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Genetique\Equipe-NIsabel\Projets EPINETTES\TFACE_Carole\Terrain 2019\Essais Juin\2019-06-12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AO353" i="1" l="1"/>
  <c r="AN353" i="1"/>
  <c r="AL353" i="1"/>
  <c r="AM353" i="1" s="1"/>
  <c r="R353" i="1" s="1"/>
  <c r="AK353" i="1"/>
  <c r="AI353" i="1"/>
  <c r="X353" i="1"/>
  <c r="W353" i="1"/>
  <c r="V353" i="1"/>
  <c r="O353" i="1"/>
  <c r="M353" i="1"/>
  <c r="J353" i="1"/>
  <c r="I353" i="1"/>
  <c r="AO352" i="1"/>
  <c r="AN352" i="1"/>
  <c r="AM352" i="1"/>
  <c r="R352" i="1" s="1"/>
  <c r="AL352" i="1"/>
  <c r="AK352" i="1"/>
  <c r="AI352" i="1"/>
  <c r="X352" i="1"/>
  <c r="W352" i="1"/>
  <c r="V352" i="1"/>
  <c r="O352" i="1"/>
  <c r="AO351" i="1"/>
  <c r="AN351" i="1"/>
  <c r="AM351" i="1" s="1"/>
  <c r="R351" i="1" s="1"/>
  <c r="AL351" i="1"/>
  <c r="AK351" i="1"/>
  <c r="AI351" i="1" s="1"/>
  <c r="AJ351" i="1"/>
  <c r="X351" i="1"/>
  <c r="W351" i="1"/>
  <c r="V351" i="1" s="1"/>
  <c r="O351" i="1"/>
  <c r="H351" i="1"/>
  <c r="Z351" i="1" s="1"/>
  <c r="AO350" i="1"/>
  <c r="AN350" i="1"/>
  <c r="AL350" i="1"/>
  <c r="AM350" i="1" s="1"/>
  <c r="AK350" i="1"/>
  <c r="AI350" i="1" s="1"/>
  <c r="X350" i="1"/>
  <c r="W350" i="1"/>
  <c r="V350" i="1" s="1"/>
  <c r="O350" i="1"/>
  <c r="M350" i="1"/>
  <c r="I350" i="1"/>
  <c r="H350" i="1"/>
  <c r="Z350" i="1" s="1"/>
  <c r="AO349" i="1"/>
  <c r="AN349" i="1"/>
  <c r="AL349" i="1"/>
  <c r="AM349" i="1" s="1"/>
  <c r="R349" i="1" s="1"/>
  <c r="AK349" i="1"/>
  <c r="AI349" i="1"/>
  <c r="X349" i="1"/>
  <c r="W349" i="1"/>
  <c r="V349" i="1"/>
  <c r="O349" i="1"/>
  <c r="M349" i="1"/>
  <c r="J349" i="1"/>
  <c r="I349" i="1"/>
  <c r="AO348" i="1"/>
  <c r="AN348" i="1"/>
  <c r="AM348" i="1"/>
  <c r="R348" i="1" s="1"/>
  <c r="AL348" i="1"/>
  <c r="AK348" i="1"/>
  <c r="AI348" i="1"/>
  <c r="X348" i="1"/>
  <c r="W348" i="1"/>
  <c r="V348" i="1"/>
  <c r="O348" i="1"/>
  <c r="AO347" i="1"/>
  <c r="AN347" i="1"/>
  <c r="AM347" i="1" s="1"/>
  <c r="R347" i="1" s="1"/>
  <c r="AL347" i="1"/>
  <c r="AK347" i="1"/>
  <c r="AI347" i="1" s="1"/>
  <c r="AJ347" i="1"/>
  <c r="X347" i="1"/>
  <c r="W347" i="1"/>
  <c r="V347" i="1" s="1"/>
  <c r="O347" i="1"/>
  <c r="H347" i="1"/>
  <c r="Z347" i="1" s="1"/>
  <c r="AO346" i="1"/>
  <c r="AN346" i="1"/>
  <c r="AL346" i="1"/>
  <c r="AM346" i="1" s="1"/>
  <c r="AK346" i="1"/>
  <c r="AI346" i="1" s="1"/>
  <c r="X346" i="1"/>
  <c r="W346" i="1"/>
  <c r="V346" i="1" s="1"/>
  <c r="O346" i="1"/>
  <c r="I346" i="1"/>
  <c r="H346" i="1"/>
  <c r="Z346" i="1" s="1"/>
  <c r="AO345" i="1"/>
  <c r="AN345" i="1"/>
  <c r="AL345" i="1"/>
  <c r="AM345" i="1" s="1"/>
  <c r="R345" i="1" s="1"/>
  <c r="AK345" i="1"/>
  <c r="AI345" i="1"/>
  <c r="X345" i="1"/>
  <c r="W345" i="1"/>
  <c r="V345" i="1"/>
  <c r="O345" i="1"/>
  <c r="M345" i="1"/>
  <c r="J345" i="1"/>
  <c r="I345" i="1"/>
  <c r="AO344" i="1"/>
  <c r="AN344" i="1"/>
  <c r="AM344" i="1"/>
  <c r="R344" i="1" s="1"/>
  <c r="AL344" i="1"/>
  <c r="AK344" i="1"/>
  <c r="AI344" i="1"/>
  <c r="X344" i="1"/>
  <c r="W344" i="1"/>
  <c r="V344" i="1" s="1"/>
  <c r="O344" i="1"/>
  <c r="AO343" i="1"/>
  <c r="AN343" i="1"/>
  <c r="AM343" i="1" s="1"/>
  <c r="AL343" i="1"/>
  <c r="AK343" i="1"/>
  <c r="AI343" i="1" s="1"/>
  <c r="AJ343" i="1"/>
  <c r="X343" i="1"/>
  <c r="W343" i="1"/>
  <c r="V343" i="1" s="1"/>
  <c r="O343" i="1"/>
  <c r="H343" i="1"/>
  <c r="Z343" i="1" s="1"/>
  <c r="AO342" i="1"/>
  <c r="AN342" i="1"/>
  <c r="AL342" i="1"/>
  <c r="AM342" i="1" s="1"/>
  <c r="AK342" i="1"/>
  <c r="AI342" i="1" s="1"/>
  <c r="X342" i="1"/>
  <c r="W342" i="1"/>
  <c r="V342" i="1" s="1"/>
  <c r="O342" i="1"/>
  <c r="I342" i="1"/>
  <c r="H342" i="1"/>
  <c r="AO341" i="1"/>
  <c r="AN341" i="1"/>
  <c r="AL341" i="1"/>
  <c r="AM341" i="1" s="1"/>
  <c r="R341" i="1" s="1"/>
  <c r="AK341" i="1"/>
  <c r="AI341" i="1"/>
  <c r="X341" i="1"/>
  <c r="W341" i="1"/>
  <c r="V341" i="1"/>
  <c r="O341" i="1"/>
  <c r="M341" i="1"/>
  <c r="J341" i="1"/>
  <c r="I341" i="1"/>
  <c r="AO340" i="1"/>
  <c r="AN340" i="1"/>
  <c r="AM340" i="1"/>
  <c r="R340" i="1" s="1"/>
  <c r="AL340" i="1"/>
  <c r="AK340" i="1"/>
  <c r="AI340" i="1"/>
  <c r="X340" i="1"/>
  <c r="W340" i="1"/>
  <c r="V340" i="1"/>
  <c r="O340" i="1"/>
  <c r="AO339" i="1"/>
  <c r="AN339" i="1"/>
  <c r="AL339" i="1"/>
  <c r="AK339" i="1"/>
  <c r="AI339" i="1" s="1"/>
  <c r="AJ339" i="1"/>
  <c r="X339" i="1"/>
  <c r="W339" i="1"/>
  <c r="V339" i="1" s="1"/>
  <c r="O339" i="1"/>
  <c r="H339" i="1"/>
  <c r="Z339" i="1" s="1"/>
  <c r="AO338" i="1"/>
  <c r="R338" i="1" s="1"/>
  <c r="AN338" i="1"/>
  <c r="AL338" i="1"/>
  <c r="AM338" i="1" s="1"/>
  <c r="AK338" i="1"/>
  <c r="AI338" i="1" s="1"/>
  <c r="J338" i="1" s="1"/>
  <c r="AJ338" i="1"/>
  <c r="X338" i="1"/>
  <c r="W338" i="1"/>
  <c r="S338" i="1"/>
  <c r="T338" i="1" s="1"/>
  <c r="P338" i="1"/>
  <c r="N338" i="1" s="1"/>
  <c r="Q338" i="1" s="1"/>
  <c r="K338" i="1" s="1"/>
  <c r="L338" i="1" s="1"/>
  <c r="O338" i="1"/>
  <c r="M338" i="1"/>
  <c r="I338" i="1"/>
  <c r="H338" i="1"/>
  <c r="Z338" i="1" s="1"/>
  <c r="AO337" i="1"/>
  <c r="AN337" i="1"/>
  <c r="AL337" i="1"/>
  <c r="AM337" i="1" s="1"/>
  <c r="AK337" i="1"/>
  <c r="AI337" i="1" s="1"/>
  <c r="X337" i="1"/>
  <c r="V337" i="1" s="1"/>
  <c r="W337" i="1"/>
  <c r="O337" i="1"/>
  <c r="I337" i="1"/>
  <c r="H337" i="1"/>
  <c r="AO336" i="1"/>
  <c r="AN336" i="1"/>
  <c r="AL336" i="1"/>
  <c r="AM336" i="1" s="1"/>
  <c r="R336" i="1" s="1"/>
  <c r="AK336" i="1"/>
  <c r="AI336" i="1"/>
  <c r="X336" i="1"/>
  <c r="W336" i="1"/>
  <c r="V336" i="1"/>
  <c r="O336" i="1"/>
  <c r="M336" i="1"/>
  <c r="J336" i="1"/>
  <c r="I336" i="1"/>
  <c r="AO335" i="1"/>
  <c r="AN335" i="1"/>
  <c r="AM335" i="1"/>
  <c r="R335" i="1" s="1"/>
  <c r="AL335" i="1"/>
  <c r="AK335" i="1"/>
  <c r="AI335" i="1"/>
  <c r="X335" i="1"/>
  <c r="W335" i="1"/>
  <c r="V335" i="1"/>
  <c r="O335" i="1"/>
  <c r="AO334" i="1"/>
  <c r="AN334" i="1"/>
  <c r="AL334" i="1"/>
  <c r="AK334" i="1"/>
  <c r="AI334" i="1" s="1"/>
  <c r="AJ334" i="1"/>
  <c r="X334" i="1"/>
  <c r="W334" i="1"/>
  <c r="V334" i="1" s="1"/>
  <c r="O334" i="1"/>
  <c r="H334" i="1"/>
  <c r="Z334" i="1" s="1"/>
  <c r="AO333" i="1"/>
  <c r="AN333" i="1"/>
  <c r="AL333" i="1"/>
  <c r="AM333" i="1" s="1"/>
  <c r="AK333" i="1"/>
  <c r="AI333" i="1" s="1"/>
  <c r="X333" i="1"/>
  <c r="V333" i="1" s="1"/>
  <c r="W333" i="1"/>
  <c r="O333" i="1"/>
  <c r="I333" i="1"/>
  <c r="H333" i="1"/>
  <c r="AO332" i="1"/>
  <c r="AN332" i="1"/>
  <c r="AL332" i="1"/>
  <c r="AM332" i="1" s="1"/>
  <c r="R332" i="1" s="1"/>
  <c r="AK332" i="1"/>
  <c r="AI332" i="1"/>
  <c r="X332" i="1"/>
  <c r="W332" i="1"/>
  <c r="V332" i="1"/>
  <c r="O332" i="1"/>
  <c r="M332" i="1"/>
  <c r="J332" i="1"/>
  <c r="I332" i="1"/>
  <c r="AO331" i="1"/>
  <c r="AN331" i="1"/>
  <c r="AM331" i="1"/>
  <c r="R331" i="1" s="1"/>
  <c r="AL331" i="1"/>
  <c r="AK331" i="1"/>
  <c r="AI331" i="1"/>
  <c r="AJ331" i="1" s="1"/>
  <c r="X331" i="1"/>
  <c r="V331" i="1" s="1"/>
  <c r="W331" i="1"/>
  <c r="O331" i="1"/>
  <c r="M331" i="1"/>
  <c r="I331" i="1"/>
  <c r="H331" i="1"/>
  <c r="AO330" i="1"/>
  <c r="AN330" i="1"/>
  <c r="AL330" i="1"/>
  <c r="AM330" i="1" s="1"/>
  <c r="R330" i="1" s="1"/>
  <c r="AK330" i="1"/>
  <c r="AI330" i="1"/>
  <c r="X330" i="1"/>
  <c r="W330" i="1"/>
  <c r="V330" i="1"/>
  <c r="O330" i="1"/>
  <c r="M330" i="1"/>
  <c r="J330" i="1"/>
  <c r="I330" i="1"/>
  <c r="AO329" i="1"/>
  <c r="AN329" i="1"/>
  <c r="AM329" i="1"/>
  <c r="R329" i="1" s="1"/>
  <c r="AL329" i="1"/>
  <c r="AK329" i="1"/>
  <c r="AI329" i="1"/>
  <c r="X329" i="1"/>
  <c r="W329" i="1"/>
  <c r="V329" i="1"/>
  <c r="O329" i="1"/>
  <c r="AO328" i="1"/>
  <c r="AN328" i="1"/>
  <c r="AL328" i="1"/>
  <c r="AK328" i="1"/>
  <c r="AI328" i="1" s="1"/>
  <c r="AJ328" i="1"/>
  <c r="X328" i="1"/>
  <c r="W328" i="1"/>
  <c r="V328" i="1" s="1"/>
  <c r="O328" i="1"/>
  <c r="H328" i="1"/>
  <c r="Z328" i="1" s="1"/>
  <c r="AO327" i="1"/>
  <c r="AN327" i="1"/>
  <c r="AL327" i="1"/>
  <c r="AM327" i="1" s="1"/>
  <c r="R327" i="1" s="1"/>
  <c r="AK327" i="1"/>
  <c r="AI327" i="1" s="1"/>
  <c r="X327" i="1"/>
  <c r="V327" i="1" s="1"/>
  <c r="W327" i="1"/>
  <c r="O327" i="1"/>
  <c r="M327" i="1"/>
  <c r="I327" i="1"/>
  <c r="H327" i="1"/>
  <c r="AO326" i="1"/>
  <c r="AN326" i="1"/>
  <c r="AL326" i="1"/>
  <c r="AM326" i="1" s="1"/>
  <c r="R326" i="1" s="1"/>
  <c r="AK326" i="1"/>
  <c r="AI326" i="1"/>
  <c r="X326" i="1"/>
  <c r="W326" i="1"/>
  <c r="V326" i="1"/>
  <c r="O326" i="1"/>
  <c r="M326" i="1"/>
  <c r="J326" i="1"/>
  <c r="I326" i="1"/>
  <c r="AO325" i="1"/>
  <c r="AN325" i="1"/>
  <c r="AM325" i="1" s="1"/>
  <c r="R325" i="1" s="1"/>
  <c r="AL325" i="1"/>
  <c r="AK325" i="1"/>
  <c r="AJ325" i="1"/>
  <c r="AI325" i="1"/>
  <c r="X325" i="1"/>
  <c r="W325" i="1"/>
  <c r="V325" i="1"/>
  <c r="O325" i="1"/>
  <c r="J325" i="1"/>
  <c r="AO324" i="1"/>
  <c r="AN324" i="1"/>
  <c r="AL324" i="1"/>
  <c r="AK324" i="1"/>
  <c r="AI324" i="1" s="1"/>
  <c r="AJ324" i="1" s="1"/>
  <c r="X324" i="1"/>
  <c r="W324" i="1"/>
  <c r="O324" i="1"/>
  <c r="H324" i="1"/>
  <c r="Z324" i="1" s="1"/>
  <c r="AO323" i="1"/>
  <c r="AN323" i="1"/>
  <c r="AL323" i="1"/>
  <c r="AM323" i="1" s="1"/>
  <c r="R323" i="1" s="1"/>
  <c r="AK323" i="1"/>
  <c r="AI323" i="1" s="1"/>
  <c r="I323" i="1" s="1"/>
  <c r="X323" i="1"/>
  <c r="V323" i="1" s="1"/>
  <c r="W323" i="1"/>
  <c r="O323" i="1"/>
  <c r="H323" i="1"/>
  <c r="AO322" i="1"/>
  <c r="AN322" i="1"/>
  <c r="AL322" i="1"/>
  <c r="AM322" i="1" s="1"/>
  <c r="R322" i="1" s="1"/>
  <c r="AK322" i="1"/>
  <c r="AI322" i="1"/>
  <c r="J322" i="1" s="1"/>
  <c r="X322" i="1"/>
  <c r="W322" i="1"/>
  <c r="V322" i="1"/>
  <c r="O322" i="1"/>
  <c r="M322" i="1"/>
  <c r="I322" i="1"/>
  <c r="AO321" i="1"/>
  <c r="AN321" i="1"/>
  <c r="AM321" i="1" s="1"/>
  <c r="R321" i="1" s="1"/>
  <c r="AL321" i="1"/>
  <c r="AK321" i="1"/>
  <c r="AJ321" i="1"/>
  <c r="AI321" i="1"/>
  <c r="X321" i="1"/>
  <c r="W321" i="1"/>
  <c r="V321" i="1"/>
  <c r="O321" i="1"/>
  <c r="J321" i="1"/>
  <c r="AO320" i="1"/>
  <c r="AN320" i="1"/>
  <c r="AL320" i="1"/>
  <c r="AK320" i="1"/>
  <c r="AI320" i="1" s="1"/>
  <c r="AJ320" i="1" s="1"/>
  <c r="X320" i="1"/>
  <c r="W320" i="1"/>
  <c r="O320" i="1"/>
  <c r="H320" i="1"/>
  <c r="Z320" i="1" s="1"/>
  <c r="AO319" i="1"/>
  <c r="AN319" i="1"/>
  <c r="AL319" i="1"/>
  <c r="AM319" i="1" s="1"/>
  <c r="R319" i="1" s="1"/>
  <c r="AK319" i="1"/>
  <c r="AI319" i="1" s="1"/>
  <c r="I319" i="1" s="1"/>
  <c r="X319" i="1"/>
  <c r="V319" i="1" s="1"/>
  <c r="W319" i="1"/>
  <c r="O319" i="1"/>
  <c r="H319" i="1"/>
  <c r="AO318" i="1"/>
  <c r="AN318" i="1"/>
  <c r="AL318" i="1"/>
  <c r="AM318" i="1" s="1"/>
  <c r="R318" i="1" s="1"/>
  <c r="AK318" i="1"/>
  <c r="AI318" i="1"/>
  <c r="J318" i="1" s="1"/>
  <c r="X318" i="1"/>
  <c r="W318" i="1"/>
  <c r="V318" i="1"/>
  <c r="O318" i="1"/>
  <c r="M318" i="1"/>
  <c r="I318" i="1"/>
  <c r="AO317" i="1"/>
  <c r="AN317" i="1"/>
  <c r="AM317" i="1" s="1"/>
  <c r="R317" i="1" s="1"/>
  <c r="AL317" i="1"/>
  <c r="AK317" i="1"/>
  <c r="AJ317" i="1"/>
  <c r="AI317" i="1"/>
  <c r="X317" i="1"/>
  <c r="W317" i="1"/>
  <c r="V317" i="1"/>
  <c r="O317" i="1"/>
  <c r="J317" i="1"/>
  <c r="AO316" i="1"/>
  <c r="AN316" i="1"/>
  <c r="AL316" i="1"/>
  <c r="AK316" i="1"/>
  <c r="AI316" i="1" s="1"/>
  <c r="AJ316" i="1" s="1"/>
  <c r="X316" i="1"/>
  <c r="W316" i="1"/>
  <c r="O316" i="1"/>
  <c r="H316" i="1"/>
  <c r="Z316" i="1" s="1"/>
  <c r="AO315" i="1"/>
  <c r="AN315" i="1"/>
  <c r="AL315" i="1"/>
  <c r="AM315" i="1" s="1"/>
  <c r="R315" i="1" s="1"/>
  <c r="AK315" i="1"/>
  <c r="AI315" i="1" s="1"/>
  <c r="I315" i="1" s="1"/>
  <c r="X315" i="1"/>
  <c r="V315" i="1" s="1"/>
  <c r="W315" i="1"/>
  <c r="O315" i="1"/>
  <c r="H315" i="1"/>
  <c r="AO314" i="1"/>
  <c r="AN314" i="1"/>
  <c r="AL314" i="1"/>
  <c r="AM314" i="1" s="1"/>
  <c r="R314" i="1" s="1"/>
  <c r="AK314" i="1"/>
  <c r="AI314" i="1"/>
  <c r="J314" i="1" s="1"/>
  <c r="X314" i="1"/>
  <c r="W314" i="1"/>
  <c r="V314" i="1"/>
  <c r="O314" i="1"/>
  <c r="M314" i="1"/>
  <c r="I314" i="1"/>
  <c r="AO313" i="1"/>
  <c r="AN313" i="1"/>
  <c r="AM313" i="1" s="1"/>
  <c r="R313" i="1" s="1"/>
  <c r="AL313" i="1"/>
  <c r="AK313" i="1"/>
  <c r="AJ313" i="1"/>
  <c r="AI313" i="1"/>
  <c r="X313" i="1"/>
  <c r="W313" i="1"/>
  <c r="V313" i="1"/>
  <c r="O313" i="1"/>
  <c r="J313" i="1"/>
  <c r="AO312" i="1"/>
  <c r="AN312" i="1"/>
  <c r="AL312" i="1"/>
  <c r="AK312" i="1"/>
  <c r="AI312" i="1" s="1"/>
  <c r="AJ312" i="1" s="1"/>
  <c r="X312" i="1"/>
  <c r="W312" i="1"/>
  <c r="O312" i="1"/>
  <c r="H312" i="1"/>
  <c r="Z312" i="1" s="1"/>
  <c r="AO311" i="1"/>
  <c r="AN311" i="1"/>
  <c r="AL311" i="1"/>
  <c r="AM311" i="1" s="1"/>
  <c r="R311" i="1" s="1"/>
  <c r="AK311" i="1"/>
  <c r="AI311" i="1" s="1"/>
  <c r="X311" i="1"/>
  <c r="V311" i="1" s="1"/>
  <c r="W311" i="1"/>
  <c r="O311" i="1"/>
  <c r="H311" i="1"/>
  <c r="AO310" i="1"/>
  <c r="AN310" i="1"/>
  <c r="AL310" i="1"/>
  <c r="AM310" i="1" s="1"/>
  <c r="R310" i="1" s="1"/>
  <c r="AK310" i="1"/>
  <c r="AI310" i="1"/>
  <c r="X310" i="1"/>
  <c r="W310" i="1"/>
  <c r="V310" i="1"/>
  <c r="O310" i="1"/>
  <c r="M310" i="1"/>
  <c r="I310" i="1"/>
  <c r="AO309" i="1"/>
  <c r="AN309" i="1"/>
  <c r="AM309" i="1" s="1"/>
  <c r="AL309" i="1"/>
  <c r="AK309" i="1"/>
  <c r="AJ309" i="1"/>
  <c r="AI309" i="1"/>
  <c r="X309" i="1"/>
  <c r="W309" i="1"/>
  <c r="V309" i="1"/>
  <c r="R309" i="1"/>
  <c r="O309" i="1"/>
  <c r="J309" i="1"/>
  <c r="AO308" i="1"/>
  <c r="AN308" i="1"/>
  <c r="AL308" i="1"/>
  <c r="AK308" i="1"/>
  <c r="AI308" i="1" s="1"/>
  <c r="X308" i="1"/>
  <c r="W308" i="1"/>
  <c r="O308" i="1"/>
  <c r="M308" i="1"/>
  <c r="AO307" i="1"/>
  <c r="AN307" i="1"/>
  <c r="AL307" i="1"/>
  <c r="AK307" i="1"/>
  <c r="AI307" i="1" s="1"/>
  <c r="AJ307" i="1"/>
  <c r="X307" i="1"/>
  <c r="W307" i="1"/>
  <c r="V307" i="1" s="1"/>
  <c r="O307" i="1"/>
  <c r="M307" i="1"/>
  <c r="I307" i="1"/>
  <c r="AO306" i="1"/>
  <c r="AN306" i="1"/>
  <c r="AM306" i="1"/>
  <c r="AL306" i="1"/>
  <c r="AK306" i="1"/>
  <c r="AI306" i="1" s="1"/>
  <c r="X306" i="1"/>
  <c r="V306" i="1" s="1"/>
  <c r="W306" i="1"/>
  <c r="R306" i="1"/>
  <c r="O306" i="1"/>
  <c r="AO305" i="1"/>
  <c r="AN305" i="1"/>
  <c r="AL305" i="1"/>
  <c r="AK305" i="1"/>
  <c r="AJ305" i="1"/>
  <c r="AI305" i="1"/>
  <c r="X305" i="1"/>
  <c r="W305" i="1"/>
  <c r="V305" i="1" s="1"/>
  <c r="O305" i="1"/>
  <c r="M305" i="1"/>
  <c r="J305" i="1"/>
  <c r="I305" i="1"/>
  <c r="H305" i="1"/>
  <c r="Z305" i="1" s="1"/>
  <c r="AO304" i="1"/>
  <c r="R304" i="1" s="1"/>
  <c r="AN304" i="1"/>
  <c r="AM304" i="1"/>
  <c r="AL304" i="1"/>
  <c r="AK304" i="1"/>
  <c r="AI304" i="1" s="1"/>
  <c r="X304" i="1"/>
  <c r="W304" i="1"/>
  <c r="V304" i="1"/>
  <c r="O304" i="1"/>
  <c r="AO303" i="1"/>
  <c r="AN303" i="1"/>
  <c r="AM303" i="1" s="1"/>
  <c r="R303" i="1" s="1"/>
  <c r="AL303" i="1"/>
  <c r="AK303" i="1"/>
  <c r="AI303" i="1" s="1"/>
  <c r="X303" i="1"/>
  <c r="W303" i="1"/>
  <c r="V303" i="1" s="1"/>
  <c r="O303" i="1"/>
  <c r="AO302" i="1"/>
  <c r="AN302" i="1"/>
  <c r="AL302" i="1"/>
  <c r="AM302" i="1" s="1"/>
  <c r="R302" i="1" s="1"/>
  <c r="AK302" i="1"/>
  <c r="AI302" i="1" s="1"/>
  <c r="X302" i="1"/>
  <c r="W302" i="1"/>
  <c r="V302" i="1" s="1"/>
  <c r="O302" i="1"/>
  <c r="AO301" i="1"/>
  <c r="AN301" i="1"/>
  <c r="AL301" i="1"/>
  <c r="AM301" i="1" s="1"/>
  <c r="R301" i="1" s="1"/>
  <c r="AK301" i="1"/>
  <c r="AI301" i="1"/>
  <c r="H301" i="1" s="1"/>
  <c r="X301" i="1"/>
  <c r="W301" i="1"/>
  <c r="V301" i="1"/>
  <c r="O301" i="1"/>
  <c r="M301" i="1"/>
  <c r="J301" i="1"/>
  <c r="I301" i="1"/>
  <c r="AO300" i="1"/>
  <c r="AN300" i="1"/>
  <c r="AM300" i="1"/>
  <c r="AL300" i="1"/>
  <c r="AK300" i="1"/>
  <c r="AI300" i="1"/>
  <c r="M300" i="1" s="1"/>
  <c r="X300" i="1"/>
  <c r="W300" i="1"/>
  <c r="V300" i="1"/>
  <c r="R300" i="1"/>
  <c r="O300" i="1"/>
  <c r="J300" i="1"/>
  <c r="AO299" i="1"/>
  <c r="AN299" i="1"/>
  <c r="AL299" i="1"/>
  <c r="AM299" i="1" s="1"/>
  <c r="R299" i="1" s="1"/>
  <c r="AK299" i="1"/>
  <c r="AI299" i="1" s="1"/>
  <c r="AJ299" i="1"/>
  <c r="X299" i="1"/>
  <c r="W299" i="1"/>
  <c r="V299" i="1" s="1"/>
  <c r="O299" i="1"/>
  <c r="AO298" i="1"/>
  <c r="AN298" i="1"/>
  <c r="AL298" i="1"/>
  <c r="AM298" i="1" s="1"/>
  <c r="AK298" i="1"/>
  <c r="AI298" i="1" s="1"/>
  <c r="X298" i="1"/>
  <c r="V298" i="1" s="1"/>
  <c r="W298" i="1"/>
  <c r="O298" i="1"/>
  <c r="H298" i="1"/>
  <c r="Z298" i="1" s="1"/>
  <c r="AO297" i="1"/>
  <c r="AN297" i="1"/>
  <c r="AL297" i="1"/>
  <c r="AM297" i="1" s="1"/>
  <c r="R297" i="1" s="1"/>
  <c r="AK297" i="1"/>
  <c r="AI297" i="1"/>
  <c r="H297" i="1" s="1"/>
  <c r="X297" i="1"/>
  <c r="W297" i="1"/>
  <c r="V297" i="1"/>
  <c r="O297" i="1"/>
  <c r="M297" i="1"/>
  <c r="J297" i="1"/>
  <c r="I297" i="1"/>
  <c r="AO296" i="1"/>
  <c r="AN296" i="1"/>
  <c r="AM296" i="1"/>
  <c r="AL296" i="1"/>
  <c r="AK296" i="1"/>
  <c r="AI296" i="1"/>
  <c r="X296" i="1"/>
  <c r="W296" i="1"/>
  <c r="V296" i="1"/>
  <c r="R296" i="1"/>
  <c r="O296" i="1"/>
  <c r="J296" i="1"/>
  <c r="AO295" i="1"/>
  <c r="AN295" i="1"/>
  <c r="AL295" i="1"/>
  <c r="AK295" i="1"/>
  <c r="AI295" i="1" s="1"/>
  <c r="AJ295" i="1" s="1"/>
  <c r="X295" i="1"/>
  <c r="W295" i="1"/>
  <c r="V295" i="1" s="1"/>
  <c r="O295" i="1"/>
  <c r="AO294" i="1"/>
  <c r="AN294" i="1"/>
  <c r="AL294" i="1"/>
  <c r="AM294" i="1" s="1"/>
  <c r="AK294" i="1"/>
  <c r="AI294" i="1" s="1"/>
  <c r="X294" i="1"/>
  <c r="W294" i="1"/>
  <c r="V294" i="1" s="1"/>
  <c r="O294" i="1"/>
  <c r="H294" i="1"/>
  <c r="Z294" i="1" s="1"/>
  <c r="AO293" i="1"/>
  <c r="AN293" i="1"/>
  <c r="AL293" i="1"/>
  <c r="AM293" i="1" s="1"/>
  <c r="R293" i="1" s="1"/>
  <c r="AK293" i="1"/>
  <c r="AI293" i="1"/>
  <c r="H293" i="1" s="1"/>
  <c r="X293" i="1"/>
  <c r="W293" i="1"/>
  <c r="V293" i="1"/>
  <c r="O293" i="1"/>
  <c r="M293" i="1"/>
  <c r="J293" i="1"/>
  <c r="I293" i="1"/>
  <c r="AO292" i="1"/>
  <c r="AN292" i="1"/>
  <c r="AM292" i="1"/>
  <c r="AL292" i="1"/>
  <c r="AK292" i="1"/>
  <c r="AI292" i="1"/>
  <c r="X292" i="1"/>
  <c r="W292" i="1"/>
  <c r="V292" i="1"/>
  <c r="R292" i="1"/>
  <c r="O292" i="1"/>
  <c r="J292" i="1"/>
  <c r="AO291" i="1"/>
  <c r="AN291" i="1"/>
  <c r="AL291" i="1"/>
  <c r="AM291" i="1" s="1"/>
  <c r="R291" i="1" s="1"/>
  <c r="AK291" i="1"/>
  <c r="AI291" i="1" s="1"/>
  <c r="AJ291" i="1"/>
  <c r="X291" i="1"/>
  <c r="W291" i="1"/>
  <c r="V291" i="1" s="1"/>
  <c r="O291" i="1"/>
  <c r="AO290" i="1"/>
  <c r="AN290" i="1"/>
  <c r="AL290" i="1"/>
  <c r="AM290" i="1" s="1"/>
  <c r="R290" i="1" s="1"/>
  <c r="AK290" i="1"/>
  <c r="AI290" i="1" s="1"/>
  <c r="X290" i="1"/>
  <c r="V290" i="1" s="1"/>
  <c r="W290" i="1"/>
  <c r="O290" i="1"/>
  <c r="H290" i="1"/>
  <c r="Z290" i="1" s="1"/>
  <c r="AO289" i="1"/>
  <c r="AN289" i="1"/>
  <c r="AL289" i="1"/>
  <c r="AM289" i="1" s="1"/>
  <c r="R289" i="1" s="1"/>
  <c r="S289" i="1" s="1"/>
  <c r="T289" i="1" s="1"/>
  <c r="AB289" i="1" s="1"/>
  <c r="AK289" i="1"/>
  <c r="AI289" i="1"/>
  <c r="H289" i="1" s="1"/>
  <c r="X289" i="1"/>
  <c r="W289" i="1"/>
  <c r="V289" i="1"/>
  <c r="U289" i="1"/>
  <c r="Y289" i="1" s="1"/>
  <c r="O289" i="1"/>
  <c r="M289" i="1"/>
  <c r="J289" i="1"/>
  <c r="I289" i="1"/>
  <c r="AO288" i="1"/>
  <c r="AN288" i="1"/>
  <c r="AM288" i="1"/>
  <c r="AL288" i="1"/>
  <c r="AK288" i="1"/>
  <c r="AI288" i="1"/>
  <c r="X288" i="1"/>
  <c r="W288" i="1"/>
  <c r="V288" i="1"/>
  <c r="R288" i="1"/>
  <c r="O288" i="1"/>
  <c r="J288" i="1"/>
  <c r="AO287" i="1"/>
  <c r="AN287" i="1"/>
  <c r="AL287" i="1"/>
  <c r="AK287" i="1"/>
  <c r="AI287" i="1" s="1"/>
  <c r="AJ287" i="1"/>
  <c r="X287" i="1"/>
  <c r="W287" i="1"/>
  <c r="V287" i="1" s="1"/>
  <c r="O287" i="1"/>
  <c r="AO286" i="1"/>
  <c r="AN286" i="1"/>
  <c r="AL286" i="1"/>
  <c r="AM286" i="1" s="1"/>
  <c r="R286" i="1" s="1"/>
  <c r="S286" i="1" s="1"/>
  <c r="AK286" i="1"/>
  <c r="AI286" i="1" s="1"/>
  <c r="X286" i="1"/>
  <c r="W286" i="1"/>
  <c r="V286" i="1" s="1"/>
  <c r="T286" i="1"/>
  <c r="AB286" i="1" s="1"/>
  <c r="O286" i="1"/>
  <c r="M286" i="1"/>
  <c r="I286" i="1"/>
  <c r="H286" i="1"/>
  <c r="Z286" i="1" s="1"/>
  <c r="AO285" i="1"/>
  <c r="AN285" i="1"/>
  <c r="AL285" i="1"/>
  <c r="AM285" i="1" s="1"/>
  <c r="R285" i="1" s="1"/>
  <c r="AK285" i="1"/>
  <c r="AI285" i="1"/>
  <c r="X285" i="1"/>
  <c r="W285" i="1"/>
  <c r="V285" i="1"/>
  <c r="O285" i="1"/>
  <c r="M285" i="1"/>
  <c r="J285" i="1"/>
  <c r="I285" i="1"/>
  <c r="AO284" i="1"/>
  <c r="AN284" i="1"/>
  <c r="AM284" i="1"/>
  <c r="R284" i="1" s="1"/>
  <c r="AL284" i="1"/>
  <c r="AK284" i="1"/>
  <c r="AI284" i="1"/>
  <c r="X284" i="1"/>
  <c r="W284" i="1"/>
  <c r="V284" i="1"/>
  <c r="O284" i="1"/>
  <c r="AO283" i="1"/>
  <c r="AN283" i="1"/>
  <c r="AL283" i="1"/>
  <c r="AM283" i="1" s="1"/>
  <c r="R283" i="1" s="1"/>
  <c r="AK283" i="1"/>
  <c r="AI283" i="1" s="1"/>
  <c r="AJ283" i="1"/>
  <c r="X283" i="1"/>
  <c r="W283" i="1"/>
  <c r="V283" i="1" s="1"/>
  <c r="S283" i="1"/>
  <c r="T283" i="1" s="1"/>
  <c r="O283" i="1"/>
  <c r="H283" i="1"/>
  <c r="Z283" i="1" s="1"/>
  <c r="AO282" i="1"/>
  <c r="AN282" i="1"/>
  <c r="AL282" i="1"/>
  <c r="AM282" i="1" s="1"/>
  <c r="R282" i="1" s="1"/>
  <c r="S282" i="1" s="1"/>
  <c r="AK282" i="1"/>
  <c r="AI282" i="1" s="1"/>
  <c r="X282" i="1"/>
  <c r="V282" i="1" s="1"/>
  <c r="W282" i="1"/>
  <c r="T282" i="1"/>
  <c r="AB282" i="1" s="1"/>
  <c r="O282" i="1"/>
  <c r="M282" i="1"/>
  <c r="I282" i="1"/>
  <c r="H282" i="1"/>
  <c r="Z282" i="1" s="1"/>
  <c r="AO281" i="1"/>
  <c r="AN281" i="1"/>
  <c r="AL281" i="1"/>
  <c r="AM281" i="1" s="1"/>
  <c r="R281" i="1" s="1"/>
  <c r="AK281" i="1"/>
  <c r="AI281" i="1"/>
  <c r="X281" i="1"/>
  <c r="W281" i="1"/>
  <c r="V281" i="1"/>
  <c r="O281" i="1"/>
  <c r="M281" i="1"/>
  <c r="J281" i="1"/>
  <c r="I281" i="1"/>
  <c r="AO280" i="1"/>
  <c r="AN280" i="1"/>
  <c r="AM280" i="1"/>
  <c r="R280" i="1" s="1"/>
  <c r="AL280" i="1"/>
  <c r="AK280" i="1"/>
  <c r="AI280" i="1"/>
  <c r="X280" i="1"/>
  <c r="W280" i="1"/>
  <c r="V280" i="1"/>
  <c r="O280" i="1"/>
  <c r="AO279" i="1"/>
  <c r="AN279" i="1"/>
  <c r="AL279" i="1"/>
  <c r="AM279" i="1" s="1"/>
  <c r="R279" i="1" s="1"/>
  <c r="AK279" i="1"/>
  <c r="AI279" i="1" s="1"/>
  <c r="J279" i="1" s="1"/>
  <c r="AJ279" i="1"/>
  <c r="X279" i="1"/>
  <c r="W279" i="1"/>
  <c r="V279" i="1" s="1"/>
  <c r="O279" i="1"/>
  <c r="M279" i="1"/>
  <c r="I279" i="1"/>
  <c r="H279" i="1"/>
  <c r="Z279" i="1" s="1"/>
  <c r="AO278" i="1"/>
  <c r="AN278" i="1"/>
  <c r="AL278" i="1"/>
  <c r="AM278" i="1" s="1"/>
  <c r="R278" i="1" s="1"/>
  <c r="AK278" i="1"/>
  <c r="AI278" i="1" s="1"/>
  <c r="X278" i="1"/>
  <c r="V278" i="1" s="1"/>
  <c r="W278" i="1"/>
  <c r="O278" i="1"/>
  <c r="AO277" i="1"/>
  <c r="AN277" i="1"/>
  <c r="AL277" i="1"/>
  <c r="AM277" i="1" s="1"/>
  <c r="R277" i="1" s="1"/>
  <c r="AK277" i="1"/>
  <c r="AI277" i="1"/>
  <c r="H277" i="1" s="1"/>
  <c r="X277" i="1"/>
  <c r="W277" i="1"/>
  <c r="V277" i="1"/>
  <c r="O277" i="1"/>
  <c r="M277" i="1"/>
  <c r="J277" i="1"/>
  <c r="I277" i="1"/>
  <c r="AO276" i="1"/>
  <c r="AN276" i="1"/>
  <c r="AM276" i="1"/>
  <c r="AL276" i="1"/>
  <c r="AK276" i="1"/>
  <c r="AI276" i="1"/>
  <c r="AJ276" i="1" s="1"/>
  <c r="X276" i="1"/>
  <c r="W276" i="1"/>
  <c r="V276" i="1"/>
  <c r="R276" i="1"/>
  <c r="O276" i="1"/>
  <c r="J276" i="1"/>
  <c r="AO275" i="1"/>
  <c r="AN275" i="1"/>
  <c r="AL275" i="1"/>
  <c r="AM275" i="1" s="1"/>
  <c r="R275" i="1" s="1"/>
  <c r="AK275" i="1"/>
  <c r="AI275" i="1" s="1"/>
  <c r="X275" i="1"/>
  <c r="W275" i="1"/>
  <c r="V275" i="1" s="1"/>
  <c r="O275" i="1"/>
  <c r="AO274" i="1"/>
  <c r="AN274" i="1"/>
  <c r="AL274" i="1"/>
  <c r="AM274" i="1" s="1"/>
  <c r="R274" i="1" s="1"/>
  <c r="AK274" i="1"/>
  <c r="AI274" i="1" s="1"/>
  <c r="X274" i="1"/>
  <c r="V274" i="1" s="1"/>
  <c r="W274" i="1"/>
  <c r="O274" i="1"/>
  <c r="H274" i="1"/>
  <c r="Z274" i="1" s="1"/>
  <c r="AO273" i="1"/>
  <c r="AN273" i="1"/>
  <c r="AL273" i="1"/>
  <c r="AM273" i="1" s="1"/>
  <c r="R273" i="1" s="1"/>
  <c r="AK273" i="1"/>
  <c r="AI273" i="1"/>
  <c r="H273" i="1" s="1"/>
  <c r="X273" i="1"/>
  <c r="W273" i="1"/>
  <c r="V273" i="1"/>
  <c r="O273" i="1"/>
  <c r="M273" i="1"/>
  <c r="J273" i="1"/>
  <c r="I273" i="1"/>
  <c r="AO272" i="1"/>
  <c r="AN272" i="1"/>
  <c r="AM272" i="1"/>
  <c r="AL272" i="1"/>
  <c r="AK272" i="1"/>
  <c r="AI272" i="1"/>
  <c r="X272" i="1"/>
  <c r="W272" i="1"/>
  <c r="V272" i="1"/>
  <c r="R272" i="1"/>
  <c r="O272" i="1"/>
  <c r="J272" i="1"/>
  <c r="AO271" i="1"/>
  <c r="AN271" i="1"/>
  <c r="AL271" i="1"/>
  <c r="AK271" i="1"/>
  <c r="AI271" i="1" s="1"/>
  <c r="X271" i="1"/>
  <c r="W271" i="1"/>
  <c r="V271" i="1" s="1"/>
  <c r="O271" i="1"/>
  <c r="AO270" i="1"/>
  <c r="AN270" i="1"/>
  <c r="AL270" i="1"/>
  <c r="AM270" i="1" s="1"/>
  <c r="R270" i="1" s="1"/>
  <c r="AK270" i="1"/>
  <c r="AI270" i="1" s="1"/>
  <c r="H270" i="1" s="1"/>
  <c r="X270" i="1"/>
  <c r="V270" i="1" s="1"/>
  <c r="W270" i="1"/>
  <c r="O270" i="1"/>
  <c r="M270" i="1"/>
  <c r="I270" i="1"/>
  <c r="AO269" i="1"/>
  <c r="AN269" i="1"/>
  <c r="AM269" i="1"/>
  <c r="R269" i="1" s="1"/>
  <c r="AL269" i="1"/>
  <c r="AK269" i="1"/>
  <c r="AI269" i="1"/>
  <c r="I269" i="1" s="1"/>
  <c r="X269" i="1"/>
  <c r="W269" i="1"/>
  <c r="V269" i="1"/>
  <c r="O269" i="1"/>
  <c r="M269" i="1"/>
  <c r="J269" i="1"/>
  <c r="AO268" i="1"/>
  <c r="AN268" i="1"/>
  <c r="AM268" i="1" s="1"/>
  <c r="R268" i="1" s="1"/>
  <c r="AL268" i="1"/>
  <c r="AK268" i="1"/>
  <c r="AI268" i="1" s="1"/>
  <c r="X268" i="1"/>
  <c r="W268" i="1"/>
  <c r="V268" i="1"/>
  <c r="O268" i="1"/>
  <c r="AO267" i="1"/>
  <c r="AN267" i="1"/>
  <c r="AL267" i="1"/>
  <c r="AK267" i="1"/>
  <c r="AI267" i="1" s="1"/>
  <c r="J267" i="1" s="1"/>
  <c r="X267" i="1"/>
  <c r="W267" i="1"/>
  <c r="O267" i="1"/>
  <c r="M267" i="1"/>
  <c r="H267" i="1"/>
  <c r="Z267" i="1" s="1"/>
  <c r="AO266" i="1"/>
  <c r="AN266" i="1"/>
  <c r="AL266" i="1"/>
  <c r="AM266" i="1" s="1"/>
  <c r="R266" i="1" s="1"/>
  <c r="AK266" i="1"/>
  <c r="AI266" i="1" s="1"/>
  <c r="X266" i="1"/>
  <c r="W266" i="1"/>
  <c r="V266" i="1" s="1"/>
  <c r="O266" i="1"/>
  <c r="AO265" i="1"/>
  <c r="AN265" i="1"/>
  <c r="AM265" i="1"/>
  <c r="AL265" i="1"/>
  <c r="AK265" i="1"/>
  <c r="AI265" i="1"/>
  <c r="M265" i="1" s="1"/>
  <c r="X265" i="1"/>
  <c r="W265" i="1"/>
  <c r="V265" i="1"/>
  <c r="R265" i="1"/>
  <c r="O265" i="1"/>
  <c r="J265" i="1"/>
  <c r="AO264" i="1"/>
  <c r="AN264" i="1"/>
  <c r="AM264" i="1" s="1"/>
  <c r="R264" i="1" s="1"/>
  <c r="AL264" i="1"/>
  <c r="AK264" i="1"/>
  <c r="AJ264" i="1"/>
  <c r="AI264" i="1"/>
  <c r="M264" i="1" s="1"/>
  <c r="X264" i="1"/>
  <c r="W264" i="1"/>
  <c r="V264" i="1" s="1"/>
  <c r="O264" i="1"/>
  <c r="J264" i="1"/>
  <c r="I264" i="1"/>
  <c r="AO263" i="1"/>
  <c r="AN263" i="1"/>
  <c r="AM263" i="1" s="1"/>
  <c r="R263" i="1" s="1"/>
  <c r="AL263" i="1"/>
  <c r="AK263" i="1"/>
  <c r="AI263" i="1" s="1"/>
  <c r="X263" i="1"/>
  <c r="W263" i="1"/>
  <c r="V263" i="1" s="1"/>
  <c r="O263" i="1"/>
  <c r="AO262" i="1"/>
  <c r="AN262" i="1"/>
  <c r="AL262" i="1"/>
  <c r="AM262" i="1" s="1"/>
  <c r="R262" i="1" s="1"/>
  <c r="AK262" i="1"/>
  <c r="AI262" i="1" s="1"/>
  <c r="X262" i="1"/>
  <c r="W262" i="1"/>
  <c r="V262" i="1" s="1"/>
  <c r="O262" i="1"/>
  <c r="AO261" i="1"/>
  <c r="AN261" i="1"/>
  <c r="AM261" i="1"/>
  <c r="AL261" i="1"/>
  <c r="AK261" i="1"/>
  <c r="AI261" i="1"/>
  <c r="M261" i="1" s="1"/>
  <c r="X261" i="1"/>
  <c r="W261" i="1"/>
  <c r="V261" i="1"/>
  <c r="R261" i="1"/>
  <c r="O261" i="1"/>
  <c r="J261" i="1"/>
  <c r="AO260" i="1"/>
  <c r="AN260" i="1"/>
  <c r="AL260" i="1"/>
  <c r="AM260" i="1" s="1"/>
  <c r="R260" i="1" s="1"/>
  <c r="AK260" i="1"/>
  <c r="AJ260" i="1"/>
  <c r="AI260" i="1"/>
  <c r="H260" i="1" s="1"/>
  <c r="X260" i="1"/>
  <c r="W260" i="1"/>
  <c r="V260" i="1" s="1"/>
  <c r="O260" i="1"/>
  <c r="M260" i="1"/>
  <c r="J260" i="1"/>
  <c r="I260" i="1"/>
  <c r="AO259" i="1"/>
  <c r="R259" i="1" s="1"/>
  <c r="AN259" i="1"/>
  <c r="AM259" i="1"/>
  <c r="AL259" i="1"/>
  <c r="AK259" i="1"/>
  <c r="AI259" i="1" s="1"/>
  <c r="X259" i="1"/>
  <c r="V259" i="1" s="1"/>
  <c r="W259" i="1"/>
  <c r="O259" i="1"/>
  <c r="AO258" i="1"/>
  <c r="AN258" i="1"/>
  <c r="AL258" i="1"/>
  <c r="AM258" i="1" s="1"/>
  <c r="R258" i="1" s="1"/>
  <c r="AK258" i="1"/>
  <c r="AI258" i="1" s="1"/>
  <c r="X258" i="1"/>
  <c r="W258" i="1"/>
  <c r="V258" i="1" s="1"/>
  <c r="O258" i="1"/>
  <c r="AO257" i="1"/>
  <c r="AN257" i="1"/>
  <c r="AM257" i="1"/>
  <c r="AL257" i="1"/>
  <c r="AK257" i="1"/>
  <c r="AI257" i="1"/>
  <c r="M257" i="1" s="1"/>
  <c r="X257" i="1"/>
  <c r="W257" i="1"/>
  <c r="V257" i="1"/>
  <c r="R257" i="1"/>
  <c r="O257" i="1"/>
  <c r="J257" i="1"/>
  <c r="AO256" i="1"/>
  <c r="AN256" i="1"/>
  <c r="AL256" i="1"/>
  <c r="AM256" i="1" s="1"/>
  <c r="R256" i="1" s="1"/>
  <c r="AK256" i="1"/>
  <c r="AJ256" i="1"/>
  <c r="AI256" i="1"/>
  <c r="H256" i="1" s="1"/>
  <c r="X256" i="1"/>
  <c r="W256" i="1"/>
  <c r="V256" i="1" s="1"/>
  <c r="O256" i="1"/>
  <c r="M256" i="1"/>
  <c r="J256" i="1"/>
  <c r="I256" i="1"/>
  <c r="AO255" i="1"/>
  <c r="R255" i="1" s="1"/>
  <c r="AN255" i="1"/>
  <c r="AM255" i="1"/>
  <c r="AL255" i="1"/>
  <c r="AK255" i="1"/>
  <c r="AI255" i="1" s="1"/>
  <c r="X255" i="1"/>
  <c r="V255" i="1" s="1"/>
  <c r="W255" i="1"/>
  <c r="O255" i="1"/>
  <c r="AO254" i="1"/>
  <c r="AN254" i="1"/>
  <c r="AL254" i="1"/>
  <c r="AM254" i="1" s="1"/>
  <c r="R254" i="1" s="1"/>
  <c r="AK254" i="1"/>
  <c r="AI254" i="1" s="1"/>
  <c r="X254" i="1"/>
  <c r="W254" i="1"/>
  <c r="V254" i="1" s="1"/>
  <c r="O254" i="1"/>
  <c r="AO253" i="1"/>
  <c r="AN253" i="1"/>
  <c r="AM253" i="1"/>
  <c r="AL253" i="1"/>
  <c r="AK253" i="1"/>
  <c r="AI253" i="1"/>
  <c r="M253" i="1" s="1"/>
  <c r="X253" i="1"/>
  <c r="W253" i="1"/>
  <c r="V253" i="1"/>
  <c r="R253" i="1"/>
  <c r="O253" i="1"/>
  <c r="J253" i="1"/>
  <c r="AO252" i="1"/>
  <c r="AN252" i="1"/>
  <c r="AL252" i="1"/>
  <c r="AM252" i="1" s="1"/>
  <c r="R252" i="1" s="1"/>
  <c r="AK252" i="1"/>
  <c r="AJ252" i="1"/>
  <c r="AI252" i="1"/>
  <c r="H252" i="1" s="1"/>
  <c r="X252" i="1"/>
  <c r="W252" i="1"/>
  <c r="V252" i="1" s="1"/>
  <c r="O252" i="1"/>
  <c r="M252" i="1"/>
  <c r="J252" i="1"/>
  <c r="I252" i="1"/>
  <c r="AO251" i="1"/>
  <c r="R251" i="1" s="1"/>
  <c r="AN251" i="1"/>
  <c r="AM251" i="1"/>
  <c r="AL251" i="1"/>
  <c r="AK251" i="1"/>
  <c r="AI251" i="1" s="1"/>
  <c r="X251" i="1"/>
  <c r="V251" i="1" s="1"/>
  <c r="W251" i="1"/>
  <c r="O251" i="1"/>
  <c r="AO250" i="1"/>
  <c r="AN250" i="1"/>
  <c r="AL250" i="1"/>
  <c r="AM250" i="1" s="1"/>
  <c r="R250" i="1" s="1"/>
  <c r="AK250" i="1"/>
  <c r="AI250" i="1" s="1"/>
  <c r="X250" i="1"/>
  <c r="W250" i="1"/>
  <c r="V250" i="1" s="1"/>
  <c r="O250" i="1"/>
  <c r="AO249" i="1"/>
  <c r="AN249" i="1"/>
  <c r="AM249" i="1"/>
  <c r="AL249" i="1"/>
  <c r="AK249" i="1"/>
  <c r="AI249" i="1"/>
  <c r="M249" i="1" s="1"/>
  <c r="X249" i="1"/>
  <c r="W249" i="1"/>
  <c r="V249" i="1"/>
  <c r="R249" i="1"/>
  <c r="O249" i="1"/>
  <c r="J249" i="1"/>
  <c r="AO248" i="1"/>
  <c r="AN248" i="1"/>
  <c r="AL248" i="1"/>
  <c r="AM248" i="1" s="1"/>
  <c r="R248" i="1" s="1"/>
  <c r="AK248" i="1"/>
  <c r="AJ248" i="1"/>
  <c r="AI248" i="1"/>
  <c r="H248" i="1" s="1"/>
  <c r="X248" i="1"/>
  <c r="W248" i="1"/>
  <c r="V248" i="1" s="1"/>
  <c r="O248" i="1"/>
  <c r="M248" i="1"/>
  <c r="J248" i="1"/>
  <c r="I248" i="1"/>
  <c r="AO247" i="1"/>
  <c r="R247" i="1" s="1"/>
  <c r="AN247" i="1"/>
  <c r="AM247" i="1"/>
  <c r="AL247" i="1"/>
  <c r="AK247" i="1"/>
  <c r="AI247" i="1" s="1"/>
  <c r="X247" i="1"/>
  <c r="V247" i="1" s="1"/>
  <c r="W247" i="1"/>
  <c r="O247" i="1"/>
  <c r="H247" i="1"/>
  <c r="Z247" i="1" s="1"/>
  <c r="AO246" i="1"/>
  <c r="AN246" i="1"/>
  <c r="AL246" i="1"/>
  <c r="AM246" i="1" s="1"/>
  <c r="R246" i="1" s="1"/>
  <c r="AK246" i="1"/>
  <c r="AI246" i="1" s="1"/>
  <c r="I246" i="1" s="1"/>
  <c r="X246" i="1"/>
  <c r="W246" i="1"/>
  <c r="V246" i="1" s="1"/>
  <c r="O246" i="1"/>
  <c r="M246" i="1"/>
  <c r="AO245" i="1"/>
  <c r="AN245" i="1"/>
  <c r="AM245" i="1"/>
  <c r="AL245" i="1"/>
  <c r="AK245" i="1"/>
  <c r="AI245" i="1"/>
  <c r="X245" i="1"/>
  <c r="W245" i="1"/>
  <c r="V245" i="1"/>
  <c r="R245" i="1"/>
  <c r="O245" i="1"/>
  <c r="J245" i="1"/>
  <c r="AO244" i="1"/>
  <c r="AN244" i="1"/>
  <c r="AL244" i="1"/>
  <c r="AK244" i="1"/>
  <c r="AJ244" i="1"/>
  <c r="AI244" i="1"/>
  <c r="H244" i="1" s="1"/>
  <c r="X244" i="1"/>
  <c r="W244" i="1"/>
  <c r="V244" i="1" s="1"/>
  <c r="O244" i="1"/>
  <c r="M244" i="1"/>
  <c r="J244" i="1"/>
  <c r="I244" i="1"/>
  <c r="AO243" i="1"/>
  <c r="AN243" i="1"/>
  <c r="AM243" i="1"/>
  <c r="R243" i="1" s="1"/>
  <c r="AL243" i="1"/>
  <c r="AK243" i="1"/>
  <c r="AI243" i="1"/>
  <c r="H243" i="1" s="1"/>
  <c r="X243" i="1"/>
  <c r="W243" i="1"/>
  <c r="V243" i="1"/>
  <c r="O243" i="1"/>
  <c r="J243" i="1"/>
  <c r="AO242" i="1"/>
  <c r="AN242" i="1"/>
  <c r="AL242" i="1"/>
  <c r="AM242" i="1" s="1"/>
  <c r="R242" i="1" s="1"/>
  <c r="AK242" i="1"/>
  <c r="AI242" i="1" s="1"/>
  <c r="J242" i="1" s="1"/>
  <c r="X242" i="1"/>
  <c r="W242" i="1"/>
  <c r="V242" i="1" s="1"/>
  <c r="O242" i="1"/>
  <c r="AO241" i="1"/>
  <c r="R241" i="1" s="1"/>
  <c r="AN241" i="1"/>
  <c r="AM241" i="1"/>
  <c r="AL241" i="1"/>
  <c r="AK241" i="1"/>
  <c r="AI241" i="1" s="1"/>
  <c r="X241" i="1"/>
  <c r="W241" i="1"/>
  <c r="V241" i="1"/>
  <c r="O241" i="1"/>
  <c r="AO240" i="1"/>
  <c r="AN240" i="1"/>
  <c r="AL240" i="1"/>
  <c r="AM240" i="1" s="1"/>
  <c r="R240" i="1" s="1"/>
  <c r="AK240" i="1"/>
  <c r="AJ240" i="1"/>
  <c r="AI240" i="1"/>
  <c r="X240" i="1"/>
  <c r="W240" i="1"/>
  <c r="V240" i="1" s="1"/>
  <c r="O240" i="1"/>
  <c r="M240" i="1"/>
  <c r="J240" i="1"/>
  <c r="I240" i="1"/>
  <c r="H240" i="1"/>
  <c r="Z240" i="1" s="1"/>
  <c r="AO239" i="1"/>
  <c r="AN239" i="1"/>
  <c r="AM239" i="1"/>
  <c r="AL239" i="1"/>
  <c r="AK239" i="1"/>
  <c r="AI239" i="1"/>
  <c r="M239" i="1" s="1"/>
  <c r="X239" i="1"/>
  <c r="W239" i="1"/>
  <c r="V239" i="1"/>
  <c r="R239" i="1"/>
  <c r="O239" i="1"/>
  <c r="J239" i="1"/>
  <c r="AO238" i="1"/>
  <c r="AN238" i="1"/>
  <c r="AL238" i="1"/>
  <c r="AM238" i="1" s="1"/>
  <c r="R238" i="1" s="1"/>
  <c r="AK238" i="1"/>
  <c r="AJ238" i="1"/>
  <c r="AI238" i="1"/>
  <c r="X238" i="1"/>
  <c r="W238" i="1"/>
  <c r="V238" i="1" s="1"/>
  <c r="O238" i="1"/>
  <c r="M238" i="1"/>
  <c r="J238" i="1"/>
  <c r="I238" i="1"/>
  <c r="H238" i="1"/>
  <c r="Z238" i="1" s="1"/>
  <c r="AO237" i="1"/>
  <c r="AN237" i="1"/>
  <c r="AL237" i="1"/>
  <c r="AM237" i="1" s="1"/>
  <c r="R237" i="1" s="1"/>
  <c r="AK237" i="1"/>
  <c r="AI237" i="1" s="1"/>
  <c r="X237" i="1"/>
  <c r="W237" i="1"/>
  <c r="V237" i="1" s="1"/>
  <c r="O237" i="1"/>
  <c r="AO236" i="1"/>
  <c r="AN236" i="1"/>
  <c r="AL236" i="1"/>
  <c r="AM236" i="1" s="1"/>
  <c r="R236" i="1" s="1"/>
  <c r="AK236" i="1"/>
  <c r="AI236" i="1" s="1"/>
  <c r="X236" i="1"/>
  <c r="W236" i="1"/>
  <c r="V236" i="1" s="1"/>
  <c r="O236" i="1"/>
  <c r="AO235" i="1"/>
  <c r="AN235" i="1"/>
  <c r="AM235" i="1"/>
  <c r="AL235" i="1"/>
  <c r="AK235" i="1"/>
  <c r="AI235" i="1"/>
  <c r="M235" i="1" s="1"/>
  <c r="X235" i="1"/>
  <c r="W235" i="1"/>
  <c r="V235" i="1"/>
  <c r="R235" i="1"/>
  <c r="O235" i="1"/>
  <c r="J235" i="1"/>
  <c r="AO234" i="1"/>
  <c r="AN234" i="1"/>
  <c r="AL234" i="1"/>
  <c r="AM234" i="1" s="1"/>
  <c r="R234" i="1" s="1"/>
  <c r="AK234" i="1"/>
  <c r="AJ234" i="1"/>
  <c r="AI234" i="1"/>
  <c r="X234" i="1"/>
  <c r="W234" i="1"/>
  <c r="V234" i="1" s="1"/>
  <c r="O234" i="1"/>
  <c r="M234" i="1"/>
  <c r="J234" i="1"/>
  <c r="I234" i="1"/>
  <c r="H234" i="1"/>
  <c r="Z234" i="1" s="1"/>
  <c r="AO233" i="1"/>
  <c r="AN233" i="1"/>
  <c r="AL233" i="1"/>
  <c r="AM233" i="1" s="1"/>
  <c r="R233" i="1" s="1"/>
  <c r="AK233" i="1"/>
  <c r="AI233" i="1" s="1"/>
  <c r="X233" i="1"/>
  <c r="W233" i="1"/>
  <c r="V233" i="1" s="1"/>
  <c r="O233" i="1"/>
  <c r="AO232" i="1"/>
  <c r="AN232" i="1"/>
  <c r="AL232" i="1"/>
  <c r="AM232" i="1" s="1"/>
  <c r="R232" i="1" s="1"/>
  <c r="AK232" i="1"/>
  <c r="AI232" i="1" s="1"/>
  <c r="X232" i="1"/>
  <c r="W232" i="1"/>
  <c r="V232" i="1" s="1"/>
  <c r="O232" i="1"/>
  <c r="AO231" i="1"/>
  <c r="AN231" i="1"/>
  <c r="AM231" i="1"/>
  <c r="AL231" i="1"/>
  <c r="AK231" i="1"/>
  <c r="AI231" i="1"/>
  <c r="M231" i="1" s="1"/>
  <c r="X231" i="1"/>
  <c r="W231" i="1"/>
  <c r="V231" i="1"/>
  <c r="R231" i="1"/>
  <c r="O231" i="1"/>
  <c r="J231" i="1"/>
  <c r="AO230" i="1"/>
  <c r="AN230" i="1"/>
  <c r="AL230" i="1"/>
  <c r="AM230" i="1" s="1"/>
  <c r="R230" i="1" s="1"/>
  <c r="AK230" i="1"/>
  <c r="AI230" i="1" s="1"/>
  <c r="X230" i="1"/>
  <c r="W230" i="1"/>
  <c r="V230" i="1" s="1"/>
  <c r="O230" i="1"/>
  <c r="AO229" i="1"/>
  <c r="AN229" i="1"/>
  <c r="AL229" i="1"/>
  <c r="AM229" i="1" s="1"/>
  <c r="R229" i="1" s="1"/>
  <c r="AK229" i="1"/>
  <c r="AI229" i="1" s="1"/>
  <c r="X229" i="1"/>
  <c r="W229" i="1"/>
  <c r="V229" i="1" s="1"/>
  <c r="O229" i="1"/>
  <c r="AO228" i="1"/>
  <c r="AN228" i="1"/>
  <c r="AL228" i="1"/>
  <c r="AM228" i="1" s="1"/>
  <c r="R228" i="1" s="1"/>
  <c r="AK228" i="1"/>
  <c r="AI228" i="1" s="1"/>
  <c r="X228" i="1"/>
  <c r="W228" i="1"/>
  <c r="V228" i="1" s="1"/>
  <c r="O228" i="1"/>
  <c r="AO227" i="1"/>
  <c r="AN227" i="1"/>
  <c r="AM227" i="1"/>
  <c r="AL227" i="1"/>
  <c r="AK227" i="1"/>
  <c r="AI227" i="1"/>
  <c r="M227" i="1" s="1"/>
  <c r="X227" i="1"/>
  <c r="W227" i="1"/>
  <c r="V227" i="1"/>
  <c r="R227" i="1"/>
  <c r="O227" i="1"/>
  <c r="J227" i="1"/>
  <c r="AO226" i="1"/>
  <c r="AN226" i="1"/>
  <c r="AL226" i="1"/>
  <c r="AM226" i="1" s="1"/>
  <c r="R226" i="1" s="1"/>
  <c r="AK226" i="1"/>
  <c r="AI226" i="1" s="1"/>
  <c r="X226" i="1"/>
  <c r="W226" i="1"/>
  <c r="V226" i="1" s="1"/>
  <c r="O226" i="1"/>
  <c r="AO225" i="1"/>
  <c r="AN225" i="1"/>
  <c r="AL225" i="1"/>
  <c r="AM225" i="1" s="1"/>
  <c r="R225" i="1" s="1"/>
  <c r="AK225" i="1"/>
  <c r="AI225" i="1" s="1"/>
  <c r="X225" i="1"/>
  <c r="W225" i="1"/>
  <c r="V225" i="1" s="1"/>
  <c r="O225" i="1"/>
  <c r="AO224" i="1"/>
  <c r="AN224" i="1"/>
  <c r="AL224" i="1"/>
  <c r="AM224" i="1" s="1"/>
  <c r="R224" i="1" s="1"/>
  <c r="AK224" i="1"/>
  <c r="AI224" i="1" s="1"/>
  <c r="X224" i="1"/>
  <c r="V224" i="1" s="1"/>
  <c r="W224" i="1"/>
  <c r="O224" i="1"/>
  <c r="AO223" i="1"/>
  <c r="AN223" i="1"/>
  <c r="AM223" i="1"/>
  <c r="AL223" i="1"/>
  <c r="AK223" i="1"/>
  <c r="AI223" i="1"/>
  <c r="M223" i="1" s="1"/>
  <c r="X223" i="1"/>
  <c r="W223" i="1"/>
  <c r="V223" i="1"/>
  <c r="R223" i="1"/>
  <c r="O223" i="1"/>
  <c r="J223" i="1"/>
  <c r="AO222" i="1"/>
  <c r="AN222" i="1"/>
  <c r="AL222" i="1"/>
  <c r="AM222" i="1" s="1"/>
  <c r="R222" i="1" s="1"/>
  <c r="AK222" i="1"/>
  <c r="AI222" i="1" s="1"/>
  <c r="X222" i="1"/>
  <c r="W222" i="1"/>
  <c r="V222" i="1" s="1"/>
  <c r="O222" i="1"/>
  <c r="AO221" i="1"/>
  <c r="AN221" i="1"/>
  <c r="AL221" i="1"/>
  <c r="AM221" i="1" s="1"/>
  <c r="R221" i="1" s="1"/>
  <c r="AK221" i="1"/>
  <c r="AI221" i="1" s="1"/>
  <c r="X221" i="1"/>
  <c r="W221" i="1"/>
  <c r="V221" i="1" s="1"/>
  <c r="O221" i="1"/>
  <c r="AO220" i="1"/>
  <c r="AN220" i="1"/>
  <c r="AL220" i="1"/>
  <c r="AM220" i="1" s="1"/>
  <c r="R220" i="1" s="1"/>
  <c r="AK220" i="1"/>
  <c r="AI220" i="1" s="1"/>
  <c r="X220" i="1"/>
  <c r="W220" i="1"/>
  <c r="V220" i="1" s="1"/>
  <c r="O220" i="1"/>
  <c r="AO219" i="1"/>
  <c r="AN219" i="1"/>
  <c r="AM219" i="1"/>
  <c r="AL219" i="1"/>
  <c r="AK219" i="1"/>
  <c r="AI219" i="1"/>
  <c r="M219" i="1" s="1"/>
  <c r="X219" i="1"/>
  <c r="W219" i="1"/>
  <c r="V219" i="1"/>
  <c r="R219" i="1"/>
  <c r="O219" i="1"/>
  <c r="J219" i="1"/>
  <c r="AO218" i="1"/>
  <c r="AN218" i="1"/>
  <c r="AL218" i="1"/>
  <c r="AM218" i="1" s="1"/>
  <c r="R218" i="1" s="1"/>
  <c r="AK218" i="1"/>
  <c r="AI218" i="1" s="1"/>
  <c r="X218" i="1"/>
  <c r="W218" i="1"/>
  <c r="V218" i="1" s="1"/>
  <c r="O218" i="1"/>
  <c r="AO217" i="1"/>
  <c r="AN217" i="1"/>
  <c r="AL217" i="1"/>
  <c r="AM217" i="1" s="1"/>
  <c r="R217" i="1" s="1"/>
  <c r="AK217" i="1"/>
  <c r="AI217" i="1" s="1"/>
  <c r="X217" i="1"/>
  <c r="W217" i="1"/>
  <c r="O217" i="1"/>
  <c r="H217" i="1"/>
  <c r="Z217" i="1" s="1"/>
  <c r="AO216" i="1"/>
  <c r="AN216" i="1"/>
  <c r="AL216" i="1"/>
  <c r="AM216" i="1" s="1"/>
  <c r="R216" i="1" s="1"/>
  <c r="AK216" i="1"/>
  <c r="AI216" i="1" s="1"/>
  <c r="X216" i="1"/>
  <c r="V216" i="1" s="1"/>
  <c r="W216" i="1"/>
  <c r="O216" i="1"/>
  <c r="M216" i="1"/>
  <c r="I216" i="1"/>
  <c r="AO215" i="1"/>
  <c r="AN215" i="1"/>
  <c r="AM215" i="1"/>
  <c r="AL215" i="1"/>
  <c r="AK215" i="1"/>
  <c r="AI215" i="1"/>
  <c r="X215" i="1"/>
  <c r="W215" i="1"/>
  <c r="V215" i="1"/>
  <c r="R215" i="1"/>
  <c r="O215" i="1"/>
  <c r="J215" i="1"/>
  <c r="AO214" i="1"/>
  <c r="AN214" i="1"/>
  <c r="AM214" i="1" s="1"/>
  <c r="R214" i="1" s="1"/>
  <c r="AL214" i="1"/>
  <c r="AK214" i="1"/>
  <c r="AI214" i="1" s="1"/>
  <c r="AJ214" i="1" s="1"/>
  <c r="X214" i="1"/>
  <c r="W214" i="1"/>
  <c r="V214" i="1" s="1"/>
  <c r="O214" i="1"/>
  <c r="AO213" i="1"/>
  <c r="AN213" i="1"/>
  <c r="AL213" i="1"/>
  <c r="AM213" i="1" s="1"/>
  <c r="AK213" i="1"/>
  <c r="AI213" i="1" s="1"/>
  <c r="X213" i="1"/>
  <c r="W213" i="1"/>
  <c r="V213" i="1" s="1"/>
  <c r="O213" i="1"/>
  <c r="H213" i="1"/>
  <c r="Z213" i="1" s="1"/>
  <c r="AO212" i="1"/>
  <c r="AN212" i="1"/>
  <c r="AL212" i="1"/>
  <c r="AM212" i="1" s="1"/>
  <c r="R212" i="1" s="1"/>
  <c r="AK212" i="1"/>
  <c r="AI212" i="1" s="1"/>
  <c r="X212" i="1"/>
  <c r="W212" i="1"/>
  <c r="V212" i="1"/>
  <c r="O212" i="1"/>
  <c r="AO211" i="1"/>
  <c r="AN211" i="1"/>
  <c r="AL211" i="1"/>
  <c r="AM211" i="1" s="1"/>
  <c r="R211" i="1" s="1"/>
  <c r="AK211" i="1"/>
  <c r="AI211" i="1" s="1"/>
  <c r="X211" i="1"/>
  <c r="W211" i="1"/>
  <c r="V211" i="1" s="1"/>
  <c r="O211" i="1"/>
  <c r="AO210" i="1"/>
  <c r="AN210" i="1"/>
  <c r="AL210" i="1"/>
  <c r="AM210" i="1" s="1"/>
  <c r="R210" i="1" s="1"/>
  <c r="AK210" i="1"/>
  <c r="AI210" i="1" s="1"/>
  <c r="X210" i="1"/>
  <c r="V210" i="1" s="1"/>
  <c r="W210" i="1"/>
  <c r="O210" i="1"/>
  <c r="AO209" i="1"/>
  <c r="AN209" i="1"/>
  <c r="AL209" i="1"/>
  <c r="AM209" i="1" s="1"/>
  <c r="R209" i="1" s="1"/>
  <c r="AK209" i="1"/>
  <c r="AI209" i="1"/>
  <c r="H209" i="1" s="1"/>
  <c r="X209" i="1"/>
  <c r="W209" i="1"/>
  <c r="V209" i="1"/>
  <c r="O209" i="1"/>
  <c r="M209" i="1"/>
  <c r="J209" i="1"/>
  <c r="I209" i="1"/>
  <c r="AO208" i="1"/>
  <c r="AN208" i="1"/>
  <c r="AM208" i="1"/>
  <c r="AL208" i="1"/>
  <c r="AK208" i="1"/>
  <c r="AI208" i="1"/>
  <c r="AJ208" i="1" s="1"/>
  <c r="X208" i="1"/>
  <c r="W208" i="1"/>
  <c r="V208" i="1"/>
  <c r="R208" i="1"/>
  <c r="O208" i="1"/>
  <c r="J208" i="1"/>
  <c r="AO207" i="1"/>
  <c r="AN207" i="1"/>
  <c r="AL207" i="1"/>
  <c r="AM207" i="1" s="1"/>
  <c r="R207" i="1" s="1"/>
  <c r="AK207" i="1"/>
  <c r="AI207" i="1" s="1"/>
  <c r="X207" i="1"/>
  <c r="W207" i="1"/>
  <c r="V207" i="1" s="1"/>
  <c r="O207" i="1"/>
  <c r="AO206" i="1"/>
  <c r="AN206" i="1"/>
  <c r="AL206" i="1"/>
  <c r="AM206" i="1" s="1"/>
  <c r="R206" i="1" s="1"/>
  <c r="AK206" i="1"/>
  <c r="AI206" i="1" s="1"/>
  <c r="X206" i="1"/>
  <c r="V206" i="1" s="1"/>
  <c r="W206" i="1"/>
  <c r="O206" i="1"/>
  <c r="AO205" i="1"/>
  <c r="AN205" i="1"/>
  <c r="AL205" i="1"/>
  <c r="AM205" i="1" s="1"/>
  <c r="R205" i="1" s="1"/>
  <c r="AK205" i="1"/>
  <c r="AI205" i="1"/>
  <c r="H205" i="1" s="1"/>
  <c r="X205" i="1"/>
  <c r="W205" i="1"/>
  <c r="V205" i="1"/>
  <c r="O205" i="1"/>
  <c r="M205" i="1"/>
  <c r="J205" i="1"/>
  <c r="I205" i="1"/>
  <c r="AO204" i="1"/>
  <c r="AN204" i="1"/>
  <c r="AM204" i="1"/>
  <c r="AL204" i="1"/>
  <c r="AK204" i="1"/>
  <c r="AI204" i="1"/>
  <c r="AJ204" i="1" s="1"/>
  <c r="X204" i="1"/>
  <c r="W204" i="1"/>
  <c r="V204" i="1"/>
  <c r="R204" i="1"/>
  <c r="O204" i="1"/>
  <c r="J204" i="1"/>
  <c r="AO203" i="1"/>
  <c r="AN203" i="1"/>
  <c r="AL203" i="1"/>
  <c r="AM203" i="1" s="1"/>
  <c r="R203" i="1" s="1"/>
  <c r="AK203" i="1"/>
  <c r="AI203" i="1" s="1"/>
  <c r="X203" i="1"/>
  <c r="W203" i="1"/>
  <c r="V203" i="1" s="1"/>
  <c r="O203" i="1"/>
  <c r="AO202" i="1"/>
  <c r="AN202" i="1"/>
  <c r="AL202" i="1"/>
  <c r="AM202" i="1" s="1"/>
  <c r="R202" i="1" s="1"/>
  <c r="AK202" i="1"/>
  <c r="AI202" i="1" s="1"/>
  <c r="X202" i="1"/>
  <c r="V202" i="1" s="1"/>
  <c r="W202" i="1"/>
  <c r="O202" i="1"/>
  <c r="AO201" i="1"/>
  <c r="AN201" i="1"/>
  <c r="AL201" i="1"/>
  <c r="AM201" i="1" s="1"/>
  <c r="R201" i="1" s="1"/>
  <c r="AK201" i="1"/>
  <c r="AI201" i="1"/>
  <c r="H201" i="1" s="1"/>
  <c r="X201" i="1"/>
  <c r="W201" i="1"/>
  <c r="V201" i="1"/>
  <c r="O201" i="1"/>
  <c r="M201" i="1"/>
  <c r="J201" i="1"/>
  <c r="I201" i="1"/>
  <c r="AO200" i="1"/>
  <c r="AN200" i="1"/>
  <c r="AM200" i="1"/>
  <c r="AL200" i="1"/>
  <c r="AK200" i="1"/>
  <c r="AI200" i="1"/>
  <c r="AJ200" i="1" s="1"/>
  <c r="X200" i="1"/>
  <c r="W200" i="1"/>
  <c r="V200" i="1"/>
  <c r="R200" i="1"/>
  <c r="O200" i="1"/>
  <c r="J200" i="1"/>
  <c r="AO199" i="1"/>
  <c r="AN199" i="1"/>
  <c r="AL199" i="1"/>
  <c r="AM199" i="1" s="1"/>
  <c r="R199" i="1" s="1"/>
  <c r="AK199" i="1"/>
  <c r="AI199" i="1" s="1"/>
  <c r="X199" i="1"/>
  <c r="W199" i="1"/>
  <c r="V199" i="1" s="1"/>
  <c r="O199" i="1"/>
  <c r="AO198" i="1"/>
  <c r="AN198" i="1"/>
  <c r="AL198" i="1"/>
  <c r="AM198" i="1" s="1"/>
  <c r="R198" i="1" s="1"/>
  <c r="AK198" i="1"/>
  <c r="AI198" i="1" s="1"/>
  <c r="X198" i="1"/>
  <c r="V198" i="1" s="1"/>
  <c r="W198" i="1"/>
  <c r="O198" i="1"/>
  <c r="AO197" i="1"/>
  <c r="AN197" i="1"/>
  <c r="AL197" i="1"/>
  <c r="AM197" i="1" s="1"/>
  <c r="R197" i="1" s="1"/>
  <c r="AK197" i="1"/>
  <c r="AI197" i="1"/>
  <c r="H197" i="1" s="1"/>
  <c r="X197" i="1"/>
  <c r="W197" i="1"/>
  <c r="V197" i="1"/>
  <c r="O197" i="1"/>
  <c r="M197" i="1"/>
  <c r="J197" i="1"/>
  <c r="I197" i="1"/>
  <c r="AO196" i="1"/>
  <c r="AN196" i="1"/>
  <c r="AM196" i="1"/>
  <c r="AL196" i="1"/>
  <c r="AK196" i="1"/>
  <c r="AI196" i="1"/>
  <c r="AJ196" i="1" s="1"/>
  <c r="X196" i="1"/>
  <c r="W196" i="1"/>
  <c r="V196" i="1"/>
  <c r="R196" i="1"/>
  <c r="O196" i="1"/>
  <c r="J196" i="1"/>
  <c r="AO195" i="1"/>
  <c r="AN195" i="1"/>
  <c r="AL195" i="1"/>
  <c r="AM195" i="1" s="1"/>
  <c r="R195" i="1" s="1"/>
  <c r="AK195" i="1"/>
  <c r="AI195" i="1" s="1"/>
  <c r="X195" i="1"/>
  <c r="W195" i="1"/>
  <c r="V195" i="1" s="1"/>
  <c r="O195" i="1"/>
  <c r="AO194" i="1"/>
  <c r="AN194" i="1"/>
  <c r="AL194" i="1"/>
  <c r="AM194" i="1" s="1"/>
  <c r="R194" i="1" s="1"/>
  <c r="AK194" i="1"/>
  <c r="AI194" i="1" s="1"/>
  <c r="X194" i="1"/>
  <c r="V194" i="1" s="1"/>
  <c r="W194" i="1"/>
  <c r="O194" i="1"/>
  <c r="AO193" i="1"/>
  <c r="AN193" i="1"/>
  <c r="AL193" i="1"/>
  <c r="AM193" i="1" s="1"/>
  <c r="R193" i="1" s="1"/>
  <c r="AK193" i="1"/>
  <c r="AI193" i="1"/>
  <c r="H193" i="1" s="1"/>
  <c r="X193" i="1"/>
  <c r="W193" i="1"/>
  <c r="V193" i="1"/>
  <c r="O193" i="1"/>
  <c r="M193" i="1"/>
  <c r="J193" i="1"/>
  <c r="I193" i="1"/>
  <c r="AO192" i="1"/>
  <c r="AN192" i="1"/>
  <c r="AM192" i="1"/>
  <c r="AL192" i="1"/>
  <c r="AK192" i="1"/>
  <c r="AI192" i="1"/>
  <c r="AJ192" i="1" s="1"/>
  <c r="X192" i="1"/>
  <c r="W192" i="1"/>
  <c r="V192" i="1"/>
  <c r="R192" i="1"/>
  <c r="O192" i="1"/>
  <c r="J192" i="1"/>
  <c r="AO191" i="1"/>
  <c r="AN191" i="1"/>
  <c r="AL191" i="1"/>
  <c r="AM191" i="1" s="1"/>
  <c r="R191" i="1" s="1"/>
  <c r="AK191" i="1"/>
  <c r="AI191" i="1" s="1"/>
  <c r="X191" i="1"/>
  <c r="W191" i="1"/>
  <c r="V191" i="1" s="1"/>
  <c r="O191" i="1"/>
  <c r="AO190" i="1"/>
  <c r="AN190" i="1"/>
  <c r="AL190" i="1"/>
  <c r="AM190" i="1" s="1"/>
  <c r="R190" i="1" s="1"/>
  <c r="AK190" i="1"/>
  <c r="AI190" i="1" s="1"/>
  <c r="X190" i="1"/>
  <c r="V190" i="1" s="1"/>
  <c r="W190" i="1"/>
  <c r="O190" i="1"/>
  <c r="AO189" i="1"/>
  <c r="AN189" i="1"/>
  <c r="AL189" i="1"/>
  <c r="AM189" i="1" s="1"/>
  <c r="R189" i="1" s="1"/>
  <c r="AK189" i="1"/>
  <c r="AI189" i="1"/>
  <c r="H189" i="1" s="1"/>
  <c r="X189" i="1"/>
  <c r="W189" i="1"/>
  <c r="V189" i="1"/>
  <c r="O189" i="1"/>
  <c r="M189" i="1"/>
  <c r="J189" i="1"/>
  <c r="I189" i="1"/>
  <c r="AO188" i="1"/>
  <c r="AN188" i="1"/>
  <c r="AM188" i="1"/>
  <c r="AL188" i="1"/>
  <c r="AK188" i="1"/>
  <c r="AI188" i="1"/>
  <c r="AJ188" i="1" s="1"/>
  <c r="X188" i="1"/>
  <c r="W188" i="1"/>
  <c r="V188" i="1"/>
  <c r="R188" i="1"/>
  <c r="O188" i="1"/>
  <c r="J188" i="1"/>
  <c r="AO187" i="1"/>
  <c r="AN187" i="1"/>
  <c r="AL187" i="1"/>
  <c r="AM187" i="1" s="1"/>
  <c r="R187" i="1" s="1"/>
  <c r="AK187" i="1"/>
  <c r="AI187" i="1" s="1"/>
  <c r="X187" i="1"/>
  <c r="W187" i="1"/>
  <c r="V187" i="1" s="1"/>
  <c r="O187" i="1"/>
  <c r="AO186" i="1"/>
  <c r="AN186" i="1"/>
  <c r="AL186" i="1"/>
  <c r="AM186" i="1" s="1"/>
  <c r="R186" i="1" s="1"/>
  <c r="AK186" i="1"/>
  <c r="AI186" i="1" s="1"/>
  <c r="X186" i="1"/>
  <c r="V186" i="1" s="1"/>
  <c r="W186" i="1"/>
  <c r="O186" i="1"/>
  <c r="AO185" i="1"/>
  <c r="AN185" i="1"/>
  <c r="AL185" i="1"/>
  <c r="AM185" i="1" s="1"/>
  <c r="R185" i="1" s="1"/>
  <c r="AK185" i="1"/>
  <c r="AI185" i="1"/>
  <c r="H185" i="1" s="1"/>
  <c r="X185" i="1"/>
  <c r="W185" i="1"/>
  <c r="V185" i="1"/>
  <c r="O185" i="1"/>
  <c r="M185" i="1"/>
  <c r="J185" i="1"/>
  <c r="I185" i="1"/>
  <c r="AO184" i="1"/>
  <c r="AN184" i="1"/>
  <c r="AM184" i="1"/>
  <c r="AL184" i="1"/>
  <c r="AK184" i="1"/>
  <c r="AI184" i="1"/>
  <c r="AJ184" i="1" s="1"/>
  <c r="X184" i="1"/>
  <c r="W184" i="1"/>
  <c r="V184" i="1"/>
  <c r="R184" i="1"/>
  <c r="O184" i="1"/>
  <c r="J184" i="1"/>
  <c r="AO183" i="1"/>
  <c r="AN183" i="1"/>
  <c r="AL183" i="1"/>
  <c r="AM183" i="1" s="1"/>
  <c r="R183" i="1" s="1"/>
  <c r="AK183" i="1"/>
  <c r="AI183" i="1" s="1"/>
  <c r="X183" i="1"/>
  <c r="W183" i="1"/>
  <c r="V183" i="1" s="1"/>
  <c r="O183" i="1"/>
  <c r="AO182" i="1"/>
  <c r="AN182" i="1"/>
  <c r="AL182" i="1"/>
  <c r="AM182" i="1" s="1"/>
  <c r="R182" i="1" s="1"/>
  <c r="AK182" i="1"/>
  <c r="AI182" i="1" s="1"/>
  <c r="X182" i="1"/>
  <c r="V182" i="1" s="1"/>
  <c r="W182" i="1"/>
  <c r="O182" i="1"/>
  <c r="AO181" i="1"/>
  <c r="AN181" i="1"/>
  <c r="AL181" i="1"/>
  <c r="AM181" i="1" s="1"/>
  <c r="R181" i="1" s="1"/>
  <c r="AK181" i="1"/>
  <c r="AI181" i="1"/>
  <c r="H181" i="1" s="1"/>
  <c r="X181" i="1"/>
  <c r="W181" i="1"/>
  <c r="V181" i="1"/>
  <c r="O181" i="1"/>
  <c r="M181" i="1"/>
  <c r="J181" i="1"/>
  <c r="I181" i="1"/>
  <c r="AO180" i="1"/>
  <c r="AN180" i="1"/>
  <c r="AM180" i="1"/>
  <c r="AL180" i="1"/>
  <c r="AK180" i="1"/>
  <c r="AI180" i="1"/>
  <c r="AJ180" i="1" s="1"/>
  <c r="X180" i="1"/>
  <c r="W180" i="1"/>
  <c r="V180" i="1"/>
  <c r="R180" i="1"/>
  <c r="O180" i="1"/>
  <c r="J180" i="1"/>
  <c r="AO179" i="1"/>
  <c r="AN179" i="1"/>
  <c r="AL179" i="1"/>
  <c r="AM179" i="1" s="1"/>
  <c r="R179" i="1" s="1"/>
  <c r="AK179" i="1"/>
  <c r="AI179" i="1" s="1"/>
  <c r="X179" i="1"/>
  <c r="W179" i="1"/>
  <c r="V179" i="1" s="1"/>
  <c r="O179" i="1"/>
  <c r="AO178" i="1"/>
  <c r="AN178" i="1"/>
  <c r="AL178" i="1"/>
  <c r="AM178" i="1" s="1"/>
  <c r="R178" i="1" s="1"/>
  <c r="AK178" i="1"/>
  <c r="AI178" i="1" s="1"/>
  <c r="X178" i="1"/>
  <c r="V178" i="1" s="1"/>
  <c r="W178" i="1"/>
  <c r="O178" i="1"/>
  <c r="AO177" i="1"/>
  <c r="AN177" i="1"/>
  <c r="AL177" i="1"/>
  <c r="AM177" i="1" s="1"/>
  <c r="R177" i="1" s="1"/>
  <c r="AK177" i="1"/>
  <c r="AI177" i="1"/>
  <c r="H177" i="1" s="1"/>
  <c r="X177" i="1"/>
  <c r="W177" i="1"/>
  <c r="V177" i="1"/>
  <c r="O177" i="1"/>
  <c r="M177" i="1"/>
  <c r="J177" i="1"/>
  <c r="I177" i="1"/>
  <c r="AO176" i="1"/>
  <c r="AN176" i="1"/>
  <c r="AM176" i="1"/>
  <c r="AL176" i="1"/>
  <c r="AK176" i="1"/>
  <c r="AI176" i="1"/>
  <c r="AJ176" i="1" s="1"/>
  <c r="X176" i="1"/>
  <c r="W176" i="1"/>
  <c r="V176" i="1"/>
  <c r="R176" i="1"/>
  <c r="O176" i="1"/>
  <c r="J176" i="1"/>
  <c r="AO175" i="1"/>
  <c r="AN175" i="1"/>
  <c r="AL175" i="1"/>
  <c r="AM175" i="1" s="1"/>
  <c r="R175" i="1" s="1"/>
  <c r="AK175" i="1"/>
  <c r="AI175" i="1" s="1"/>
  <c r="X175" i="1"/>
  <c r="W175" i="1"/>
  <c r="V175" i="1" s="1"/>
  <c r="O175" i="1"/>
  <c r="AO174" i="1"/>
  <c r="AN174" i="1"/>
  <c r="AL174" i="1"/>
  <c r="AM174" i="1" s="1"/>
  <c r="R174" i="1" s="1"/>
  <c r="AK174" i="1"/>
  <c r="AI174" i="1" s="1"/>
  <c r="X174" i="1"/>
  <c r="V174" i="1" s="1"/>
  <c r="W174" i="1"/>
  <c r="O174" i="1"/>
  <c r="AO173" i="1"/>
  <c r="AN173" i="1"/>
  <c r="AL173" i="1"/>
  <c r="AM173" i="1" s="1"/>
  <c r="R173" i="1" s="1"/>
  <c r="AK173" i="1"/>
  <c r="AI173" i="1"/>
  <c r="H173" i="1" s="1"/>
  <c r="X173" i="1"/>
  <c r="W173" i="1"/>
  <c r="V173" i="1"/>
  <c r="O173" i="1"/>
  <c r="M173" i="1"/>
  <c r="J173" i="1"/>
  <c r="I173" i="1"/>
  <c r="AO172" i="1"/>
  <c r="AN172" i="1"/>
  <c r="AM172" i="1" s="1"/>
  <c r="R172" i="1" s="1"/>
  <c r="AL172" i="1"/>
  <c r="AK172" i="1"/>
  <c r="AI172" i="1"/>
  <c r="AJ172" i="1" s="1"/>
  <c r="X172" i="1"/>
  <c r="W172" i="1"/>
  <c r="V172" i="1"/>
  <c r="O172" i="1"/>
  <c r="J172" i="1"/>
  <c r="AO171" i="1"/>
  <c r="AN171" i="1"/>
  <c r="AL171" i="1"/>
  <c r="AM171" i="1" s="1"/>
  <c r="R171" i="1" s="1"/>
  <c r="AK171" i="1"/>
  <c r="AI171" i="1" s="1"/>
  <c r="X171" i="1"/>
  <c r="W171" i="1"/>
  <c r="V171" i="1" s="1"/>
  <c r="O171" i="1"/>
  <c r="AO170" i="1"/>
  <c r="AN170" i="1"/>
  <c r="AL170" i="1"/>
  <c r="AM170" i="1" s="1"/>
  <c r="R170" i="1" s="1"/>
  <c r="AK170" i="1"/>
  <c r="AI170" i="1" s="1"/>
  <c r="X170" i="1"/>
  <c r="V170" i="1" s="1"/>
  <c r="W170" i="1"/>
  <c r="O170" i="1"/>
  <c r="AO169" i="1"/>
  <c r="AN169" i="1"/>
  <c r="AL169" i="1"/>
  <c r="AM169" i="1" s="1"/>
  <c r="AK169" i="1"/>
  <c r="AI169" i="1"/>
  <c r="H169" i="1" s="1"/>
  <c r="Z169" i="1" s="1"/>
  <c r="X169" i="1"/>
  <c r="W169" i="1"/>
  <c r="V169" i="1"/>
  <c r="R169" i="1"/>
  <c r="S169" i="1" s="1"/>
  <c r="T169" i="1" s="1"/>
  <c r="AB169" i="1" s="1"/>
  <c r="O169" i="1"/>
  <c r="M169" i="1"/>
  <c r="J169" i="1"/>
  <c r="I169" i="1"/>
  <c r="AO168" i="1"/>
  <c r="AN168" i="1"/>
  <c r="AM168" i="1" s="1"/>
  <c r="R168" i="1" s="1"/>
  <c r="AL168" i="1"/>
  <c r="AK168" i="1"/>
  <c r="AJ168" i="1"/>
  <c r="AI168" i="1"/>
  <c r="X168" i="1"/>
  <c r="W168" i="1"/>
  <c r="V168" i="1"/>
  <c r="O168" i="1"/>
  <c r="J168" i="1"/>
  <c r="AO167" i="1"/>
  <c r="AN167" i="1"/>
  <c r="AL167" i="1"/>
  <c r="AK167" i="1"/>
  <c r="AI167" i="1" s="1"/>
  <c r="AJ167" i="1" s="1"/>
  <c r="X167" i="1"/>
  <c r="W167" i="1"/>
  <c r="O167" i="1"/>
  <c r="H167" i="1"/>
  <c r="Z167" i="1" s="1"/>
  <c r="AO166" i="1"/>
  <c r="AN166" i="1"/>
  <c r="AL166" i="1"/>
  <c r="AM166" i="1" s="1"/>
  <c r="R166" i="1" s="1"/>
  <c r="AK166" i="1"/>
  <c r="AI166" i="1" s="1"/>
  <c r="I166" i="1" s="1"/>
  <c r="X166" i="1"/>
  <c r="V166" i="1" s="1"/>
  <c r="W166" i="1"/>
  <c r="O166" i="1"/>
  <c r="AO165" i="1"/>
  <c r="AN165" i="1"/>
  <c r="AL165" i="1"/>
  <c r="AM165" i="1" s="1"/>
  <c r="R165" i="1" s="1"/>
  <c r="AK165" i="1"/>
  <c r="AI165" i="1"/>
  <c r="J165" i="1" s="1"/>
  <c r="X165" i="1"/>
  <c r="W165" i="1"/>
  <c r="V165" i="1"/>
  <c r="O165" i="1"/>
  <c r="M165" i="1"/>
  <c r="AO164" i="1"/>
  <c r="AN164" i="1"/>
  <c r="AM164" i="1" s="1"/>
  <c r="R164" i="1" s="1"/>
  <c r="AL164" i="1"/>
  <c r="AK164" i="1"/>
  <c r="AJ164" i="1"/>
  <c r="AI164" i="1"/>
  <c r="X164" i="1"/>
  <c r="W164" i="1"/>
  <c r="V164" i="1"/>
  <c r="O164" i="1"/>
  <c r="J164" i="1"/>
  <c r="AO163" i="1"/>
  <c r="AN163" i="1"/>
  <c r="AL163" i="1"/>
  <c r="AK163" i="1"/>
  <c r="AI163" i="1" s="1"/>
  <c r="AJ163" i="1" s="1"/>
  <c r="X163" i="1"/>
  <c r="W163" i="1"/>
  <c r="O163" i="1"/>
  <c r="H163" i="1"/>
  <c r="Z163" i="1" s="1"/>
  <c r="AO162" i="1"/>
  <c r="AN162" i="1"/>
  <c r="AL162" i="1"/>
  <c r="AM162" i="1" s="1"/>
  <c r="R162" i="1" s="1"/>
  <c r="AK162" i="1"/>
  <c r="AI162" i="1" s="1"/>
  <c r="I162" i="1" s="1"/>
  <c r="X162" i="1"/>
  <c r="V162" i="1" s="1"/>
  <c r="W162" i="1"/>
  <c r="O162" i="1"/>
  <c r="AO161" i="1"/>
  <c r="AN161" i="1"/>
  <c r="AL161" i="1"/>
  <c r="AM161" i="1" s="1"/>
  <c r="R161" i="1" s="1"/>
  <c r="AK161" i="1"/>
  <c r="AI161" i="1"/>
  <c r="J161" i="1" s="1"/>
  <c r="X161" i="1"/>
  <c r="W161" i="1"/>
  <c r="V161" i="1"/>
  <c r="O161" i="1"/>
  <c r="M161" i="1"/>
  <c r="AO160" i="1"/>
  <c r="AN160" i="1"/>
  <c r="AM160" i="1" s="1"/>
  <c r="R160" i="1" s="1"/>
  <c r="AL160" i="1"/>
  <c r="AK160" i="1"/>
  <c r="AI160" i="1" s="1"/>
  <c r="X160" i="1"/>
  <c r="W160" i="1"/>
  <c r="V160" i="1" s="1"/>
  <c r="O160" i="1"/>
  <c r="AO159" i="1"/>
  <c r="AN159" i="1"/>
  <c r="AL159" i="1"/>
  <c r="AM159" i="1" s="1"/>
  <c r="R159" i="1" s="1"/>
  <c r="AK159" i="1"/>
  <c r="AI159" i="1" s="1"/>
  <c r="J159" i="1" s="1"/>
  <c r="AJ159" i="1"/>
  <c r="X159" i="1"/>
  <c r="W159" i="1"/>
  <c r="V159" i="1" s="1"/>
  <c r="O159" i="1"/>
  <c r="M159" i="1"/>
  <c r="I159" i="1"/>
  <c r="H159" i="1"/>
  <c r="Z159" i="1" s="1"/>
  <c r="AO158" i="1"/>
  <c r="AN158" i="1"/>
  <c r="AM158" i="1"/>
  <c r="R158" i="1" s="1"/>
  <c r="AL158" i="1"/>
  <c r="AK158" i="1"/>
  <c r="AI158" i="1" s="1"/>
  <c r="X158" i="1"/>
  <c r="W158" i="1"/>
  <c r="V158" i="1"/>
  <c r="O158" i="1"/>
  <c r="AO157" i="1"/>
  <c r="AN157" i="1"/>
  <c r="AL157" i="1"/>
  <c r="AM157" i="1" s="1"/>
  <c r="R157" i="1" s="1"/>
  <c r="AK157" i="1"/>
  <c r="AJ157" i="1"/>
  <c r="AI157" i="1"/>
  <c r="H157" i="1" s="1"/>
  <c r="Z157" i="1"/>
  <c r="X157" i="1"/>
  <c r="W157" i="1"/>
  <c r="V157" i="1"/>
  <c r="O157" i="1"/>
  <c r="J157" i="1"/>
  <c r="I157" i="1"/>
  <c r="AO156" i="1"/>
  <c r="AN156" i="1"/>
  <c r="AM156" i="1" s="1"/>
  <c r="R156" i="1" s="1"/>
  <c r="AL156" i="1"/>
  <c r="AK156" i="1"/>
  <c r="AJ156" i="1"/>
  <c r="AI156" i="1"/>
  <c r="Z156" i="1"/>
  <c r="X156" i="1"/>
  <c r="W156" i="1"/>
  <c r="V156" i="1" s="1"/>
  <c r="O156" i="1"/>
  <c r="J156" i="1"/>
  <c r="H156" i="1"/>
  <c r="AO155" i="1"/>
  <c r="AN155" i="1"/>
  <c r="AL155" i="1"/>
  <c r="AM155" i="1" s="1"/>
  <c r="AK155" i="1"/>
  <c r="AI155" i="1" s="1"/>
  <c r="J155" i="1" s="1"/>
  <c r="AJ155" i="1"/>
  <c r="X155" i="1"/>
  <c r="W155" i="1"/>
  <c r="V155" i="1" s="1"/>
  <c r="O155" i="1"/>
  <c r="I155" i="1"/>
  <c r="AO154" i="1"/>
  <c r="AN154" i="1"/>
  <c r="AM154" i="1"/>
  <c r="R154" i="1" s="1"/>
  <c r="AL154" i="1"/>
  <c r="AK154" i="1"/>
  <c r="AI154" i="1" s="1"/>
  <c r="X154" i="1"/>
  <c r="V154" i="1" s="1"/>
  <c r="W154" i="1"/>
  <c r="O154" i="1"/>
  <c r="AO153" i="1"/>
  <c r="AN153" i="1"/>
  <c r="AL153" i="1"/>
  <c r="AM153" i="1" s="1"/>
  <c r="R153" i="1" s="1"/>
  <c r="AK153" i="1"/>
  <c r="AJ153" i="1"/>
  <c r="AI153" i="1"/>
  <c r="H153" i="1" s="1"/>
  <c r="X153" i="1"/>
  <c r="W153" i="1"/>
  <c r="V153" i="1" s="1"/>
  <c r="O153" i="1"/>
  <c r="M153" i="1"/>
  <c r="J153" i="1"/>
  <c r="I153" i="1"/>
  <c r="AO152" i="1"/>
  <c r="AN152" i="1"/>
  <c r="AM152" i="1"/>
  <c r="AL152" i="1"/>
  <c r="AK152" i="1"/>
  <c r="AI152" i="1"/>
  <c r="AJ152" i="1" s="1"/>
  <c r="X152" i="1"/>
  <c r="W152" i="1"/>
  <c r="V152" i="1"/>
  <c r="R152" i="1"/>
  <c r="O152" i="1"/>
  <c r="J152" i="1"/>
  <c r="AO151" i="1"/>
  <c r="AN151" i="1"/>
  <c r="AL151" i="1"/>
  <c r="AM151" i="1" s="1"/>
  <c r="R151" i="1" s="1"/>
  <c r="AK151" i="1"/>
  <c r="AI151" i="1" s="1"/>
  <c r="X151" i="1"/>
  <c r="W151" i="1"/>
  <c r="V151" i="1" s="1"/>
  <c r="O151" i="1"/>
  <c r="AO150" i="1"/>
  <c r="R150" i="1" s="1"/>
  <c r="AN150" i="1"/>
  <c r="AM150" i="1"/>
  <c r="AL150" i="1"/>
  <c r="AK150" i="1"/>
  <c r="AI150" i="1" s="1"/>
  <c r="X150" i="1"/>
  <c r="V150" i="1" s="1"/>
  <c r="W150" i="1"/>
  <c r="O150" i="1"/>
  <c r="AO149" i="1"/>
  <c r="AN149" i="1"/>
  <c r="AL149" i="1"/>
  <c r="AM149" i="1" s="1"/>
  <c r="R149" i="1" s="1"/>
  <c r="AK149" i="1"/>
  <c r="AJ149" i="1"/>
  <c r="AI149" i="1"/>
  <c r="H149" i="1" s="1"/>
  <c r="X149" i="1"/>
  <c r="W149" i="1"/>
  <c r="V149" i="1" s="1"/>
  <c r="O149" i="1"/>
  <c r="M149" i="1"/>
  <c r="J149" i="1"/>
  <c r="I149" i="1"/>
  <c r="AO148" i="1"/>
  <c r="AN148" i="1"/>
  <c r="AM148" i="1"/>
  <c r="AL148" i="1"/>
  <c r="AK148" i="1"/>
  <c r="AI148" i="1"/>
  <c r="AJ148" i="1" s="1"/>
  <c r="X148" i="1"/>
  <c r="W148" i="1"/>
  <c r="V148" i="1"/>
  <c r="R148" i="1"/>
  <c r="O148" i="1"/>
  <c r="J148" i="1"/>
  <c r="AO147" i="1"/>
  <c r="AN147" i="1"/>
  <c r="AL147" i="1"/>
  <c r="AM147" i="1" s="1"/>
  <c r="R147" i="1" s="1"/>
  <c r="AK147" i="1"/>
  <c r="AI147" i="1" s="1"/>
  <c r="X147" i="1"/>
  <c r="W147" i="1"/>
  <c r="V147" i="1" s="1"/>
  <c r="O147" i="1"/>
  <c r="AO146" i="1"/>
  <c r="R146" i="1" s="1"/>
  <c r="AN146" i="1"/>
  <c r="AM146" i="1"/>
  <c r="AL146" i="1"/>
  <c r="AK146" i="1"/>
  <c r="AI146" i="1" s="1"/>
  <c r="X146" i="1"/>
  <c r="V146" i="1" s="1"/>
  <c r="W146" i="1"/>
  <c r="O146" i="1"/>
  <c r="AO145" i="1"/>
  <c r="AN145" i="1"/>
  <c r="AL145" i="1"/>
  <c r="AM145" i="1" s="1"/>
  <c r="R145" i="1" s="1"/>
  <c r="AK145" i="1"/>
  <c r="AJ145" i="1"/>
  <c r="AI145" i="1"/>
  <c r="H145" i="1" s="1"/>
  <c r="X145" i="1"/>
  <c r="W145" i="1"/>
  <c r="V145" i="1" s="1"/>
  <c r="O145" i="1"/>
  <c r="M145" i="1"/>
  <c r="J145" i="1"/>
  <c r="I145" i="1"/>
  <c r="AO144" i="1"/>
  <c r="AN144" i="1"/>
  <c r="AM144" i="1"/>
  <c r="AL144" i="1"/>
  <c r="AK144" i="1"/>
  <c r="AI144" i="1"/>
  <c r="AJ144" i="1" s="1"/>
  <c r="X144" i="1"/>
  <c r="W144" i="1"/>
  <c r="V144" i="1"/>
  <c r="R144" i="1"/>
  <c r="O144" i="1"/>
  <c r="J144" i="1"/>
  <c r="AO143" i="1"/>
  <c r="AN143" i="1"/>
  <c r="AL143" i="1"/>
  <c r="AM143" i="1" s="1"/>
  <c r="R143" i="1" s="1"/>
  <c r="AK143" i="1"/>
  <c r="AI143" i="1" s="1"/>
  <c r="X143" i="1"/>
  <c r="W143" i="1"/>
  <c r="V143" i="1" s="1"/>
  <c r="O143" i="1"/>
  <c r="AO142" i="1"/>
  <c r="R142" i="1" s="1"/>
  <c r="AN142" i="1"/>
  <c r="AM142" i="1"/>
  <c r="AL142" i="1"/>
  <c r="AK142" i="1"/>
  <c r="AI142" i="1" s="1"/>
  <c r="X142" i="1"/>
  <c r="V142" i="1" s="1"/>
  <c r="W142" i="1"/>
  <c r="O142" i="1"/>
  <c r="AO141" i="1"/>
  <c r="AN141" i="1"/>
  <c r="AL141" i="1"/>
  <c r="AM141" i="1" s="1"/>
  <c r="R141" i="1" s="1"/>
  <c r="AK141" i="1"/>
  <c r="AJ141" i="1"/>
  <c r="AI141" i="1"/>
  <c r="H141" i="1" s="1"/>
  <c r="X141" i="1"/>
  <c r="W141" i="1"/>
  <c r="V141" i="1" s="1"/>
  <c r="O141" i="1"/>
  <c r="M141" i="1"/>
  <c r="J141" i="1"/>
  <c r="I141" i="1"/>
  <c r="AO140" i="1"/>
  <c r="AN140" i="1"/>
  <c r="AM140" i="1"/>
  <c r="AL140" i="1"/>
  <c r="AK140" i="1"/>
  <c r="AI140" i="1"/>
  <c r="AJ140" i="1" s="1"/>
  <c r="X140" i="1"/>
  <c r="W140" i="1"/>
  <c r="V140" i="1"/>
  <c r="R140" i="1"/>
  <c r="O140" i="1"/>
  <c r="J140" i="1"/>
  <c r="AO139" i="1"/>
  <c r="AN139" i="1"/>
  <c r="AL139" i="1"/>
  <c r="AM139" i="1" s="1"/>
  <c r="R139" i="1" s="1"/>
  <c r="AK139" i="1"/>
  <c r="AI139" i="1" s="1"/>
  <c r="X139" i="1"/>
  <c r="W139" i="1"/>
  <c r="V139" i="1" s="1"/>
  <c r="O139" i="1"/>
  <c r="AO138" i="1"/>
  <c r="R138" i="1" s="1"/>
  <c r="AN138" i="1"/>
  <c r="AM138" i="1"/>
  <c r="AL138" i="1"/>
  <c r="AK138" i="1"/>
  <c r="AI138" i="1" s="1"/>
  <c r="X138" i="1"/>
  <c r="V138" i="1" s="1"/>
  <c r="W138" i="1"/>
  <c r="O138" i="1"/>
  <c r="AO137" i="1"/>
  <c r="AN137" i="1"/>
  <c r="AL137" i="1"/>
  <c r="AM137" i="1" s="1"/>
  <c r="R137" i="1" s="1"/>
  <c r="AK137" i="1"/>
  <c r="AJ137" i="1"/>
  <c r="AI137" i="1"/>
  <c r="H137" i="1" s="1"/>
  <c r="X137" i="1"/>
  <c r="W137" i="1"/>
  <c r="V137" i="1" s="1"/>
  <c r="O137" i="1"/>
  <c r="M137" i="1"/>
  <c r="J137" i="1"/>
  <c r="I137" i="1"/>
  <c r="AO136" i="1"/>
  <c r="AN136" i="1"/>
  <c r="AM136" i="1"/>
  <c r="AL136" i="1"/>
  <c r="AK136" i="1"/>
  <c r="AI136" i="1"/>
  <c r="AJ136" i="1" s="1"/>
  <c r="X136" i="1"/>
  <c r="W136" i="1"/>
  <c r="V136" i="1"/>
  <c r="R136" i="1"/>
  <c r="O136" i="1"/>
  <c r="J136" i="1"/>
  <c r="AO135" i="1"/>
  <c r="AN135" i="1"/>
  <c r="AL135" i="1"/>
  <c r="AM135" i="1" s="1"/>
  <c r="R135" i="1" s="1"/>
  <c r="AK135" i="1"/>
  <c r="AI135" i="1" s="1"/>
  <c r="X135" i="1"/>
  <c r="W135" i="1"/>
  <c r="V135" i="1" s="1"/>
  <c r="O135" i="1"/>
  <c r="AO134" i="1"/>
  <c r="R134" i="1" s="1"/>
  <c r="AN134" i="1"/>
  <c r="AM134" i="1"/>
  <c r="AL134" i="1"/>
  <c r="AK134" i="1"/>
  <c r="AI134" i="1" s="1"/>
  <c r="X134" i="1"/>
  <c r="V134" i="1" s="1"/>
  <c r="W134" i="1"/>
  <c r="O134" i="1"/>
  <c r="AO133" i="1"/>
  <c r="AN133" i="1"/>
  <c r="AL133" i="1"/>
  <c r="AM133" i="1" s="1"/>
  <c r="R133" i="1" s="1"/>
  <c r="AK133" i="1"/>
  <c r="AJ133" i="1"/>
  <c r="AI133" i="1"/>
  <c r="H133" i="1" s="1"/>
  <c r="X133" i="1"/>
  <c r="W133" i="1"/>
  <c r="V133" i="1" s="1"/>
  <c r="O133" i="1"/>
  <c r="M133" i="1"/>
  <c r="J133" i="1"/>
  <c r="I133" i="1"/>
  <c r="AO132" i="1"/>
  <c r="AN132" i="1"/>
  <c r="AM132" i="1"/>
  <c r="AL132" i="1"/>
  <c r="AK132" i="1"/>
  <c r="AI132" i="1"/>
  <c r="AJ132" i="1" s="1"/>
  <c r="X132" i="1"/>
  <c r="W132" i="1"/>
  <c r="V132" i="1"/>
  <c r="R132" i="1"/>
  <c r="O132" i="1"/>
  <c r="J132" i="1"/>
  <c r="AO131" i="1"/>
  <c r="AN131" i="1"/>
  <c r="AL131" i="1"/>
  <c r="AM131" i="1" s="1"/>
  <c r="R131" i="1" s="1"/>
  <c r="AK131" i="1"/>
  <c r="AI131" i="1" s="1"/>
  <c r="X131" i="1"/>
  <c r="W131" i="1"/>
  <c r="V131" i="1" s="1"/>
  <c r="O131" i="1"/>
  <c r="AO130" i="1"/>
  <c r="R130" i="1" s="1"/>
  <c r="AN130" i="1"/>
  <c r="AM130" i="1"/>
  <c r="AL130" i="1"/>
  <c r="AK130" i="1"/>
  <c r="AI130" i="1" s="1"/>
  <c r="X130" i="1"/>
  <c r="V130" i="1" s="1"/>
  <c r="W130" i="1"/>
  <c r="O130" i="1"/>
  <c r="AO129" i="1"/>
  <c r="AN129" i="1"/>
  <c r="AL129" i="1"/>
  <c r="AM129" i="1" s="1"/>
  <c r="R129" i="1" s="1"/>
  <c r="AK129" i="1"/>
  <c r="AJ129" i="1"/>
  <c r="AI129" i="1"/>
  <c r="H129" i="1" s="1"/>
  <c r="X129" i="1"/>
  <c r="W129" i="1"/>
  <c r="V129" i="1" s="1"/>
  <c r="O129" i="1"/>
  <c r="M129" i="1"/>
  <c r="J129" i="1"/>
  <c r="I129" i="1"/>
  <c r="AO128" i="1"/>
  <c r="AN128" i="1"/>
  <c r="AM128" i="1"/>
  <c r="AL128" i="1"/>
  <c r="AK128" i="1"/>
  <c r="AI128" i="1"/>
  <c r="AJ128" i="1" s="1"/>
  <c r="X128" i="1"/>
  <c r="W128" i="1"/>
  <c r="V128" i="1"/>
  <c r="R128" i="1"/>
  <c r="O128" i="1"/>
  <c r="J128" i="1"/>
  <c r="AO127" i="1"/>
  <c r="AN127" i="1"/>
  <c r="AL127" i="1"/>
  <c r="AM127" i="1" s="1"/>
  <c r="R127" i="1" s="1"/>
  <c r="AK127" i="1"/>
  <c r="AI127" i="1" s="1"/>
  <c r="X127" i="1"/>
  <c r="W127" i="1"/>
  <c r="V127" i="1" s="1"/>
  <c r="O127" i="1"/>
  <c r="AO126" i="1"/>
  <c r="R126" i="1" s="1"/>
  <c r="AN126" i="1"/>
  <c r="AM126" i="1"/>
  <c r="AL126" i="1"/>
  <c r="AK126" i="1"/>
  <c r="AI126" i="1" s="1"/>
  <c r="X126" i="1"/>
  <c r="V126" i="1" s="1"/>
  <c r="W126" i="1"/>
  <c r="O126" i="1"/>
  <c r="AO125" i="1"/>
  <c r="AN125" i="1"/>
  <c r="AL125" i="1"/>
  <c r="AM125" i="1" s="1"/>
  <c r="R125" i="1" s="1"/>
  <c r="AK125" i="1"/>
  <c r="AJ125" i="1"/>
  <c r="AI125" i="1"/>
  <c r="H125" i="1" s="1"/>
  <c r="X125" i="1"/>
  <c r="W125" i="1"/>
  <c r="V125" i="1" s="1"/>
  <c r="O125" i="1"/>
  <c r="M125" i="1"/>
  <c r="J125" i="1"/>
  <c r="I125" i="1"/>
  <c r="AO124" i="1"/>
  <c r="AN124" i="1"/>
  <c r="AM124" i="1"/>
  <c r="AL124" i="1"/>
  <c r="AK124" i="1"/>
  <c r="AI124" i="1"/>
  <c r="AJ124" i="1" s="1"/>
  <c r="X124" i="1"/>
  <c r="W124" i="1"/>
  <c r="V124" i="1"/>
  <c r="R124" i="1"/>
  <c r="O124" i="1"/>
  <c r="J124" i="1"/>
  <c r="AO123" i="1"/>
  <c r="AN123" i="1"/>
  <c r="AL123" i="1"/>
  <c r="AM123" i="1" s="1"/>
  <c r="R123" i="1" s="1"/>
  <c r="AK123" i="1"/>
  <c r="AI123" i="1" s="1"/>
  <c r="X123" i="1"/>
  <c r="W123" i="1"/>
  <c r="V123" i="1" s="1"/>
  <c r="O123" i="1"/>
  <c r="AO122" i="1"/>
  <c r="R122" i="1" s="1"/>
  <c r="AN122" i="1"/>
  <c r="AM122" i="1"/>
  <c r="AL122" i="1"/>
  <c r="AK122" i="1"/>
  <c r="AI122" i="1" s="1"/>
  <c r="X122" i="1"/>
  <c r="V122" i="1" s="1"/>
  <c r="W122" i="1"/>
  <c r="O122" i="1"/>
  <c r="AO121" i="1"/>
  <c r="AN121" i="1"/>
  <c r="AL121" i="1"/>
  <c r="AM121" i="1" s="1"/>
  <c r="R121" i="1" s="1"/>
  <c r="AK121" i="1"/>
  <c r="AJ121" i="1"/>
  <c r="AI121" i="1"/>
  <c r="H121" i="1" s="1"/>
  <c r="X121" i="1"/>
  <c r="W121" i="1"/>
  <c r="V121" i="1" s="1"/>
  <c r="O121" i="1"/>
  <c r="M121" i="1"/>
  <c r="J121" i="1"/>
  <c r="I121" i="1"/>
  <c r="AO120" i="1"/>
  <c r="AN120" i="1"/>
  <c r="AM120" i="1"/>
  <c r="AL120" i="1"/>
  <c r="AK120" i="1"/>
  <c r="AI120" i="1"/>
  <c r="AJ120" i="1" s="1"/>
  <c r="X120" i="1"/>
  <c r="W120" i="1"/>
  <c r="V120" i="1"/>
  <c r="R120" i="1"/>
  <c r="O120" i="1"/>
  <c r="J120" i="1"/>
  <c r="AO119" i="1"/>
  <c r="AN119" i="1"/>
  <c r="AL119" i="1"/>
  <c r="AM119" i="1" s="1"/>
  <c r="R119" i="1" s="1"/>
  <c r="AK119" i="1"/>
  <c r="AI119" i="1" s="1"/>
  <c r="X119" i="1"/>
  <c r="W119" i="1"/>
  <c r="V119" i="1" s="1"/>
  <c r="O119" i="1"/>
  <c r="AO118" i="1"/>
  <c r="R118" i="1" s="1"/>
  <c r="AN118" i="1"/>
  <c r="AM118" i="1"/>
  <c r="AL118" i="1"/>
  <c r="AK118" i="1"/>
  <c r="AI118" i="1" s="1"/>
  <c r="X118" i="1"/>
  <c r="V118" i="1" s="1"/>
  <c r="W118" i="1"/>
  <c r="O118" i="1"/>
  <c r="H118" i="1"/>
  <c r="Z118" i="1" s="1"/>
  <c r="AO117" i="1"/>
  <c r="AN117" i="1"/>
  <c r="AL117" i="1"/>
  <c r="AM117" i="1" s="1"/>
  <c r="R117" i="1" s="1"/>
  <c r="AK117" i="1"/>
  <c r="AJ117" i="1"/>
  <c r="AI117" i="1"/>
  <c r="H117" i="1" s="1"/>
  <c r="X117" i="1"/>
  <c r="W117" i="1"/>
  <c r="V117" i="1" s="1"/>
  <c r="O117" i="1"/>
  <c r="M117" i="1"/>
  <c r="J117" i="1"/>
  <c r="I117" i="1"/>
  <c r="AO116" i="1"/>
  <c r="AN116" i="1"/>
  <c r="AM116" i="1"/>
  <c r="AL116" i="1"/>
  <c r="AK116" i="1"/>
  <c r="AI116" i="1"/>
  <c r="X116" i="1"/>
  <c r="W116" i="1"/>
  <c r="V116" i="1"/>
  <c r="R116" i="1"/>
  <c r="O116" i="1"/>
  <c r="J116" i="1"/>
  <c r="AO115" i="1"/>
  <c r="AN115" i="1"/>
  <c r="AL115" i="1"/>
  <c r="AK115" i="1"/>
  <c r="AI115" i="1" s="1"/>
  <c r="AJ115" i="1" s="1"/>
  <c r="X115" i="1"/>
  <c r="W115" i="1"/>
  <c r="V115" i="1" s="1"/>
  <c r="O115" i="1"/>
  <c r="AO114" i="1"/>
  <c r="R114" i="1" s="1"/>
  <c r="AN114" i="1"/>
  <c r="AM114" i="1"/>
  <c r="AL114" i="1"/>
  <c r="AK114" i="1"/>
  <c r="AI114" i="1" s="1"/>
  <c r="X114" i="1"/>
  <c r="V114" i="1" s="1"/>
  <c r="W114" i="1"/>
  <c r="O114" i="1"/>
  <c r="H114" i="1"/>
  <c r="Z114" i="1" s="1"/>
  <c r="AO113" i="1"/>
  <c r="AN113" i="1"/>
  <c r="AL113" i="1"/>
  <c r="AM113" i="1" s="1"/>
  <c r="R113" i="1" s="1"/>
  <c r="AK113" i="1"/>
  <c r="AJ113" i="1"/>
  <c r="AI113" i="1"/>
  <c r="H113" i="1" s="1"/>
  <c r="X113" i="1"/>
  <c r="W113" i="1"/>
  <c r="V113" i="1" s="1"/>
  <c r="O113" i="1"/>
  <c r="M113" i="1"/>
  <c r="J113" i="1"/>
  <c r="I113" i="1"/>
  <c r="AO112" i="1"/>
  <c r="AN112" i="1"/>
  <c r="AM112" i="1"/>
  <c r="AL112" i="1"/>
  <c r="AK112" i="1"/>
  <c r="AI112" i="1"/>
  <c r="X112" i="1"/>
  <c r="W112" i="1"/>
  <c r="V112" i="1"/>
  <c r="R112" i="1"/>
  <c r="O112" i="1"/>
  <c r="J112" i="1"/>
  <c r="AO111" i="1"/>
  <c r="AN111" i="1"/>
  <c r="AL111" i="1"/>
  <c r="AK111" i="1"/>
  <c r="AI111" i="1" s="1"/>
  <c r="X111" i="1"/>
  <c r="W111" i="1"/>
  <c r="V111" i="1" s="1"/>
  <c r="O111" i="1"/>
  <c r="AO110" i="1"/>
  <c r="R110" i="1" s="1"/>
  <c r="AN110" i="1"/>
  <c r="AM110" i="1"/>
  <c r="AL110" i="1"/>
  <c r="AK110" i="1"/>
  <c r="AI110" i="1" s="1"/>
  <c r="X110" i="1"/>
  <c r="V110" i="1" s="1"/>
  <c r="W110" i="1"/>
  <c r="O110" i="1"/>
  <c r="H110" i="1"/>
  <c r="Z110" i="1" s="1"/>
  <c r="AO109" i="1"/>
  <c r="AN109" i="1"/>
  <c r="AL109" i="1"/>
  <c r="AM109" i="1" s="1"/>
  <c r="R109" i="1" s="1"/>
  <c r="AK109" i="1"/>
  <c r="AJ109" i="1"/>
  <c r="AI109" i="1"/>
  <c r="H109" i="1" s="1"/>
  <c r="X109" i="1"/>
  <c r="W109" i="1"/>
  <c r="V109" i="1" s="1"/>
  <c r="O109" i="1"/>
  <c r="M109" i="1"/>
  <c r="J109" i="1"/>
  <c r="I109" i="1"/>
  <c r="AO108" i="1"/>
  <c r="AN108" i="1"/>
  <c r="AM108" i="1"/>
  <c r="AL108" i="1"/>
  <c r="AK108" i="1"/>
  <c r="AI108" i="1"/>
  <c r="X108" i="1"/>
  <c r="W108" i="1"/>
  <c r="V108" i="1"/>
  <c r="R108" i="1"/>
  <c r="O108" i="1"/>
  <c r="J108" i="1"/>
  <c r="AO107" i="1"/>
  <c r="AN107" i="1"/>
  <c r="AL107" i="1"/>
  <c r="AK107" i="1"/>
  <c r="AI107" i="1" s="1"/>
  <c r="AJ107" i="1" s="1"/>
  <c r="X107" i="1"/>
  <c r="W107" i="1"/>
  <c r="V107" i="1" s="1"/>
  <c r="O107" i="1"/>
  <c r="AO106" i="1"/>
  <c r="AN106" i="1"/>
  <c r="AM106" i="1"/>
  <c r="R106" i="1" s="1"/>
  <c r="AL106" i="1"/>
  <c r="AK106" i="1"/>
  <c r="AI106" i="1" s="1"/>
  <c r="X106" i="1"/>
  <c r="W106" i="1"/>
  <c r="V106" i="1"/>
  <c r="O106" i="1"/>
  <c r="AO105" i="1"/>
  <c r="AN105" i="1"/>
  <c r="AL105" i="1"/>
  <c r="AK105" i="1"/>
  <c r="AJ105" i="1"/>
  <c r="AI105" i="1"/>
  <c r="H105" i="1" s="1"/>
  <c r="X105" i="1"/>
  <c r="W105" i="1"/>
  <c r="V105" i="1" s="1"/>
  <c r="O105" i="1"/>
  <c r="M105" i="1"/>
  <c r="J105" i="1"/>
  <c r="I105" i="1"/>
  <c r="AO104" i="1"/>
  <c r="AN104" i="1"/>
  <c r="AM104" i="1"/>
  <c r="AL104" i="1"/>
  <c r="AK104" i="1"/>
  <c r="AI104" i="1" s="1"/>
  <c r="X104" i="1"/>
  <c r="V104" i="1" s="1"/>
  <c r="W104" i="1"/>
  <c r="R104" i="1"/>
  <c r="O104" i="1"/>
  <c r="AO103" i="1"/>
  <c r="AN103" i="1"/>
  <c r="AL103" i="1"/>
  <c r="AK103" i="1"/>
  <c r="AI103" i="1" s="1"/>
  <c r="X103" i="1"/>
  <c r="W103" i="1"/>
  <c r="V103" i="1" s="1"/>
  <c r="O103" i="1"/>
  <c r="AO102" i="1"/>
  <c r="AN102" i="1"/>
  <c r="AM102" i="1"/>
  <c r="AL102" i="1"/>
  <c r="AK102" i="1"/>
  <c r="AI102" i="1" s="1"/>
  <c r="X102" i="1"/>
  <c r="V102" i="1" s="1"/>
  <c r="W102" i="1"/>
  <c r="R102" i="1"/>
  <c r="O102" i="1"/>
  <c r="AO101" i="1"/>
  <c r="AN101" i="1"/>
  <c r="AL101" i="1"/>
  <c r="AK101" i="1"/>
  <c r="AJ101" i="1"/>
  <c r="AI101" i="1"/>
  <c r="H101" i="1" s="1"/>
  <c r="X101" i="1"/>
  <c r="W101" i="1"/>
  <c r="V101" i="1" s="1"/>
  <c r="O101" i="1"/>
  <c r="M101" i="1"/>
  <c r="J101" i="1"/>
  <c r="I101" i="1"/>
  <c r="AO100" i="1"/>
  <c r="AN100" i="1"/>
  <c r="AM100" i="1"/>
  <c r="R100" i="1" s="1"/>
  <c r="AL100" i="1"/>
  <c r="AK100" i="1"/>
  <c r="AI100" i="1" s="1"/>
  <c r="X100" i="1"/>
  <c r="W100" i="1"/>
  <c r="V100" i="1"/>
  <c r="O100" i="1"/>
  <c r="AO99" i="1"/>
  <c r="AN99" i="1"/>
  <c r="AL99" i="1"/>
  <c r="AK99" i="1"/>
  <c r="AI99" i="1" s="1"/>
  <c r="J99" i="1" s="1"/>
  <c r="X99" i="1"/>
  <c r="W99" i="1"/>
  <c r="O99" i="1"/>
  <c r="M99" i="1"/>
  <c r="H99" i="1"/>
  <c r="Z99" i="1" s="1"/>
  <c r="AO98" i="1"/>
  <c r="AN98" i="1"/>
  <c r="AL98" i="1"/>
  <c r="AM98" i="1" s="1"/>
  <c r="R98" i="1" s="1"/>
  <c r="AK98" i="1"/>
  <c r="AI98" i="1"/>
  <c r="AJ98" i="1" s="1"/>
  <c r="X98" i="1"/>
  <c r="V98" i="1" s="1"/>
  <c r="W98" i="1"/>
  <c r="O98" i="1"/>
  <c r="J98" i="1"/>
  <c r="H98" i="1"/>
  <c r="Z98" i="1" s="1"/>
  <c r="AO97" i="1"/>
  <c r="AN97" i="1"/>
  <c r="AL97" i="1"/>
  <c r="AM97" i="1" s="1"/>
  <c r="R97" i="1" s="1"/>
  <c r="AK97" i="1"/>
  <c r="AI97" i="1" s="1"/>
  <c r="X97" i="1"/>
  <c r="W97" i="1"/>
  <c r="V97" i="1" s="1"/>
  <c r="O97" i="1"/>
  <c r="AO96" i="1"/>
  <c r="R96" i="1" s="1"/>
  <c r="AN96" i="1"/>
  <c r="AM96" i="1"/>
  <c r="AL96" i="1"/>
  <c r="AK96" i="1"/>
  <c r="AI96" i="1" s="1"/>
  <c r="X96" i="1"/>
  <c r="V96" i="1" s="1"/>
  <c r="W96" i="1"/>
  <c r="O96" i="1"/>
  <c r="AO95" i="1"/>
  <c r="AN95" i="1"/>
  <c r="AL95" i="1"/>
  <c r="AM95" i="1" s="1"/>
  <c r="R95" i="1" s="1"/>
  <c r="AK95" i="1"/>
  <c r="AJ95" i="1"/>
  <c r="AI95" i="1"/>
  <c r="H95" i="1" s="1"/>
  <c r="X95" i="1"/>
  <c r="W95" i="1"/>
  <c r="V95" i="1" s="1"/>
  <c r="O95" i="1"/>
  <c r="M95" i="1"/>
  <c r="J95" i="1"/>
  <c r="I95" i="1"/>
  <c r="AO94" i="1"/>
  <c r="AN94" i="1"/>
  <c r="AM94" i="1"/>
  <c r="AL94" i="1"/>
  <c r="AK94" i="1"/>
  <c r="AI94" i="1"/>
  <c r="AJ94" i="1" s="1"/>
  <c r="X94" i="1"/>
  <c r="W94" i="1"/>
  <c r="V94" i="1"/>
  <c r="R94" i="1"/>
  <c r="O94" i="1"/>
  <c r="J94" i="1"/>
  <c r="AO93" i="1"/>
  <c r="AN93" i="1"/>
  <c r="AL93" i="1"/>
  <c r="AM93" i="1" s="1"/>
  <c r="R93" i="1" s="1"/>
  <c r="AK93" i="1"/>
  <c r="AI93" i="1" s="1"/>
  <c r="X93" i="1"/>
  <c r="W93" i="1"/>
  <c r="V93" i="1" s="1"/>
  <c r="O93" i="1"/>
  <c r="AO92" i="1"/>
  <c r="R92" i="1" s="1"/>
  <c r="AN92" i="1"/>
  <c r="AM92" i="1"/>
  <c r="AL92" i="1"/>
  <c r="AK92" i="1"/>
  <c r="AI92" i="1" s="1"/>
  <c r="X92" i="1"/>
  <c r="V92" i="1" s="1"/>
  <c r="W92" i="1"/>
  <c r="O92" i="1"/>
  <c r="AO91" i="1"/>
  <c r="AN91" i="1"/>
  <c r="AL91" i="1"/>
  <c r="AM91" i="1" s="1"/>
  <c r="R91" i="1" s="1"/>
  <c r="AK91" i="1"/>
  <c r="AJ91" i="1"/>
  <c r="AI91" i="1"/>
  <c r="H91" i="1" s="1"/>
  <c r="X91" i="1"/>
  <c r="W91" i="1"/>
  <c r="V91" i="1" s="1"/>
  <c r="O91" i="1"/>
  <c r="M91" i="1"/>
  <c r="J91" i="1"/>
  <c r="I91" i="1"/>
  <c r="AO90" i="1"/>
  <c r="AN90" i="1"/>
  <c r="AM90" i="1"/>
  <c r="AL90" i="1"/>
  <c r="AK90" i="1"/>
  <c r="AI90" i="1"/>
  <c r="AJ90" i="1" s="1"/>
  <c r="X90" i="1"/>
  <c r="W90" i="1"/>
  <c r="V90" i="1"/>
  <c r="R90" i="1"/>
  <c r="O90" i="1"/>
  <c r="J90" i="1"/>
  <c r="AO89" i="1"/>
  <c r="AN89" i="1"/>
  <c r="AL89" i="1"/>
  <c r="AM89" i="1" s="1"/>
  <c r="R89" i="1" s="1"/>
  <c r="AK89" i="1"/>
  <c r="AI89" i="1" s="1"/>
  <c r="X89" i="1"/>
  <c r="W89" i="1"/>
  <c r="V89" i="1" s="1"/>
  <c r="O89" i="1"/>
  <c r="AO88" i="1"/>
  <c r="R88" i="1" s="1"/>
  <c r="AN88" i="1"/>
  <c r="AM88" i="1"/>
  <c r="AL88" i="1"/>
  <c r="AK88" i="1"/>
  <c r="AI88" i="1" s="1"/>
  <c r="X88" i="1"/>
  <c r="V88" i="1" s="1"/>
  <c r="W88" i="1"/>
  <c r="O88" i="1"/>
  <c r="AO87" i="1"/>
  <c r="AN87" i="1"/>
  <c r="AL87" i="1"/>
  <c r="AM87" i="1" s="1"/>
  <c r="R87" i="1" s="1"/>
  <c r="AK87" i="1"/>
  <c r="AJ87" i="1"/>
  <c r="AI87" i="1"/>
  <c r="H87" i="1" s="1"/>
  <c r="X87" i="1"/>
  <c r="W87" i="1"/>
  <c r="V87" i="1" s="1"/>
  <c r="O87" i="1"/>
  <c r="M87" i="1"/>
  <c r="J87" i="1"/>
  <c r="I87" i="1"/>
  <c r="AO86" i="1"/>
  <c r="AN86" i="1"/>
  <c r="AM86" i="1"/>
  <c r="AL86" i="1"/>
  <c r="AK86" i="1"/>
  <c r="AI86" i="1"/>
  <c r="AJ86" i="1" s="1"/>
  <c r="X86" i="1"/>
  <c r="W86" i="1"/>
  <c r="V86" i="1"/>
  <c r="R86" i="1"/>
  <c r="O86" i="1"/>
  <c r="J86" i="1"/>
  <c r="AO85" i="1"/>
  <c r="AN85" i="1"/>
  <c r="AL85" i="1"/>
  <c r="AM85" i="1" s="1"/>
  <c r="R85" i="1" s="1"/>
  <c r="AK85" i="1"/>
  <c r="AI85" i="1" s="1"/>
  <c r="X85" i="1"/>
  <c r="W85" i="1"/>
  <c r="V85" i="1" s="1"/>
  <c r="O85" i="1"/>
  <c r="AO84" i="1"/>
  <c r="R84" i="1" s="1"/>
  <c r="AN84" i="1"/>
  <c r="AM84" i="1"/>
  <c r="AL84" i="1"/>
  <c r="AK84" i="1"/>
  <c r="AI84" i="1" s="1"/>
  <c r="X84" i="1"/>
  <c r="V84" i="1" s="1"/>
  <c r="W84" i="1"/>
  <c r="O84" i="1"/>
  <c r="AO83" i="1"/>
  <c r="AN83" i="1"/>
  <c r="AL83" i="1"/>
  <c r="AM83" i="1" s="1"/>
  <c r="R83" i="1" s="1"/>
  <c r="AK83" i="1"/>
  <c r="AJ83" i="1"/>
  <c r="AI83" i="1"/>
  <c r="H83" i="1" s="1"/>
  <c r="X83" i="1"/>
  <c r="W83" i="1"/>
  <c r="V83" i="1" s="1"/>
  <c r="O83" i="1"/>
  <c r="M83" i="1"/>
  <c r="J83" i="1"/>
  <c r="I83" i="1"/>
  <c r="AO82" i="1"/>
  <c r="AN82" i="1"/>
  <c r="AM82" i="1"/>
  <c r="AL82" i="1"/>
  <c r="AK82" i="1"/>
  <c r="AI82" i="1"/>
  <c r="AJ82" i="1" s="1"/>
  <c r="X82" i="1"/>
  <c r="W82" i="1"/>
  <c r="V82" i="1"/>
  <c r="R82" i="1"/>
  <c r="O82" i="1"/>
  <c r="J82" i="1"/>
  <c r="AO81" i="1"/>
  <c r="AN81" i="1"/>
  <c r="AL81" i="1"/>
  <c r="AM81" i="1" s="1"/>
  <c r="R81" i="1" s="1"/>
  <c r="AK81" i="1"/>
  <c r="AI81" i="1" s="1"/>
  <c r="X81" i="1"/>
  <c r="W81" i="1"/>
  <c r="V81" i="1" s="1"/>
  <c r="O81" i="1"/>
  <c r="AO80" i="1"/>
  <c r="R80" i="1" s="1"/>
  <c r="AN80" i="1"/>
  <c r="AM80" i="1"/>
  <c r="AL80" i="1"/>
  <c r="AK80" i="1"/>
  <c r="AI80" i="1" s="1"/>
  <c r="X80" i="1"/>
  <c r="V80" i="1" s="1"/>
  <c r="W80" i="1"/>
  <c r="O80" i="1"/>
  <c r="AO79" i="1"/>
  <c r="AN79" i="1"/>
  <c r="AL79" i="1"/>
  <c r="AM79" i="1" s="1"/>
  <c r="R79" i="1" s="1"/>
  <c r="AK79" i="1"/>
  <c r="AJ79" i="1"/>
  <c r="AI79" i="1"/>
  <c r="H79" i="1" s="1"/>
  <c r="X79" i="1"/>
  <c r="W79" i="1"/>
  <c r="V79" i="1" s="1"/>
  <c r="O79" i="1"/>
  <c r="M79" i="1"/>
  <c r="J79" i="1"/>
  <c r="I79" i="1"/>
  <c r="AO78" i="1"/>
  <c r="AN78" i="1"/>
  <c r="AM78" i="1"/>
  <c r="AL78" i="1"/>
  <c r="AK78" i="1"/>
  <c r="AI78" i="1"/>
  <c r="AJ78" i="1" s="1"/>
  <c r="X78" i="1"/>
  <c r="W78" i="1"/>
  <c r="V78" i="1"/>
  <c r="R78" i="1"/>
  <c r="O78" i="1"/>
  <c r="J78" i="1"/>
  <c r="AO77" i="1"/>
  <c r="AN77" i="1"/>
  <c r="AL77" i="1"/>
  <c r="AM77" i="1" s="1"/>
  <c r="R77" i="1" s="1"/>
  <c r="AK77" i="1"/>
  <c r="AI77" i="1" s="1"/>
  <c r="X77" i="1"/>
  <c r="W77" i="1"/>
  <c r="V77" i="1" s="1"/>
  <c r="O77" i="1"/>
  <c r="AO76" i="1"/>
  <c r="R76" i="1" s="1"/>
  <c r="AN76" i="1"/>
  <c r="AM76" i="1"/>
  <c r="AL76" i="1"/>
  <c r="AK76" i="1"/>
  <c r="AI76" i="1" s="1"/>
  <c r="X76" i="1"/>
  <c r="V76" i="1" s="1"/>
  <c r="W76" i="1"/>
  <c r="O76" i="1"/>
  <c r="AO75" i="1"/>
  <c r="AN75" i="1"/>
  <c r="AL75" i="1"/>
  <c r="AM75" i="1" s="1"/>
  <c r="R75" i="1" s="1"/>
  <c r="AK75" i="1"/>
  <c r="AJ75" i="1"/>
  <c r="AI75" i="1"/>
  <c r="H75" i="1" s="1"/>
  <c r="X75" i="1"/>
  <c r="W75" i="1"/>
  <c r="V75" i="1" s="1"/>
  <c r="O75" i="1"/>
  <c r="M75" i="1"/>
  <c r="J75" i="1"/>
  <c r="I75" i="1"/>
  <c r="AO74" i="1"/>
  <c r="AN74" i="1"/>
  <c r="AM74" i="1"/>
  <c r="AL74" i="1"/>
  <c r="AK74" i="1"/>
  <c r="AI74" i="1"/>
  <c r="AJ74" i="1" s="1"/>
  <c r="X74" i="1"/>
  <c r="W74" i="1"/>
  <c r="V74" i="1"/>
  <c r="R74" i="1"/>
  <c r="O74" i="1"/>
  <c r="J74" i="1"/>
  <c r="AO73" i="1"/>
  <c r="AN73" i="1"/>
  <c r="AL73" i="1"/>
  <c r="AM73" i="1" s="1"/>
  <c r="R73" i="1" s="1"/>
  <c r="AK73" i="1"/>
  <c r="AI73" i="1" s="1"/>
  <c r="X73" i="1"/>
  <c r="W73" i="1"/>
  <c r="V73" i="1" s="1"/>
  <c r="O73" i="1"/>
  <c r="AO72" i="1"/>
  <c r="R72" i="1" s="1"/>
  <c r="AN72" i="1"/>
  <c r="AM72" i="1"/>
  <c r="AL72" i="1"/>
  <c r="AK72" i="1"/>
  <c r="AI72" i="1" s="1"/>
  <c r="X72" i="1"/>
  <c r="V72" i="1" s="1"/>
  <c r="W72" i="1"/>
  <c r="O72" i="1"/>
  <c r="AO71" i="1"/>
  <c r="AN71" i="1"/>
  <c r="AL71" i="1"/>
  <c r="AM71" i="1" s="1"/>
  <c r="R71" i="1" s="1"/>
  <c r="AK71" i="1"/>
  <c r="AJ71" i="1"/>
  <c r="AI71" i="1"/>
  <c r="H71" i="1" s="1"/>
  <c r="X71" i="1"/>
  <c r="W71" i="1"/>
  <c r="V71" i="1" s="1"/>
  <c r="O71" i="1"/>
  <c r="M71" i="1"/>
  <c r="J71" i="1"/>
  <c r="I71" i="1"/>
  <c r="AO70" i="1"/>
  <c r="AN70" i="1"/>
  <c r="AM70" i="1"/>
  <c r="AL70" i="1"/>
  <c r="AK70" i="1"/>
  <c r="AI70" i="1"/>
  <c r="AJ70" i="1" s="1"/>
  <c r="X70" i="1"/>
  <c r="W70" i="1"/>
  <c r="V70" i="1"/>
  <c r="R70" i="1"/>
  <c r="O70" i="1"/>
  <c r="J70" i="1"/>
  <c r="AO69" i="1"/>
  <c r="AN69" i="1"/>
  <c r="AL69" i="1"/>
  <c r="AM69" i="1" s="1"/>
  <c r="R69" i="1" s="1"/>
  <c r="AK69" i="1"/>
  <c r="AI69" i="1" s="1"/>
  <c r="X69" i="1"/>
  <c r="W69" i="1"/>
  <c r="V69" i="1" s="1"/>
  <c r="O69" i="1"/>
  <c r="AO68" i="1"/>
  <c r="R68" i="1" s="1"/>
  <c r="AN68" i="1"/>
  <c r="AM68" i="1"/>
  <c r="AL68" i="1"/>
  <c r="AK68" i="1"/>
  <c r="AI68" i="1" s="1"/>
  <c r="X68" i="1"/>
  <c r="V68" i="1" s="1"/>
  <c r="W68" i="1"/>
  <c r="O68" i="1"/>
  <c r="AO67" i="1"/>
  <c r="AN67" i="1"/>
  <c r="AL67" i="1"/>
  <c r="AM67" i="1" s="1"/>
  <c r="R67" i="1" s="1"/>
  <c r="AK67" i="1"/>
  <c r="AJ67" i="1"/>
  <c r="AI67" i="1"/>
  <c r="H67" i="1" s="1"/>
  <c r="X67" i="1"/>
  <c r="W67" i="1"/>
  <c r="V67" i="1" s="1"/>
  <c r="O67" i="1"/>
  <c r="M67" i="1"/>
  <c r="J67" i="1"/>
  <c r="I67" i="1"/>
  <c r="AO66" i="1"/>
  <c r="AN66" i="1"/>
  <c r="AM66" i="1"/>
  <c r="AL66" i="1"/>
  <c r="AK66" i="1"/>
  <c r="AI66" i="1"/>
  <c r="AJ66" i="1" s="1"/>
  <c r="X66" i="1"/>
  <c r="W66" i="1"/>
  <c r="V66" i="1"/>
  <c r="R66" i="1"/>
  <c r="O66" i="1"/>
  <c r="J66" i="1"/>
  <c r="AO65" i="1"/>
  <c r="AN65" i="1"/>
  <c r="AL65" i="1"/>
  <c r="AM65" i="1" s="1"/>
  <c r="R65" i="1" s="1"/>
  <c r="AK65" i="1"/>
  <c r="AI65" i="1" s="1"/>
  <c r="X65" i="1"/>
  <c r="W65" i="1"/>
  <c r="V65" i="1" s="1"/>
  <c r="O65" i="1"/>
  <c r="AO64" i="1"/>
  <c r="R64" i="1" s="1"/>
  <c r="AN64" i="1"/>
  <c r="AM64" i="1"/>
  <c r="AL64" i="1"/>
  <c r="AK64" i="1"/>
  <c r="AI64" i="1" s="1"/>
  <c r="X64" i="1"/>
  <c r="V64" i="1" s="1"/>
  <c r="W64" i="1"/>
  <c r="O64" i="1"/>
  <c r="AO63" i="1"/>
  <c r="AN63" i="1"/>
  <c r="AL63" i="1"/>
  <c r="AM63" i="1" s="1"/>
  <c r="R63" i="1" s="1"/>
  <c r="AK63" i="1"/>
  <c r="AJ63" i="1"/>
  <c r="AI63" i="1"/>
  <c r="H63" i="1" s="1"/>
  <c r="X63" i="1"/>
  <c r="W63" i="1"/>
  <c r="V63" i="1" s="1"/>
  <c r="O63" i="1"/>
  <c r="M63" i="1"/>
  <c r="J63" i="1"/>
  <c r="I63" i="1"/>
  <c r="AO62" i="1"/>
  <c r="AN62" i="1"/>
  <c r="AM62" i="1"/>
  <c r="AL62" i="1"/>
  <c r="AK62" i="1"/>
  <c r="AI62" i="1"/>
  <c r="AJ62" i="1" s="1"/>
  <c r="X62" i="1"/>
  <c r="W62" i="1"/>
  <c r="V62" i="1"/>
  <c r="R62" i="1"/>
  <c r="O62" i="1"/>
  <c r="J62" i="1"/>
  <c r="AO61" i="1"/>
  <c r="AN61" i="1"/>
  <c r="AL61" i="1"/>
  <c r="AM61" i="1" s="1"/>
  <c r="R61" i="1" s="1"/>
  <c r="AK61" i="1"/>
  <c r="AI61" i="1" s="1"/>
  <c r="X61" i="1"/>
  <c r="W61" i="1"/>
  <c r="V61" i="1" s="1"/>
  <c r="O61" i="1"/>
  <c r="AO60" i="1"/>
  <c r="R60" i="1" s="1"/>
  <c r="AN60" i="1"/>
  <c r="AM60" i="1"/>
  <c r="AL60" i="1"/>
  <c r="AK60" i="1"/>
  <c r="AI60" i="1" s="1"/>
  <c r="X60" i="1"/>
  <c r="V60" i="1" s="1"/>
  <c r="W60" i="1"/>
  <c r="O60" i="1"/>
  <c r="H60" i="1"/>
  <c r="Z60" i="1" s="1"/>
  <c r="AO59" i="1"/>
  <c r="AN59" i="1"/>
  <c r="AL59" i="1"/>
  <c r="AM59" i="1" s="1"/>
  <c r="R59" i="1" s="1"/>
  <c r="S59" i="1" s="1"/>
  <c r="T59" i="1" s="1"/>
  <c r="AB59" i="1" s="1"/>
  <c r="AK59" i="1"/>
  <c r="AJ59" i="1"/>
  <c r="AI59" i="1"/>
  <c r="H59" i="1" s="1"/>
  <c r="X59" i="1"/>
  <c r="W59" i="1"/>
  <c r="V59" i="1" s="1"/>
  <c r="U59" i="1"/>
  <c r="Y59" i="1" s="1"/>
  <c r="O59" i="1"/>
  <c r="M59" i="1"/>
  <c r="J59" i="1"/>
  <c r="I59" i="1"/>
  <c r="AO58" i="1"/>
  <c r="AN58" i="1"/>
  <c r="AM58" i="1"/>
  <c r="AL58" i="1"/>
  <c r="AK58" i="1"/>
  <c r="AI58" i="1"/>
  <c r="X58" i="1"/>
  <c r="W58" i="1"/>
  <c r="V58" i="1"/>
  <c r="R58" i="1"/>
  <c r="O58" i="1"/>
  <c r="J58" i="1"/>
  <c r="AO57" i="1"/>
  <c r="AN57" i="1"/>
  <c r="AL57" i="1"/>
  <c r="AK57" i="1"/>
  <c r="AI57" i="1" s="1"/>
  <c r="AJ57" i="1"/>
  <c r="X57" i="1"/>
  <c r="W57" i="1"/>
  <c r="V57" i="1" s="1"/>
  <c r="O57" i="1"/>
  <c r="AO56" i="1"/>
  <c r="R56" i="1" s="1"/>
  <c r="AN56" i="1"/>
  <c r="AM56" i="1"/>
  <c r="AL56" i="1"/>
  <c r="AK56" i="1"/>
  <c r="AI56" i="1" s="1"/>
  <c r="X56" i="1"/>
  <c r="V56" i="1" s="1"/>
  <c r="W56" i="1"/>
  <c r="O56" i="1"/>
  <c r="H56" i="1"/>
  <c r="Z56" i="1" s="1"/>
  <c r="AO55" i="1"/>
  <c r="AN55" i="1"/>
  <c r="AL55" i="1"/>
  <c r="AM55" i="1" s="1"/>
  <c r="R55" i="1" s="1"/>
  <c r="AK55" i="1"/>
  <c r="AJ55" i="1"/>
  <c r="AI55" i="1"/>
  <c r="H55" i="1" s="1"/>
  <c r="X55" i="1"/>
  <c r="W55" i="1"/>
  <c r="V55" i="1" s="1"/>
  <c r="O55" i="1"/>
  <c r="M55" i="1"/>
  <c r="J55" i="1"/>
  <c r="I55" i="1"/>
  <c r="AO54" i="1"/>
  <c r="AN54" i="1"/>
  <c r="AM54" i="1"/>
  <c r="AL54" i="1"/>
  <c r="AK54" i="1"/>
  <c r="AI54" i="1"/>
  <c r="X54" i="1"/>
  <c r="W54" i="1"/>
  <c r="V54" i="1"/>
  <c r="R54" i="1"/>
  <c r="O54" i="1"/>
  <c r="J54" i="1"/>
  <c r="AO53" i="1"/>
  <c r="AN53" i="1"/>
  <c r="AL53" i="1"/>
  <c r="AM53" i="1" s="1"/>
  <c r="R53" i="1" s="1"/>
  <c r="AK53" i="1"/>
  <c r="AI53" i="1" s="1"/>
  <c r="AJ53" i="1" s="1"/>
  <c r="X53" i="1"/>
  <c r="W53" i="1"/>
  <c r="V53" i="1" s="1"/>
  <c r="O53" i="1"/>
  <c r="AO52" i="1"/>
  <c r="R52" i="1" s="1"/>
  <c r="AN52" i="1"/>
  <c r="AM52" i="1"/>
  <c r="AL52" i="1"/>
  <c r="AK52" i="1"/>
  <c r="AI52" i="1" s="1"/>
  <c r="X52" i="1"/>
  <c r="V52" i="1" s="1"/>
  <c r="W52" i="1"/>
  <c r="O52" i="1"/>
  <c r="H52" i="1"/>
  <c r="Z52" i="1" s="1"/>
  <c r="AO51" i="1"/>
  <c r="AN51" i="1"/>
  <c r="AL51" i="1"/>
  <c r="AM51" i="1" s="1"/>
  <c r="R51" i="1" s="1"/>
  <c r="S51" i="1" s="1"/>
  <c r="T51" i="1" s="1"/>
  <c r="AB51" i="1" s="1"/>
  <c r="AK51" i="1"/>
  <c r="AJ51" i="1"/>
  <c r="AI51" i="1"/>
  <c r="H51" i="1" s="1"/>
  <c r="X51" i="1"/>
  <c r="W51" i="1"/>
  <c r="V51" i="1" s="1"/>
  <c r="U51" i="1"/>
  <c r="Y51" i="1" s="1"/>
  <c r="O51" i="1"/>
  <c r="M51" i="1"/>
  <c r="J51" i="1"/>
  <c r="I51" i="1"/>
  <c r="AO50" i="1"/>
  <c r="AN50" i="1"/>
  <c r="AM50" i="1"/>
  <c r="AL50" i="1"/>
  <c r="AK50" i="1"/>
  <c r="AI50" i="1"/>
  <c r="X50" i="1"/>
  <c r="W50" i="1"/>
  <c r="V50" i="1"/>
  <c r="R50" i="1"/>
  <c r="O50" i="1"/>
  <c r="J50" i="1"/>
  <c r="AO49" i="1"/>
  <c r="AN49" i="1"/>
  <c r="AL49" i="1"/>
  <c r="AK49" i="1"/>
  <c r="AI49" i="1" s="1"/>
  <c r="AJ49" i="1"/>
  <c r="X49" i="1"/>
  <c r="W49" i="1"/>
  <c r="V49" i="1" s="1"/>
  <c r="O49" i="1"/>
  <c r="AO48" i="1"/>
  <c r="R48" i="1" s="1"/>
  <c r="AN48" i="1"/>
  <c r="AM48" i="1"/>
  <c r="AL48" i="1"/>
  <c r="AK48" i="1"/>
  <c r="AI48" i="1" s="1"/>
  <c r="X48" i="1"/>
  <c r="V48" i="1" s="1"/>
  <c r="W48" i="1"/>
  <c r="O48" i="1"/>
  <c r="H48" i="1"/>
  <c r="Z48" i="1" s="1"/>
  <c r="AO47" i="1"/>
  <c r="AN47" i="1"/>
  <c r="AL47" i="1"/>
  <c r="AM47" i="1" s="1"/>
  <c r="R47" i="1" s="1"/>
  <c r="S47" i="1" s="1"/>
  <c r="T47" i="1" s="1"/>
  <c r="AB47" i="1" s="1"/>
  <c r="AK47" i="1"/>
  <c r="AJ47" i="1"/>
  <c r="AI47" i="1"/>
  <c r="Y47" i="1"/>
  <c r="X47" i="1"/>
  <c r="W47" i="1"/>
  <c r="V47" i="1" s="1"/>
  <c r="U47" i="1"/>
  <c r="O47" i="1"/>
  <c r="AA47" i="1" s="1"/>
  <c r="M47" i="1"/>
  <c r="J47" i="1"/>
  <c r="I47" i="1"/>
  <c r="H47" i="1"/>
  <c r="Z47" i="1" s="1"/>
  <c r="AC47" i="1" s="1"/>
  <c r="AO46" i="1"/>
  <c r="AN46" i="1"/>
  <c r="AM46" i="1"/>
  <c r="AL46" i="1"/>
  <c r="AK46" i="1"/>
  <c r="AI46" i="1"/>
  <c r="X46" i="1"/>
  <c r="W46" i="1"/>
  <c r="V46" i="1"/>
  <c r="R46" i="1"/>
  <c r="O46" i="1"/>
  <c r="J46" i="1"/>
  <c r="AO45" i="1"/>
  <c r="AN45" i="1"/>
  <c r="AL45" i="1"/>
  <c r="AK45" i="1"/>
  <c r="AI45" i="1" s="1"/>
  <c r="AJ45" i="1"/>
  <c r="X45" i="1"/>
  <c r="W45" i="1"/>
  <c r="V45" i="1" s="1"/>
  <c r="O45" i="1"/>
  <c r="AO44" i="1"/>
  <c r="R44" i="1" s="1"/>
  <c r="AN44" i="1"/>
  <c r="AM44" i="1"/>
  <c r="AL44" i="1"/>
  <c r="AK44" i="1"/>
  <c r="AI44" i="1" s="1"/>
  <c r="X44" i="1"/>
  <c r="V44" i="1" s="1"/>
  <c r="W44" i="1"/>
  <c r="O44" i="1"/>
  <c r="H44" i="1"/>
  <c r="Z44" i="1" s="1"/>
  <c r="AO43" i="1"/>
  <c r="AN43" i="1"/>
  <c r="AL43" i="1"/>
  <c r="AM43" i="1" s="1"/>
  <c r="R43" i="1" s="1"/>
  <c r="S43" i="1" s="1"/>
  <c r="T43" i="1" s="1"/>
  <c r="AB43" i="1" s="1"/>
  <c r="AK43" i="1"/>
  <c r="AJ43" i="1"/>
  <c r="AI43" i="1"/>
  <c r="X43" i="1"/>
  <c r="W43" i="1"/>
  <c r="V43" i="1" s="1"/>
  <c r="U43" i="1"/>
  <c r="Y43" i="1" s="1"/>
  <c r="O43" i="1"/>
  <c r="AA43" i="1" s="1"/>
  <c r="M43" i="1"/>
  <c r="J43" i="1"/>
  <c r="I43" i="1"/>
  <c r="H43" i="1"/>
  <c r="Z43" i="1" s="1"/>
  <c r="AC43" i="1" s="1"/>
  <c r="AO42" i="1"/>
  <c r="AN42" i="1"/>
  <c r="AM42" i="1"/>
  <c r="AL42" i="1"/>
  <c r="AK42" i="1"/>
  <c r="AI42" i="1"/>
  <c r="J42" i="1" s="1"/>
  <c r="X42" i="1"/>
  <c r="W42" i="1"/>
  <c r="V42" i="1"/>
  <c r="R42" i="1"/>
  <c r="O42" i="1"/>
  <c r="AO41" i="1"/>
  <c r="AN41" i="1"/>
  <c r="AL41" i="1"/>
  <c r="AK41" i="1"/>
  <c r="AI41" i="1" s="1"/>
  <c r="M41" i="1" s="1"/>
  <c r="AJ41" i="1"/>
  <c r="X41" i="1"/>
  <c r="W41" i="1"/>
  <c r="V41" i="1" s="1"/>
  <c r="O41" i="1"/>
  <c r="I41" i="1"/>
  <c r="AO40" i="1"/>
  <c r="AN40" i="1"/>
  <c r="AM40" i="1"/>
  <c r="AL40" i="1"/>
  <c r="AK40" i="1"/>
  <c r="AI40" i="1" s="1"/>
  <c r="X40" i="1"/>
  <c r="V40" i="1" s="1"/>
  <c r="W40" i="1"/>
  <c r="R40" i="1"/>
  <c r="O40" i="1"/>
  <c r="AO39" i="1"/>
  <c r="AN39" i="1"/>
  <c r="AL39" i="1"/>
  <c r="AK39" i="1"/>
  <c r="AI39" i="1" s="1"/>
  <c r="M39" i="1" s="1"/>
  <c r="AJ39" i="1"/>
  <c r="X39" i="1"/>
  <c r="W39" i="1"/>
  <c r="V39" i="1" s="1"/>
  <c r="O39" i="1"/>
  <c r="I39" i="1"/>
  <c r="AO38" i="1"/>
  <c r="AN38" i="1"/>
  <c r="AM38" i="1"/>
  <c r="AL38" i="1"/>
  <c r="AK38" i="1"/>
  <c r="AI38" i="1" s="1"/>
  <c r="X38" i="1"/>
  <c r="V38" i="1" s="1"/>
  <c r="W38" i="1"/>
  <c r="R38" i="1"/>
  <c r="O38" i="1"/>
  <c r="AO37" i="1"/>
  <c r="AN37" i="1"/>
  <c r="AL37" i="1"/>
  <c r="AK37" i="1"/>
  <c r="AI37" i="1" s="1"/>
  <c r="M37" i="1" s="1"/>
  <c r="AJ37" i="1"/>
  <c r="X37" i="1"/>
  <c r="W37" i="1"/>
  <c r="V37" i="1" s="1"/>
  <c r="O37" i="1"/>
  <c r="I37" i="1"/>
  <c r="AO36" i="1"/>
  <c r="AN36" i="1"/>
  <c r="AM36" i="1"/>
  <c r="AL36" i="1"/>
  <c r="AK36" i="1"/>
  <c r="AI36" i="1" s="1"/>
  <c r="X36" i="1"/>
  <c r="V36" i="1" s="1"/>
  <c r="W36" i="1"/>
  <c r="R36" i="1"/>
  <c r="O36" i="1"/>
  <c r="AO35" i="1"/>
  <c r="AN35" i="1"/>
  <c r="AL35" i="1"/>
  <c r="AK35" i="1"/>
  <c r="AI35" i="1" s="1"/>
  <c r="M35" i="1" s="1"/>
  <c r="AJ35" i="1"/>
  <c r="X35" i="1"/>
  <c r="W35" i="1"/>
  <c r="V35" i="1" s="1"/>
  <c r="O35" i="1"/>
  <c r="I35" i="1"/>
  <c r="AO34" i="1"/>
  <c r="AN34" i="1"/>
  <c r="AM34" i="1"/>
  <c r="AL34" i="1"/>
  <c r="AK34" i="1"/>
  <c r="AI34" i="1" s="1"/>
  <c r="X34" i="1"/>
  <c r="V34" i="1" s="1"/>
  <c r="W34" i="1"/>
  <c r="R34" i="1"/>
  <c r="O34" i="1"/>
  <c r="AO33" i="1"/>
  <c r="AN33" i="1"/>
  <c r="AL33" i="1"/>
  <c r="AK33" i="1"/>
  <c r="AI33" i="1" s="1"/>
  <c r="M33" i="1" s="1"/>
  <c r="AJ33" i="1"/>
  <c r="X33" i="1"/>
  <c r="W33" i="1"/>
  <c r="V33" i="1" s="1"/>
  <c r="O33" i="1"/>
  <c r="I33" i="1"/>
  <c r="AO32" i="1"/>
  <c r="AN32" i="1"/>
  <c r="AM32" i="1"/>
  <c r="AL32" i="1"/>
  <c r="AK32" i="1"/>
  <c r="AI32" i="1" s="1"/>
  <c r="X32" i="1"/>
  <c r="V32" i="1" s="1"/>
  <c r="W32" i="1"/>
  <c r="R32" i="1"/>
  <c r="O32" i="1"/>
  <c r="AO31" i="1"/>
  <c r="AN31" i="1"/>
  <c r="AL31" i="1"/>
  <c r="AK31" i="1"/>
  <c r="AI31" i="1" s="1"/>
  <c r="M31" i="1" s="1"/>
  <c r="AJ31" i="1"/>
  <c r="X31" i="1"/>
  <c r="W31" i="1"/>
  <c r="V31" i="1" s="1"/>
  <c r="O31" i="1"/>
  <c r="I31" i="1"/>
  <c r="AO30" i="1"/>
  <c r="AN30" i="1"/>
  <c r="AM30" i="1"/>
  <c r="AL30" i="1"/>
  <c r="AK30" i="1"/>
  <c r="AI30" i="1" s="1"/>
  <c r="X30" i="1"/>
  <c r="V30" i="1" s="1"/>
  <c r="W30" i="1"/>
  <c r="R30" i="1"/>
  <c r="O30" i="1"/>
  <c r="AO29" i="1"/>
  <c r="AN29" i="1"/>
  <c r="AL29" i="1"/>
  <c r="AK29" i="1"/>
  <c r="AI29" i="1" s="1"/>
  <c r="J29" i="1" s="1"/>
  <c r="AJ29" i="1"/>
  <c r="X29" i="1"/>
  <c r="W29" i="1"/>
  <c r="O29" i="1"/>
  <c r="M29" i="1"/>
  <c r="I29" i="1"/>
  <c r="H29" i="1"/>
  <c r="Z29" i="1" s="1"/>
  <c r="AO28" i="1"/>
  <c r="AN28" i="1"/>
  <c r="AL28" i="1"/>
  <c r="AM28" i="1" s="1"/>
  <c r="R28" i="1" s="1"/>
  <c r="AK28" i="1"/>
  <c r="AI28" i="1"/>
  <c r="AJ28" i="1" s="1"/>
  <c r="X28" i="1"/>
  <c r="W28" i="1"/>
  <c r="V28" i="1"/>
  <c r="O28" i="1"/>
  <c r="M28" i="1"/>
  <c r="J28" i="1"/>
  <c r="I28" i="1"/>
  <c r="AO27" i="1"/>
  <c r="AN27" i="1"/>
  <c r="AM27" i="1"/>
  <c r="AL27" i="1"/>
  <c r="AK27" i="1"/>
  <c r="AI27" i="1"/>
  <c r="H27" i="1" s="1"/>
  <c r="X27" i="1"/>
  <c r="W27" i="1"/>
  <c r="V27" i="1"/>
  <c r="R27" i="1"/>
  <c r="O27" i="1"/>
  <c r="J27" i="1"/>
  <c r="AO26" i="1"/>
  <c r="AN26" i="1"/>
  <c r="AL26" i="1"/>
  <c r="AM26" i="1" s="1"/>
  <c r="R26" i="1" s="1"/>
  <c r="AK26" i="1"/>
  <c r="AI26" i="1" s="1"/>
  <c r="X26" i="1"/>
  <c r="W26" i="1"/>
  <c r="V26" i="1" s="1"/>
  <c r="O26" i="1"/>
  <c r="AO25" i="1"/>
  <c r="AN25" i="1"/>
  <c r="AL25" i="1"/>
  <c r="AM25" i="1" s="1"/>
  <c r="R25" i="1" s="1"/>
  <c r="AK25" i="1"/>
  <c r="AI25" i="1" s="1"/>
  <c r="X25" i="1"/>
  <c r="V25" i="1" s="1"/>
  <c r="W25" i="1"/>
  <c r="O25" i="1"/>
  <c r="AO24" i="1"/>
  <c r="AN24" i="1"/>
  <c r="AL24" i="1"/>
  <c r="AM24" i="1" s="1"/>
  <c r="R24" i="1" s="1"/>
  <c r="AK24" i="1"/>
  <c r="AI24" i="1"/>
  <c r="AJ24" i="1" s="1"/>
  <c r="X24" i="1"/>
  <c r="W24" i="1"/>
  <c r="V24" i="1"/>
  <c r="O24" i="1"/>
  <c r="M24" i="1"/>
  <c r="J24" i="1"/>
  <c r="I24" i="1"/>
  <c r="AO23" i="1"/>
  <c r="AN23" i="1"/>
  <c r="AM23" i="1"/>
  <c r="AL23" i="1"/>
  <c r="AK23" i="1"/>
  <c r="AI23" i="1"/>
  <c r="H23" i="1" s="1"/>
  <c r="X23" i="1"/>
  <c r="W23" i="1"/>
  <c r="V23" i="1"/>
  <c r="R23" i="1"/>
  <c r="S23" i="1" s="1"/>
  <c r="T23" i="1" s="1"/>
  <c r="O23" i="1"/>
  <c r="AA23" i="1" s="1"/>
  <c r="J23" i="1"/>
  <c r="AO22" i="1"/>
  <c r="AN22" i="1"/>
  <c r="AL22" i="1"/>
  <c r="AM22" i="1" s="1"/>
  <c r="R22" i="1" s="1"/>
  <c r="AK22" i="1"/>
  <c r="AI22" i="1" s="1"/>
  <c r="X22" i="1"/>
  <c r="W22" i="1"/>
  <c r="V22" i="1" s="1"/>
  <c r="O22" i="1"/>
  <c r="AO21" i="1"/>
  <c r="AN21" i="1"/>
  <c r="AL21" i="1"/>
  <c r="AM21" i="1" s="1"/>
  <c r="R21" i="1" s="1"/>
  <c r="AK21" i="1"/>
  <c r="AI21" i="1" s="1"/>
  <c r="X21" i="1"/>
  <c r="V21" i="1" s="1"/>
  <c r="W21" i="1"/>
  <c r="O21" i="1"/>
  <c r="AO20" i="1"/>
  <c r="AN20" i="1"/>
  <c r="AL20" i="1"/>
  <c r="AM20" i="1" s="1"/>
  <c r="R20" i="1" s="1"/>
  <c r="AK20" i="1"/>
  <c r="AI20" i="1"/>
  <c r="AJ20" i="1" s="1"/>
  <c r="X20" i="1"/>
  <c r="W20" i="1"/>
  <c r="V20" i="1"/>
  <c r="O20" i="1"/>
  <c r="M20" i="1"/>
  <c r="J20" i="1"/>
  <c r="I20" i="1"/>
  <c r="AO19" i="1"/>
  <c r="AN19" i="1"/>
  <c r="AM19" i="1"/>
  <c r="AL19" i="1"/>
  <c r="AK19" i="1"/>
  <c r="AI19" i="1"/>
  <c r="AJ19" i="1" s="1"/>
  <c r="X19" i="1"/>
  <c r="W19" i="1"/>
  <c r="V19" i="1"/>
  <c r="R19" i="1"/>
  <c r="O19" i="1"/>
  <c r="J19" i="1"/>
  <c r="AO18" i="1"/>
  <c r="AN18" i="1"/>
  <c r="AL18" i="1"/>
  <c r="AM18" i="1" s="1"/>
  <c r="R18" i="1" s="1"/>
  <c r="AK18" i="1"/>
  <c r="AI18" i="1" s="1"/>
  <c r="X18" i="1"/>
  <c r="W18" i="1"/>
  <c r="V18" i="1" s="1"/>
  <c r="O18" i="1"/>
  <c r="AO17" i="1"/>
  <c r="AN17" i="1"/>
  <c r="AL17" i="1"/>
  <c r="AM17" i="1" s="1"/>
  <c r="R17" i="1" s="1"/>
  <c r="AK17" i="1"/>
  <c r="AI17" i="1" s="1"/>
  <c r="X17" i="1"/>
  <c r="V17" i="1" s="1"/>
  <c r="W17" i="1"/>
  <c r="O17" i="1"/>
  <c r="M40" i="1" l="1"/>
  <c r="I40" i="1"/>
  <c r="AJ40" i="1"/>
  <c r="H40" i="1"/>
  <c r="J40" i="1"/>
  <c r="M22" i="1"/>
  <c r="H22" i="1"/>
  <c r="AJ22" i="1"/>
  <c r="J22" i="1"/>
  <c r="I22" i="1"/>
  <c r="S27" i="1"/>
  <c r="T27" i="1" s="1"/>
  <c r="AJ30" i="1"/>
  <c r="M30" i="1"/>
  <c r="I30" i="1"/>
  <c r="H30" i="1"/>
  <c r="J30" i="1"/>
  <c r="AJ34" i="1"/>
  <c r="M34" i="1"/>
  <c r="I34" i="1"/>
  <c r="H34" i="1"/>
  <c r="J34" i="1"/>
  <c r="AJ38" i="1"/>
  <c r="M38" i="1"/>
  <c r="I38" i="1"/>
  <c r="H38" i="1"/>
  <c r="J38" i="1"/>
  <c r="M17" i="1"/>
  <c r="H17" i="1"/>
  <c r="S17" i="1" s="1"/>
  <c r="T17" i="1" s="1"/>
  <c r="AJ17" i="1"/>
  <c r="J17" i="1"/>
  <c r="I17" i="1"/>
  <c r="M36" i="1"/>
  <c r="I36" i="1"/>
  <c r="AJ36" i="1"/>
  <c r="H36" i="1"/>
  <c r="J36" i="1"/>
  <c r="J21" i="1"/>
  <c r="H21" i="1"/>
  <c r="I21" i="1"/>
  <c r="AJ21" i="1"/>
  <c r="M21" i="1"/>
  <c r="M18" i="1"/>
  <c r="AJ18" i="1"/>
  <c r="J18" i="1"/>
  <c r="I18" i="1"/>
  <c r="H18" i="1"/>
  <c r="U23" i="1"/>
  <c r="Y23" i="1" s="1"/>
  <c r="AB23" i="1"/>
  <c r="P23" i="1"/>
  <c r="N23" i="1" s="1"/>
  <c r="Q23" i="1" s="1"/>
  <c r="Z23" i="1"/>
  <c r="AC23" i="1" s="1"/>
  <c r="M26" i="1"/>
  <c r="I26" i="1"/>
  <c r="H26" i="1"/>
  <c r="AJ26" i="1"/>
  <c r="J26" i="1"/>
  <c r="S26" i="1"/>
  <c r="T26" i="1" s="1"/>
  <c r="AA26" i="1" s="1"/>
  <c r="J25" i="1"/>
  <c r="M25" i="1"/>
  <c r="I25" i="1"/>
  <c r="H25" i="1"/>
  <c r="AJ25" i="1"/>
  <c r="M32" i="1"/>
  <c r="I32" i="1"/>
  <c r="AJ32" i="1"/>
  <c r="H32" i="1"/>
  <c r="J32" i="1"/>
  <c r="P27" i="1"/>
  <c r="N27" i="1" s="1"/>
  <c r="Q27" i="1" s="1"/>
  <c r="Z27" i="1"/>
  <c r="H19" i="1"/>
  <c r="I19" i="1"/>
  <c r="M19" i="1"/>
  <c r="H20" i="1"/>
  <c r="S20" i="1" s="1"/>
  <c r="T20" i="1" s="1"/>
  <c r="I23" i="1"/>
  <c r="M23" i="1"/>
  <c r="H24" i="1"/>
  <c r="S24" i="1" s="1"/>
  <c r="T24" i="1" s="1"/>
  <c r="I27" i="1"/>
  <c r="M27" i="1"/>
  <c r="H28" i="1"/>
  <c r="S28" i="1" s="1"/>
  <c r="T28" i="1" s="1"/>
  <c r="V29" i="1"/>
  <c r="AM29" i="1"/>
  <c r="R29" i="1" s="1"/>
  <c r="AM31" i="1"/>
  <c r="R31" i="1" s="1"/>
  <c r="AM33" i="1"/>
  <c r="R33" i="1" s="1"/>
  <c r="AM35" i="1"/>
  <c r="R35" i="1" s="1"/>
  <c r="AM37" i="1"/>
  <c r="R37" i="1" s="1"/>
  <c r="AM39" i="1"/>
  <c r="R39" i="1" s="1"/>
  <c r="AM41" i="1"/>
  <c r="R41" i="1" s="1"/>
  <c r="M44" i="1"/>
  <c r="I44" i="1"/>
  <c r="AJ44" i="1"/>
  <c r="J44" i="1"/>
  <c r="S44" i="1"/>
  <c r="T44" i="1" s="1"/>
  <c r="H45" i="1"/>
  <c r="J45" i="1"/>
  <c r="M45" i="1"/>
  <c r="I45" i="1"/>
  <c r="AJ46" i="1"/>
  <c r="M46" i="1"/>
  <c r="I46" i="1"/>
  <c r="H46" i="1"/>
  <c r="AM49" i="1"/>
  <c r="R49" i="1" s="1"/>
  <c r="AA51" i="1"/>
  <c r="S55" i="1"/>
  <c r="T55" i="1" s="1"/>
  <c r="AM57" i="1"/>
  <c r="R57" i="1" s="1"/>
  <c r="AA59" i="1"/>
  <c r="M64" i="1"/>
  <c r="I64" i="1"/>
  <c r="H64" i="1"/>
  <c r="AJ64" i="1"/>
  <c r="J64" i="1"/>
  <c r="S64" i="1"/>
  <c r="T64" i="1" s="1"/>
  <c r="H65" i="1"/>
  <c r="AJ65" i="1"/>
  <c r="J65" i="1"/>
  <c r="M65" i="1"/>
  <c r="I65" i="1"/>
  <c r="S71" i="1"/>
  <c r="T71" i="1" s="1"/>
  <c r="Z75" i="1"/>
  <c r="M80" i="1"/>
  <c r="I80" i="1"/>
  <c r="H80" i="1"/>
  <c r="AJ80" i="1"/>
  <c r="J80" i="1"/>
  <c r="S80" i="1"/>
  <c r="T80" i="1" s="1"/>
  <c r="H81" i="1"/>
  <c r="AJ81" i="1"/>
  <c r="J81" i="1"/>
  <c r="M81" i="1"/>
  <c r="I81" i="1"/>
  <c r="S87" i="1"/>
  <c r="T87" i="1" s="1"/>
  <c r="Z91" i="1"/>
  <c r="M96" i="1"/>
  <c r="I96" i="1"/>
  <c r="H96" i="1"/>
  <c r="AJ96" i="1"/>
  <c r="J96" i="1"/>
  <c r="S96" i="1"/>
  <c r="T96" i="1" s="1"/>
  <c r="H97" i="1"/>
  <c r="AJ97" i="1"/>
  <c r="J97" i="1"/>
  <c r="M97" i="1"/>
  <c r="I97" i="1"/>
  <c r="M102" i="1"/>
  <c r="I102" i="1"/>
  <c r="AJ102" i="1"/>
  <c r="J102" i="1"/>
  <c r="H102" i="1"/>
  <c r="AJ104" i="1"/>
  <c r="M104" i="1"/>
  <c r="I104" i="1"/>
  <c r="J104" i="1"/>
  <c r="H104" i="1"/>
  <c r="S30" i="1"/>
  <c r="T30" i="1" s="1"/>
  <c r="S32" i="1"/>
  <c r="T32" i="1" s="1"/>
  <c r="S34" i="1"/>
  <c r="T34" i="1" s="1"/>
  <c r="S36" i="1"/>
  <c r="T36" i="1" s="1"/>
  <c r="S38" i="1"/>
  <c r="T38" i="1" s="1"/>
  <c r="S40" i="1"/>
  <c r="T40" i="1" s="1"/>
  <c r="AJ42" i="1"/>
  <c r="M42" i="1"/>
  <c r="I42" i="1"/>
  <c r="AM45" i="1"/>
  <c r="R45" i="1" s="1"/>
  <c r="M52" i="1"/>
  <c r="I52" i="1"/>
  <c r="AJ52" i="1"/>
  <c r="J52" i="1"/>
  <c r="S52" i="1"/>
  <c r="T52" i="1" s="1"/>
  <c r="H53" i="1"/>
  <c r="S53" i="1" s="1"/>
  <c r="T53" i="1" s="1"/>
  <c r="J53" i="1"/>
  <c r="M53" i="1"/>
  <c r="I53" i="1"/>
  <c r="AJ54" i="1"/>
  <c r="M54" i="1"/>
  <c r="I54" i="1"/>
  <c r="H54" i="1"/>
  <c r="Z55" i="1"/>
  <c r="P55" i="1"/>
  <c r="N55" i="1" s="1"/>
  <c r="Q55" i="1" s="1"/>
  <c r="K55" i="1" s="1"/>
  <c r="L55" i="1" s="1"/>
  <c r="M60" i="1"/>
  <c r="I60" i="1"/>
  <c r="AJ60" i="1"/>
  <c r="J60" i="1"/>
  <c r="S60" i="1"/>
  <c r="T60" i="1" s="1"/>
  <c r="P60" i="1" s="1"/>
  <c r="N60" i="1" s="1"/>
  <c r="Q60" i="1" s="1"/>
  <c r="K60" i="1" s="1"/>
  <c r="L60" i="1" s="1"/>
  <c r="H61" i="1"/>
  <c r="AJ61" i="1"/>
  <c r="J61" i="1"/>
  <c r="M61" i="1"/>
  <c r="I61" i="1"/>
  <c r="AA64" i="1"/>
  <c r="S65" i="1"/>
  <c r="T65" i="1" s="1"/>
  <c r="S67" i="1"/>
  <c r="T67" i="1" s="1"/>
  <c r="P67" i="1" s="1"/>
  <c r="N67" i="1" s="1"/>
  <c r="Q67" i="1" s="1"/>
  <c r="K67" i="1" s="1"/>
  <c r="L67" i="1" s="1"/>
  <c r="Z71" i="1"/>
  <c r="M76" i="1"/>
  <c r="I76" i="1"/>
  <c r="H76" i="1"/>
  <c r="AJ76" i="1"/>
  <c r="J76" i="1"/>
  <c r="S76" i="1"/>
  <c r="T76" i="1" s="1"/>
  <c r="H77" i="1"/>
  <c r="S77" i="1" s="1"/>
  <c r="T77" i="1" s="1"/>
  <c r="AJ77" i="1"/>
  <c r="J77" i="1"/>
  <c r="M77" i="1"/>
  <c r="I77" i="1"/>
  <c r="AA80" i="1"/>
  <c r="S83" i="1"/>
  <c r="T83" i="1" s="1"/>
  <c r="Z87" i="1"/>
  <c r="P87" i="1"/>
  <c r="N87" i="1" s="1"/>
  <c r="Q87" i="1" s="1"/>
  <c r="K87" i="1" s="1"/>
  <c r="L87" i="1" s="1"/>
  <c r="M92" i="1"/>
  <c r="I92" i="1"/>
  <c r="H92" i="1"/>
  <c r="AJ92" i="1"/>
  <c r="J92" i="1"/>
  <c r="S92" i="1"/>
  <c r="T92" i="1" s="1"/>
  <c r="H93" i="1"/>
  <c r="AJ93" i="1"/>
  <c r="J93" i="1"/>
  <c r="M93" i="1"/>
  <c r="I93" i="1"/>
  <c r="AA96" i="1"/>
  <c r="S97" i="1"/>
  <c r="T97" i="1" s="1"/>
  <c r="M106" i="1"/>
  <c r="I106" i="1"/>
  <c r="AJ106" i="1"/>
  <c r="J106" i="1"/>
  <c r="H106" i="1"/>
  <c r="AJ23" i="1"/>
  <c r="AJ27" i="1"/>
  <c r="AA44" i="1"/>
  <c r="AA55" i="1"/>
  <c r="S58" i="1"/>
  <c r="T58" i="1" s="1"/>
  <c r="AA58" i="1" s="1"/>
  <c r="S63" i="1"/>
  <c r="T63" i="1" s="1"/>
  <c r="AA63" i="1" s="1"/>
  <c r="Z67" i="1"/>
  <c r="AA71" i="1"/>
  <c r="M72" i="1"/>
  <c r="I72" i="1"/>
  <c r="H72" i="1"/>
  <c r="AJ72" i="1"/>
  <c r="J72" i="1"/>
  <c r="S72" i="1"/>
  <c r="T72" i="1" s="1"/>
  <c r="H73" i="1"/>
  <c r="AJ73" i="1"/>
  <c r="J73" i="1"/>
  <c r="M73" i="1"/>
  <c r="I73" i="1"/>
  <c r="AA76" i="1"/>
  <c r="S79" i="1"/>
  <c r="T79" i="1" s="1"/>
  <c r="Z83" i="1"/>
  <c r="P83" i="1"/>
  <c r="N83" i="1" s="1"/>
  <c r="Q83" i="1" s="1"/>
  <c r="K83" i="1" s="1"/>
  <c r="L83" i="1" s="1"/>
  <c r="AA87" i="1"/>
  <c r="M88" i="1"/>
  <c r="I88" i="1"/>
  <c r="H88" i="1"/>
  <c r="AJ88" i="1"/>
  <c r="J88" i="1"/>
  <c r="S88" i="1"/>
  <c r="T88" i="1" s="1"/>
  <c r="H89" i="1"/>
  <c r="AJ89" i="1"/>
  <c r="J89" i="1"/>
  <c r="M89" i="1"/>
  <c r="I89" i="1"/>
  <c r="AA93" i="1"/>
  <c r="S93" i="1"/>
  <c r="T93" i="1" s="1"/>
  <c r="S95" i="1"/>
  <c r="T95" i="1" s="1"/>
  <c r="AA30" i="1"/>
  <c r="J31" i="1"/>
  <c r="H31" i="1"/>
  <c r="AA32" i="1"/>
  <c r="H33" i="1"/>
  <c r="J33" i="1"/>
  <c r="AA34" i="1"/>
  <c r="J35" i="1"/>
  <c r="H35" i="1"/>
  <c r="AA36" i="1"/>
  <c r="H37" i="1"/>
  <c r="J37" i="1"/>
  <c r="AA38" i="1"/>
  <c r="J39" i="1"/>
  <c r="H39" i="1"/>
  <c r="AA40" i="1"/>
  <c r="H41" i="1"/>
  <c r="J41" i="1"/>
  <c r="H42" i="1"/>
  <c r="S42" i="1" s="1"/>
  <c r="T42" i="1" s="1"/>
  <c r="S46" i="1"/>
  <c r="T46" i="1" s="1"/>
  <c r="M48" i="1"/>
  <c r="I48" i="1"/>
  <c r="AJ48" i="1"/>
  <c r="J48" i="1"/>
  <c r="S48" i="1"/>
  <c r="T48" i="1" s="1"/>
  <c r="H49" i="1"/>
  <c r="J49" i="1"/>
  <c r="M49" i="1"/>
  <c r="I49" i="1"/>
  <c r="AJ50" i="1"/>
  <c r="M50" i="1"/>
  <c r="I50" i="1"/>
  <c r="H50" i="1"/>
  <c r="Z51" i="1"/>
  <c r="AC51" i="1" s="1"/>
  <c r="P51" i="1"/>
  <c r="N51" i="1" s="1"/>
  <c r="Q51" i="1" s="1"/>
  <c r="K51" i="1" s="1"/>
  <c r="L51" i="1" s="1"/>
  <c r="AA52" i="1"/>
  <c r="M56" i="1"/>
  <c r="I56" i="1"/>
  <c r="AJ56" i="1"/>
  <c r="J56" i="1"/>
  <c r="S56" i="1"/>
  <c r="T56" i="1" s="1"/>
  <c r="AA56" i="1" s="1"/>
  <c r="H57" i="1"/>
  <c r="J57" i="1"/>
  <c r="M57" i="1"/>
  <c r="I57" i="1"/>
  <c r="AJ58" i="1"/>
  <c r="M58" i="1"/>
  <c r="I58" i="1"/>
  <c r="H58" i="1"/>
  <c r="Z59" i="1"/>
  <c r="AC59" i="1" s="1"/>
  <c r="P59" i="1"/>
  <c r="N59" i="1" s="1"/>
  <c r="Q59" i="1" s="1"/>
  <c r="K59" i="1" s="1"/>
  <c r="L59" i="1" s="1"/>
  <c r="AA60" i="1"/>
  <c r="Z63" i="1"/>
  <c r="P63" i="1"/>
  <c r="N63" i="1" s="1"/>
  <c r="Q63" i="1" s="1"/>
  <c r="K63" i="1" s="1"/>
  <c r="L63" i="1" s="1"/>
  <c r="AA67" i="1"/>
  <c r="M68" i="1"/>
  <c r="I68" i="1"/>
  <c r="H68" i="1"/>
  <c r="AJ68" i="1"/>
  <c r="J68" i="1"/>
  <c r="S68" i="1"/>
  <c r="T68" i="1" s="1"/>
  <c r="H69" i="1"/>
  <c r="AJ69" i="1"/>
  <c r="J69" i="1"/>
  <c r="M69" i="1"/>
  <c r="I69" i="1"/>
  <c r="AA72" i="1"/>
  <c r="S73" i="1"/>
  <c r="T73" i="1" s="1"/>
  <c r="S75" i="1"/>
  <c r="T75" i="1" s="1"/>
  <c r="Z79" i="1"/>
  <c r="P79" i="1"/>
  <c r="N79" i="1" s="1"/>
  <c r="Q79" i="1" s="1"/>
  <c r="K79" i="1" s="1"/>
  <c r="L79" i="1" s="1"/>
  <c r="AA83" i="1"/>
  <c r="M84" i="1"/>
  <c r="I84" i="1"/>
  <c r="H84" i="1"/>
  <c r="AJ84" i="1"/>
  <c r="J84" i="1"/>
  <c r="S84" i="1"/>
  <c r="T84" i="1" s="1"/>
  <c r="AA84" i="1" s="1"/>
  <c r="H85" i="1"/>
  <c r="AJ85" i="1"/>
  <c r="J85" i="1"/>
  <c r="M85" i="1"/>
  <c r="I85" i="1"/>
  <c r="AA88" i="1"/>
  <c r="S89" i="1"/>
  <c r="T89" i="1" s="1"/>
  <c r="S91" i="1"/>
  <c r="T91" i="1" s="1"/>
  <c r="Z95" i="1"/>
  <c r="S98" i="1"/>
  <c r="T98" i="1" s="1"/>
  <c r="P98" i="1" s="1"/>
  <c r="N98" i="1" s="1"/>
  <c r="Q98" i="1" s="1"/>
  <c r="K98" i="1" s="1"/>
  <c r="L98" i="1" s="1"/>
  <c r="AJ100" i="1"/>
  <c r="M100" i="1"/>
  <c r="I100" i="1"/>
  <c r="J100" i="1"/>
  <c r="H100" i="1"/>
  <c r="S106" i="1"/>
  <c r="T106" i="1" s="1"/>
  <c r="H62" i="1"/>
  <c r="H66" i="1"/>
  <c r="H70" i="1"/>
  <c r="S70" i="1" s="1"/>
  <c r="T70" i="1" s="1"/>
  <c r="H74" i="1"/>
  <c r="S74" i="1" s="1"/>
  <c r="T74" i="1" s="1"/>
  <c r="H78" i="1"/>
  <c r="S78" i="1" s="1"/>
  <c r="T78" i="1" s="1"/>
  <c r="H82" i="1"/>
  <c r="H86" i="1"/>
  <c r="S86" i="1" s="1"/>
  <c r="T86" i="1" s="1"/>
  <c r="H90" i="1"/>
  <c r="S90" i="1" s="1"/>
  <c r="T90" i="1" s="1"/>
  <c r="H94" i="1"/>
  <c r="H103" i="1"/>
  <c r="J103" i="1"/>
  <c r="Z105" i="1"/>
  <c r="M110" i="1"/>
  <c r="I110" i="1"/>
  <c r="AJ110" i="1"/>
  <c r="J110" i="1"/>
  <c r="S110" i="1"/>
  <c r="T110" i="1" s="1"/>
  <c r="H111" i="1"/>
  <c r="J111" i="1"/>
  <c r="M111" i="1"/>
  <c r="I111" i="1"/>
  <c r="AJ112" i="1"/>
  <c r="M112" i="1"/>
  <c r="I112" i="1"/>
  <c r="H112" i="1"/>
  <c r="Z113" i="1"/>
  <c r="M118" i="1"/>
  <c r="I118" i="1"/>
  <c r="AJ118" i="1"/>
  <c r="J118" i="1"/>
  <c r="S118" i="1"/>
  <c r="T118" i="1" s="1"/>
  <c r="M122" i="1"/>
  <c r="I122" i="1"/>
  <c r="H122" i="1"/>
  <c r="AJ122" i="1"/>
  <c r="J122" i="1"/>
  <c r="S122" i="1"/>
  <c r="T122" i="1" s="1"/>
  <c r="H123" i="1"/>
  <c r="AJ123" i="1"/>
  <c r="J123" i="1"/>
  <c r="M123" i="1"/>
  <c r="I123" i="1"/>
  <c r="S129" i="1"/>
  <c r="T129" i="1" s="1"/>
  <c r="Z133" i="1"/>
  <c r="M138" i="1"/>
  <c r="I138" i="1"/>
  <c r="H138" i="1"/>
  <c r="AJ138" i="1"/>
  <c r="J138" i="1"/>
  <c r="S138" i="1"/>
  <c r="T138" i="1" s="1"/>
  <c r="H139" i="1"/>
  <c r="AJ139" i="1"/>
  <c r="J139" i="1"/>
  <c r="M139" i="1"/>
  <c r="I139" i="1"/>
  <c r="S145" i="1"/>
  <c r="T145" i="1" s="1"/>
  <c r="P145" i="1" s="1"/>
  <c r="N145" i="1" s="1"/>
  <c r="Q145" i="1" s="1"/>
  <c r="K145" i="1" s="1"/>
  <c r="L145" i="1" s="1"/>
  <c r="Z149" i="1"/>
  <c r="AA153" i="1"/>
  <c r="AJ154" i="1"/>
  <c r="M154" i="1"/>
  <c r="I154" i="1"/>
  <c r="H154" i="1"/>
  <c r="J154" i="1"/>
  <c r="S156" i="1"/>
  <c r="T156" i="1" s="1"/>
  <c r="S157" i="1"/>
  <c r="T157" i="1" s="1"/>
  <c r="AA157" i="1" s="1"/>
  <c r="P43" i="1"/>
  <c r="N43" i="1" s="1"/>
  <c r="Q43" i="1" s="1"/>
  <c r="K43" i="1" s="1"/>
  <c r="L43" i="1" s="1"/>
  <c r="P47" i="1"/>
  <c r="N47" i="1" s="1"/>
  <c r="Q47" i="1" s="1"/>
  <c r="K47" i="1" s="1"/>
  <c r="L47" i="1" s="1"/>
  <c r="I62" i="1"/>
  <c r="M62" i="1"/>
  <c r="I66" i="1"/>
  <c r="M66" i="1"/>
  <c r="I70" i="1"/>
  <c r="M70" i="1"/>
  <c r="I74" i="1"/>
  <c r="M74" i="1"/>
  <c r="I78" i="1"/>
  <c r="M78" i="1"/>
  <c r="I82" i="1"/>
  <c r="M82" i="1"/>
  <c r="I86" i="1"/>
  <c r="M86" i="1"/>
  <c r="I90" i="1"/>
  <c r="M90" i="1"/>
  <c r="I94" i="1"/>
  <c r="M94" i="1"/>
  <c r="I98" i="1"/>
  <c r="M98" i="1"/>
  <c r="V99" i="1"/>
  <c r="AM99" i="1"/>
  <c r="R99" i="1" s="1"/>
  <c r="AM101" i="1"/>
  <c r="R101" i="1" s="1"/>
  <c r="M103" i="1"/>
  <c r="AM103" i="1"/>
  <c r="R103" i="1" s="1"/>
  <c r="I107" i="1"/>
  <c r="S108" i="1"/>
  <c r="T108" i="1" s="1"/>
  <c r="AA108" i="1" s="1"/>
  <c r="S109" i="1"/>
  <c r="T109" i="1" s="1"/>
  <c r="AM111" i="1"/>
  <c r="R111" i="1" s="1"/>
  <c r="S117" i="1"/>
  <c r="T117" i="1" s="1"/>
  <c r="P117" i="1" s="1"/>
  <c r="N117" i="1" s="1"/>
  <c r="Q117" i="1" s="1"/>
  <c r="K117" i="1" s="1"/>
  <c r="L117" i="1" s="1"/>
  <c r="H119" i="1"/>
  <c r="AJ119" i="1"/>
  <c r="J119" i="1"/>
  <c r="M119" i="1"/>
  <c r="I119" i="1"/>
  <c r="AA122" i="1"/>
  <c r="S123" i="1"/>
  <c r="T123" i="1" s="1"/>
  <c r="S125" i="1"/>
  <c r="T125" i="1" s="1"/>
  <c r="S128" i="1"/>
  <c r="T128" i="1" s="1"/>
  <c r="Z129" i="1"/>
  <c r="AA133" i="1"/>
  <c r="M134" i="1"/>
  <c r="I134" i="1"/>
  <c r="H134" i="1"/>
  <c r="AJ134" i="1"/>
  <c r="J134" i="1"/>
  <c r="S134" i="1"/>
  <c r="T134" i="1" s="1"/>
  <c r="H135" i="1"/>
  <c r="AJ135" i="1"/>
  <c r="J135" i="1"/>
  <c r="M135" i="1"/>
  <c r="I135" i="1"/>
  <c r="AA138" i="1"/>
  <c r="AA139" i="1"/>
  <c r="S139" i="1"/>
  <c r="T139" i="1" s="1"/>
  <c r="S141" i="1"/>
  <c r="T141" i="1" s="1"/>
  <c r="S144" i="1"/>
  <c r="T144" i="1" s="1"/>
  <c r="Z145" i="1"/>
  <c r="M150" i="1"/>
  <c r="I150" i="1"/>
  <c r="H150" i="1"/>
  <c r="AJ150" i="1"/>
  <c r="J150" i="1"/>
  <c r="S150" i="1"/>
  <c r="T150" i="1" s="1"/>
  <c r="H151" i="1"/>
  <c r="AJ151" i="1"/>
  <c r="J151" i="1"/>
  <c r="M151" i="1"/>
  <c r="I151" i="1"/>
  <c r="Z101" i="1"/>
  <c r="S102" i="1"/>
  <c r="T102" i="1" s="1"/>
  <c r="S104" i="1"/>
  <c r="T104" i="1" s="1"/>
  <c r="AA106" i="1"/>
  <c r="H107" i="1"/>
  <c r="J107" i="1"/>
  <c r="AJ108" i="1"/>
  <c r="M108" i="1"/>
  <c r="I108" i="1"/>
  <c r="H108" i="1"/>
  <c r="Z109" i="1"/>
  <c r="P109" i="1"/>
  <c r="N109" i="1" s="1"/>
  <c r="Q109" i="1" s="1"/>
  <c r="K109" i="1" s="1"/>
  <c r="L109" i="1" s="1"/>
  <c r="AA110" i="1"/>
  <c r="M114" i="1"/>
  <c r="I114" i="1"/>
  <c r="AJ114" i="1"/>
  <c r="J114" i="1"/>
  <c r="S114" i="1"/>
  <c r="T114" i="1" s="1"/>
  <c r="P114" i="1" s="1"/>
  <c r="N114" i="1" s="1"/>
  <c r="Q114" i="1" s="1"/>
  <c r="K114" i="1" s="1"/>
  <c r="L114" i="1" s="1"/>
  <c r="H115" i="1"/>
  <c r="J115" i="1"/>
  <c r="M115" i="1"/>
  <c r="I115" i="1"/>
  <c r="AJ116" i="1"/>
  <c r="M116" i="1"/>
  <c r="I116" i="1"/>
  <c r="H116" i="1"/>
  <c r="S116" i="1" s="1"/>
  <c r="T116" i="1" s="1"/>
  <c r="Z117" i="1"/>
  <c r="AA118" i="1"/>
  <c r="AA119" i="1"/>
  <c r="S119" i="1"/>
  <c r="T119" i="1" s="1"/>
  <c r="S121" i="1"/>
  <c r="T121" i="1" s="1"/>
  <c r="Z125" i="1"/>
  <c r="P125" i="1"/>
  <c r="N125" i="1" s="1"/>
  <c r="Q125" i="1" s="1"/>
  <c r="K125" i="1" s="1"/>
  <c r="L125" i="1" s="1"/>
  <c r="AA129" i="1"/>
  <c r="M130" i="1"/>
  <c r="I130" i="1"/>
  <c r="H130" i="1"/>
  <c r="AJ130" i="1"/>
  <c r="J130" i="1"/>
  <c r="S130" i="1"/>
  <c r="T130" i="1" s="1"/>
  <c r="AA130" i="1" s="1"/>
  <c r="H131" i="1"/>
  <c r="AJ131" i="1"/>
  <c r="J131" i="1"/>
  <c r="M131" i="1"/>
  <c r="I131" i="1"/>
  <c r="AA134" i="1"/>
  <c r="S135" i="1"/>
  <c r="T135" i="1" s="1"/>
  <c r="S137" i="1"/>
  <c r="T137" i="1" s="1"/>
  <c r="AA137" i="1" s="1"/>
  <c r="S140" i="1"/>
  <c r="T140" i="1" s="1"/>
  <c r="Z141" i="1"/>
  <c r="P141" i="1"/>
  <c r="N141" i="1" s="1"/>
  <c r="Q141" i="1" s="1"/>
  <c r="K141" i="1" s="1"/>
  <c r="L141" i="1" s="1"/>
  <c r="AA145" i="1"/>
  <c r="M146" i="1"/>
  <c r="I146" i="1"/>
  <c r="H146" i="1"/>
  <c r="AJ146" i="1"/>
  <c r="J146" i="1"/>
  <c r="S146" i="1"/>
  <c r="T146" i="1" s="1"/>
  <c r="H147" i="1"/>
  <c r="S147" i="1" s="1"/>
  <c r="T147" i="1" s="1"/>
  <c r="AJ147" i="1"/>
  <c r="J147" i="1"/>
  <c r="M147" i="1"/>
  <c r="I147" i="1"/>
  <c r="AA150" i="1"/>
  <c r="AA151" i="1"/>
  <c r="S151" i="1"/>
  <c r="T151" i="1" s="1"/>
  <c r="S153" i="1"/>
  <c r="T153" i="1" s="1"/>
  <c r="S154" i="1"/>
  <c r="T154" i="1" s="1"/>
  <c r="M160" i="1"/>
  <c r="I160" i="1"/>
  <c r="AJ160" i="1"/>
  <c r="J160" i="1"/>
  <c r="H160" i="1"/>
  <c r="AA98" i="1"/>
  <c r="I99" i="1"/>
  <c r="AJ99" i="1"/>
  <c r="I103" i="1"/>
  <c r="AJ103" i="1"/>
  <c r="AM105" i="1"/>
  <c r="R105" i="1" s="1"/>
  <c r="M107" i="1"/>
  <c r="AM107" i="1"/>
  <c r="R107" i="1" s="1"/>
  <c r="AA109" i="1"/>
  <c r="P110" i="1"/>
  <c r="N110" i="1" s="1"/>
  <c r="Q110" i="1" s="1"/>
  <c r="K110" i="1" s="1"/>
  <c r="L110" i="1" s="1"/>
  <c r="AJ111" i="1"/>
  <c r="S112" i="1"/>
  <c r="T112" i="1" s="1"/>
  <c r="AA112" i="1" s="1"/>
  <c r="S113" i="1"/>
  <c r="T113" i="1" s="1"/>
  <c r="AM115" i="1"/>
  <c r="R115" i="1" s="1"/>
  <c r="AA117" i="1"/>
  <c r="Z121" i="1"/>
  <c r="AA125" i="1"/>
  <c r="M126" i="1"/>
  <c r="I126" i="1"/>
  <c r="H126" i="1"/>
  <c r="AJ126" i="1"/>
  <c r="J126" i="1"/>
  <c r="S126" i="1"/>
  <c r="T126" i="1" s="1"/>
  <c r="AA126" i="1" s="1"/>
  <c r="H127" i="1"/>
  <c r="S127" i="1" s="1"/>
  <c r="T127" i="1" s="1"/>
  <c r="AJ127" i="1"/>
  <c r="J127" i="1"/>
  <c r="M127" i="1"/>
  <c r="I127" i="1"/>
  <c r="S133" i="1"/>
  <c r="T133" i="1" s="1"/>
  <c r="P133" i="1" s="1"/>
  <c r="N133" i="1" s="1"/>
  <c r="Q133" i="1" s="1"/>
  <c r="K133" i="1" s="1"/>
  <c r="L133" i="1" s="1"/>
  <c r="S136" i="1"/>
  <c r="T136" i="1" s="1"/>
  <c r="AA136" i="1" s="1"/>
  <c r="Z137" i="1"/>
  <c r="AA141" i="1"/>
  <c r="M142" i="1"/>
  <c r="I142" i="1"/>
  <c r="H142" i="1"/>
  <c r="AJ142" i="1"/>
  <c r="J142" i="1"/>
  <c r="S142" i="1"/>
  <c r="T142" i="1" s="1"/>
  <c r="H143" i="1"/>
  <c r="S143" i="1" s="1"/>
  <c r="T143" i="1" s="1"/>
  <c r="AJ143" i="1"/>
  <c r="J143" i="1"/>
  <c r="M143" i="1"/>
  <c r="I143" i="1"/>
  <c r="AA146" i="1"/>
  <c r="S149" i="1"/>
  <c r="T149" i="1" s="1"/>
  <c r="Z153" i="1"/>
  <c r="P153" i="1"/>
  <c r="N153" i="1" s="1"/>
  <c r="Q153" i="1" s="1"/>
  <c r="K153" i="1" s="1"/>
  <c r="L153" i="1" s="1"/>
  <c r="AJ158" i="1"/>
  <c r="I158" i="1"/>
  <c r="M158" i="1"/>
  <c r="H158" i="1"/>
  <c r="J158" i="1"/>
  <c r="H120" i="1"/>
  <c r="H124" i="1"/>
  <c r="H128" i="1"/>
  <c r="H132" i="1"/>
  <c r="H136" i="1"/>
  <c r="H140" i="1"/>
  <c r="H144" i="1"/>
  <c r="H148" i="1"/>
  <c r="S148" i="1" s="1"/>
  <c r="T148" i="1" s="1"/>
  <c r="H152" i="1"/>
  <c r="R155" i="1"/>
  <c r="I161" i="1"/>
  <c r="H162" i="1"/>
  <c r="I165" i="1"/>
  <c r="H166" i="1"/>
  <c r="AA169" i="1"/>
  <c r="AC169" i="1" s="1"/>
  <c r="S173" i="1"/>
  <c r="T173" i="1" s="1"/>
  <c r="Z177" i="1"/>
  <c r="M178" i="1"/>
  <c r="I178" i="1"/>
  <c r="H178" i="1"/>
  <c r="AJ178" i="1"/>
  <c r="J178" i="1"/>
  <c r="S179" i="1"/>
  <c r="T179" i="1" s="1"/>
  <c r="S181" i="1"/>
  <c r="T181" i="1" s="1"/>
  <c r="AA185" i="1"/>
  <c r="Z185" i="1"/>
  <c r="M186" i="1"/>
  <c r="I186" i="1"/>
  <c r="H186" i="1"/>
  <c r="AJ186" i="1"/>
  <c r="J186" i="1"/>
  <c r="S189" i="1"/>
  <c r="T189" i="1" s="1"/>
  <c r="Z193" i="1"/>
  <c r="M194" i="1"/>
  <c r="I194" i="1"/>
  <c r="H194" i="1"/>
  <c r="S194" i="1" s="1"/>
  <c r="T194" i="1" s="1"/>
  <c r="AJ194" i="1"/>
  <c r="J194" i="1"/>
  <c r="S197" i="1"/>
  <c r="T197" i="1" s="1"/>
  <c r="AA201" i="1"/>
  <c r="Z201" i="1"/>
  <c r="M202" i="1"/>
  <c r="I202" i="1"/>
  <c r="H202" i="1"/>
  <c r="AJ202" i="1"/>
  <c r="J202" i="1"/>
  <c r="S205" i="1"/>
  <c r="T205" i="1" s="1"/>
  <c r="Z209" i="1"/>
  <c r="M210" i="1"/>
  <c r="I210" i="1"/>
  <c r="H210" i="1"/>
  <c r="AJ210" i="1"/>
  <c r="J210" i="1"/>
  <c r="S211" i="1"/>
  <c r="T211" i="1" s="1"/>
  <c r="I120" i="1"/>
  <c r="M120" i="1"/>
  <c r="I124" i="1"/>
  <c r="M124" i="1"/>
  <c r="I128" i="1"/>
  <c r="M128" i="1"/>
  <c r="I132" i="1"/>
  <c r="M132" i="1"/>
  <c r="I136" i="1"/>
  <c r="M136" i="1"/>
  <c r="I140" i="1"/>
  <c r="M140" i="1"/>
  <c r="I144" i="1"/>
  <c r="M144" i="1"/>
  <c r="I148" i="1"/>
  <c r="M148" i="1"/>
  <c r="I152" i="1"/>
  <c r="M152" i="1"/>
  <c r="AA154" i="1"/>
  <c r="H155" i="1"/>
  <c r="M155" i="1"/>
  <c r="M157" i="1"/>
  <c r="V163" i="1"/>
  <c r="M164" i="1"/>
  <c r="I164" i="1"/>
  <c r="H164" i="1"/>
  <c r="S164" i="1" s="1"/>
  <c r="T164" i="1" s="1"/>
  <c r="V167" i="1"/>
  <c r="M168" i="1"/>
  <c r="I168" i="1"/>
  <c r="H168" i="1"/>
  <c r="S168" i="1" s="1"/>
  <c r="T168" i="1" s="1"/>
  <c r="H171" i="1"/>
  <c r="AJ171" i="1"/>
  <c r="J171" i="1"/>
  <c r="M171" i="1"/>
  <c r="I171" i="1"/>
  <c r="H175" i="1"/>
  <c r="AJ175" i="1"/>
  <c r="J175" i="1"/>
  <c r="M175" i="1"/>
  <c r="I175" i="1"/>
  <c r="S178" i="1"/>
  <c r="T178" i="1" s="1"/>
  <c r="AA178" i="1" s="1"/>
  <c r="S180" i="1"/>
  <c r="T180" i="1" s="1"/>
  <c r="AA180" i="1" s="1"/>
  <c r="H183" i="1"/>
  <c r="AJ183" i="1"/>
  <c r="J183" i="1"/>
  <c r="M183" i="1"/>
  <c r="I183" i="1"/>
  <c r="S186" i="1"/>
  <c r="T186" i="1" s="1"/>
  <c r="H191" i="1"/>
  <c r="AJ191" i="1"/>
  <c r="J191" i="1"/>
  <c r="M191" i="1"/>
  <c r="I191" i="1"/>
  <c r="H199" i="1"/>
  <c r="S199" i="1" s="1"/>
  <c r="T199" i="1" s="1"/>
  <c r="AJ199" i="1"/>
  <c r="J199" i="1"/>
  <c r="M199" i="1"/>
  <c r="I199" i="1"/>
  <c r="S204" i="1"/>
  <c r="T204" i="1" s="1"/>
  <c r="H207" i="1"/>
  <c r="AJ207" i="1"/>
  <c r="J207" i="1"/>
  <c r="M207" i="1"/>
  <c r="I207" i="1"/>
  <c r="S210" i="1"/>
  <c r="T210" i="1" s="1"/>
  <c r="AA210" i="1" s="1"/>
  <c r="H161" i="1"/>
  <c r="S161" i="1" s="1"/>
  <c r="T161" i="1" s="1"/>
  <c r="AJ161" i="1"/>
  <c r="AJ162" i="1"/>
  <c r="J162" i="1"/>
  <c r="J163" i="1"/>
  <c r="M163" i="1"/>
  <c r="I163" i="1"/>
  <c r="H165" i="1"/>
  <c r="AJ165" i="1"/>
  <c r="AJ166" i="1"/>
  <c r="J166" i="1"/>
  <c r="J167" i="1"/>
  <c r="M167" i="1"/>
  <c r="I167" i="1"/>
  <c r="P169" i="1"/>
  <c r="N169" i="1" s="1"/>
  <c r="Q169" i="1" s="1"/>
  <c r="K169" i="1" s="1"/>
  <c r="L169" i="1" s="1"/>
  <c r="M170" i="1"/>
  <c r="I170" i="1"/>
  <c r="H170" i="1"/>
  <c r="S170" i="1" s="1"/>
  <c r="T170" i="1" s="1"/>
  <c r="AJ170" i="1"/>
  <c r="J170" i="1"/>
  <c r="S171" i="1"/>
  <c r="T171" i="1" s="1"/>
  <c r="AA173" i="1"/>
  <c r="Z173" i="1"/>
  <c r="P173" i="1"/>
  <c r="N173" i="1" s="1"/>
  <c r="Q173" i="1" s="1"/>
  <c r="K173" i="1" s="1"/>
  <c r="L173" i="1" s="1"/>
  <c r="M174" i="1"/>
  <c r="I174" i="1"/>
  <c r="H174" i="1"/>
  <c r="AJ174" i="1"/>
  <c r="J174" i="1"/>
  <c r="S175" i="1"/>
  <c r="T175" i="1" s="1"/>
  <c r="S177" i="1"/>
  <c r="T177" i="1" s="1"/>
  <c r="P177" i="1" s="1"/>
  <c r="N177" i="1" s="1"/>
  <c r="Q177" i="1" s="1"/>
  <c r="K177" i="1" s="1"/>
  <c r="L177" i="1" s="1"/>
  <c r="AA181" i="1"/>
  <c r="Z181" i="1"/>
  <c r="M182" i="1"/>
  <c r="I182" i="1"/>
  <c r="H182" i="1"/>
  <c r="AJ182" i="1"/>
  <c r="J182" i="1"/>
  <c r="AA183" i="1"/>
  <c r="S183" i="1"/>
  <c r="T183" i="1" s="1"/>
  <c r="S185" i="1"/>
  <c r="T185" i="1" s="1"/>
  <c r="Z189" i="1"/>
  <c r="P189" i="1"/>
  <c r="N189" i="1" s="1"/>
  <c r="Q189" i="1" s="1"/>
  <c r="K189" i="1" s="1"/>
  <c r="L189" i="1" s="1"/>
  <c r="M190" i="1"/>
  <c r="I190" i="1"/>
  <c r="H190" i="1"/>
  <c r="AJ190" i="1"/>
  <c r="J190" i="1"/>
  <c r="S191" i="1"/>
  <c r="T191" i="1" s="1"/>
  <c r="S193" i="1"/>
  <c r="T193" i="1" s="1"/>
  <c r="P193" i="1" s="1"/>
  <c r="N193" i="1" s="1"/>
  <c r="Q193" i="1" s="1"/>
  <c r="K193" i="1" s="1"/>
  <c r="L193" i="1" s="1"/>
  <c r="AA197" i="1"/>
  <c r="Z197" i="1"/>
  <c r="M198" i="1"/>
  <c r="I198" i="1"/>
  <c r="H198" i="1"/>
  <c r="AJ198" i="1"/>
  <c r="J198" i="1"/>
  <c r="S201" i="1"/>
  <c r="T201" i="1" s="1"/>
  <c r="Z205" i="1"/>
  <c r="P205" i="1"/>
  <c r="N205" i="1" s="1"/>
  <c r="Q205" i="1" s="1"/>
  <c r="K205" i="1" s="1"/>
  <c r="L205" i="1" s="1"/>
  <c r="M206" i="1"/>
  <c r="I206" i="1"/>
  <c r="H206" i="1"/>
  <c r="S206" i="1" s="1"/>
  <c r="T206" i="1" s="1"/>
  <c r="AJ206" i="1"/>
  <c r="J206" i="1"/>
  <c r="S207" i="1"/>
  <c r="T207" i="1" s="1"/>
  <c r="S209" i="1"/>
  <c r="T209" i="1" s="1"/>
  <c r="P209" i="1" s="1"/>
  <c r="N209" i="1" s="1"/>
  <c r="Q209" i="1" s="1"/>
  <c r="K209" i="1" s="1"/>
  <c r="L209" i="1" s="1"/>
  <c r="M156" i="1"/>
  <c r="I156" i="1"/>
  <c r="P157" i="1"/>
  <c r="N157" i="1" s="1"/>
  <c r="Q157" i="1" s="1"/>
  <c r="K157" i="1" s="1"/>
  <c r="L157" i="1" s="1"/>
  <c r="S159" i="1"/>
  <c r="T159" i="1" s="1"/>
  <c r="M162" i="1"/>
  <c r="S162" i="1"/>
  <c r="T162" i="1" s="1"/>
  <c r="AM163" i="1"/>
  <c r="R163" i="1" s="1"/>
  <c r="M166" i="1"/>
  <c r="S166" i="1"/>
  <c r="T166" i="1" s="1"/>
  <c r="AM167" i="1"/>
  <c r="R167" i="1" s="1"/>
  <c r="U169" i="1"/>
  <c r="Y169" i="1" s="1"/>
  <c r="S174" i="1"/>
  <c r="T174" i="1" s="1"/>
  <c r="H179" i="1"/>
  <c r="AJ179" i="1"/>
  <c r="J179" i="1"/>
  <c r="M179" i="1"/>
  <c r="I179" i="1"/>
  <c r="AA182" i="1"/>
  <c r="S182" i="1"/>
  <c r="T182" i="1" s="1"/>
  <c r="H187" i="1"/>
  <c r="S187" i="1" s="1"/>
  <c r="T187" i="1" s="1"/>
  <c r="AJ187" i="1"/>
  <c r="J187" i="1"/>
  <c r="M187" i="1"/>
  <c r="I187" i="1"/>
  <c r="S192" i="1"/>
  <c r="T192" i="1" s="1"/>
  <c r="AA192" i="1" s="1"/>
  <c r="H195" i="1"/>
  <c r="AJ195" i="1"/>
  <c r="J195" i="1"/>
  <c r="M195" i="1"/>
  <c r="I195" i="1"/>
  <c r="S198" i="1"/>
  <c r="T198" i="1" s="1"/>
  <c r="AA198" i="1" s="1"/>
  <c r="H203" i="1"/>
  <c r="AJ203" i="1"/>
  <c r="J203" i="1"/>
  <c r="M203" i="1"/>
  <c r="I203" i="1"/>
  <c r="H211" i="1"/>
  <c r="AJ211" i="1"/>
  <c r="J211" i="1"/>
  <c r="M211" i="1"/>
  <c r="I211" i="1"/>
  <c r="AJ212" i="1"/>
  <c r="J212" i="1"/>
  <c r="M212" i="1"/>
  <c r="I212" i="1"/>
  <c r="H212" i="1"/>
  <c r="S212" i="1" s="1"/>
  <c r="T212" i="1" s="1"/>
  <c r="AJ169" i="1"/>
  <c r="H172" i="1"/>
  <c r="AJ173" i="1"/>
  <c r="H176" i="1"/>
  <c r="S176" i="1" s="1"/>
  <c r="T176" i="1" s="1"/>
  <c r="AJ177" i="1"/>
  <c r="H180" i="1"/>
  <c r="AJ181" i="1"/>
  <c r="H184" i="1"/>
  <c r="AJ185" i="1"/>
  <c r="H188" i="1"/>
  <c r="S188" i="1" s="1"/>
  <c r="T188" i="1" s="1"/>
  <c r="AJ189" i="1"/>
  <c r="H192" i="1"/>
  <c r="AJ193" i="1"/>
  <c r="H196" i="1"/>
  <c r="AJ197" i="1"/>
  <c r="H200" i="1"/>
  <c r="AJ201" i="1"/>
  <c r="H204" i="1"/>
  <c r="AJ205" i="1"/>
  <c r="H208" i="1"/>
  <c r="S208" i="1" s="1"/>
  <c r="T208" i="1" s="1"/>
  <c r="AJ209" i="1"/>
  <c r="R213" i="1"/>
  <c r="H221" i="1"/>
  <c r="AJ221" i="1"/>
  <c r="J221" i="1"/>
  <c r="M221" i="1"/>
  <c r="I221" i="1"/>
  <c r="AA222" i="1"/>
  <c r="S222" i="1"/>
  <c r="T222" i="1" s="1"/>
  <c r="AJ226" i="1"/>
  <c r="J226" i="1"/>
  <c r="M226" i="1"/>
  <c r="I226" i="1"/>
  <c r="H226" i="1"/>
  <c r="S226" i="1" s="1"/>
  <c r="T226" i="1" s="1"/>
  <c r="M232" i="1"/>
  <c r="I232" i="1"/>
  <c r="H232" i="1"/>
  <c r="AJ232" i="1"/>
  <c r="J232" i="1"/>
  <c r="AA233" i="1"/>
  <c r="S233" i="1"/>
  <c r="T233" i="1" s="1"/>
  <c r="AA236" i="1"/>
  <c r="S236" i="1"/>
  <c r="T236" i="1" s="1"/>
  <c r="S238" i="1"/>
  <c r="T238" i="1" s="1"/>
  <c r="AJ241" i="1"/>
  <c r="M241" i="1"/>
  <c r="H241" i="1"/>
  <c r="J241" i="1"/>
  <c r="I241" i="1"/>
  <c r="S243" i="1"/>
  <c r="T243" i="1" s="1"/>
  <c r="I172" i="1"/>
  <c r="M172" i="1"/>
  <c r="I176" i="1"/>
  <c r="M176" i="1"/>
  <c r="I180" i="1"/>
  <c r="M180" i="1"/>
  <c r="I184" i="1"/>
  <c r="M184" i="1"/>
  <c r="I188" i="1"/>
  <c r="M188" i="1"/>
  <c r="I192" i="1"/>
  <c r="M192" i="1"/>
  <c r="I196" i="1"/>
  <c r="M196" i="1"/>
  <c r="I200" i="1"/>
  <c r="M200" i="1"/>
  <c r="I204" i="1"/>
  <c r="M204" i="1"/>
  <c r="I208" i="1"/>
  <c r="M208" i="1"/>
  <c r="H216" i="1"/>
  <c r="AJ216" i="1"/>
  <c r="J216" i="1"/>
  <c r="AJ217" i="1"/>
  <c r="J217" i="1"/>
  <c r="M217" i="1"/>
  <c r="I217" i="1"/>
  <c r="M220" i="1"/>
  <c r="I220" i="1"/>
  <c r="H220" i="1"/>
  <c r="AJ220" i="1"/>
  <c r="J220" i="1"/>
  <c r="AA221" i="1"/>
  <c r="S221" i="1"/>
  <c r="T221" i="1" s="1"/>
  <c r="H225" i="1"/>
  <c r="S225" i="1" s="1"/>
  <c r="T225" i="1" s="1"/>
  <c r="AJ225" i="1"/>
  <c r="J225" i="1"/>
  <c r="M225" i="1"/>
  <c r="I225" i="1"/>
  <c r="AJ230" i="1"/>
  <c r="J230" i="1"/>
  <c r="M230" i="1"/>
  <c r="I230" i="1"/>
  <c r="H230" i="1"/>
  <c r="S232" i="1"/>
  <c r="T232" i="1" s="1"/>
  <c r="AA232" i="1" s="1"/>
  <c r="S234" i="1"/>
  <c r="T234" i="1" s="1"/>
  <c r="S240" i="1"/>
  <c r="T240" i="1" s="1"/>
  <c r="P243" i="1"/>
  <c r="N243" i="1" s="1"/>
  <c r="Q243" i="1" s="1"/>
  <c r="K243" i="1" s="1"/>
  <c r="L243" i="1" s="1"/>
  <c r="Z243" i="1"/>
  <c r="J214" i="1"/>
  <c r="M214" i="1"/>
  <c r="I214" i="1"/>
  <c r="H214" i="1"/>
  <c r="M215" i="1"/>
  <c r="I215" i="1"/>
  <c r="H215" i="1"/>
  <c r="AJ215" i="1"/>
  <c r="V217" i="1"/>
  <c r="S217" i="1"/>
  <c r="T217" i="1" s="1"/>
  <c r="AJ218" i="1"/>
  <c r="J218" i="1"/>
  <c r="M218" i="1"/>
  <c r="I218" i="1"/>
  <c r="H218" i="1"/>
  <c r="M224" i="1"/>
  <c r="I224" i="1"/>
  <c r="H224" i="1"/>
  <c r="AJ224" i="1"/>
  <c r="J224" i="1"/>
  <c r="H229" i="1"/>
  <c r="AJ229" i="1"/>
  <c r="J229" i="1"/>
  <c r="M229" i="1"/>
  <c r="I229" i="1"/>
  <c r="H237" i="1"/>
  <c r="AJ237" i="1"/>
  <c r="J237" i="1"/>
  <c r="M237" i="1"/>
  <c r="I237" i="1"/>
  <c r="AA238" i="1"/>
  <c r="AJ213" i="1"/>
  <c r="J213" i="1"/>
  <c r="M213" i="1"/>
  <c r="I213" i="1"/>
  <c r="AJ222" i="1"/>
  <c r="J222" i="1"/>
  <c r="M222" i="1"/>
  <c r="I222" i="1"/>
  <c r="H222" i="1"/>
  <c r="S224" i="1"/>
  <c r="T224" i="1" s="1"/>
  <c r="M228" i="1"/>
  <c r="I228" i="1"/>
  <c r="H228" i="1"/>
  <c r="AJ228" i="1"/>
  <c r="J228" i="1"/>
  <c r="S229" i="1"/>
  <c r="T229" i="1" s="1"/>
  <c r="H233" i="1"/>
  <c r="AJ233" i="1"/>
  <c r="J233" i="1"/>
  <c r="M233" i="1"/>
  <c r="I233" i="1"/>
  <c r="AA234" i="1"/>
  <c r="M236" i="1"/>
  <c r="I236" i="1"/>
  <c r="H236" i="1"/>
  <c r="AJ236" i="1"/>
  <c r="J236" i="1"/>
  <c r="AA237" i="1"/>
  <c r="S237" i="1"/>
  <c r="T237" i="1" s="1"/>
  <c r="AJ219" i="1"/>
  <c r="AJ223" i="1"/>
  <c r="S227" i="1"/>
  <c r="T227" i="1" s="1"/>
  <c r="AJ227" i="1"/>
  <c r="AJ231" i="1"/>
  <c r="P234" i="1"/>
  <c r="N234" i="1" s="1"/>
  <c r="Q234" i="1" s="1"/>
  <c r="K234" i="1" s="1"/>
  <c r="L234" i="1" s="1"/>
  <c r="AJ235" i="1"/>
  <c r="P238" i="1"/>
  <c r="N238" i="1" s="1"/>
  <c r="Q238" i="1" s="1"/>
  <c r="K238" i="1" s="1"/>
  <c r="L238" i="1" s="1"/>
  <c r="AJ239" i="1"/>
  <c r="H242" i="1"/>
  <c r="M242" i="1"/>
  <c r="S242" i="1"/>
  <c r="T242" i="1" s="1"/>
  <c r="M245" i="1"/>
  <c r="I245" i="1"/>
  <c r="H245" i="1"/>
  <c r="AJ245" i="1"/>
  <c r="S252" i="1"/>
  <c r="T252" i="1" s="1"/>
  <c r="Z256" i="1"/>
  <c r="AJ259" i="1"/>
  <c r="J259" i="1"/>
  <c r="M259" i="1"/>
  <c r="I259" i="1"/>
  <c r="H259" i="1"/>
  <c r="S259" i="1" s="1"/>
  <c r="T259" i="1" s="1"/>
  <c r="AA260" i="1"/>
  <c r="H262" i="1"/>
  <c r="AJ262" i="1"/>
  <c r="J262" i="1"/>
  <c r="M262" i="1"/>
  <c r="I262" i="1"/>
  <c r="S264" i="1"/>
  <c r="T264" i="1" s="1"/>
  <c r="H219" i="1"/>
  <c r="S219" i="1" s="1"/>
  <c r="T219" i="1" s="1"/>
  <c r="H223" i="1"/>
  <c r="H227" i="1"/>
  <c r="H231" i="1"/>
  <c r="H235" i="1"/>
  <c r="S235" i="1" s="1"/>
  <c r="T235" i="1" s="1"/>
  <c r="H239" i="1"/>
  <c r="I242" i="1"/>
  <c r="AJ242" i="1"/>
  <c r="AM244" i="1"/>
  <c r="R244" i="1" s="1"/>
  <c r="S248" i="1"/>
  <c r="T248" i="1" s="1"/>
  <c r="AA249" i="1"/>
  <c r="Z252" i="1"/>
  <c r="AJ255" i="1"/>
  <c r="J255" i="1"/>
  <c r="M255" i="1"/>
  <c r="I255" i="1"/>
  <c r="H255" i="1"/>
  <c r="S255" i="1" s="1"/>
  <c r="T255" i="1" s="1"/>
  <c r="AA256" i="1"/>
  <c r="H258" i="1"/>
  <c r="AJ258" i="1"/>
  <c r="J258" i="1"/>
  <c r="M258" i="1"/>
  <c r="I258" i="1"/>
  <c r="S262" i="1"/>
  <c r="T262" i="1" s="1"/>
  <c r="S263" i="1"/>
  <c r="T263" i="1" s="1"/>
  <c r="AA264" i="1"/>
  <c r="H266" i="1"/>
  <c r="S266" i="1" s="1"/>
  <c r="T266" i="1" s="1"/>
  <c r="AJ266" i="1"/>
  <c r="J266" i="1"/>
  <c r="M266" i="1"/>
  <c r="I266" i="1"/>
  <c r="I219" i="1"/>
  <c r="I223" i="1"/>
  <c r="I227" i="1"/>
  <c r="I231" i="1"/>
  <c r="I235" i="1"/>
  <c r="I239" i="1"/>
  <c r="P240" i="1"/>
  <c r="N240" i="1" s="1"/>
  <c r="Q240" i="1" s="1"/>
  <c r="K240" i="1" s="1"/>
  <c r="L240" i="1" s="1"/>
  <c r="AA243" i="1"/>
  <c r="Z244" i="1"/>
  <c r="Z248" i="1"/>
  <c r="AJ251" i="1"/>
  <c r="J251" i="1"/>
  <c r="M251" i="1"/>
  <c r="I251" i="1"/>
  <c r="H251" i="1"/>
  <c r="S251" i="1" s="1"/>
  <c r="T251" i="1" s="1"/>
  <c r="AA252" i="1"/>
  <c r="H254" i="1"/>
  <c r="AJ254" i="1"/>
  <c r="J254" i="1"/>
  <c r="M254" i="1"/>
  <c r="I254" i="1"/>
  <c r="S258" i="1"/>
  <c r="T258" i="1" s="1"/>
  <c r="S260" i="1"/>
  <c r="T260" i="1" s="1"/>
  <c r="M268" i="1"/>
  <c r="I268" i="1"/>
  <c r="AJ268" i="1"/>
  <c r="J268" i="1"/>
  <c r="H268" i="1"/>
  <c r="AJ243" i="1"/>
  <c r="M243" i="1"/>
  <c r="I243" i="1"/>
  <c r="S245" i="1"/>
  <c r="T245" i="1" s="1"/>
  <c r="H246" i="1"/>
  <c r="AJ246" i="1"/>
  <c r="J246" i="1"/>
  <c r="AJ247" i="1"/>
  <c r="J247" i="1"/>
  <c r="M247" i="1"/>
  <c r="I247" i="1"/>
  <c r="S247" i="1"/>
  <c r="T247" i="1" s="1"/>
  <c r="AA247" i="1" s="1"/>
  <c r="H250" i="1"/>
  <c r="S250" i="1" s="1"/>
  <c r="T250" i="1" s="1"/>
  <c r="AJ250" i="1"/>
  <c r="J250" i="1"/>
  <c r="M250" i="1"/>
  <c r="I250" i="1"/>
  <c r="S256" i="1"/>
  <c r="T256" i="1" s="1"/>
  <c r="Z260" i="1"/>
  <c r="P260" i="1"/>
  <c r="N260" i="1" s="1"/>
  <c r="Q260" i="1" s="1"/>
  <c r="K260" i="1" s="1"/>
  <c r="L260" i="1" s="1"/>
  <c r="AJ263" i="1"/>
  <c r="J263" i="1"/>
  <c r="M263" i="1"/>
  <c r="I263" i="1"/>
  <c r="H263" i="1"/>
  <c r="S269" i="1"/>
  <c r="T269" i="1" s="1"/>
  <c r="Z270" i="1"/>
  <c r="P270" i="1"/>
  <c r="N270" i="1" s="1"/>
  <c r="Q270" i="1" s="1"/>
  <c r="K270" i="1" s="1"/>
  <c r="L270" i="1" s="1"/>
  <c r="S270" i="1"/>
  <c r="T270" i="1" s="1"/>
  <c r="J271" i="1"/>
  <c r="M271" i="1"/>
  <c r="I271" i="1"/>
  <c r="AJ272" i="1"/>
  <c r="M272" i="1"/>
  <c r="I272" i="1"/>
  <c r="H272" i="1"/>
  <c r="Z277" i="1"/>
  <c r="P277" i="1"/>
  <c r="N277" i="1" s="1"/>
  <c r="Q277" i="1" s="1"/>
  <c r="K277" i="1" s="1"/>
  <c r="L277" i="1" s="1"/>
  <c r="M278" i="1"/>
  <c r="I278" i="1"/>
  <c r="H278" i="1"/>
  <c r="AJ278" i="1"/>
  <c r="J278" i="1"/>
  <c r="S249" i="1"/>
  <c r="T249" i="1" s="1"/>
  <c r="AJ249" i="1"/>
  <c r="AJ253" i="1"/>
  <c r="AJ257" i="1"/>
  <c r="S261" i="1"/>
  <c r="T261" i="1" s="1"/>
  <c r="AA261" i="1" s="1"/>
  <c r="AJ261" i="1"/>
  <c r="H264" i="1"/>
  <c r="AJ265" i="1"/>
  <c r="I267" i="1"/>
  <c r="AJ267" i="1"/>
  <c r="AA270" i="1"/>
  <c r="AM271" i="1"/>
  <c r="R271" i="1" s="1"/>
  <c r="AA273" i="1"/>
  <c r="Z273" i="1"/>
  <c r="P273" i="1"/>
  <c r="N273" i="1" s="1"/>
  <c r="Q273" i="1" s="1"/>
  <c r="K273" i="1" s="1"/>
  <c r="L273" i="1" s="1"/>
  <c r="H275" i="1"/>
  <c r="AJ275" i="1"/>
  <c r="J275" i="1"/>
  <c r="M275" i="1"/>
  <c r="I275" i="1"/>
  <c r="S278" i="1"/>
  <c r="T278" i="1" s="1"/>
  <c r="H249" i="1"/>
  <c r="H253" i="1"/>
  <c r="H257" i="1"/>
  <c r="S257" i="1" s="1"/>
  <c r="T257" i="1" s="1"/>
  <c r="H261" i="1"/>
  <c r="H265" i="1"/>
  <c r="M274" i="1"/>
  <c r="I274" i="1"/>
  <c r="AJ274" i="1"/>
  <c r="J274" i="1"/>
  <c r="S275" i="1"/>
  <c r="T275" i="1" s="1"/>
  <c r="S277" i="1"/>
  <c r="T277" i="1" s="1"/>
  <c r="U283" i="1"/>
  <c r="Y283" i="1" s="1"/>
  <c r="AB283" i="1"/>
  <c r="AA283" i="1"/>
  <c r="I249" i="1"/>
  <c r="I253" i="1"/>
  <c r="I257" i="1"/>
  <c r="I261" i="1"/>
  <c r="I265" i="1"/>
  <c r="V267" i="1"/>
  <c r="AM267" i="1"/>
  <c r="R267" i="1" s="1"/>
  <c r="H269" i="1"/>
  <c r="AJ269" i="1"/>
  <c r="AJ270" i="1"/>
  <c r="J270" i="1"/>
  <c r="H271" i="1"/>
  <c r="AJ271" i="1"/>
  <c r="S272" i="1"/>
  <c r="T272" i="1" s="1"/>
  <c r="AA272" i="1" s="1"/>
  <c r="S273" i="1"/>
  <c r="T273" i="1" s="1"/>
  <c r="S274" i="1"/>
  <c r="T274" i="1" s="1"/>
  <c r="AA274" i="1" s="1"/>
  <c r="AJ273" i="1"/>
  <c r="H276" i="1"/>
  <c r="AJ277" i="1"/>
  <c r="M280" i="1"/>
  <c r="I280" i="1"/>
  <c r="H280" i="1"/>
  <c r="P282" i="1"/>
  <c r="N282" i="1" s="1"/>
  <c r="Q282" i="1" s="1"/>
  <c r="M284" i="1"/>
  <c r="I284" i="1"/>
  <c r="H284" i="1"/>
  <c r="P286" i="1"/>
  <c r="N286" i="1" s="1"/>
  <c r="Q286" i="1" s="1"/>
  <c r="K286" i="1" s="1"/>
  <c r="L286" i="1" s="1"/>
  <c r="AC286" i="1"/>
  <c r="J287" i="1"/>
  <c r="M287" i="1"/>
  <c r="I287" i="1"/>
  <c r="M288" i="1"/>
  <c r="I288" i="1"/>
  <c r="H288" i="1"/>
  <c r="AJ288" i="1"/>
  <c r="AC289" i="1"/>
  <c r="AA290" i="1"/>
  <c r="S293" i="1"/>
  <c r="T293" i="1" s="1"/>
  <c r="P293" i="1" s="1"/>
  <c r="N293" i="1" s="1"/>
  <c r="Q293" i="1" s="1"/>
  <c r="K293" i="1" s="1"/>
  <c r="L293" i="1" s="1"/>
  <c r="R294" i="1"/>
  <c r="AJ298" i="1"/>
  <c r="J298" i="1"/>
  <c r="M298" i="1"/>
  <c r="I298" i="1"/>
  <c r="S301" i="1"/>
  <c r="T301" i="1" s="1"/>
  <c r="I276" i="1"/>
  <c r="M276" i="1"/>
  <c r="J280" i="1"/>
  <c r="AJ280" i="1"/>
  <c r="H281" i="1"/>
  <c r="AJ281" i="1"/>
  <c r="AJ282" i="1"/>
  <c r="J282" i="1"/>
  <c r="P283" i="1"/>
  <c r="N283" i="1" s="1"/>
  <c r="Q283" i="1" s="1"/>
  <c r="J283" i="1"/>
  <c r="M283" i="1"/>
  <c r="I283" i="1"/>
  <c r="J284" i="1"/>
  <c r="AJ284" i="1"/>
  <c r="H285" i="1"/>
  <c r="AJ285" i="1"/>
  <c r="AJ286" i="1"/>
  <c r="J286" i="1"/>
  <c r="H287" i="1"/>
  <c r="AM287" i="1"/>
  <c r="R287" i="1" s="1"/>
  <c r="AA289" i="1"/>
  <c r="P289" i="1"/>
  <c r="N289" i="1" s="1"/>
  <c r="Q289" i="1" s="1"/>
  <c r="K289" i="1" s="1"/>
  <c r="L289" i="1" s="1"/>
  <c r="Z289" i="1"/>
  <c r="P290" i="1"/>
  <c r="N290" i="1" s="1"/>
  <c r="Q290" i="1" s="1"/>
  <c r="J291" i="1"/>
  <c r="M291" i="1"/>
  <c r="I291" i="1"/>
  <c r="H291" i="1"/>
  <c r="S291" i="1" s="1"/>
  <c r="T291" i="1" s="1"/>
  <c r="M292" i="1"/>
  <c r="I292" i="1"/>
  <c r="H292" i="1"/>
  <c r="AJ292" i="1"/>
  <c r="S296" i="1"/>
  <c r="T296" i="1" s="1"/>
  <c r="S297" i="1"/>
  <c r="T297" i="1" s="1"/>
  <c r="R298" i="1"/>
  <c r="J303" i="1"/>
  <c r="M303" i="1"/>
  <c r="I303" i="1"/>
  <c r="H303" i="1"/>
  <c r="AJ303" i="1"/>
  <c r="M304" i="1"/>
  <c r="I304" i="1"/>
  <c r="H304" i="1"/>
  <c r="AJ304" i="1"/>
  <c r="J304" i="1"/>
  <c r="S304" i="1"/>
  <c r="T304" i="1" s="1"/>
  <c r="AA304" i="1" s="1"/>
  <c r="AC283" i="1"/>
  <c r="AJ290" i="1"/>
  <c r="J290" i="1"/>
  <c r="M290" i="1"/>
  <c r="I290" i="1"/>
  <c r="AA293" i="1"/>
  <c r="Z293" i="1"/>
  <c r="J295" i="1"/>
  <c r="M295" i="1"/>
  <c r="I295" i="1"/>
  <c r="H295" i="1"/>
  <c r="M296" i="1"/>
  <c r="I296" i="1"/>
  <c r="H296" i="1"/>
  <c r="AJ296" i="1"/>
  <c r="AA301" i="1"/>
  <c r="P301" i="1"/>
  <c r="N301" i="1" s="1"/>
  <c r="Q301" i="1" s="1"/>
  <c r="K301" i="1" s="1"/>
  <c r="L301" i="1" s="1"/>
  <c r="Z301" i="1"/>
  <c r="AJ302" i="1"/>
  <c r="J302" i="1"/>
  <c r="M302" i="1"/>
  <c r="I302" i="1"/>
  <c r="H302" i="1"/>
  <c r="S279" i="1"/>
  <c r="T279" i="1" s="1"/>
  <c r="AA282" i="1"/>
  <c r="AC282" i="1" s="1"/>
  <c r="U282" i="1"/>
  <c r="Y282" i="1" s="1"/>
  <c r="AA286" i="1"/>
  <c r="U286" i="1"/>
  <c r="Y286" i="1" s="1"/>
  <c r="S288" i="1"/>
  <c r="T288" i="1" s="1"/>
  <c r="S290" i="1"/>
  <c r="T290" i="1" s="1"/>
  <c r="AJ294" i="1"/>
  <c r="J294" i="1"/>
  <c r="M294" i="1"/>
  <c r="I294" i="1"/>
  <c r="AM295" i="1"/>
  <c r="R295" i="1" s="1"/>
  <c r="P297" i="1"/>
  <c r="N297" i="1" s="1"/>
  <c r="Q297" i="1" s="1"/>
  <c r="K297" i="1" s="1"/>
  <c r="L297" i="1" s="1"/>
  <c r="Z297" i="1"/>
  <c r="J299" i="1"/>
  <c r="M299" i="1"/>
  <c r="I299" i="1"/>
  <c r="H299" i="1"/>
  <c r="S302" i="1"/>
  <c r="T302" i="1" s="1"/>
  <c r="M306" i="1"/>
  <c r="I306" i="1"/>
  <c r="AJ306" i="1"/>
  <c r="J306" i="1"/>
  <c r="H306" i="1"/>
  <c r="S306" i="1" s="1"/>
  <c r="T306" i="1" s="1"/>
  <c r="S309" i="1"/>
  <c r="T309" i="1" s="1"/>
  <c r="Z311" i="1"/>
  <c r="AJ311" i="1"/>
  <c r="J311" i="1"/>
  <c r="M311" i="1"/>
  <c r="I311" i="1"/>
  <c r="Z315" i="1"/>
  <c r="P315" i="1"/>
  <c r="N315" i="1" s="1"/>
  <c r="Q315" i="1" s="1"/>
  <c r="Z323" i="1"/>
  <c r="S326" i="1"/>
  <c r="T326" i="1" s="1"/>
  <c r="Z331" i="1"/>
  <c r="Z337" i="1"/>
  <c r="AJ300" i="1"/>
  <c r="J308" i="1"/>
  <c r="AJ308" i="1"/>
  <c r="I308" i="1"/>
  <c r="AA315" i="1"/>
  <c r="AA326" i="1"/>
  <c r="AJ289" i="1"/>
  <c r="AJ293" i="1"/>
  <c r="AJ297" i="1"/>
  <c r="H300" i="1"/>
  <c r="AJ301" i="1"/>
  <c r="H307" i="1"/>
  <c r="J307" i="1"/>
  <c r="H308" i="1"/>
  <c r="Z319" i="1"/>
  <c r="S321" i="1"/>
  <c r="T321" i="1" s="1"/>
  <c r="AA327" i="1"/>
  <c r="Z333" i="1"/>
  <c r="I300" i="1"/>
  <c r="AM305" i="1"/>
  <c r="R305" i="1" s="1"/>
  <c r="AM307" i="1"/>
  <c r="R307" i="1" s="1"/>
  <c r="H310" i="1"/>
  <c r="AJ310" i="1"/>
  <c r="J310" i="1"/>
  <c r="S318" i="1"/>
  <c r="T318" i="1" s="1"/>
  <c r="Z327" i="1"/>
  <c r="P327" i="1"/>
  <c r="N327" i="1" s="1"/>
  <c r="Q327" i="1" s="1"/>
  <c r="S331" i="1"/>
  <c r="T331" i="1" s="1"/>
  <c r="S347" i="1"/>
  <c r="T347" i="1" s="1"/>
  <c r="M309" i="1"/>
  <c r="I309" i="1"/>
  <c r="H309" i="1"/>
  <c r="V312" i="1"/>
  <c r="M313" i="1"/>
  <c r="I313" i="1"/>
  <c r="H313" i="1"/>
  <c r="V316" i="1"/>
  <c r="M317" i="1"/>
  <c r="I317" i="1"/>
  <c r="H317" i="1"/>
  <c r="V320" i="1"/>
  <c r="M321" i="1"/>
  <c r="I321" i="1"/>
  <c r="H321" i="1"/>
  <c r="V324" i="1"/>
  <c r="M325" i="1"/>
  <c r="I325" i="1"/>
  <c r="H325" i="1"/>
  <c r="M329" i="1"/>
  <c r="I329" i="1"/>
  <c r="H329" i="1"/>
  <c r="S336" i="1"/>
  <c r="T336" i="1" s="1"/>
  <c r="AB338" i="1"/>
  <c r="U338" i="1"/>
  <c r="Y338" i="1" s="1"/>
  <c r="AA347" i="1"/>
  <c r="J312" i="1"/>
  <c r="M312" i="1"/>
  <c r="I312" i="1"/>
  <c r="H314" i="1"/>
  <c r="AJ314" i="1"/>
  <c r="AJ315" i="1"/>
  <c r="J315" i="1"/>
  <c r="J316" i="1"/>
  <c r="M316" i="1"/>
  <c r="I316" i="1"/>
  <c r="H318" i="1"/>
  <c r="AJ318" i="1"/>
  <c r="AJ319" i="1"/>
  <c r="J319" i="1"/>
  <c r="J320" i="1"/>
  <c r="M320" i="1"/>
  <c r="I320" i="1"/>
  <c r="H322" i="1"/>
  <c r="AJ322" i="1"/>
  <c r="AJ323" i="1"/>
  <c r="J323" i="1"/>
  <c r="J324" i="1"/>
  <c r="M324" i="1"/>
  <c r="I324" i="1"/>
  <c r="H326" i="1"/>
  <c r="AJ326" i="1"/>
  <c r="AJ327" i="1"/>
  <c r="J327" i="1"/>
  <c r="J328" i="1"/>
  <c r="M328" i="1"/>
  <c r="I328" i="1"/>
  <c r="J329" i="1"/>
  <c r="AJ329" i="1"/>
  <c r="H330" i="1"/>
  <c r="AJ330" i="1"/>
  <c r="AA348" i="1"/>
  <c r="M348" i="1"/>
  <c r="I348" i="1"/>
  <c r="H348" i="1"/>
  <c r="AJ348" i="1"/>
  <c r="J348" i="1"/>
  <c r="V308" i="1"/>
  <c r="AM308" i="1"/>
  <c r="R308" i="1" s="1"/>
  <c r="S311" i="1"/>
  <c r="T311" i="1" s="1"/>
  <c r="AM312" i="1"/>
  <c r="R312" i="1" s="1"/>
  <c r="M315" i="1"/>
  <c r="S315" i="1"/>
  <c r="T315" i="1" s="1"/>
  <c r="AM316" i="1"/>
  <c r="R316" i="1" s="1"/>
  <c r="M319" i="1"/>
  <c r="S319" i="1"/>
  <c r="T319" i="1" s="1"/>
  <c r="AM320" i="1"/>
  <c r="R320" i="1" s="1"/>
  <c r="M323" i="1"/>
  <c r="S323" i="1"/>
  <c r="T323" i="1" s="1"/>
  <c r="AM324" i="1"/>
  <c r="R324" i="1" s="1"/>
  <c r="S327" i="1"/>
  <c r="T327" i="1" s="1"/>
  <c r="AM328" i="1"/>
  <c r="R328" i="1" s="1"/>
  <c r="AA340" i="1"/>
  <c r="Z342" i="1"/>
  <c r="M335" i="1"/>
  <c r="I335" i="1"/>
  <c r="H335" i="1"/>
  <c r="S340" i="1"/>
  <c r="T340" i="1" s="1"/>
  <c r="S352" i="1"/>
  <c r="T352" i="1" s="1"/>
  <c r="J331" i="1"/>
  <c r="H332" i="1"/>
  <c r="AJ332" i="1"/>
  <c r="AJ333" i="1"/>
  <c r="J333" i="1"/>
  <c r="J334" i="1"/>
  <c r="M334" i="1"/>
  <c r="I334" i="1"/>
  <c r="J335" i="1"/>
  <c r="AJ335" i="1"/>
  <c r="H336" i="1"/>
  <c r="AJ336" i="1"/>
  <c r="AJ337" i="1"/>
  <c r="J337" i="1"/>
  <c r="M340" i="1"/>
  <c r="I340" i="1"/>
  <c r="H340" i="1"/>
  <c r="AJ340" i="1"/>
  <c r="J340" i="1"/>
  <c r="S351" i="1"/>
  <c r="T351" i="1" s="1"/>
  <c r="AA351" i="1" s="1"/>
  <c r="M352" i="1"/>
  <c r="I352" i="1"/>
  <c r="H352" i="1"/>
  <c r="AJ352" i="1"/>
  <c r="J352" i="1"/>
  <c r="M333" i="1"/>
  <c r="R333" i="1"/>
  <c r="AM334" i="1"/>
  <c r="R334" i="1" s="1"/>
  <c r="M337" i="1"/>
  <c r="R337" i="1"/>
  <c r="AA338" i="1"/>
  <c r="R343" i="1"/>
  <c r="M344" i="1"/>
  <c r="I344" i="1"/>
  <c r="H344" i="1"/>
  <c r="S344" i="1" s="1"/>
  <c r="T344" i="1" s="1"/>
  <c r="AJ344" i="1"/>
  <c r="J344" i="1"/>
  <c r="S348" i="1"/>
  <c r="T348" i="1" s="1"/>
  <c r="J339" i="1"/>
  <c r="M339" i="1"/>
  <c r="I339" i="1"/>
  <c r="H341" i="1"/>
  <c r="AJ341" i="1"/>
  <c r="AJ342" i="1"/>
  <c r="J342" i="1"/>
  <c r="J343" i="1"/>
  <c r="M343" i="1"/>
  <c r="I343" i="1"/>
  <c r="H345" i="1"/>
  <c r="S345" i="1" s="1"/>
  <c r="T345" i="1" s="1"/>
  <c r="AJ345" i="1"/>
  <c r="AJ346" i="1"/>
  <c r="J346" i="1"/>
  <c r="P347" i="1"/>
  <c r="N347" i="1" s="1"/>
  <c r="Q347" i="1" s="1"/>
  <c r="J347" i="1"/>
  <c r="M347" i="1"/>
  <c r="I347" i="1"/>
  <c r="H349" i="1"/>
  <c r="S349" i="1" s="1"/>
  <c r="T349" i="1" s="1"/>
  <c r="AJ349" i="1"/>
  <c r="AJ350" i="1"/>
  <c r="J350" i="1"/>
  <c r="P351" i="1"/>
  <c r="N351" i="1" s="1"/>
  <c r="Q351" i="1" s="1"/>
  <c r="J351" i="1"/>
  <c r="M351" i="1"/>
  <c r="I351" i="1"/>
  <c r="H353" i="1"/>
  <c r="AJ353" i="1"/>
  <c r="V338" i="1"/>
  <c r="AM339" i="1"/>
  <c r="R339" i="1" s="1"/>
  <c r="M342" i="1"/>
  <c r="R342" i="1"/>
  <c r="M346" i="1"/>
  <c r="R346" i="1"/>
  <c r="R350" i="1"/>
  <c r="AB349" i="1" l="1"/>
  <c r="U349" i="1"/>
  <c r="Y349" i="1" s="1"/>
  <c r="AA349" i="1"/>
  <c r="U344" i="1"/>
  <c r="Y344" i="1" s="1"/>
  <c r="AB344" i="1"/>
  <c r="AA344" i="1"/>
  <c r="AB266" i="1"/>
  <c r="U266" i="1"/>
  <c r="Y266" i="1" s="1"/>
  <c r="AA266" i="1"/>
  <c r="U208" i="1"/>
  <c r="Y208" i="1" s="1"/>
  <c r="AB208" i="1"/>
  <c r="AA208" i="1"/>
  <c r="U176" i="1"/>
  <c r="Y176" i="1" s="1"/>
  <c r="AB176" i="1"/>
  <c r="AA176" i="1"/>
  <c r="AB212" i="1"/>
  <c r="U212" i="1"/>
  <c r="Y212" i="1" s="1"/>
  <c r="AA212" i="1"/>
  <c r="AB161" i="1"/>
  <c r="U161" i="1"/>
  <c r="Y161" i="1" s="1"/>
  <c r="AA161" i="1"/>
  <c r="AB199" i="1"/>
  <c r="U199" i="1"/>
  <c r="Y199" i="1" s="1"/>
  <c r="AA199" i="1"/>
  <c r="U168" i="1"/>
  <c r="Y168" i="1" s="1"/>
  <c r="AB168" i="1"/>
  <c r="AA168" i="1"/>
  <c r="U164" i="1"/>
  <c r="Y164" i="1" s="1"/>
  <c r="AB164" i="1"/>
  <c r="AA164" i="1"/>
  <c r="U194" i="1"/>
  <c r="Y194" i="1" s="1"/>
  <c r="AB194" i="1"/>
  <c r="AA194" i="1"/>
  <c r="U148" i="1"/>
  <c r="Y148" i="1" s="1"/>
  <c r="AB148" i="1"/>
  <c r="AA148" i="1"/>
  <c r="AB127" i="1"/>
  <c r="U127" i="1"/>
  <c r="Y127" i="1" s="1"/>
  <c r="AA127" i="1"/>
  <c r="U78" i="1"/>
  <c r="Y78" i="1" s="1"/>
  <c r="AB78" i="1"/>
  <c r="AA78" i="1"/>
  <c r="U42" i="1"/>
  <c r="Y42" i="1" s="1"/>
  <c r="AB42" i="1"/>
  <c r="AA42" i="1"/>
  <c r="U20" i="1"/>
  <c r="Y20" i="1" s="1"/>
  <c r="AB20" i="1"/>
  <c r="AA20" i="1"/>
  <c r="U17" i="1"/>
  <c r="Y17" i="1" s="1"/>
  <c r="AB17" i="1"/>
  <c r="AA17" i="1"/>
  <c r="U291" i="1"/>
  <c r="Y291" i="1" s="1"/>
  <c r="AB291" i="1"/>
  <c r="AA291" i="1"/>
  <c r="U306" i="1"/>
  <c r="Y306" i="1" s="1"/>
  <c r="AB306" i="1"/>
  <c r="AA306" i="1"/>
  <c r="U257" i="1"/>
  <c r="Y257" i="1" s="1"/>
  <c r="AB257" i="1"/>
  <c r="AA257" i="1"/>
  <c r="U251" i="1"/>
  <c r="Y251" i="1" s="1"/>
  <c r="AB251" i="1"/>
  <c r="AA251" i="1"/>
  <c r="AB143" i="1"/>
  <c r="U143" i="1"/>
  <c r="Y143" i="1" s="1"/>
  <c r="AA143" i="1"/>
  <c r="U90" i="1"/>
  <c r="Y90" i="1" s="1"/>
  <c r="AB90" i="1"/>
  <c r="AA90" i="1"/>
  <c r="U74" i="1"/>
  <c r="Y74" i="1" s="1"/>
  <c r="AB74" i="1"/>
  <c r="AA74" i="1"/>
  <c r="AB53" i="1"/>
  <c r="U53" i="1"/>
  <c r="Y53" i="1" s="1"/>
  <c r="AA53" i="1"/>
  <c r="U24" i="1"/>
  <c r="Y24" i="1" s="1"/>
  <c r="AB24" i="1"/>
  <c r="AA24" i="1"/>
  <c r="U255" i="1"/>
  <c r="Y255" i="1" s="1"/>
  <c r="AB255" i="1"/>
  <c r="AA255" i="1"/>
  <c r="U235" i="1"/>
  <c r="Y235" i="1" s="1"/>
  <c r="AB235" i="1"/>
  <c r="AA235" i="1"/>
  <c r="U219" i="1"/>
  <c r="Y219" i="1" s="1"/>
  <c r="AB219" i="1"/>
  <c r="AA219" i="1"/>
  <c r="U259" i="1"/>
  <c r="Y259" i="1" s="1"/>
  <c r="AB259" i="1"/>
  <c r="AA259" i="1"/>
  <c r="U226" i="1"/>
  <c r="Y226" i="1" s="1"/>
  <c r="AB226" i="1"/>
  <c r="AA226" i="1"/>
  <c r="U188" i="1"/>
  <c r="Y188" i="1" s="1"/>
  <c r="AB188" i="1"/>
  <c r="AA188" i="1"/>
  <c r="AB187" i="1"/>
  <c r="U187" i="1"/>
  <c r="Y187" i="1" s="1"/>
  <c r="AA187" i="1"/>
  <c r="U206" i="1"/>
  <c r="Y206" i="1" s="1"/>
  <c r="AB206" i="1"/>
  <c r="AA206" i="1"/>
  <c r="AB147" i="1"/>
  <c r="U147" i="1"/>
  <c r="Y147" i="1" s="1"/>
  <c r="AA147" i="1"/>
  <c r="U86" i="1"/>
  <c r="Y86" i="1" s="1"/>
  <c r="AB86" i="1"/>
  <c r="AA86" i="1"/>
  <c r="U70" i="1"/>
  <c r="Y70" i="1" s="1"/>
  <c r="AB70" i="1"/>
  <c r="AA70" i="1"/>
  <c r="U28" i="1"/>
  <c r="Y28" i="1" s="1"/>
  <c r="AB28" i="1"/>
  <c r="AA28" i="1"/>
  <c r="AB345" i="1"/>
  <c r="U345" i="1"/>
  <c r="Y345" i="1" s="1"/>
  <c r="AA345" i="1"/>
  <c r="AB250" i="1"/>
  <c r="U250" i="1"/>
  <c r="Y250" i="1" s="1"/>
  <c r="AA250" i="1"/>
  <c r="AB225" i="1"/>
  <c r="U225" i="1"/>
  <c r="Y225" i="1" s="1"/>
  <c r="AA225" i="1"/>
  <c r="U170" i="1"/>
  <c r="Y170" i="1" s="1"/>
  <c r="AB170" i="1"/>
  <c r="AA170" i="1"/>
  <c r="U116" i="1"/>
  <c r="Y116" i="1" s="1"/>
  <c r="AB116" i="1"/>
  <c r="AA116" i="1"/>
  <c r="AB77" i="1"/>
  <c r="U77" i="1"/>
  <c r="Y77" i="1" s="1"/>
  <c r="AA77" i="1"/>
  <c r="U323" i="1"/>
  <c r="Y323" i="1" s="1"/>
  <c r="AB323" i="1"/>
  <c r="AB336" i="1"/>
  <c r="U336" i="1"/>
  <c r="Y336" i="1" s="1"/>
  <c r="P323" i="1"/>
  <c r="N323" i="1" s="1"/>
  <c r="Q323" i="1" s="1"/>
  <c r="K323" i="1" s="1"/>
  <c r="L323" i="1" s="1"/>
  <c r="K347" i="1"/>
  <c r="L347" i="1" s="1"/>
  <c r="Z341" i="1"/>
  <c r="S334" i="1"/>
  <c r="T334" i="1" s="1"/>
  <c r="AB311" i="1"/>
  <c r="U311" i="1"/>
  <c r="Y311" i="1" s="1"/>
  <c r="AB331" i="1"/>
  <c r="U331" i="1"/>
  <c r="Y331" i="1" s="1"/>
  <c r="Z310" i="1"/>
  <c r="K315" i="1"/>
  <c r="L315" i="1" s="1"/>
  <c r="U302" i="1"/>
  <c r="Y302" i="1" s="1"/>
  <c r="AB302" i="1"/>
  <c r="S310" i="1"/>
  <c r="T310" i="1" s="1"/>
  <c r="Z285" i="1"/>
  <c r="AB275" i="1"/>
  <c r="U275" i="1"/>
  <c r="Y275" i="1" s="1"/>
  <c r="U348" i="1"/>
  <c r="Y348" i="1" s="1"/>
  <c r="AB348" i="1"/>
  <c r="S343" i="1"/>
  <c r="T343" i="1" s="1"/>
  <c r="S337" i="1"/>
  <c r="T337" i="1" s="1"/>
  <c r="Z332" i="1"/>
  <c r="P335" i="1"/>
  <c r="N335" i="1" s="1"/>
  <c r="Q335" i="1" s="1"/>
  <c r="K335" i="1" s="1"/>
  <c r="L335" i="1" s="1"/>
  <c r="Z335" i="1"/>
  <c r="S324" i="1"/>
  <c r="T324" i="1" s="1"/>
  <c r="AB319" i="1"/>
  <c r="U319" i="1"/>
  <c r="Y319" i="1" s="1"/>
  <c r="P326" i="1"/>
  <c r="N326" i="1" s="1"/>
  <c r="Q326" i="1" s="1"/>
  <c r="K326" i="1" s="1"/>
  <c r="L326" i="1" s="1"/>
  <c r="Z326" i="1"/>
  <c r="Z322" i="1"/>
  <c r="P318" i="1"/>
  <c r="N318" i="1" s="1"/>
  <c r="Q318" i="1" s="1"/>
  <c r="K318" i="1" s="1"/>
  <c r="L318" i="1" s="1"/>
  <c r="Z318" i="1"/>
  <c r="P314" i="1"/>
  <c r="N314" i="1" s="1"/>
  <c r="Q314" i="1" s="1"/>
  <c r="K314" i="1" s="1"/>
  <c r="L314" i="1" s="1"/>
  <c r="Z314" i="1"/>
  <c r="S332" i="1"/>
  <c r="T332" i="1" s="1"/>
  <c r="Z325" i="1"/>
  <c r="P321" i="1"/>
  <c r="N321" i="1" s="1"/>
  <c r="Q321" i="1" s="1"/>
  <c r="K321" i="1" s="1"/>
  <c r="L321" i="1" s="1"/>
  <c r="Z321" i="1"/>
  <c r="Z317" i="1"/>
  <c r="Z313" i="1"/>
  <c r="P309" i="1"/>
  <c r="N309" i="1" s="1"/>
  <c r="Q309" i="1" s="1"/>
  <c r="K309" i="1" s="1"/>
  <c r="L309" i="1" s="1"/>
  <c r="Z309" i="1"/>
  <c r="U347" i="1"/>
  <c r="Y347" i="1" s="1"/>
  <c r="AB347" i="1"/>
  <c r="AC347" i="1" s="1"/>
  <c r="AA331" i="1"/>
  <c r="AA319" i="1"/>
  <c r="S305" i="1"/>
  <c r="T305" i="1" s="1"/>
  <c r="S341" i="1"/>
  <c r="T341" i="1" s="1"/>
  <c r="P319" i="1"/>
  <c r="N319" i="1" s="1"/>
  <c r="Q319" i="1" s="1"/>
  <c r="K319" i="1" s="1"/>
  <c r="L319" i="1" s="1"/>
  <c r="Z300" i="1"/>
  <c r="S335" i="1"/>
  <c r="T335" i="1" s="1"/>
  <c r="S322" i="1"/>
  <c r="T322" i="1" s="1"/>
  <c r="S314" i="1"/>
  <c r="T314" i="1" s="1"/>
  <c r="P331" i="1"/>
  <c r="N331" i="1" s="1"/>
  <c r="Q331" i="1" s="1"/>
  <c r="K331" i="1" s="1"/>
  <c r="L331" i="1" s="1"/>
  <c r="S317" i="1"/>
  <c r="T317" i="1" s="1"/>
  <c r="P311" i="1"/>
  <c r="N311" i="1" s="1"/>
  <c r="Q311" i="1" s="1"/>
  <c r="K311" i="1" s="1"/>
  <c r="L311" i="1" s="1"/>
  <c r="Z299" i="1"/>
  <c r="S299" i="1"/>
  <c r="T299" i="1" s="1"/>
  <c r="S295" i="1"/>
  <c r="T295" i="1" s="1"/>
  <c r="U288" i="1"/>
  <c r="Y288" i="1" s="1"/>
  <c r="AB288" i="1"/>
  <c r="AB279" i="1"/>
  <c r="AC279" i="1" s="1"/>
  <c r="U279" i="1"/>
  <c r="Y279" i="1" s="1"/>
  <c r="P296" i="1"/>
  <c r="N296" i="1" s="1"/>
  <c r="Q296" i="1" s="1"/>
  <c r="K296" i="1" s="1"/>
  <c r="L296" i="1" s="1"/>
  <c r="Z296" i="1"/>
  <c r="AB297" i="1"/>
  <c r="U297" i="1"/>
  <c r="Y297" i="1" s="1"/>
  <c r="K283" i="1"/>
  <c r="L283" i="1" s="1"/>
  <c r="Z281" i="1"/>
  <c r="AB301" i="1"/>
  <c r="AC301" i="1" s="1"/>
  <c r="U301" i="1"/>
  <c r="Y301" i="1" s="1"/>
  <c r="S294" i="1"/>
  <c r="T294" i="1" s="1"/>
  <c r="Z280" i="1"/>
  <c r="Z276" i="1"/>
  <c r="P276" i="1"/>
  <c r="N276" i="1" s="1"/>
  <c r="Q276" i="1" s="1"/>
  <c r="K276" i="1" s="1"/>
  <c r="L276" i="1" s="1"/>
  <c r="S276" i="1"/>
  <c r="T276" i="1" s="1"/>
  <c r="S267" i="1"/>
  <c r="T267" i="1" s="1"/>
  <c r="S280" i="1"/>
  <c r="T280" i="1" s="1"/>
  <c r="P280" i="1" s="1"/>
  <c r="N280" i="1" s="1"/>
  <c r="Q280" i="1" s="1"/>
  <c r="K280" i="1" s="1"/>
  <c r="L280" i="1" s="1"/>
  <c r="P261" i="1"/>
  <c r="N261" i="1" s="1"/>
  <c r="Q261" i="1" s="1"/>
  <c r="K261" i="1" s="1"/>
  <c r="L261" i="1" s="1"/>
  <c r="Z261" i="1"/>
  <c r="P275" i="1"/>
  <c r="N275" i="1" s="1"/>
  <c r="Q275" i="1" s="1"/>
  <c r="K275" i="1" s="1"/>
  <c r="L275" i="1" s="1"/>
  <c r="Z275" i="1"/>
  <c r="Z264" i="1"/>
  <c r="P264" i="1"/>
  <c r="N264" i="1" s="1"/>
  <c r="Q264" i="1" s="1"/>
  <c r="K264" i="1" s="1"/>
  <c r="L264" i="1" s="1"/>
  <c r="U249" i="1"/>
  <c r="Y249" i="1" s="1"/>
  <c r="AB249" i="1"/>
  <c r="AC249" i="1" s="1"/>
  <c r="AB270" i="1"/>
  <c r="AC270" i="1" s="1"/>
  <c r="U270" i="1"/>
  <c r="Y270" i="1" s="1"/>
  <c r="U256" i="1"/>
  <c r="Y256" i="1" s="1"/>
  <c r="AB256" i="1"/>
  <c r="AC256" i="1" s="1"/>
  <c r="Z246" i="1"/>
  <c r="U263" i="1"/>
  <c r="Y263" i="1" s="1"/>
  <c r="AB263" i="1"/>
  <c r="AC263" i="1" s="1"/>
  <c r="Z227" i="1"/>
  <c r="P227" i="1"/>
  <c r="N227" i="1" s="1"/>
  <c r="Q227" i="1" s="1"/>
  <c r="K227" i="1" s="1"/>
  <c r="L227" i="1" s="1"/>
  <c r="AA263" i="1"/>
  <c r="Z222" i="1"/>
  <c r="P222" i="1"/>
  <c r="N222" i="1" s="1"/>
  <c r="Q222" i="1" s="1"/>
  <c r="K222" i="1" s="1"/>
  <c r="L222" i="1" s="1"/>
  <c r="P224" i="1"/>
  <c r="N224" i="1" s="1"/>
  <c r="Q224" i="1" s="1"/>
  <c r="K224" i="1" s="1"/>
  <c r="L224" i="1" s="1"/>
  <c r="Z224" i="1"/>
  <c r="AB240" i="1"/>
  <c r="AC240" i="1" s="1"/>
  <c r="AA240" i="1"/>
  <c r="U240" i="1"/>
  <c r="Y240" i="1" s="1"/>
  <c r="U236" i="1"/>
  <c r="Y236" i="1" s="1"/>
  <c r="AB236" i="1"/>
  <c r="AC236" i="1" s="1"/>
  <c r="AB233" i="1"/>
  <c r="U233" i="1"/>
  <c r="Y233" i="1" s="1"/>
  <c r="P232" i="1"/>
  <c r="N232" i="1" s="1"/>
  <c r="Q232" i="1" s="1"/>
  <c r="K232" i="1" s="1"/>
  <c r="L232" i="1" s="1"/>
  <c r="Z232" i="1"/>
  <c r="Z203" i="1"/>
  <c r="U182" i="1"/>
  <c r="Y182" i="1" s="1"/>
  <c r="AB182" i="1"/>
  <c r="AC182" i="1" s="1"/>
  <c r="S167" i="1"/>
  <c r="T167" i="1" s="1"/>
  <c r="AB162" i="1"/>
  <c r="U162" i="1"/>
  <c r="Y162" i="1" s="1"/>
  <c r="U201" i="1"/>
  <c r="Y201" i="1" s="1"/>
  <c r="AB201" i="1"/>
  <c r="AC201" i="1" s="1"/>
  <c r="P198" i="1"/>
  <c r="N198" i="1" s="1"/>
  <c r="Q198" i="1" s="1"/>
  <c r="K198" i="1" s="1"/>
  <c r="L198" i="1" s="1"/>
  <c r="Z198" i="1"/>
  <c r="U185" i="1"/>
  <c r="Y185" i="1" s="1"/>
  <c r="AB185" i="1"/>
  <c r="AC185" i="1" s="1"/>
  <c r="AB183" i="1"/>
  <c r="U183" i="1"/>
  <c r="Y183" i="1" s="1"/>
  <c r="P182" i="1"/>
  <c r="N182" i="1" s="1"/>
  <c r="Q182" i="1" s="1"/>
  <c r="K182" i="1" s="1"/>
  <c r="L182" i="1" s="1"/>
  <c r="Z182" i="1"/>
  <c r="P183" i="1"/>
  <c r="N183" i="1" s="1"/>
  <c r="Q183" i="1" s="1"/>
  <c r="K183" i="1" s="1"/>
  <c r="L183" i="1" s="1"/>
  <c r="Z183" i="1"/>
  <c r="P171" i="1"/>
  <c r="N171" i="1" s="1"/>
  <c r="Q171" i="1" s="1"/>
  <c r="K171" i="1" s="1"/>
  <c r="L171" i="1" s="1"/>
  <c r="Z171" i="1"/>
  <c r="U205" i="1"/>
  <c r="Y205" i="1" s="1"/>
  <c r="AB205" i="1"/>
  <c r="AC205" i="1" s="1"/>
  <c r="S203" i="1"/>
  <c r="T203" i="1" s="1"/>
  <c r="Z202" i="1"/>
  <c r="U189" i="1"/>
  <c r="Y189" i="1" s="1"/>
  <c r="AB189" i="1"/>
  <c r="P186" i="1"/>
  <c r="N186" i="1" s="1"/>
  <c r="Q186" i="1" s="1"/>
  <c r="K186" i="1" s="1"/>
  <c r="L186" i="1" s="1"/>
  <c r="Z186" i="1"/>
  <c r="U173" i="1"/>
  <c r="Y173" i="1" s="1"/>
  <c r="AB173" i="1"/>
  <c r="AC173" i="1" s="1"/>
  <c r="Z166" i="1"/>
  <c r="P166" i="1"/>
  <c r="N166" i="1" s="1"/>
  <c r="Q166" i="1" s="1"/>
  <c r="K166" i="1" s="1"/>
  <c r="L166" i="1" s="1"/>
  <c r="Z162" i="1"/>
  <c r="P162" i="1"/>
  <c r="N162" i="1" s="1"/>
  <c r="Q162" i="1" s="1"/>
  <c r="K162" i="1" s="1"/>
  <c r="L162" i="1" s="1"/>
  <c r="S155" i="1"/>
  <c r="T155" i="1" s="1"/>
  <c r="Z140" i="1"/>
  <c r="P140" i="1"/>
  <c r="N140" i="1" s="1"/>
  <c r="Q140" i="1" s="1"/>
  <c r="K140" i="1" s="1"/>
  <c r="L140" i="1" s="1"/>
  <c r="Z124" i="1"/>
  <c r="U149" i="1"/>
  <c r="Y149" i="1" s="1"/>
  <c r="AB149" i="1"/>
  <c r="U142" i="1"/>
  <c r="Y142" i="1" s="1"/>
  <c r="AB142" i="1"/>
  <c r="P142" i="1"/>
  <c r="N142" i="1" s="1"/>
  <c r="Q142" i="1" s="1"/>
  <c r="K142" i="1" s="1"/>
  <c r="L142" i="1" s="1"/>
  <c r="Z142" i="1"/>
  <c r="P137" i="1"/>
  <c r="N137" i="1" s="1"/>
  <c r="Q137" i="1" s="1"/>
  <c r="K137" i="1" s="1"/>
  <c r="L137" i="1" s="1"/>
  <c r="AB113" i="1"/>
  <c r="U113" i="1"/>
  <c r="Y113" i="1" s="1"/>
  <c r="S105" i="1"/>
  <c r="T105" i="1" s="1"/>
  <c r="S124" i="1"/>
  <c r="T124" i="1" s="1"/>
  <c r="P108" i="1"/>
  <c r="N108" i="1" s="1"/>
  <c r="Q108" i="1" s="1"/>
  <c r="K108" i="1" s="1"/>
  <c r="L108" i="1" s="1"/>
  <c r="Z108" i="1"/>
  <c r="U104" i="1"/>
  <c r="Y104" i="1" s="1"/>
  <c r="AB104" i="1"/>
  <c r="U150" i="1"/>
  <c r="Y150" i="1" s="1"/>
  <c r="AB150" i="1"/>
  <c r="P150" i="1"/>
  <c r="N150" i="1" s="1"/>
  <c r="Q150" i="1" s="1"/>
  <c r="K150" i="1" s="1"/>
  <c r="L150" i="1" s="1"/>
  <c r="Z150" i="1"/>
  <c r="AB109" i="1"/>
  <c r="AC109" i="1" s="1"/>
  <c r="U109" i="1"/>
  <c r="Y109" i="1" s="1"/>
  <c r="S103" i="1"/>
  <c r="T103" i="1" s="1"/>
  <c r="S99" i="1"/>
  <c r="T99" i="1" s="1"/>
  <c r="P139" i="1"/>
  <c r="N139" i="1" s="1"/>
  <c r="Q139" i="1" s="1"/>
  <c r="K139" i="1" s="1"/>
  <c r="L139" i="1" s="1"/>
  <c r="Z139" i="1"/>
  <c r="U129" i="1"/>
  <c r="Y129" i="1" s="1"/>
  <c r="AB129" i="1"/>
  <c r="AC129" i="1" s="1"/>
  <c r="U122" i="1"/>
  <c r="Y122" i="1" s="1"/>
  <c r="AB122" i="1"/>
  <c r="AC122" i="1" s="1"/>
  <c r="P122" i="1"/>
  <c r="N122" i="1" s="1"/>
  <c r="Q122" i="1" s="1"/>
  <c r="K122" i="1" s="1"/>
  <c r="L122" i="1" s="1"/>
  <c r="Z122" i="1"/>
  <c r="U118" i="1"/>
  <c r="Y118" i="1" s="1"/>
  <c r="AB118" i="1"/>
  <c r="AC118" i="1" s="1"/>
  <c r="P118" i="1"/>
  <c r="N118" i="1" s="1"/>
  <c r="Q118" i="1" s="1"/>
  <c r="K118" i="1" s="1"/>
  <c r="L118" i="1" s="1"/>
  <c r="P113" i="1"/>
  <c r="N113" i="1" s="1"/>
  <c r="Q113" i="1" s="1"/>
  <c r="K113" i="1" s="1"/>
  <c r="L113" i="1" s="1"/>
  <c r="Z82" i="1"/>
  <c r="Z66" i="1"/>
  <c r="Z100" i="1"/>
  <c r="P69" i="1"/>
  <c r="N69" i="1" s="1"/>
  <c r="Q69" i="1" s="1"/>
  <c r="K69" i="1" s="1"/>
  <c r="L69" i="1" s="1"/>
  <c r="Z69" i="1"/>
  <c r="Z49" i="1"/>
  <c r="U46" i="1"/>
  <c r="Y46" i="1" s="1"/>
  <c r="AB46" i="1"/>
  <c r="Z41" i="1"/>
  <c r="Z35" i="1"/>
  <c r="Z33" i="1"/>
  <c r="P89" i="1"/>
  <c r="N89" i="1" s="1"/>
  <c r="Q89" i="1" s="1"/>
  <c r="K89" i="1" s="1"/>
  <c r="L89" i="1" s="1"/>
  <c r="Z89" i="1"/>
  <c r="U79" i="1"/>
  <c r="Y79" i="1" s="1"/>
  <c r="AB79" i="1"/>
  <c r="U72" i="1"/>
  <c r="Y72" i="1" s="1"/>
  <c r="AB72" i="1"/>
  <c r="AC72" i="1" s="1"/>
  <c r="P72" i="1"/>
  <c r="N72" i="1" s="1"/>
  <c r="Q72" i="1" s="1"/>
  <c r="K72" i="1" s="1"/>
  <c r="L72" i="1" s="1"/>
  <c r="Z72" i="1"/>
  <c r="AB97" i="1"/>
  <c r="AC97" i="1" s="1"/>
  <c r="U97" i="1"/>
  <c r="Y97" i="1" s="1"/>
  <c r="U92" i="1"/>
  <c r="Y92" i="1" s="1"/>
  <c r="AB92" i="1"/>
  <c r="P92" i="1"/>
  <c r="N92" i="1" s="1"/>
  <c r="Q92" i="1" s="1"/>
  <c r="K92" i="1" s="1"/>
  <c r="L92" i="1" s="1"/>
  <c r="Z92" i="1"/>
  <c r="Z54" i="1"/>
  <c r="U52" i="1"/>
  <c r="Y52" i="1" s="1"/>
  <c r="AB52" i="1"/>
  <c r="AC52" i="1" s="1"/>
  <c r="S45" i="1"/>
  <c r="T45" i="1" s="1"/>
  <c r="U40" i="1"/>
  <c r="Y40" i="1" s="1"/>
  <c r="AB40" i="1"/>
  <c r="U36" i="1"/>
  <c r="Y36" i="1" s="1"/>
  <c r="AB36" i="1"/>
  <c r="U32" i="1"/>
  <c r="Y32" i="1" s="1"/>
  <c r="AB32" i="1"/>
  <c r="Z104" i="1"/>
  <c r="P104" i="1"/>
  <c r="N104" i="1" s="1"/>
  <c r="Q104" i="1" s="1"/>
  <c r="K104" i="1" s="1"/>
  <c r="L104" i="1" s="1"/>
  <c r="P65" i="1"/>
  <c r="N65" i="1" s="1"/>
  <c r="Q65" i="1" s="1"/>
  <c r="K65" i="1" s="1"/>
  <c r="L65" i="1" s="1"/>
  <c r="Z65" i="1"/>
  <c r="AB55" i="1"/>
  <c r="AC55" i="1" s="1"/>
  <c r="U55" i="1"/>
  <c r="Y55" i="1" s="1"/>
  <c r="S37" i="1"/>
  <c r="T37" i="1" s="1"/>
  <c r="P37" i="1" s="1"/>
  <c r="N37" i="1" s="1"/>
  <c r="Q37" i="1" s="1"/>
  <c r="K37" i="1" s="1"/>
  <c r="L37" i="1" s="1"/>
  <c r="S29" i="1"/>
  <c r="T29" i="1" s="1"/>
  <c r="K27" i="1"/>
  <c r="L27" i="1" s="1"/>
  <c r="Z25" i="1"/>
  <c r="Z18" i="1"/>
  <c r="S25" i="1"/>
  <c r="T25" i="1" s="1"/>
  <c r="P25" i="1" s="1"/>
  <c r="N25" i="1" s="1"/>
  <c r="Q25" i="1" s="1"/>
  <c r="K25" i="1" s="1"/>
  <c r="L25" i="1" s="1"/>
  <c r="Z34" i="1"/>
  <c r="P34" i="1"/>
  <c r="N34" i="1" s="1"/>
  <c r="Q34" i="1" s="1"/>
  <c r="K34" i="1" s="1"/>
  <c r="L34" i="1" s="1"/>
  <c r="AB27" i="1"/>
  <c r="AC27" i="1" s="1"/>
  <c r="U27" i="1"/>
  <c r="Y27" i="1" s="1"/>
  <c r="S312" i="1"/>
  <c r="T312" i="1" s="1"/>
  <c r="Z329" i="1"/>
  <c r="U296" i="1"/>
  <c r="Y296" i="1" s="1"/>
  <c r="AB296" i="1"/>
  <c r="K290" i="1"/>
  <c r="L290" i="1" s="1"/>
  <c r="S287" i="1"/>
  <c r="T287" i="1" s="1"/>
  <c r="AB293" i="1"/>
  <c r="AC293" i="1" s="1"/>
  <c r="U293" i="1"/>
  <c r="Y293" i="1" s="1"/>
  <c r="U274" i="1"/>
  <c r="Y274" i="1" s="1"/>
  <c r="AB274" i="1"/>
  <c r="AC274" i="1" s="1"/>
  <c r="U272" i="1"/>
  <c r="Y272" i="1" s="1"/>
  <c r="AB272" i="1"/>
  <c r="AC272" i="1" s="1"/>
  <c r="P257" i="1"/>
  <c r="N257" i="1" s="1"/>
  <c r="Q257" i="1" s="1"/>
  <c r="K257" i="1" s="1"/>
  <c r="L257" i="1" s="1"/>
  <c r="Z257" i="1"/>
  <c r="U278" i="1"/>
  <c r="Y278" i="1" s="1"/>
  <c r="AB278" i="1"/>
  <c r="AC278" i="1" s="1"/>
  <c r="P274" i="1"/>
  <c r="N274" i="1" s="1"/>
  <c r="Q274" i="1" s="1"/>
  <c r="K274" i="1" s="1"/>
  <c r="L274" i="1" s="1"/>
  <c r="S271" i="1"/>
  <c r="T271" i="1" s="1"/>
  <c r="P272" i="1"/>
  <c r="N272" i="1" s="1"/>
  <c r="Q272" i="1" s="1"/>
  <c r="K272" i="1" s="1"/>
  <c r="L272" i="1" s="1"/>
  <c r="Z272" i="1"/>
  <c r="AB269" i="1"/>
  <c r="U269" i="1"/>
  <c r="Y269" i="1" s="1"/>
  <c r="U247" i="1"/>
  <c r="Y247" i="1" s="1"/>
  <c r="AB247" i="1"/>
  <c r="AC247" i="1" s="1"/>
  <c r="U245" i="1"/>
  <c r="Y245" i="1" s="1"/>
  <c r="AB245" i="1"/>
  <c r="P254" i="1"/>
  <c r="N254" i="1" s="1"/>
  <c r="Q254" i="1" s="1"/>
  <c r="K254" i="1" s="1"/>
  <c r="L254" i="1" s="1"/>
  <c r="Z254" i="1"/>
  <c r="Z251" i="1"/>
  <c r="P251" i="1"/>
  <c r="N251" i="1" s="1"/>
  <c r="Q251" i="1" s="1"/>
  <c r="K251" i="1" s="1"/>
  <c r="L251" i="1" s="1"/>
  <c r="P247" i="1"/>
  <c r="N247" i="1" s="1"/>
  <c r="Q247" i="1" s="1"/>
  <c r="K247" i="1" s="1"/>
  <c r="L247" i="1" s="1"/>
  <c r="P266" i="1"/>
  <c r="N266" i="1" s="1"/>
  <c r="Q266" i="1" s="1"/>
  <c r="K266" i="1" s="1"/>
  <c r="L266" i="1" s="1"/>
  <c r="Z266" i="1"/>
  <c r="P258" i="1"/>
  <c r="N258" i="1" s="1"/>
  <c r="Q258" i="1" s="1"/>
  <c r="K258" i="1" s="1"/>
  <c r="L258" i="1" s="1"/>
  <c r="Z258" i="1"/>
  <c r="Z255" i="1"/>
  <c r="P255" i="1"/>
  <c r="N255" i="1" s="1"/>
  <c r="Q255" i="1" s="1"/>
  <c r="K255" i="1" s="1"/>
  <c r="L255" i="1" s="1"/>
  <c r="S244" i="1"/>
  <c r="T244" i="1" s="1"/>
  <c r="Z239" i="1"/>
  <c r="Z223" i="1"/>
  <c r="P223" i="1"/>
  <c r="N223" i="1" s="1"/>
  <c r="Q223" i="1" s="1"/>
  <c r="K223" i="1" s="1"/>
  <c r="L223" i="1" s="1"/>
  <c r="P262" i="1"/>
  <c r="N262" i="1" s="1"/>
  <c r="Q262" i="1" s="1"/>
  <c r="K262" i="1" s="1"/>
  <c r="L262" i="1" s="1"/>
  <c r="Z262" i="1"/>
  <c r="Z259" i="1"/>
  <c r="P259" i="1"/>
  <c r="N259" i="1" s="1"/>
  <c r="Q259" i="1" s="1"/>
  <c r="K259" i="1" s="1"/>
  <c r="L259" i="1" s="1"/>
  <c r="AB242" i="1"/>
  <c r="AA242" i="1"/>
  <c r="U242" i="1"/>
  <c r="Y242" i="1" s="1"/>
  <c r="S239" i="1"/>
  <c r="T239" i="1" s="1"/>
  <c r="U227" i="1"/>
  <c r="Y227" i="1" s="1"/>
  <c r="AB227" i="1"/>
  <c r="U224" i="1"/>
  <c r="Y224" i="1" s="1"/>
  <c r="AB224" i="1"/>
  <c r="AC224" i="1" s="1"/>
  <c r="P229" i="1"/>
  <c r="N229" i="1" s="1"/>
  <c r="Q229" i="1" s="1"/>
  <c r="K229" i="1" s="1"/>
  <c r="L229" i="1" s="1"/>
  <c r="Z229" i="1"/>
  <c r="U217" i="1"/>
  <c r="Y217" i="1" s="1"/>
  <c r="AB217" i="1"/>
  <c r="P217" i="1"/>
  <c r="N217" i="1" s="1"/>
  <c r="Q217" i="1" s="1"/>
  <c r="K217" i="1" s="1"/>
  <c r="L217" i="1" s="1"/>
  <c r="Z214" i="1"/>
  <c r="U234" i="1"/>
  <c r="Y234" i="1" s="1"/>
  <c r="AB234" i="1"/>
  <c r="AC234" i="1" s="1"/>
  <c r="Z230" i="1"/>
  <c r="AB221" i="1"/>
  <c r="U221" i="1"/>
  <c r="Y221" i="1" s="1"/>
  <c r="Z220" i="1"/>
  <c r="S214" i="1"/>
  <c r="T214" i="1" s="1"/>
  <c r="U243" i="1"/>
  <c r="Y243" i="1" s="1"/>
  <c r="AB243" i="1"/>
  <c r="AC243" i="1" s="1"/>
  <c r="U222" i="1"/>
  <c r="Y222" i="1" s="1"/>
  <c r="AB222" i="1"/>
  <c r="AC222" i="1" s="1"/>
  <c r="Z208" i="1"/>
  <c r="P208" i="1"/>
  <c r="N208" i="1" s="1"/>
  <c r="Q208" i="1" s="1"/>
  <c r="K208" i="1" s="1"/>
  <c r="L208" i="1" s="1"/>
  <c r="Z200" i="1"/>
  <c r="P200" i="1"/>
  <c r="N200" i="1" s="1"/>
  <c r="Q200" i="1" s="1"/>
  <c r="K200" i="1" s="1"/>
  <c r="L200" i="1" s="1"/>
  <c r="Z192" i="1"/>
  <c r="P192" i="1"/>
  <c r="N192" i="1" s="1"/>
  <c r="Q192" i="1" s="1"/>
  <c r="K192" i="1" s="1"/>
  <c r="L192" i="1" s="1"/>
  <c r="Z184" i="1"/>
  <c r="Z176" i="1"/>
  <c r="P176" i="1"/>
  <c r="N176" i="1" s="1"/>
  <c r="Q176" i="1" s="1"/>
  <c r="K176" i="1" s="1"/>
  <c r="L176" i="1" s="1"/>
  <c r="S200" i="1"/>
  <c r="T200" i="1" s="1"/>
  <c r="P195" i="1"/>
  <c r="N195" i="1" s="1"/>
  <c r="Q195" i="1" s="1"/>
  <c r="K195" i="1" s="1"/>
  <c r="L195" i="1" s="1"/>
  <c r="Z195" i="1"/>
  <c r="U174" i="1"/>
  <c r="Y174" i="1" s="1"/>
  <c r="AB174" i="1"/>
  <c r="AB166" i="1"/>
  <c r="AC166" i="1" s="1"/>
  <c r="U166" i="1"/>
  <c r="Y166" i="1" s="1"/>
  <c r="Z165" i="1"/>
  <c r="P161" i="1"/>
  <c r="N161" i="1" s="1"/>
  <c r="Q161" i="1" s="1"/>
  <c r="K161" i="1" s="1"/>
  <c r="L161" i="1" s="1"/>
  <c r="Z161" i="1"/>
  <c r="P207" i="1"/>
  <c r="N207" i="1" s="1"/>
  <c r="Q207" i="1" s="1"/>
  <c r="K207" i="1" s="1"/>
  <c r="L207" i="1" s="1"/>
  <c r="Z207" i="1"/>
  <c r="U186" i="1"/>
  <c r="Y186" i="1" s="1"/>
  <c r="AB186" i="1"/>
  <c r="U180" i="1"/>
  <c r="Y180" i="1" s="1"/>
  <c r="AB180" i="1"/>
  <c r="P175" i="1"/>
  <c r="N175" i="1" s="1"/>
  <c r="Q175" i="1" s="1"/>
  <c r="K175" i="1" s="1"/>
  <c r="L175" i="1" s="1"/>
  <c r="Z175" i="1"/>
  <c r="Z155" i="1"/>
  <c r="P155" i="1"/>
  <c r="N155" i="1" s="1"/>
  <c r="Q155" i="1" s="1"/>
  <c r="K155" i="1" s="1"/>
  <c r="L155" i="1" s="1"/>
  <c r="Z152" i="1"/>
  <c r="Z136" i="1"/>
  <c r="P136" i="1"/>
  <c r="N136" i="1" s="1"/>
  <c r="Q136" i="1" s="1"/>
  <c r="K136" i="1" s="1"/>
  <c r="L136" i="1" s="1"/>
  <c r="Z120" i="1"/>
  <c r="Z158" i="1"/>
  <c r="S120" i="1"/>
  <c r="T120" i="1" s="1"/>
  <c r="U154" i="1"/>
  <c r="Y154" i="1" s="1"/>
  <c r="AB154" i="1"/>
  <c r="U140" i="1"/>
  <c r="Y140" i="1" s="1"/>
  <c r="AB140" i="1"/>
  <c r="AC140" i="1" s="1"/>
  <c r="Z131" i="1"/>
  <c r="U121" i="1"/>
  <c r="Y121" i="1" s="1"/>
  <c r="AB121" i="1"/>
  <c r="AC121" i="1" s="1"/>
  <c r="AB119" i="1"/>
  <c r="U119" i="1"/>
  <c r="Y119" i="1" s="1"/>
  <c r="Z115" i="1"/>
  <c r="Z107" i="1"/>
  <c r="U102" i="1"/>
  <c r="Y102" i="1" s="1"/>
  <c r="AB102" i="1"/>
  <c r="AC102" i="1" s="1"/>
  <c r="AA140" i="1"/>
  <c r="U128" i="1"/>
  <c r="Y128" i="1" s="1"/>
  <c r="AB128" i="1"/>
  <c r="P119" i="1"/>
  <c r="N119" i="1" s="1"/>
  <c r="Q119" i="1" s="1"/>
  <c r="K119" i="1" s="1"/>
  <c r="L119" i="1" s="1"/>
  <c r="Z119" i="1"/>
  <c r="U156" i="1"/>
  <c r="Y156" i="1" s="1"/>
  <c r="AB156" i="1"/>
  <c r="P154" i="1"/>
  <c r="N154" i="1" s="1"/>
  <c r="Q154" i="1" s="1"/>
  <c r="K154" i="1" s="1"/>
  <c r="L154" i="1" s="1"/>
  <c r="Z154" i="1"/>
  <c r="U145" i="1"/>
  <c r="Y145" i="1" s="1"/>
  <c r="AB145" i="1"/>
  <c r="AC145" i="1" s="1"/>
  <c r="U138" i="1"/>
  <c r="Y138" i="1" s="1"/>
  <c r="AB138" i="1"/>
  <c r="P138" i="1"/>
  <c r="N138" i="1" s="1"/>
  <c r="Q138" i="1" s="1"/>
  <c r="K138" i="1" s="1"/>
  <c r="L138" i="1" s="1"/>
  <c r="Z138" i="1"/>
  <c r="P111" i="1"/>
  <c r="N111" i="1" s="1"/>
  <c r="Q111" i="1" s="1"/>
  <c r="K111" i="1" s="1"/>
  <c r="L111" i="1" s="1"/>
  <c r="Z111" i="1"/>
  <c r="P103" i="1"/>
  <c r="N103" i="1" s="1"/>
  <c r="Q103" i="1" s="1"/>
  <c r="K103" i="1" s="1"/>
  <c r="L103" i="1" s="1"/>
  <c r="Z103" i="1"/>
  <c r="Z94" i="1"/>
  <c r="P94" i="1"/>
  <c r="N94" i="1" s="1"/>
  <c r="Q94" i="1" s="1"/>
  <c r="K94" i="1" s="1"/>
  <c r="L94" i="1" s="1"/>
  <c r="Z78" i="1"/>
  <c r="P78" i="1"/>
  <c r="N78" i="1" s="1"/>
  <c r="Q78" i="1" s="1"/>
  <c r="K78" i="1" s="1"/>
  <c r="L78" i="1" s="1"/>
  <c r="Z62" i="1"/>
  <c r="S94" i="1"/>
  <c r="T94" i="1" s="1"/>
  <c r="Z85" i="1"/>
  <c r="U75" i="1"/>
  <c r="Y75" i="1" s="1"/>
  <c r="AB75" i="1"/>
  <c r="AB73" i="1"/>
  <c r="U73" i="1"/>
  <c r="Y73" i="1" s="1"/>
  <c r="U68" i="1"/>
  <c r="Y68" i="1" s="1"/>
  <c r="AB68" i="1"/>
  <c r="P68" i="1"/>
  <c r="N68" i="1" s="1"/>
  <c r="Q68" i="1" s="1"/>
  <c r="K68" i="1" s="1"/>
  <c r="L68" i="1" s="1"/>
  <c r="Z68" i="1"/>
  <c r="Z50" i="1"/>
  <c r="U48" i="1"/>
  <c r="Y48" i="1" s="1"/>
  <c r="AB48" i="1"/>
  <c r="AC48" i="1" s="1"/>
  <c r="P48" i="1"/>
  <c r="N48" i="1" s="1"/>
  <c r="Q48" i="1" s="1"/>
  <c r="K48" i="1" s="1"/>
  <c r="L48" i="1" s="1"/>
  <c r="U95" i="1"/>
  <c r="Y95" i="1" s="1"/>
  <c r="AB95" i="1"/>
  <c r="AB93" i="1"/>
  <c r="AC93" i="1" s="1"/>
  <c r="U93" i="1"/>
  <c r="Y93" i="1" s="1"/>
  <c r="U88" i="1"/>
  <c r="Y88" i="1" s="1"/>
  <c r="AB88" i="1"/>
  <c r="AC88" i="1" s="1"/>
  <c r="P88" i="1"/>
  <c r="N88" i="1" s="1"/>
  <c r="Q88" i="1" s="1"/>
  <c r="K88" i="1" s="1"/>
  <c r="L88" i="1" s="1"/>
  <c r="Z88" i="1"/>
  <c r="S100" i="1"/>
  <c r="T100" i="1" s="1"/>
  <c r="AA97" i="1"/>
  <c r="Z61" i="1"/>
  <c r="Z102" i="1"/>
  <c r="P102" i="1"/>
  <c r="N102" i="1" s="1"/>
  <c r="Q102" i="1" s="1"/>
  <c r="K102" i="1" s="1"/>
  <c r="L102" i="1" s="1"/>
  <c r="P81" i="1"/>
  <c r="N81" i="1" s="1"/>
  <c r="Q81" i="1" s="1"/>
  <c r="K81" i="1" s="1"/>
  <c r="L81" i="1" s="1"/>
  <c r="Z81" i="1"/>
  <c r="AA79" i="1"/>
  <c r="U71" i="1"/>
  <c r="Y71" i="1" s="1"/>
  <c r="AB71" i="1"/>
  <c r="AC71" i="1" s="1"/>
  <c r="S69" i="1"/>
  <c r="T69" i="1" s="1"/>
  <c r="U64" i="1"/>
  <c r="Y64" i="1" s="1"/>
  <c r="AB64" i="1"/>
  <c r="AC64" i="1" s="1"/>
  <c r="P64" i="1"/>
  <c r="N64" i="1" s="1"/>
  <c r="Q64" i="1" s="1"/>
  <c r="K64" i="1" s="1"/>
  <c r="L64" i="1" s="1"/>
  <c r="Z64" i="1"/>
  <c r="S49" i="1"/>
  <c r="T49" i="1" s="1"/>
  <c r="P45" i="1"/>
  <c r="N45" i="1" s="1"/>
  <c r="Q45" i="1" s="1"/>
  <c r="K45" i="1" s="1"/>
  <c r="L45" i="1" s="1"/>
  <c r="Z45" i="1"/>
  <c r="S35" i="1"/>
  <c r="T35" i="1" s="1"/>
  <c r="Z21" i="1"/>
  <c r="Z22" i="1"/>
  <c r="P307" i="1"/>
  <c r="N307" i="1" s="1"/>
  <c r="Q307" i="1" s="1"/>
  <c r="K307" i="1" s="1"/>
  <c r="L307" i="1" s="1"/>
  <c r="Z307" i="1"/>
  <c r="K351" i="1"/>
  <c r="L351" i="1" s="1"/>
  <c r="P345" i="1"/>
  <c r="N345" i="1" s="1"/>
  <c r="Q345" i="1" s="1"/>
  <c r="K345" i="1" s="1"/>
  <c r="L345" i="1" s="1"/>
  <c r="Z345" i="1"/>
  <c r="U352" i="1"/>
  <c r="Y352" i="1" s="1"/>
  <c r="AB352" i="1"/>
  <c r="S316" i="1"/>
  <c r="T316" i="1" s="1"/>
  <c r="Z330" i="1"/>
  <c r="AB318" i="1"/>
  <c r="U318" i="1"/>
  <c r="Y318" i="1" s="1"/>
  <c r="AA352" i="1"/>
  <c r="AA311" i="1"/>
  <c r="AA323" i="1"/>
  <c r="S329" i="1"/>
  <c r="T329" i="1" s="1"/>
  <c r="U309" i="1"/>
  <c r="Y309" i="1" s="1"/>
  <c r="AB309" i="1"/>
  <c r="AA309" i="1"/>
  <c r="P306" i="1"/>
  <c r="N306" i="1" s="1"/>
  <c r="Q306" i="1" s="1"/>
  <c r="K306" i="1" s="1"/>
  <c r="L306" i="1" s="1"/>
  <c r="Z306" i="1"/>
  <c r="Z292" i="1"/>
  <c r="Z287" i="1"/>
  <c r="P287" i="1"/>
  <c r="N287" i="1" s="1"/>
  <c r="Q287" i="1" s="1"/>
  <c r="K287" i="1" s="1"/>
  <c r="L287" i="1" s="1"/>
  <c r="S292" i="1"/>
  <c r="T292" i="1" s="1"/>
  <c r="U277" i="1"/>
  <c r="Y277" i="1" s="1"/>
  <c r="AB277" i="1"/>
  <c r="Z253" i="1"/>
  <c r="S285" i="1"/>
  <c r="T285" i="1" s="1"/>
  <c r="U261" i="1"/>
  <c r="Y261" i="1" s="1"/>
  <c r="AB261" i="1"/>
  <c r="AC261" i="1" s="1"/>
  <c r="P250" i="1"/>
  <c r="N250" i="1" s="1"/>
  <c r="Q250" i="1" s="1"/>
  <c r="K250" i="1" s="1"/>
  <c r="L250" i="1" s="1"/>
  <c r="Z250" i="1"/>
  <c r="AB258" i="1"/>
  <c r="AC258" i="1" s="1"/>
  <c r="U258" i="1"/>
  <c r="Y258" i="1" s="1"/>
  <c r="AA245" i="1"/>
  <c r="AB262" i="1"/>
  <c r="U262" i="1"/>
  <c r="Y262" i="1" s="1"/>
  <c r="U264" i="1"/>
  <c r="Y264" i="1" s="1"/>
  <c r="AB264" i="1"/>
  <c r="AC264" i="1" s="1"/>
  <c r="U252" i="1"/>
  <c r="Y252" i="1" s="1"/>
  <c r="AB252" i="1"/>
  <c r="AC252" i="1" s="1"/>
  <c r="P245" i="1"/>
  <c r="N245" i="1" s="1"/>
  <c r="Q245" i="1" s="1"/>
  <c r="K245" i="1" s="1"/>
  <c r="L245" i="1" s="1"/>
  <c r="Z245" i="1"/>
  <c r="Z228" i="1"/>
  <c r="Z218" i="1"/>
  <c r="S218" i="1"/>
  <c r="T218" i="1" s="1"/>
  <c r="P215" i="1"/>
  <c r="N215" i="1" s="1"/>
  <c r="Q215" i="1" s="1"/>
  <c r="K215" i="1" s="1"/>
  <c r="L215" i="1" s="1"/>
  <c r="Z215" i="1"/>
  <c r="U232" i="1"/>
  <c r="Y232" i="1" s="1"/>
  <c r="AB232" i="1"/>
  <c r="AA227" i="1"/>
  <c r="P225" i="1"/>
  <c r="N225" i="1" s="1"/>
  <c r="Q225" i="1" s="1"/>
  <c r="K225" i="1" s="1"/>
  <c r="L225" i="1" s="1"/>
  <c r="Z225" i="1"/>
  <c r="Z216" i="1"/>
  <c r="Z241" i="1"/>
  <c r="Z226" i="1"/>
  <c r="P226" i="1"/>
  <c r="N226" i="1" s="1"/>
  <c r="Q226" i="1" s="1"/>
  <c r="K226" i="1" s="1"/>
  <c r="L226" i="1" s="1"/>
  <c r="Z212" i="1"/>
  <c r="P212" i="1"/>
  <c r="N212" i="1" s="1"/>
  <c r="Q212" i="1" s="1"/>
  <c r="K212" i="1" s="1"/>
  <c r="L212" i="1" s="1"/>
  <c r="U198" i="1"/>
  <c r="Y198" i="1" s="1"/>
  <c r="AB198" i="1"/>
  <c r="AC198" i="1" s="1"/>
  <c r="U192" i="1"/>
  <c r="Y192" i="1" s="1"/>
  <c r="AB192" i="1"/>
  <c r="AC192" i="1" s="1"/>
  <c r="P187" i="1"/>
  <c r="N187" i="1" s="1"/>
  <c r="Q187" i="1" s="1"/>
  <c r="K187" i="1" s="1"/>
  <c r="L187" i="1" s="1"/>
  <c r="Z187" i="1"/>
  <c r="AB159" i="1"/>
  <c r="U159" i="1"/>
  <c r="Y159" i="1" s="1"/>
  <c r="U209" i="1"/>
  <c r="Y209" i="1" s="1"/>
  <c r="AB209" i="1"/>
  <c r="AC209" i="1" s="1"/>
  <c r="AB207" i="1"/>
  <c r="U207" i="1"/>
  <c r="Y207" i="1" s="1"/>
  <c r="P206" i="1"/>
  <c r="N206" i="1" s="1"/>
  <c r="Q206" i="1" s="1"/>
  <c r="K206" i="1" s="1"/>
  <c r="L206" i="1" s="1"/>
  <c r="Z206" i="1"/>
  <c r="U193" i="1"/>
  <c r="Y193" i="1" s="1"/>
  <c r="AB193" i="1"/>
  <c r="AB191" i="1"/>
  <c r="U191" i="1"/>
  <c r="Y191" i="1" s="1"/>
  <c r="Z190" i="1"/>
  <c r="U177" i="1"/>
  <c r="Y177" i="1" s="1"/>
  <c r="AB177" i="1"/>
  <c r="AC177" i="1" s="1"/>
  <c r="AB175" i="1"/>
  <c r="U175" i="1"/>
  <c r="Y175" i="1" s="1"/>
  <c r="P174" i="1"/>
  <c r="N174" i="1" s="1"/>
  <c r="Q174" i="1" s="1"/>
  <c r="K174" i="1" s="1"/>
  <c r="L174" i="1" s="1"/>
  <c r="Z174" i="1"/>
  <c r="AB171" i="1"/>
  <c r="U171" i="1"/>
  <c r="Y171" i="1" s="1"/>
  <c r="P170" i="1"/>
  <c r="N170" i="1" s="1"/>
  <c r="Q170" i="1" s="1"/>
  <c r="K170" i="1" s="1"/>
  <c r="L170" i="1" s="1"/>
  <c r="Z170" i="1"/>
  <c r="U210" i="1"/>
  <c r="Y210" i="1" s="1"/>
  <c r="AB210" i="1"/>
  <c r="U204" i="1"/>
  <c r="Y204" i="1" s="1"/>
  <c r="AB204" i="1"/>
  <c r="AC204" i="1" s="1"/>
  <c r="P199" i="1"/>
  <c r="N199" i="1" s="1"/>
  <c r="Q199" i="1" s="1"/>
  <c r="K199" i="1" s="1"/>
  <c r="L199" i="1" s="1"/>
  <c r="Z199" i="1"/>
  <c r="U178" i="1"/>
  <c r="Y178" i="1" s="1"/>
  <c r="AB178" i="1"/>
  <c r="AC178" i="1" s="1"/>
  <c r="P168" i="1"/>
  <c r="N168" i="1" s="1"/>
  <c r="Q168" i="1" s="1"/>
  <c r="K168" i="1" s="1"/>
  <c r="L168" i="1" s="1"/>
  <c r="Z168" i="1"/>
  <c r="P164" i="1"/>
  <c r="N164" i="1" s="1"/>
  <c r="Q164" i="1" s="1"/>
  <c r="K164" i="1" s="1"/>
  <c r="L164" i="1" s="1"/>
  <c r="Z164" i="1"/>
  <c r="P159" i="1"/>
  <c r="N159" i="1" s="1"/>
  <c r="Q159" i="1" s="1"/>
  <c r="K159" i="1" s="1"/>
  <c r="L159" i="1" s="1"/>
  <c r="AB211" i="1"/>
  <c r="U211" i="1"/>
  <c r="Y211" i="1" s="1"/>
  <c r="P210" i="1"/>
  <c r="N210" i="1" s="1"/>
  <c r="Q210" i="1" s="1"/>
  <c r="K210" i="1" s="1"/>
  <c r="L210" i="1" s="1"/>
  <c r="Z210" i="1"/>
  <c r="AA204" i="1"/>
  <c r="U197" i="1"/>
  <c r="Y197" i="1" s="1"/>
  <c r="AB197" i="1"/>
  <c r="AC197" i="1" s="1"/>
  <c r="S195" i="1"/>
  <c r="T195" i="1" s="1"/>
  <c r="P194" i="1"/>
  <c r="N194" i="1" s="1"/>
  <c r="Q194" i="1" s="1"/>
  <c r="K194" i="1" s="1"/>
  <c r="L194" i="1" s="1"/>
  <c r="Z194" i="1"/>
  <c r="U181" i="1"/>
  <c r="Y181" i="1" s="1"/>
  <c r="AB181" i="1"/>
  <c r="AC181" i="1" s="1"/>
  <c r="AB179" i="1"/>
  <c r="U179" i="1"/>
  <c r="Y179" i="1" s="1"/>
  <c r="P178" i="1"/>
  <c r="N178" i="1" s="1"/>
  <c r="Q178" i="1" s="1"/>
  <c r="K178" i="1" s="1"/>
  <c r="L178" i="1" s="1"/>
  <c r="Z178" i="1"/>
  <c r="Z148" i="1"/>
  <c r="P148" i="1"/>
  <c r="N148" i="1" s="1"/>
  <c r="Q148" i="1" s="1"/>
  <c r="K148" i="1" s="1"/>
  <c r="L148" i="1" s="1"/>
  <c r="Z132" i="1"/>
  <c r="U136" i="1"/>
  <c r="Y136" i="1" s="1"/>
  <c r="AB136" i="1"/>
  <c r="AC136" i="1" s="1"/>
  <c r="P127" i="1"/>
  <c r="N127" i="1" s="1"/>
  <c r="Q127" i="1" s="1"/>
  <c r="K127" i="1" s="1"/>
  <c r="L127" i="1" s="1"/>
  <c r="Z127" i="1"/>
  <c r="U112" i="1"/>
  <c r="Y112" i="1" s="1"/>
  <c r="AB112" i="1"/>
  <c r="S107" i="1"/>
  <c r="T107" i="1" s="1"/>
  <c r="Z160" i="1"/>
  <c r="P147" i="1"/>
  <c r="N147" i="1" s="1"/>
  <c r="Q147" i="1" s="1"/>
  <c r="K147" i="1" s="1"/>
  <c r="L147" i="1" s="1"/>
  <c r="Z147" i="1"/>
  <c r="U137" i="1"/>
  <c r="Y137" i="1" s="1"/>
  <c r="AB137" i="1"/>
  <c r="AC137" i="1" s="1"/>
  <c r="AB135" i="1"/>
  <c r="U135" i="1"/>
  <c r="Y135" i="1" s="1"/>
  <c r="U130" i="1"/>
  <c r="Y130" i="1" s="1"/>
  <c r="AB130" i="1"/>
  <c r="AC130" i="1" s="1"/>
  <c r="P130" i="1"/>
  <c r="N130" i="1" s="1"/>
  <c r="Q130" i="1" s="1"/>
  <c r="K130" i="1" s="1"/>
  <c r="L130" i="1" s="1"/>
  <c r="Z130" i="1"/>
  <c r="P116" i="1"/>
  <c r="N116" i="1" s="1"/>
  <c r="Q116" i="1" s="1"/>
  <c r="K116" i="1" s="1"/>
  <c r="L116" i="1" s="1"/>
  <c r="Z116" i="1"/>
  <c r="U114" i="1"/>
  <c r="Y114" i="1" s="1"/>
  <c r="AB114" i="1"/>
  <c r="S165" i="1"/>
  <c r="T165" i="1" s="1"/>
  <c r="S158" i="1"/>
  <c r="T158" i="1" s="1"/>
  <c r="U144" i="1"/>
  <c r="Y144" i="1" s="1"/>
  <c r="AB144" i="1"/>
  <c r="P135" i="1"/>
  <c r="N135" i="1" s="1"/>
  <c r="Q135" i="1" s="1"/>
  <c r="K135" i="1" s="1"/>
  <c r="L135" i="1" s="1"/>
  <c r="Z135" i="1"/>
  <c r="U125" i="1"/>
  <c r="Y125" i="1" s="1"/>
  <c r="AB125" i="1"/>
  <c r="AC125" i="1" s="1"/>
  <c r="AB123" i="1"/>
  <c r="U123" i="1"/>
  <c r="Y123" i="1" s="1"/>
  <c r="AB117" i="1"/>
  <c r="AC117" i="1" s="1"/>
  <c r="U117" i="1"/>
  <c r="Y117" i="1" s="1"/>
  <c r="AA113" i="1"/>
  <c r="U108" i="1"/>
  <c r="Y108" i="1" s="1"/>
  <c r="AB108" i="1"/>
  <c r="AC108" i="1" s="1"/>
  <c r="S101" i="1"/>
  <c r="T101" i="1" s="1"/>
  <c r="AB157" i="1"/>
  <c r="AC157" i="1" s="1"/>
  <c r="U157" i="1"/>
  <c r="Y157" i="1" s="1"/>
  <c r="P149" i="1"/>
  <c r="N149" i="1" s="1"/>
  <c r="Q149" i="1" s="1"/>
  <c r="K149" i="1" s="1"/>
  <c r="L149" i="1" s="1"/>
  <c r="AA128" i="1"/>
  <c r="P112" i="1"/>
  <c r="N112" i="1" s="1"/>
  <c r="Q112" i="1" s="1"/>
  <c r="K112" i="1" s="1"/>
  <c r="L112" i="1" s="1"/>
  <c r="Z112" i="1"/>
  <c r="U110" i="1"/>
  <c r="Y110" i="1" s="1"/>
  <c r="AB110" i="1"/>
  <c r="AC110" i="1" s="1"/>
  <c r="AA102" i="1"/>
  <c r="Z90" i="1"/>
  <c r="P90" i="1"/>
  <c r="N90" i="1" s="1"/>
  <c r="Q90" i="1" s="1"/>
  <c r="K90" i="1" s="1"/>
  <c r="L90" i="1" s="1"/>
  <c r="Z74" i="1"/>
  <c r="P74" i="1"/>
  <c r="N74" i="1" s="1"/>
  <c r="Q74" i="1" s="1"/>
  <c r="K74" i="1" s="1"/>
  <c r="L74" i="1" s="1"/>
  <c r="U106" i="1"/>
  <c r="Y106" i="1" s="1"/>
  <c r="AB106" i="1"/>
  <c r="AB98" i="1"/>
  <c r="AC98" i="1" s="1"/>
  <c r="U98" i="1"/>
  <c r="Y98" i="1" s="1"/>
  <c r="U91" i="1"/>
  <c r="Y91" i="1" s="1"/>
  <c r="AB91" i="1"/>
  <c r="AB89" i="1"/>
  <c r="U89" i="1"/>
  <c r="Y89" i="1" s="1"/>
  <c r="U84" i="1"/>
  <c r="Y84" i="1" s="1"/>
  <c r="AB84" i="1"/>
  <c r="P84" i="1"/>
  <c r="N84" i="1" s="1"/>
  <c r="Q84" i="1" s="1"/>
  <c r="K84" i="1" s="1"/>
  <c r="L84" i="1" s="1"/>
  <c r="Z84" i="1"/>
  <c r="AA73" i="1"/>
  <c r="Z57" i="1"/>
  <c r="P42" i="1"/>
  <c r="N42" i="1" s="1"/>
  <c r="Q42" i="1" s="1"/>
  <c r="K42" i="1" s="1"/>
  <c r="L42" i="1" s="1"/>
  <c r="Z42" i="1"/>
  <c r="Z39" i="1"/>
  <c r="Z37" i="1"/>
  <c r="Z31" i="1"/>
  <c r="S66" i="1"/>
  <c r="T66" i="1" s="1"/>
  <c r="U58" i="1"/>
  <c r="Y58" i="1" s="1"/>
  <c r="AB58" i="1"/>
  <c r="S50" i="1"/>
  <c r="T50" i="1" s="1"/>
  <c r="P77" i="1"/>
  <c r="N77" i="1" s="1"/>
  <c r="Q77" i="1" s="1"/>
  <c r="K77" i="1" s="1"/>
  <c r="L77" i="1" s="1"/>
  <c r="Z77" i="1"/>
  <c r="AA75" i="1"/>
  <c r="U67" i="1"/>
  <c r="Y67" i="1" s="1"/>
  <c r="AB67" i="1"/>
  <c r="AC67" i="1" s="1"/>
  <c r="AB65" i="1"/>
  <c r="AC65" i="1" s="1"/>
  <c r="U65" i="1"/>
  <c r="Y65" i="1" s="1"/>
  <c r="U60" i="1"/>
  <c r="Y60" i="1" s="1"/>
  <c r="AB60" i="1"/>
  <c r="AC60" i="1" s="1"/>
  <c r="P97" i="1"/>
  <c r="N97" i="1" s="1"/>
  <c r="Q97" i="1" s="1"/>
  <c r="K97" i="1" s="1"/>
  <c r="L97" i="1" s="1"/>
  <c r="Z97" i="1"/>
  <c r="AA95" i="1"/>
  <c r="U87" i="1"/>
  <c r="Y87" i="1" s="1"/>
  <c r="AB87" i="1"/>
  <c r="AC87" i="1" s="1"/>
  <c r="S85" i="1"/>
  <c r="T85" i="1" s="1"/>
  <c r="P85" i="1" s="1"/>
  <c r="N85" i="1" s="1"/>
  <c r="Q85" i="1" s="1"/>
  <c r="K85" i="1" s="1"/>
  <c r="L85" i="1" s="1"/>
  <c r="U80" i="1"/>
  <c r="Y80" i="1" s="1"/>
  <c r="AB80" i="1"/>
  <c r="AC80" i="1" s="1"/>
  <c r="P80" i="1"/>
  <c r="N80" i="1" s="1"/>
  <c r="Q80" i="1" s="1"/>
  <c r="K80" i="1" s="1"/>
  <c r="L80" i="1" s="1"/>
  <c r="Z80" i="1"/>
  <c r="P75" i="1"/>
  <c r="N75" i="1" s="1"/>
  <c r="Q75" i="1" s="1"/>
  <c r="K75" i="1" s="1"/>
  <c r="L75" i="1" s="1"/>
  <c r="S54" i="1"/>
  <c r="T54" i="1" s="1"/>
  <c r="P46" i="1"/>
  <c r="N46" i="1" s="1"/>
  <c r="Q46" i="1" s="1"/>
  <c r="K46" i="1" s="1"/>
  <c r="L46" i="1" s="1"/>
  <c r="Z46" i="1"/>
  <c r="U44" i="1"/>
  <c r="Y44" i="1" s="1"/>
  <c r="AB44" i="1"/>
  <c r="AC44" i="1" s="1"/>
  <c r="P44" i="1"/>
  <c r="N44" i="1" s="1"/>
  <c r="Q44" i="1" s="1"/>
  <c r="K44" i="1" s="1"/>
  <c r="L44" i="1" s="1"/>
  <c r="S41" i="1"/>
  <c r="T41" i="1" s="1"/>
  <c r="P41" i="1" s="1"/>
  <c r="N41" i="1" s="1"/>
  <c r="Q41" i="1" s="1"/>
  <c r="K41" i="1" s="1"/>
  <c r="L41" i="1" s="1"/>
  <c r="S33" i="1"/>
  <c r="T33" i="1" s="1"/>
  <c r="Z28" i="1"/>
  <c r="P28" i="1"/>
  <c r="N28" i="1" s="1"/>
  <c r="Q28" i="1" s="1"/>
  <c r="K28" i="1" s="1"/>
  <c r="L28" i="1" s="1"/>
  <c r="Z24" i="1"/>
  <c r="P24" i="1"/>
  <c r="N24" i="1" s="1"/>
  <c r="Q24" i="1" s="1"/>
  <c r="K24" i="1" s="1"/>
  <c r="L24" i="1" s="1"/>
  <c r="Z20" i="1"/>
  <c r="P20" i="1"/>
  <c r="N20" i="1" s="1"/>
  <c r="Q20" i="1" s="1"/>
  <c r="K20" i="1" s="1"/>
  <c r="L20" i="1" s="1"/>
  <c r="Z19" i="1"/>
  <c r="P19" i="1"/>
  <c r="N19" i="1" s="1"/>
  <c r="Q19" i="1" s="1"/>
  <c r="K19" i="1" s="1"/>
  <c r="L19" i="1" s="1"/>
  <c r="U26" i="1"/>
  <c r="Y26" i="1" s="1"/>
  <c r="AB26" i="1"/>
  <c r="P26" i="1"/>
  <c r="N26" i="1" s="1"/>
  <c r="Q26" i="1" s="1"/>
  <c r="K26" i="1" s="1"/>
  <c r="L26" i="1" s="1"/>
  <c r="Z26" i="1"/>
  <c r="K23" i="1"/>
  <c r="L23" i="1" s="1"/>
  <c r="S21" i="1"/>
  <c r="T21" i="1" s="1"/>
  <c r="Z36" i="1"/>
  <c r="P36" i="1"/>
  <c r="N36" i="1" s="1"/>
  <c r="Q36" i="1" s="1"/>
  <c r="K36" i="1" s="1"/>
  <c r="L36" i="1" s="1"/>
  <c r="Z38" i="1"/>
  <c r="P38" i="1"/>
  <c r="N38" i="1" s="1"/>
  <c r="Q38" i="1" s="1"/>
  <c r="K38" i="1" s="1"/>
  <c r="L38" i="1" s="1"/>
  <c r="Z30" i="1"/>
  <c r="P30" i="1"/>
  <c r="N30" i="1" s="1"/>
  <c r="Q30" i="1" s="1"/>
  <c r="K30" i="1" s="1"/>
  <c r="L30" i="1" s="1"/>
  <c r="S22" i="1"/>
  <c r="T22" i="1" s="1"/>
  <c r="P22" i="1" s="1"/>
  <c r="N22" i="1" s="1"/>
  <c r="Q22" i="1" s="1"/>
  <c r="K22" i="1" s="1"/>
  <c r="L22" i="1" s="1"/>
  <c r="S18" i="1"/>
  <c r="T18" i="1" s="1"/>
  <c r="P18" i="1" s="1"/>
  <c r="N18" i="1" s="1"/>
  <c r="Q18" i="1" s="1"/>
  <c r="K18" i="1" s="1"/>
  <c r="L18" i="1" s="1"/>
  <c r="S342" i="1"/>
  <c r="T342" i="1" s="1"/>
  <c r="P344" i="1"/>
  <c r="N344" i="1" s="1"/>
  <c r="Q344" i="1" s="1"/>
  <c r="K344" i="1" s="1"/>
  <c r="L344" i="1" s="1"/>
  <c r="Z344" i="1"/>
  <c r="K327" i="1"/>
  <c r="L327" i="1" s="1"/>
  <c r="U304" i="1"/>
  <c r="Y304" i="1" s="1"/>
  <c r="AB304" i="1"/>
  <c r="P304" i="1"/>
  <c r="N304" i="1" s="1"/>
  <c r="Q304" i="1" s="1"/>
  <c r="K304" i="1" s="1"/>
  <c r="L304" i="1" s="1"/>
  <c r="Z304" i="1"/>
  <c r="Z291" i="1"/>
  <c r="P291" i="1"/>
  <c r="N291" i="1" s="1"/>
  <c r="Q291" i="1" s="1"/>
  <c r="K291" i="1" s="1"/>
  <c r="L291" i="1" s="1"/>
  <c r="S350" i="1"/>
  <c r="T350" i="1" s="1"/>
  <c r="P353" i="1"/>
  <c r="N353" i="1" s="1"/>
  <c r="Q353" i="1" s="1"/>
  <c r="K353" i="1" s="1"/>
  <c r="L353" i="1" s="1"/>
  <c r="Z353" i="1"/>
  <c r="P349" i="1"/>
  <c r="N349" i="1" s="1"/>
  <c r="Q349" i="1" s="1"/>
  <c r="K349" i="1" s="1"/>
  <c r="L349" i="1" s="1"/>
  <c r="Z349" i="1"/>
  <c r="U351" i="1"/>
  <c r="Y351" i="1" s="1"/>
  <c r="AB351" i="1"/>
  <c r="AC351" i="1" s="1"/>
  <c r="P336" i="1"/>
  <c r="N336" i="1" s="1"/>
  <c r="Q336" i="1" s="1"/>
  <c r="K336" i="1" s="1"/>
  <c r="L336" i="1" s="1"/>
  <c r="Z336" i="1"/>
  <c r="U340" i="1"/>
  <c r="Y340" i="1" s="1"/>
  <c r="AB340" i="1"/>
  <c r="S328" i="1"/>
  <c r="T328" i="1" s="1"/>
  <c r="AA336" i="1"/>
  <c r="S353" i="1"/>
  <c r="T353" i="1" s="1"/>
  <c r="U321" i="1"/>
  <c r="Y321" i="1" s="1"/>
  <c r="AB321" i="1"/>
  <c r="AA321" i="1"/>
  <c r="AB326" i="1"/>
  <c r="AC326" i="1" s="1"/>
  <c r="U326" i="1"/>
  <c r="Y326" i="1" s="1"/>
  <c r="Z302" i="1"/>
  <c r="P302" i="1"/>
  <c r="N302" i="1" s="1"/>
  <c r="Q302" i="1" s="1"/>
  <c r="K302" i="1" s="1"/>
  <c r="L302" i="1" s="1"/>
  <c r="Z303" i="1"/>
  <c r="S253" i="1"/>
  <c r="T253" i="1" s="1"/>
  <c r="P278" i="1"/>
  <c r="N278" i="1" s="1"/>
  <c r="Q278" i="1" s="1"/>
  <c r="K278" i="1" s="1"/>
  <c r="L278" i="1" s="1"/>
  <c r="Z278" i="1"/>
  <c r="Z268" i="1"/>
  <c r="P268" i="1"/>
  <c r="N268" i="1" s="1"/>
  <c r="Q268" i="1" s="1"/>
  <c r="K268" i="1" s="1"/>
  <c r="L268" i="1" s="1"/>
  <c r="U248" i="1"/>
  <c r="Y248" i="1" s="1"/>
  <c r="AB248" i="1"/>
  <c r="Z235" i="1"/>
  <c r="P235" i="1"/>
  <c r="N235" i="1" s="1"/>
  <c r="Q235" i="1" s="1"/>
  <c r="K235" i="1" s="1"/>
  <c r="L235" i="1" s="1"/>
  <c r="Z219" i="1"/>
  <c r="P219" i="1"/>
  <c r="N219" i="1" s="1"/>
  <c r="Q219" i="1" s="1"/>
  <c r="K219" i="1" s="1"/>
  <c r="L219" i="1" s="1"/>
  <c r="AB229" i="1"/>
  <c r="U229" i="1"/>
  <c r="Y229" i="1" s="1"/>
  <c r="S346" i="1"/>
  <c r="T346" i="1" s="1"/>
  <c r="S339" i="1"/>
  <c r="T339" i="1" s="1"/>
  <c r="S333" i="1"/>
  <c r="T333" i="1" s="1"/>
  <c r="P352" i="1"/>
  <c r="N352" i="1" s="1"/>
  <c r="Q352" i="1" s="1"/>
  <c r="K352" i="1" s="1"/>
  <c r="L352" i="1" s="1"/>
  <c r="Z352" i="1"/>
  <c r="P340" i="1"/>
  <c r="N340" i="1" s="1"/>
  <c r="Q340" i="1" s="1"/>
  <c r="K340" i="1" s="1"/>
  <c r="L340" i="1" s="1"/>
  <c r="Z340" i="1"/>
  <c r="U327" i="1"/>
  <c r="Y327" i="1" s="1"/>
  <c r="AB327" i="1"/>
  <c r="AC327" i="1" s="1"/>
  <c r="S320" i="1"/>
  <c r="T320" i="1" s="1"/>
  <c r="U315" i="1"/>
  <c r="Y315" i="1" s="1"/>
  <c r="AB315" i="1"/>
  <c r="AC315" i="1" s="1"/>
  <c r="S308" i="1"/>
  <c r="T308" i="1" s="1"/>
  <c r="P308" i="1" s="1"/>
  <c r="N308" i="1" s="1"/>
  <c r="Q308" i="1" s="1"/>
  <c r="K308" i="1" s="1"/>
  <c r="L308" i="1" s="1"/>
  <c r="P348" i="1"/>
  <c r="N348" i="1" s="1"/>
  <c r="Q348" i="1" s="1"/>
  <c r="K348" i="1" s="1"/>
  <c r="L348" i="1" s="1"/>
  <c r="Z348" i="1"/>
  <c r="AC338" i="1"/>
  <c r="S307" i="1"/>
  <c r="T307" i="1" s="1"/>
  <c r="S313" i="1"/>
  <c r="T313" i="1" s="1"/>
  <c r="Z308" i="1"/>
  <c r="S330" i="1"/>
  <c r="T330" i="1" s="1"/>
  <c r="S300" i="1"/>
  <c r="T300" i="1" s="1"/>
  <c r="S325" i="1"/>
  <c r="T325" i="1" s="1"/>
  <c r="P325" i="1" s="1"/>
  <c r="N325" i="1" s="1"/>
  <c r="Q325" i="1" s="1"/>
  <c r="K325" i="1" s="1"/>
  <c r="L325" i="1" s="1"/>
  <c r="AA318" i="1"/>
  <c r="S303" i="1"/>
  <c r="T303" i="1" s="1"/>
  <c r="AA302" i="1"/>
  <c r="AA297" i="1"/>
  <c r="U290" i="1"/>
  <c r="Y290" i="1" s="1"/>
  <c r="AB290" i="1"/>
  <c r="AC290" i="1" s="1"/>
  <c r="Z295" i="1"/>
  <c r="P295" i="1"/>
  <c r="N295" i="1" s="1"/>
  <c r="Q295" i="1" s="1"/>
  <c r="K295" i="1" s="1"/>
  <c r="L295" i="1" s="1"/>
  <c r="AA288" i="1"/>
  <c r="S298" i="1"/>
  <c r="T298" i="1" s="1"/>
  <c r="P279" i="1"/>
  <c r="N279" i="1" s="1"/>
  <c r="Q279" i="1" s="1"/>
  <c r="K279" i="1" s="1"/>
  <c r="L279" i="1" s="1"/>
  <c r="AA296" i="1"/>
  <c r="P288" i="1"/>
  <c r="N288" i="1" s="1"/>
  <c r="Q288" i="1" s="1"/>
  <c r="K288" i="1" s="1"/>
  <c r="L288" i="1" s="1"/>
  <c r="Z288" i="1"/>
  <c r="Z284" i="1"/>
  <c r="K282" i="1"/>
  <c r="L282" i="1" s="1"/>
  <c r="AA279" i="1"/>
  <c r="AB273" i="1"/>
  <c r="AC273" i="1" s="1"/>
  <c r="U273" i="1"/>
  <c r="Y273" i="1" s="1"/>
  <c r="P271" i="1"/>
  <c r="N271" i="1" s="1"/>
  <c r="Q271" i="1" s="1"/>
  <c r="K271" i="1" s="1"/>
  <c r="L271" i="1" s="1"/>
  <c r="Z271" i="1"/>
  <c r="P269" i="1"/>
  <c r="N269" i="1" s="1"/>
  <c r="Q269" i="1" s="1"/>
  <c r="K269" i="1" s="1"/>
  <c r="L269" i="1" s="1"/>
  <c r="Z269" i="1"/>
  <c r="S281" i="1"/>
  <c r="T281" i="1" s="1"/>
  <c r="P281" i="1" s="1"/>
  <c r="N281" i="1" s="1"/>
  <c r="Q281" i="1" s="1"/>
  <c r="K281" i="1" s="1"/>
  <c r="L281" i="1" s="1"/>
  <c r="AA275" i="1"/>
  <c r="P265" i="1"/>
  <c r="N265" i="1" s="1"/>
  <c r="Q265" i="1" s="1"/>
  <c r="K265" i="1" s="1"/>
  <c r="L265" i="1" s="1"/>
  <c r="Z265" i="1"/>
  <c r="P249" i="1"/>
  <c r="N249" i="1" s="1"/>
  <c r="Q249" i="1" s="1"/>
  <c r="K249" i="1" s="1"/>
  <c r="L249" i="1" s="1"/>
  <c r="Z249" i="1"/>
  <c r="S284" i="1"/>
  <c r="T284" i="1" s="1"/>
  <c r="P284" i="1" s="1"/>
  <c r="N284" i="1" s="1"/>
  <c r="Q284" i="1" s="1"/>
  <c r="K284" i="1" s="1"/>
  <c r="L284" i="1" s="1"/>
  <c r="AA278" i="1"/>
  <c r="AA269" i="1"/>
  <c r="S265" i="1"/>
  <c r="T265" i="1" s="1"/>
  <c r="AA277" i="1"/>
  <c r="Z263" i="1"/>
  <c r="P263" i="1"/>
  <c r="N263" i="1" s="1"/>
  <c r="Q263" i="1" s="1"/>
  <c r="K263" i="1" s="1"/>
  <c r="L263" i="1" s="1"/>
  <c r="S254" i="1"/>
  <c r="T254" i="1" s="1"/>
  <c r="AA248" i="1"/>
  <c r="U260" i="1"/>
  <c r="Y260" i="1" s="1"/>
  <c r="AB260" i="1"/>
  <c r="AC260" i="1" s="1"/>
  <c r="AA258" i="1"/>
  <c r="P248" i="1"/>
  <c r="N248" i="1" s="1"/>
  <c r="Q248" i="1" s="1"/>
  <c r="K248" i="1" s="1"/>
  <c r="L248" i="1" s="1"/>
  <c r="AA262" i="1"/>
  <c r="P252" i="1"/>
  <c r="N252" i="1" s="1"/>
  <c r="Q252" i="1" s="1"/>
  <c r="K252" i="1" s="1"/>
  <c r="L252" i="1" s="1"/>
  <c r="Z231" i="1"/>
  <c r="P231" i="1"/>
  <c r="N231" i="1" s="1"/>
  <c r="Q231" i="1" s="1"/>
  <c r="K231" i="1" s="1"/>
  <c r="L231" i="1" s="1"/>
  <c r="S268" i="1"/>
  <c r="T268" i="1" s="1"/>
  <c r="P256" i="1"/>
  <c r="N256" i="1" s="1"/>
  <c r="Q256" i="1" s="1"/>
  <c r="K256" i="1" s="1"/>
  <c r="L256" i="1" s="1"/>
  <c r="S246" i="1"/>
  <c r="T246" i="1" s="1"/>
  <c r="Z242" i="1"/>
  <c r="P242" i="1"/>
  <c r="N242" i="1" s="1"/>
  <c r="Q242" i="1" s="1"/>
  <c r="K242" i="1" s="1"/>
  <c r="L242" i="1" s="1"/>
  <c r="S231" i="1"/>
  <c r="T231" i="1" s="1"/>
  <c r="S223" i="1"/>
  <c r="T223" i="1" s="1"/>
  <c r="AB237" i="1"/>
  <c r="AC237" i="1" s="1"/>
  <c r="U237" i="1"/>
  <c r="Y237" i="1" s="1"/>
  <c r="P236" i="1"/>
  <c r="N236" i="1" s="1"/>
  <c r="Q236" i="1" s="1"/>
  <c r="K236" i="1" s="1"/>
  <c r="L236" i="1" s="1"/>
  <c r="Z236" i="1"/>
  <c r="P233" i="1"/>
  <c r="N233" i="1" s="1"/>
  <c r="Q233" i="1" s="1"/>
  <c r="K233" i="1" s="1"/>
  <c r="L233" i="1" s="1"/>
  <c r="Z233" i="1"/>
  <c r="AA229" i="1"/>
  <c r="AA224" i="1"/>
  <c r="AA217" i="1"/>
  <c r="P237" i="1"/>
  <c r="N237" i="1" s="1"/>
  <c r="Q237" i="1" s="1"/>
  <c r="K237" i="1" s="1"/>
  <c r="L237" i="1" s="1"/>
  <c r="Z237" i="1"/>
  <c r="S230" i="1"/>
  <c r="T230" i="1" s="1"/>
  <c r="S220" i="1"/>
  <c r="T220" i="1" s="1"/>
  <c r="P220" i="1" s="1"/>
  <c r="N220" i="1" s="1"/>
  <c r="Q220" i="1" s="1"/>
  <c r="K220" i="1" s="1"/>
  <c r="L220" i="1" s="1"/>
  <c r="S216" i="1"/>
  <c r="T216" i="1" s="1"/>
  <c r="P216" i="1" s="1"/>
  <c r="N216" i="1" s="1"/>
  <c r="Q216" i="1" s="1"/>
  <c r="K216" i="1" s="1"/>
  <c r="L216" i="1" s="1"/>
  <c r="S215" i="1"/>
  <c r="T215" i="1" s="1"/>
  <c r="S241" i="1"/>
  <c r="T241" i="1" s="1"/>
  <c r="U238" i="1"/>
  <c r="Y238" i="1" s="1"/>
  <c r="AB238" i="1"/>
  <c r="AC238" i="1" s="1"/>
  <c r="S228" i="1"/>
  <c r="T228" i="1" s="1"/>
  <c r="P228" i="1" s="1"/>
  <c r="N228" i="1" s="1"/>
  <c r="Q228" i="1" s="1"/>
  <c r="K228" i="1" s="1"/>
  <c r="L228" i="1" s="1"/>
  <c r="P221" i="1"/>
  <c r="N221" i="1" s="1"/>
  <c r="Q221" i="1" s="1"/>
  <c r="K221" i="1" s="1"/>
  <c r="L221" i="1" s="1"/>
  <c r="Z221" i="1"/>
  <c r="S213" i="1"/>
  <c r="T213" i="1" s="1"/>
  <c r="Z204" i="1"/>
  <c r="P204" i="1"/>
  <c r="N204" i="1" s="1"/>
  <c r="Q204" i="1" s="1"/>
  <c r="K204" i="1" s="1"/>
  <c r="L204" i="1" s="1"/>
  <c r="Z196" i="1"/>
  <c r="P196" i="1"/>
  <c r="N196" i="1" s="1"/>
  <c r="Q196" i="1" s="1"/>
  <c r="K196" i="1" s="1"/>
  <c r="L196" i="1" s="1"/>
  <c r="Z188" i="1"/>
  <c r="P188" i="1"/>
  <c r="N188" i="1" s="1"/>
  <c r="Q188" i="1" s="1"/>
  <c r="K188" i="1" s="1"/>
  <c r="L188" i="1" s="1"/>
  <c r="Z180" i="1"/>
  <c r="P180" i="1"/>
  <c r="N180" i="1" s="1"/>
  <c r="Q180" i="1" s="1"/>
  <c r="K180" i="1" s="1"/>
  <c r="L180" i="1" s="1"/>
  <c r="Z172" i="1"/>
  <c r="P172" i="1"/>
  <c r="N172" i="1" s="1"/>
  <c r="Q172" i="1" s="1"/>
  <c r="K172" i="1" s="1"/>
  <c r="L172" i="1" s="1"/>
  <c r="P211" i="1"/>
  <c r="N211" i="1" s="1"/>
  <c r="Q211" i="1" s="1"/>
  <c r="K211" i="1" s="1"/>
  <c r="L211" i="1" s="1"/>
  <c r="Z211" i="1"/>
  <c r="S190" i="1"/>
  <c r="T190" i="1" s="1"/>
  <c r="S184" i="1"/>
  <c r="T184" i="1" s="1"/>
  <c r="P179" i="1"/>
  <c r="N179" i="1" s="1"/>
  <c r="Q179" i="1" s="1"/>
  <c r="K179" i="1" s="1"/>
  <c r="L179" i="1" s="1"/>
  <c r="Z179" i="1"/>
  <c r="AA174" i="1"/>
  <c r="S163" i="1"/>
  <c r="T163" i="1" s="1"/>
  <c r="AA207" i="1"/>
  <c r="AA205" i="1"/>
  <c r="P197" i="1"/>
  <c r="N197" i="1" s="1"/>
  <c r="Q197" i="1" s="1"/>
  <c r="K197" i="1" s="1"/>
  <c r="L197" i="1" s="1"/>
  <c r="AA191" i="1"/>
  <c r="AA189" i="1"/>
  <c r="P181" i="1"/>
  <c r="N181" i="1" s="1"/>
  <c r="Q181" i="1" s="1"/>
  <c r="K181" i="1" s="1"/>
  <c r="L181" i="1" s="1"/>
  <c r="AA175" i="1"/>
  <c r="AA171" i="1"/>
  <c r="S202" i="1"/>
  <c r="T202" i="1" s="1"/>
  <c r="P202" i="1" s="1"/>
  <c r="N202" i="1" s="1"/>
  <c r="Q202" i="1" s="1"/>
  <c r="K202" i="1" s="1"/>
  <c r="L202" i="1" s="1"/>
  <c r="S196" i="1"/>
  <c r="T196" i="1" s="1"/>
  <c r="P191" i="1"/>
  <c r="N191" i="1" s="1"/>
  <c r="Q191" i="1" s="1"/>
  <c r="K191" i="1" s="1"/>
  <c r="L191" i="1" s="1"/>
  <c r="Z191" i="1"/>
  <c r="AA186" i="1"/>
  <c r="S172" i="1"/>
  <c r="T172" i="1" s="1"/>
  <c r="AA211" i="1"/>
  <c r="AA209" i="1"/>
  <c r="P201" i="1"/>
  <c r="N201" i="1" s="1"/>
  <c r="Q201" i="1" s="1"/>
  <c r="K201" i="1" s="1"/>
  <c r="L201" i="1" s="1"/>
  <c r="AA193" i="1"/>
  <c r="P185" i="1"/>
  <c r="N185" i="1" s="1"/>
  <c r="Q185" i="1" s="1"/>
  <c r="K185" i="1" s="1"/>
  <c r="L185" i="1" s="1"/>
  <c r="AA179" i="1"/>
  <c r="AA177" i="1"/>
  <c r="AA166" i="1"/>
  <c r="AA162" i="1"/>
  <c r="Z144" i="1"/>
  <c r="P144" i="1"/>
  <c r="N144" i="1" s="1"/>
  <c r="Q144" i="1" s="1"/>
  <c r="K144" i="1" s="1"/>
  <c r="L144" i="1" s="1"/>
  <c r="Z128" i="1"/>
  <c r="P128" i="1"/>
  <c r="N128" i="1" s="1"/>
  <c r="Q128" i="1" s="1"/>
  <c r="K128" i="1" s="1"/>
  <c r="L128" i="1" s="1"/>
  <c r="AA159" i="1"/>
  <c r="S152" i="1"/>
  <c r="T152" i="1" s="1"/>
  <c r="P143" i="1"/>
  <c r="N143" i="1" s="1"/>
  <c r="Q143" i="1" s="1"/>
  <c r="K143" i="1" s="1"/>
  <c r="L143" i="1" s="1"/>
  <c r="Z143" i="1"/>
  <c r="U133" i="1"/>
  <c r="Y133" i="1" s="1"/>
  <c r="AB133" i="1"/>
  <c r="AC133" i="1" s="1"/>
  <c r="S131" i="1"/>
  <c r="T131" i="1" s="1"/>
  <c r="U126" i="1"/>
  <c r="Y126" i="1" s="1"/>
  <c r="AB126" i="1"/>
  <c r="P126" i="1"/>
  <c r="N126" i="1" s="1"/>
  <c r="Q126" i="1" s="1"/>
  <c r="K126" i="1" s="1"/>
  <c r="L126" i="1" s="1"/>
  <c r="Z126" i="1"/>
  <c r="P121" i="1"/>
  <c r="N121" i="1" s="1"/>
  <c r="Q121" i="1" s="1"/>
  <c r="K121" i="1" s="1"/>
  <c r="L121" i="1" s="1"/>
  <c r="S115" i="1"/>
  <c r="T115" i="1" s="1"/>
  <c r="P115" i="1" s="1"/>
  <c r="N115" i="1" s="1"/>
  <c r="Q115" i="1" s="1"/>
  <c r="K115" i="1" s="1"/>
  <c r="L115" i="1" s="1"/>
  <c r="P156" i="1"/>
  <c r="N156" i="1" s="1"/>
  <c r="Q156" i="1" s="1"/>
  <c r="K156" i="1" s="1"/>
  <c r="L156" i="1" s="1"/>
  <c r="U153" i="1"/>
  <c r="Y153" i="1" s="1"/>
  <c r="AB153" i="1"/>
  <c r="AC153" i="1" s="1"/>
  <c r="AB151" i="1"/>
  <c r="U151" i="1"/>
  <c r="Y151" i="1" s="1"/>
  <c r="U146" i="1"/>
  <c r="Y146" i="1" s="1"/>
  <c r="AB146" i="1"/>
  <c r="P146" i="1"/>
  <c r="N146" i="1" s="1"/>
  <c r="Q146" i="1" s="1"/>
  <c r="K146" i="1" s="1"/>
  <c r="L146" i="1" s="1"/>
  <c r="Z146" i="1"/>
  <c r="AA135" i="1"/>
  <c r="P151" i="1"/>
  <c r="N151" i="1" s="1"/>
  <c r="Q151" i="1" s="1"/>
  <c r="K151" i="1" s="1"/>
  <c r="L151" i="1" s="1"/>
  <c r="Z151" i="1"/>
  <c r="AA149" i="1"/>
  <c r="U141" i="1"/>
  <c r="Y141" i="1" s="1"/>
  <c r="AB141" i="1"/>
  <c r="AC141" i="1" s="1"/>
  <c r="AB139" i="1"/>
  <c r="AC139" i="1" s="1"/>
  <c r="U139" i="1"/>
  <c r="Y139" i="1" s="1"/>
  <c r="U134" i="1"/>
  <c r="Y134" i="1" s="1"/>
  <c r="AB134" i="1"/>
  <c r="P134" i="1"/>
  <c r="N134" i="1" s="1"/>
  <c r="Q134" i="1" s="1"/>
  <c r="K134" i="1" s="1"/>
  <c r="L134" i="1" s="1"/>
  <c r="Z134" i="1"/>
  <c r="P129" i="1"/>
  <c r="N129" i="1" s="1"/>
  <c r="Q129" i="1" s="1"/>
  <c r="K129" i="1" s="1"/>
  <c r="L129" i="1" s="1"/>
  <c r="AA123" i="1"/>
  <c r="S111" i="1"/>
  <c r="T111" i="1" s="1"/>
  <c r="S160" i="1"/>
  <c r="T160" i="1" s="1"/>
  <c r="P160" i="1" s="1"/>
  <c r="N160" i="1" s="1"/>
  <c r="Q160" i="1" s="1"/>
  <c r="K160" i="1" s="1"/>
  <c r="L160" i="1" s="1"/>
  <c r="AA156" i="1"/>
  <c r="AA144" i="1"/>
  <c r="AA142" i="1"/>
  <c r="S132" i="1"/>
  <c r="T132" i="1" s="1"/>
  <c r="P132" i="1" s="1"/>
  <c r="N132" i="1" s="1"/>
  <c r="Q132" i="1" s="1"/>
  <c r="K132" i="1" s="1"/>
  <c r="L132" i="1" s="1"/>
  <c r="P123" i="1"/>
  <c r="N123" i="1" s="1"/>
  <c r="Q123" i="1" s="1"/>
  <c r="K123" i="1" s="1"/>
  <c r="L123" i="1" s="1"/>
  <c r="Z123" i="1"/>
  <c r="AA121" i="1"/>
  <c r="AA114" i="1"/>
  <c r="AA104" i="1"/>
  <c r="Z86" i="1"/>
  <c r="P86" i="1"/>
  <c r="N86" i="1" s="1"/>
  <c r="Q86" i="1" s="1"/>
  <c r="K86" i="1" s="1"/>
  <c r="L86" i="1" s="1"/>
  <c r="Z70" i="1"/>
  <c r="P70" i="1"/>
  <c r="N70" i="1" s="1"/>
  <c r="Q70" i="1" s="1"/>
  <c r="K70" i="1" s="1"/>
  <c r="L70" i="1" s="1"/>
  <c r="P95" i="1"/>
  <c r="N95" i="1" s="1"/>
  <c r="Q95" i="1" s="1"/>
  <c r="K95" i="1" s="1"/>
  <c r="L95" i="1" s="1"/>
  <c r="AA89" i="1"/>
  <c r="S62" i="1"/>
  <c r="T62" i="1" s="1"/>
  <c r="P58" i="1"/>
  <c r="N58" i="1" s="1"/>
  <c r="Q58" i="1" s="1"/>
  <c r="K58" i="1" s="1"/>
  <c r="L58" i="1" s="1"/>
  <c r="Z58" i="1"/>
  <c r="U56" i="1"/>
  <c r="Y56" i="1" s="1"/>
  <c r="AB56" i="1"/>
  <c r="AC56" i="1" s="1"/>
  <c r="P56" i="1"/>
  <c r="N56" i="1" s="1"/>
  <c r="Q56" i="1" s="1"/>
  <c r="K56" i="1" s="1"/>
  <c r="L56" i="1" s="1"/>
  <c r="AA92" i="1"/>
  <c r="S82" i="1"/>
  <c r="T82" i="1" s="1"/>
  <c r="P73" i="1"/>
  <c r="N73" i="1" s="1"/>
  <c r="Q73" i="1" s="1"/>
  <c r="K73" i="1" s="1"/>
  <c r="L73" i="1" s="1"/>
  <c r="Z73" i="1"/>
  <c r="U63" i="1"/>
  <c r="Y63" i="1" s="1"/>
  <c r="AB63" i="1"/>
  <c r="AC63" i="1" s="1"/>
  <c r="S61" i="1"/>
  <c r="T61" i="1" s="1"/>
  <c r="P61" i="1" s="1"/>
  <c r="N61" i="1" s="1"/>
  <c r="Q61" i="1" s="1"/>
  <c r="K61" i="1" s="1"/>
  <c r="L61" i="1" s="1"/>
  <c r="AA46" i="1"/>
  <c r="P106" i="1"/>
  <c r="N106" i="1" s="1"/>
  <c r="Q106" i="1" s="1"/>
  <c r="K106" i="1" s="1"/>
  <c r="L106" i="1" s="1"/>
  <c r="Z106" i="1"/>
  <c r="P93" i="1"/>
  <c r="N93" i="1" s="1"/>
  <c r="Q93" i="1" s="1"/>
  <c r="K93" i="1" s="1"/>
  <c r="L93" i="1" s="1"/>
  <c r="Z93" i="1"/>
  <c r="AA91" i="1"/>
  <c r="U83" i="1"/>
  <c r="Y83" i="1" s="1"/>
  <c r="AB83" i="1"/>
  <c r="AC83" i="1" s="1"/>
  <c r="S81" i="1"/>
  <c r="T81" i="1" s="1"/>
  <c r="U76" i="1"/>
  <c r="Y76" i="1" s="1"/>
  <c r="AB76" i="1"/>
  <c r="AC76" i="1" s="1"/>
  <c r="P76" i="1"/>
  <c r="N76" i="1" s="1"/>
  <c r="Q76" i="1" s="1"/>
  <c r="K76" i="1" s="1"/>
  <c r="L76" i="1" s="1"/>
  <c r="Z76" i="1"/>
  <c r="P71" i="1"/>
  <c r="N71" i="1" s="1"/>
  <c r="Q71" i="1" s="1"/>
  <c r="K71" i="1" s="1"/>
  <c r="L71" i="1" s="1"/>
  <c r="AA65" i="1"/>
  <c r="P53" i="1"/>
  <c r="N53" i="1" s="1"/>
  <c r="Q53" i="1" s="1"/>
  <c r="K53" i="1" s="1"/>
  <c r="L53" i="1" s="1"/>
  <c r="Z53" i="1"/>
  <c r="AA48" i="1"/>
  <c r="U38" i="1"/>
  <c r="Y38" i="1" s="1"/>
  <c r="AB38" i="1"/>
  <c r="AC38" i="1" s="1"/>
  <c r="U34" i="1"/>
  <c r="Y34" i="1" s="1"/>
  <c r="AB34" i="1"/>
  <c r="AC34" i="1" s="1"/>
  <c r="U30" i="1"/>
  <c r="Y30" i="1" s="1"/>
  <c r="AB30" i="1"/>
  <c r="AC30" i="1" s="1"/>
  <c r="U96" i="1"/>
  <c r="Y96" i="1" s="1"/>
  <c r="AB96" i="1"/>
  <c r="P96" i="1"/>
  <c r="N96" i="1" s="1"/>
  <c r="Q96" i="1" s="1"/>
  <c r="K96" i="1" s="1"/>
  <c r="L96" i="1" s="1"/>
  <c r="Z96" i="1"/>
  <c r="P91" i="1"/>
  <c r="N91" i="1" s="1"/>
  <c r="Q91" i="1" s="1"/>
  <c r="K91" i="1" s="1"/>
  <c r="L91" i="1" s="1"/>
  <c r="AA68" i="1"/>
  <c r="S57" i="1"/>
  <c r="T57" i="1" s="1"/>
  <c r="P57" i="1" s="1"/>
  <c r="N57" i="1" s="1"/>
  <c r="Q57" i="1" s="1"/>
  <c r="K57" i="1" s="1"/>
  <c r="L57" i="1" s="1"/>
  <c r="P52" i="1"/>
  <c r="N52" i="1" s="1"/>
  <c r="Q52" i="1" s="1"/>
  <c r="K52" i="1" s="1"/>
  <c r="L52" i="1" s="1"/>
  <c r="S39" i="1"/>
  <c r="T39" i="1" s="1"/>
  <c r="P39" i="1" s="1"/>
  <c r="N39" i="1" s="1"/>
  <c r="Q39" i="1" s="1"/>
  <c r="K39" i="1" s="1"/>
  <c r="L39" i="1" s="1"/>
  <c r="S31" i="1"/>
  <c r="T31" i="1" s="1"/>
  <c r="P31" i="1" s="1"/>
  <c r="N31" i="1" s="1"/>
  <c r="Q31" i="1" s="1"/>
  <c r="K31" i="1" s="1"/>
  <c r="L31" i="1" s="1"/>
  <c r="Z32" i="1"/>
  <c r="P32" i="1"/>
  <c r="N32" i="1" s="1"/>
  <c r="Q32" i="1" s="1"/>
  <c r="K32" i="1" s="1"/>
  <c r="L32" i="1" s="1"/>
  <c r="Z17" i="1"/>
  <c r="P17" i="1"/>
  <c r="N17" i="1" s="1"/>
  <c r="Q17" i="1" s="1"/>
  <c r="K17" i="1" s="1"/>
  <c r="L17" i="1" s="1"/>
  <c r="S19" i="1"/>
  <c r="T19" i="1" s="1"/>
  <c r="Z40" i="1"/>
  <c r="P40" i="1"/>
  <c r="N40" i="1" s="1"/>
  <c r="Q40" i="1" s="1"/>
  <c r="K40" i="1" s="1"/>
  <c r="L40" i="1" s="1"/>
  <c r="AA27" i="1"/>
  <c r="U184" i="1" l="1"/>
  <c r="Y184" i="1" s="1"/>
  <c r="AB184" i="1"/>
  <c r="AA184" i="1"/>
  <c r="AB107" i="1"/>
  <c r="AC107" i="1" s="1"/>
  <c r="U107" i="1"/>
  <c r="Y107" i="1" s="1"/>
  <c r="AA107" i="1"/>
  <c r="AC277" i="1"/>
  <c r="U120" i="1"/>
  <c r="Y120" i="1" s="1"/>
  <c r="AB120" i="1"/>
  <c r="AC120" i="1" s="1"/>
  <c r="AA120" i="1"/>
  <c r="U214" i="1"/>
  <c r="Y214" i="1" s="1"/>
  <c r="AB214" i="1"/>
  <c r="AC214" i="1" s="1"/>
  <c r="AA214" i="1"/>
  <c r="AC217" i="1"/>
  <c r="U239" i="1"/>
  <c r="Y239" i="1" s="1"/>
  <c r="AB239" i="1"/>
  <c r="AC239" i="1" s="1"/>
  <c r="AA239" i="1"/>
  <c r="U244" i="1"/>
  <c r="Y244" i="1" s="1"/>
  <c r="AB244" i="1"/>
  <c r="AC244" i="1" s="1"/>
  <c r="P244" i="1"/>
  <c r="N244" i="1" s="1"/>
  <c r="Q244" i="1" s="1"/>
  <c r="K244" i="1" s="1"/>
  <c r="L244" i="1" s="1"/>
  <c r="AA244" i="1"/>
  <c r="U82" i="1"/>
  <c r="Y82" i="1" s="1"/>
  <c r="AB82" i="1"/>
  <c r="AA82" i="1"/>
  <c r="AB111" i="1"/>
  <c r="U111" i="1"/>
  <c r="Y111" i="1" s="1"/>
  <c r="AA111" i="1"/>
  <c r="AB131" i="1"/>
  <c r="AC131" i="1" s="1"/>
  <c r="U131" i="1"/>
  <c r="Y131" i="1" s="1"/>
  <c r="AA131" i="1"/>
  <c r="U172" i="1"/>
  <c r="Y172" i="1" s="1"/>
  <c r="AB172" i="1"/>
  <c r="AC172" i="1" s="1"/>
  <c r="AA172" i="1"/>
  <c r="U196" i="1"/>
  <c r="Y196" i="1" s="1"/>
  <c r="AB196" i="1"/>
  <c r="AA196" i="1"/>
  <c r="U190" i="1"/>
  <c r="Y190" i="1" s="1"/>
  <c r="AB190" i="1"/>
  <c r="AA190" i="1"/>
  <c r="U241" i="1"/>
  <c r="Y241" i="1" s="1"/>
  <c r="AB241" i="1"/>
  <c r="AC241" i="1" s="1"/>
  <c r="AA241" i="1"/>
  <c r="U230" i="1"/>
  <c r="Y230" i="1" s="1"/>
  <c r="AB230" i="1"/>
  <c r="AC230" i="1" s="1"/>
  <c r="AA230" i="1"/>
  <c r="U223" i="1"/>
  <c r="Y223" i="1" s="1"/>
  <c r="AB223" i="1"/>
  <c r="AA223" i="1"/>
  <c r="AB246" i="1"/>
  <c r="U246" i="1"/>
  <c r="Y246" i="1" s="1"/>
  <c r="AA246" i="1"/>
  <c r="AB254" i="1"/>
  <c r="AC254" i="1" s="1"/>
  <c r="U254" i="1"/>
  <c r="Y254" i="1" s="1"/>
  <c r="AA254" i="1"/>
  <c r="U265" i="1"/>
  <c r="Y265" i="1" s="1"/>
  <c r="AB265" i="1"/>
  <c r="AC265" i="1" s="1"/>
  <c r="AA265" i="1"/>
  <c r="U300" i="1"/>
  <c r="Y300" i="1" s="1"/>
  <c r="AB300" i="1"/>
  <c r="AA300" i="1"/>
  <c r="U313" i="1"/>
  <c r="Y313" i="1" s="1"/>
  <c r="AB313" i="1"/>
  <c r="AA313" i="1"/>
  <c r="U339" i="1"/>
  <c r="Y339" i="1" s="1"/>
  <c r="AB339" i="1"/>
  <c r="P339" i="1"/>
  <c r="N339" i="1" s="1"/>
  <c r="Q339" i="1" s="1"/>
  <c r="K339" i="1" s="1"/>
  <c r="L339" i="1" s="1"/>
  <c r="AA339" i="1"/>
  <c r="U253" i="1"/>
  <c r="Y253" i="1" s="1"/>
  <c r="AB253" i="1"/>
  <c r="AC253" i="1" s="1"/>
  <c r="AA253" i="1"/>
  <c r="AC321" i="1"/>
  <c r="U328" i="1"/>
  <c r="Y328" i="1" s="1"/>
  <c r="AB328" i="1"/>
  <c r="AC328" i="1" s="1"/>
  <c r="AA328" i="1"/>
  <c r="P328" i="1"/>
  <c r="N328" i="1" s="1"/>
  <c r="Q328" i="1" s="1"/>
  <c r="K328" i="1" s="1"/>
  <c r="L328" i="1" s="1"/>
  <c r="AB342" i="1"/>
  <c r="AC342" i="1" s="1"/>
  <c r="U342" i="1"/>
  <c r="Y342" i="1" s="1"/>
  <c r="P342" i="1"/>
  <c r="N342" i="1" s="1"/>
  <c r="Q342" i="1" s="1"/>
  <c r="K342" i="1" s="1"/>
  <c r="L342" i="1" s="1"/>
  <c r="AA342" i="1"/>
  <c r="AB33" i="1"/>
  <c r="AC33" i="1" s="1"/>
  <c r="U33" i="1"/>
  <c r="Y33" i="1" s="1"/>
  <c r="AA33" i="1"/>
  <c r="U54" i="1"/>
  <c r="Y54" i="1" s="1"/>
  <c r="AB54" i="1"/>
  <c r="AC54" i="1" s="1"/>
  <c r="AA54" i="1"/>
  <c r="U66" i="1"/>
  <c r="Y66" i="1" s="1"/>
  <c r="AB66" i="1"/>
  <c r="AA66" i="1"/>
  <c r="AB158" i="1"/>
  <c r="U158" i="1"/>
  <c r="Y158" i="1" s="1"/>
  <c r="AA158" i="1"/>
  <c r="AC112" i="1"/>
  <c r="AC191" i="1"/>
  <c r="AC232" i="1"/>
  <c r="U218" i="1"/>
  <c r="Y218" i="1" s="1"/>
  <c r="AB218" i="1"/>
  <c r="AC218" i="1" s="1"/>
  <c r="AA218" i="1"/>
  <c r="AC262" i="1"/>
  <c r="AB285" i="1"/>
  <c r="AC285" i="1" s="1"/>
  <c r="U285" i="1"/>
  <c r="Y285" i="1" s="1"/>
  <c r="AA285" i="1"/>
  <c r="AC318" i="1"/>
  <c r="AB49" i="1"/>
  <c r="AC49" i="1" s="1"/>
  <c r="U49" i="1"/>
  <c r="Y49" i="1" s="1"/>
  <c r="AA49" i="1"/>
  <c r="AC95" i="1"/>
  <c r="AC73" i="1"/>
  <c r="AC156" i="1"/>
  <c r="AC128" i="1"/>
  <c r="P158" i="1"/>
  <c r="N158" i="1" s="1"/>
  <c r="Q158" i="1" s="1"/>
  <c r="K158" i="1" s="1"/>
  <c r="L158" i="1" s="1"/>
  <c r="AC180" i="1"/>
  <c r="AC174" i="1"/>
  <c r="U200" i="1"/>
  <c r="Y200" i="1" s="1"/>
  <c r="AB200" i="1"/>
  <c r="AA200" i="1"/>
  <c r="P230" i="1"/>
  <c r="N230" i="1" s="1"/>
  <c r="Q230" i="1" s="1"/>
  <c r="K230" i="1" s="1"/>
  <c r="L230" i="1" s="1"/>
  <c r="P214" i="1"/>
  <c r="N214" i="1" s="1"/>
  <c r="Q214" i="1" s="1"/>
  <c r="K214" i="1" s="1"/>
  <c r="L214" i="1" s="1"/>
  <c r="AC245" i="1"/>
  <c r="AB271" i="1"/>
  <c r="AC271" i="1" s="1"/>
  <c r="U271" i="1"/>
  <c r="Y271" i="1" s="1"/>
  <c r="AA271" i="1"/>
  <c r="AC296" i="1"/>
  <c r="U312" i="1"/>
  <c r="Y312" i="1" s="1"/>
  <c r="AB312" i="1"/>
  <c r="AC312" i="1" s="1"/>
  <c r="P312" i="1"/>
  <c r="N312" i="1" s="1"/>
  <c r="Q312" i="1" s="1"/>
  <c r="K312" i="1" s="1"/>
  <c r="L312" i="1" s="1"/>
  <c r="AA312" i="1"/>
  <c r="U29" i="1"/>
  <c r="Y29" i="1" s="1"/>
  <c r="AB29" i="1"/>
  <c r="AC29" i="1" s="1"/>
  <c r="AA29" i="1"/>
  <c r="P29" i="1"/>
  <c r="N29" i="1" s="1"/>
  <c r="Q29" i="1" s="1"/>
  <c r="K29" i="1" s="1"/>
  <c r="L29" i="1" s="1"/>
  <c r="AC36" i="1"/>
  <c r="AB45" i="1"/>
  <c r="AC45" i="1" s="1"/>
  <c r="U45" i="1"/>
  <c r="Y45" i="1" s="1"/>
  <c r="AA45" i="1"/>
  <c r="AC92" i="1"/>
  <c r="AC79" i="1"/>
  <c r="P82" i="1"/>
  <c r="N82" i="1" s="1"/>
  <c r="Q82" i="1" s="1"/>
  <c r="K82" i="1" s="1"/>
  <c r="L82" i="1" s="1"/>
  <c r="AB103" i="1"/>
  <c r="U103" i="1"/>
  <c r="Y103" i="1" s="1"/>
  <c r="AA103" i="1"/>
  <c r="AC104" i="1"/>
  <c r="U124" i="1"/>
  <c r="Y124" i="1" s="1"/>
  <c r="AB124" i="1"/>
  <c r="AA124" i="1"/>
  <c r="AC113" i="1"/>
  <c r="AC142" i="1"/>
  <c r="P124" i="1"/>
  <c r="N124" i="1" s="1"/>
  <c r="Q124" i="1" s="1"/>
  <c r="K124" i="1" s="1"/>
  <c r="L124" i="1" s="1"/>
  <c r="U155" i="1"/>
  <c r="Y155" i="1" s="1"/>
  <c r="AB155" i="1"/>
  <c r="AC155" i="1" s="1"/>
  <c r="AA155" i="1"/>
  <c r="AC183" i="1"/>
  <c r="AC162" i="1"/>
  <c r="AB267" i="1"/>
  <c r="AC267" i="1" s="1"/>
  <c r="AA267" i="1"/>
  <c r="U267" i="1"/>
  <c r="Y267" i="1" s="1"/>
  <c r="P267" i="1"/>
  <c r="N267" i="1" s="1"/>
  <c r="Q267" i="1" s="1"/>
  <c r="K267" i="1" s="1"/>
  <c r="L267" i="1" s="1"/>
  <c r="U294" i="1"/>
  <c r="Y294" i="1" s="1"/>
  <c r="AB294" i="1"/>
  <c r="P294" i="1"/>
  <c r="N294" i="1" s="1"/>
  <c r="Q294" i="1" s="1"/>
  <c r="K294" i="1" s="1"/>
  <c r="L294" i="1" s="1"/>
  <c r="AA294" i="1"/>
  <c r="AC288" i="1"/>
  <c r="U299" i="1"/>
  <c r="Y299" i="1" s="1"/>
  <c r="AB299" i="1"/>
  <c r="AA299" i="1"/>
  <c r="U317" i="1"/>
  <c r="Y317" i="1" s="1"/>
  <c r="AB317" i="1"/>
  <c r="AA317" i="1"/>
  <c r="U335" i="1"/>
  <c r="Y335" i="1" s="1"/>
  <c r="AB335" i="1"/>
  <c r="AC335" i="1" s="1"/>
  <c r="AA335" i="1"/>
  <c r="AB341" i="1"/>
  <c r="U341" i="1"/>
  <c r="Y341" i="1" s="1"/>
  <c r="AA341" i="1"/>
  <c r="P317" i="1"/>
  <c r="N317" i="1" s="1"/>
  <c r="Q317" i="1" s="1"/>
  <c r="K317" i="1" s="1"/>
  <c r="L317" i="1" s="1"/>
  <c r="U324" i="1"/>
  <c r="Y324" i="1" s="1"/>
  <c r="AA324" i="1"/>
  <c r="AB324" i="1"/>
  <c r="P324" i="1"/>
  <c r="N324" i="1" s="1"/>
  <c r="Q324" i="1" s="1"/>
  <c r="K324" i="1" s="1"/>
  <c r="L324" i="1" s="1"/>
  <c r="U343" i="1"/>
  <c r="Y343" i="1" s="1"/>
  <c r="AB343" i="1"/>
  <c r="AC343" i="1" s="1"/>
  <c r="P343" i="1"/>
  <c r="N343" i="1" s="1"/>
  <c r="Q343" i="1" s="1"/>
  <c r="K343" i="1" s="1"/>
  <c r="L343" i="1" s="1"/>
  <c r="AA343" i="1"/>
  <c r="AB310" i="1"/>
  <c r="U310" i="1"/>
  <c r="Y310" i="1" s="1"/>
  <c r="AA310" i="1"/>
  <c r="AC116" i="1"/>
  <c r="AC226" i="1"/>
  <c r="AC255" i="1"/>
  <c r="AC90" i="1"/>
  <c r="AC143" i="1"/>
  <c r="AC306" i="1"/>
  <c r="AC42" i="1"/>
  <c r="AC194" i="1"/>
  <c r="AC212" i="1"/>
  <c r="AB281" i="1"/>
  <c r="U281" i="1"/>
  <c r="Y281" i="1" s="1"/>
  <c r="AA281" i="1"/>
  <c r="U298" i="1"/>
  <c r="Y298" i="1" s="1"/>
  <c r="AB298" i="1"/>
  <c r="AA298" i="1"/>
  <c r="P298" i="1"/>
  <c r="N298" i="1" s="1"/>
  <c r="Q298" i="1" s="1"/>
  <c r="K298" i="1" s="1"/>
  <c r="L298" i="1" s="1"/>
  <c r="U303" i="1"/>
  <c r="Y303" i="1" s="1"/>
  <c r="AB303" i="1"/>
  <c r="AA303" i="1"/>
  <c r="AB330" i="1"/>
  <c r="AC330" i="1" s="1"/>
  <c r="U330" i="1"/>
  <c r="Y330" i="1" s="1"/>
  <c r="AA330" i="1"/>
  <c r="AC229" i="1"/>
  <c r="P303" i="1"/>
  <c r="N303" i="1" s="1"/>
  <c r="Q303" i="1" s="1"/>
  <c r="K303" i="1" s="1"/>
  <c r="L303" i="1" s="1"/>
  <c r="U350" i="1"/>
  <c r="Y350" i="1" s="1"/>
  <c r="AB350" i="1"/>
  <c r="AA350" i="1"/>
  <c r="P350" i="1"/>
  <c r="N350" i="1" s="1"/>
  <c r="Q350" i="1" s="1"/>
  <c r="K350" i="1" s="1"/>
  <c r="L350" i="1" s="1"/>
  <c r="AB18" i="1"/>
  <c r="U18" i="1"/>
  <c r="Y18" i="1" s="1"/>
  <c r="AA18" i="1"/>
  <c r="AB21" i="1"/>
  <c r="AC21" i="1" s="1"/>
  <c r="U21" i="1"/>
  <c r="Y21" i="1" s="1"/>
  <c r="AA21" i="1"/>
  <c r="AC26" i="1"/>
  <c r="U50" i="1"/>
  <c r="Y50" i="1" s="1"/>
  <c r="AB50" i="1"/>
  <c r="AA50" i="1"/>
  <c r="AC89" i="1"/>
  <c r="AC123" i="1"/>
  <c r="AB165" i="1"/>
  <c r="U165" i="1"/>
  <c r="Y165" i="1" s="1"/>
  <c r="AA165" i="1"/>
  <c r="AC179" i="1"/>
  <c r="AC211" i="1"/>
  <c r="AC210" i="1"/>
  <c r="AC193" i="1"/>
  <c r="P241" i="1"/>
  <c r="N241" i="1" s="1"/>
  <c r="Q241" i="1" s="1"/>
  <c r="K241" i="1" s="1"/>
  <c r="L241" i="1" s="1"/>
  <c r="P218" i="1"/>
  <c r="N218" i="1" s="1"/>
  <c r="Q218" i="1" s="1"/>
  <c r="K218" i="1" s="1"/>
  <c r="L218" i="1" s="1"/>
  <c r="U292" i="1"/>
  <c r="Y292" i="1" s="1"/>
  <c r="AB292" i="1"/>
  <c r="AC292" i="1" s="1"/>
  <c r="AA292" i="1"/>
  <c r="P292" i="1"/>
  <c r="N292" i="1" s="1"/>
  <c r="Q292" i="1" s="1"/>
  <c r="K292" i="1" s="1"/>
  <c r="L292" i="1" s="1"/>
  <c r="AC309" i="1"/>
  <c r="AC352" i="1"/>
  <c r="AB35" i="1"/>
  <c r="AC35" i="1" s="1"/>
  <c r="U35" i="1"/>
  <c r="Y35" i="1" s="1"/>
  <c r="AA35" i="1"/>
  <c r="U100" i="1"/>
  <c r="Y100" i="1" s="1"/>
  <c r="AB100" i="1"/>
  <c r="AC100" i="1" s="1"/>
  <c r="AA100" i="1"/>
  <c r="AC68" i="1"/>
  <c r="AC75" i="1"/>
  <c r="U94" i="1"/>
  <c r="Y94" i="1" s="1"/>
  <c r="AB94" i="1"/>
  <c r="AA94" i="1"/>
  <c r="AC154" i="1"/>
  <c r="P165" i="1"/>
  <c r="N165" i="1" s="1"/>
  <c r="Q165" i="1" s="1"/>
  <c r="K165" i="1" s="1"/>
  <c r="L165" i="1" s="1"/>
  <c r="AC227" i="1"/>
  <c r="P239" i="1"/>
  <c r="N239" i="1" s="1"/>
  <c r="Q239" i="1" s="1"/>
  <c r="K239" i="1" s="1"/>
  <c r="L239" i="1" s="1"/>
  <c r="AC269" i="1"/>
  <c r="U287" i="1"/>
  <c r="Y287" i="1" s="1"/>
  <c r="AB287" i="1"/>
  <c r="AA287" i="1"/>
  <c r="P54" i="1"/>
  <c r="N54" i="1" s="1"/>
  <c r="Q54" i="1" s="1"/>
  <c r="K54" i="1" s="1"/>
  <c r="L54" i="1" s="1"/>
  <c r="P33" i="1"/>
  <c r="N33" i="1" s="1"/>
  <c r="Q33" i="1" s="1"/>
  <c r="K33" i="1" s="1"/>
  <c r="L33" i="1" s="1"/>
  <c r="P49" i="1"/>
  <c r="N49" i="1" s="1"/>
  <c r="Q49" i="1" s="1"/>
  <c r="K49" i="1" s="1"/>
  <c r="L49" i="1" s="1"/>
  <c r="P100" i="1"/>
  <c r="N100" i="1" s="1"/>
  <c r="Q100" i="1" s="1"/>
  <c r="K100" i="1" s="1"/>
  <c r="L100" i="1" s="1"/>
  <c r="AB105" i="1"/>
  <c r="AC105" i="1" s="1"/>
  <c r="AA105" i="1"/>
  <c r="U105" i="1"/>
  <c r="Y105" i="1" s="1"/>
  <c r="P105" i="1"/>
  <c r="N105" i="1" s="1"/>
  <c r="Q105" i="1" s="1"/>
  <c r="K105" i="1" s="1"/>
  <c r="L105" i="1" s="1"/>
  <c r="U167" i="1"/>
  <c r="Y167" i="1" s="1"/>
  <c r="AA167" i="1"/>
  <c r="AB167" i="1"/>
  <c r="P167" i="1"/>
  <c r="N167" i="1" s="1"/>
  <c r="Q167" i="1" s="1"/>
  <c r="K167" i="1" s="1"/>
  <c r="L167" i="1" s="1"/>
  <c r="P299" i="1"/>
  <c r="N299" i="1" s="1"/>
  <c r="Q299" i="1" s="1"/>
  <c r="K299" i="1" s="1"/>
  <c r="L299" i="1" s="1"/>
  <c r="AB305" i="1"/>
  <c r="U305" i="1"/>
  <c r="Y305" i="1" s="1"/>
  <c r="P305" i="1"/>
  <c r="N305" i="1" s="1"/>
  <c r="Q305" i="1" s="1"/>
  <c r="K305" i="1" s="1"/>
  <c r="L305" i="1" s="1"/>
  <c r="AA305" i="1"/>
  <c r="AB332" i="1"/>
  <c r="AC332" i="1" s="1"/>
  <c r="U332" i="1"/>
  <c r="Y332" i="1" s="1"/>
  <c r="AA332" i="1"/>
  <c r="P332" i="1"/>
  <c r="N332" i="1" s="1"/>
  <c r="Q332" i="1" s="1"/>
  <c r="K332" i="1" s="1"/>
  <c r="L332" i="1" s="1"/>
  <c r="AC275" i="1"/>
  <c r="AC302" i="1"/>
  <c r="P310" i="1"/>
  <c r="N310" i="1" s="1"/>
  <c r="Q310" i="1" s="1"/>
  <c r="K310" i="1" s="1"/>
  <c r="L310" i="1" s="1"/>
  <c r="AC311" i="1"/>
  <c r="P341" i="1"/>
  <c r="N341" i="1" s="1"/>
  <c r="Q341" i="1" s="1"/>
  <c r="K341" i="1" s="1"/>
  <c r="L341" i="1" s="1"/>
  <c r="AC336" i="1"/>
  <c r="AC345" i="1"/>
  <c r="AC86" i="1"/>
  <c r="AC147" i="1"/>
  <c r="AC188" i="1"/>
  <c r="AC235" i="1"/>
  <c r="AC74" i="1"/>
  <c r="AC257" i="1"/>
  <c r="AC20" i="1"/>
  <c r="AC148" i="1"/>
  <c r="AC161" i="1"/>
  <c r="AC208" i="1"/>
  <c r="AC266" i="1"/>
  <c r="AB31" i="1"/>
  <c r="U31" i="1"/>
  <c r="Y31" i="1" s="1"/>
  <c r="AA31" i="1"/>
  <c r="AB61" i="1"/>
  <c r="U61" i="1"/>
  <c r="Y61" i="1" s="1"/>
  <c r="AA61" i="1"/>
  <c r="U62" i="1"/>
  <c r="Y62" i="1" s="1"/>
  <c r="AB62" i="1"/>
  <c r="AA62" i="1"/>
  <c r="U160" i="1"/>
  <c r="Y160" i="1" s="1"/>
  <c r="AB160" i="1"/>
  <c r="AC160" i="1" s="1"/>
  <c r="AA160" i="1"/>
  <c r="U220" i="1"/>
  <c r="Y220" i="1" s="1"/>
  <c r="AB220" i="1"/>
  <c r="AC220" i="1" s="1"/>
  <c r="AA220" i="1"/>
  <c r="U284" i="1"/>
  <c r="Y284" i="1" s="1"/>
  <c r="AB284" i="1"/>
  <c r="AA284" i="1"/>
  <c r="U325" i="1"/>
  <c r="Y325" i="1" s="1"/>
  <c r="AB325" i="1"/>
  <c r="AA325" i="1"/>
  <c r="U333" i="1"/>
  <c r="Y333" i="1" s="1"/>
  <c r="AB333" i="1"/>
  <c r="AC333" i="1" s="1"/>
  <c r="AA333" i="1"/>
  <c r="P333" i="1"/>
  <c r="N333" i="1" s="1"/>
  <c r="Q333" i="1" s="1"/>
  <c r="K333" i="1" s="1"/>
  <c r="L333" i="1" s="1"/>
  <c r="U346" i="1"/>
  <c r="Y346" i="1" s="1"/>
  <c r="AB346" i="1"/>
  <c r="AC346" i="1" s="1"/>
  <c r="P346" i="1"/>
  <c r="N346" i="1" s="1"/>
  <c r="Q346" i="1" s="1"/>
  <c r="K346" i="1" s="1"/>
  <c r="L346" i="1" s="1"/>
  <c r="AA346" i="1"/>
  <c r="AB19" i="1"/>
  <c r="AC19" i="1" s="1"/>
  <c r="U19" i="1"/>
  <c r="Y19" i="1" s="1"/>
  <c r="AA19" i="1"/>
  <c r="AB39" i="1"/>
  <c r="U39" i="1"/>
  <c r="Y39" i="1" s="1"/>
  <c r="AA39" i="1"/>
  <c r="AC96" i="1"/>
  <c r="AC151" i="1"/>
  <c r="AB115" i="1"/>
  <c r="AC115" i="1" s="1"/>
  <c r="U115" i="1"/>
  <c r="Y115" i="1" s="1"/>
  <c r="AA115" i="1"/>
  <c r="U152" i="1"/>
  <c r="Y152" i="1" s="1"/>
  <c r="AB152" i="1"/>
  <c r="AC152" i="1" s="1"/>
  <c r="AA152" i="1"/>
  <c r="U202" i="1"/>
  <c r="Y202" i="1" s="1"/>
  <c r="AB202" i="1"/>
  <c r="AA202" i="1"/>
  <c r="U228" i="1"/>
  <c r="Y228" i="1" s="1"/>
  <c r="AB228" i="1"/>
  <c r="AA228" i="1"/>
  <c r="U215" i="1"/>
  <c r="Y215" i="1" s="1"/>
  <c r="AB215" i="1"/>
  <c r="AC215" i="1" s="1"/>
  <c r="AA215" i="1"/>
  <c r="U231" i="1"/>
  <c r="Y231" i="1" s="1"/>
  <c r="AB231" i="1"/>
  <c r="AC231" i="1" s="1"/>
  <c r="AA231" i="1"/>
  <c r="AB81" i="1"/>
  <c r="U81" i="1"/>
  <c r="Y81" i="1" s="1"/>
  <c r="AA81" i="1"/>
  <c r="AC134" i="1"/>
  <c r="AC146" i="1"/>
  <c r="AC126" i="1"/>
  <c r="U163" i="1"/>
  <c r="Y163" i="1" s="1"/>
  <c r="AA163" i="1"/>
  <c r="AB163" i="1"/>
  <c r="P163" i="1"/>
  <c r="N163" i="1" s="1"/>
  <c r="Q163" i="1" s="1"/>
  <c r="K163" i="1" s="1"/>
  <c r="L163" i="1" s="1"/>
  <c r="U213" i="1"/>
  <c r="Y213" i="1" s="1"/>
  <c r="AB213" i="1"/>
  <c r="AC213" i="1" s="1"/>
  <c r="P213" i="1"/>
  <c r="N213" i="1" s="1"/>
  <c r="Q213" i="1" s="1"/>
  <c r="K213" i="1" s="1"/>
  <c r="L213" i="1" s="1"/>
  <c r="AA213" i="1"/>
  <c r="AB216" i="1"/>
  <c r="AC216" i="1" s="1"/>
  <c r="U216" i="1"/>
  <c r="Y216" i="1" s="1"/>
  <c r="AA216" i="1"/>
  <c r="U268" i="1"/>
  <c r="Y268" i="1" s="1"/>
  <c r="AB268" i="1"/>
  <c r="AC268" i="1" s="1"/>
  <c r="AA268" i="1"/>
  <c r="AB307" i="1"/>
  <c r="U307" i="1"/>
  <c r="Y307" i="1" s="1"/>
  <c r="AA307" i="1"/>
  <c r="U320" i="1"/>
  <c r="Y320" i="1" s="1"/>
  <c r="AA320" i="1"/>
  <c r="AB320" i="1"/>
  <c r="AC320" i="1" s="1"/>
  <c r="P320" i="1"/>
  <c r="N320" i="1" s="1"/>
  <c r="Q320" i="1" s="1"/>
  <c r="K320" i="1" s="1"/>
  <c r="L320" i="1" s="1"/>
  <c r="AC248" i="1"/>
  <c r="AB353" i="1"/>
  <c r="U353" i="1"/>
  <c r="Y353" i="1" s="1"/>
  <c r="AA353" i="1"/>
  <c r="AC340" i="1"/>
  <c r="AC304" i="1"/>
  <c r="U22" i="1"/>
  <c r="Y22" i="1" s="1"/>
  <c r="AB22" i="1"/>
  <c r="AC22" i="1" s="1"/>
  <c r="AA22" i="1"/>
  <c r="AB41" i="1"/>
  <c r="U41" i="1"/>
  <c r="Y41" i="1" s="1"/>
  <c r="AA41" i="1"/>
  <c r="AB85" i="1"/>
  <c r="AC85" i="1" s="1"/>
  <c r="U85" i="1"/>
  <c r="Y85" i="1" s="1"/>
  <c r="AA85" i="1"/>
  <c r="AC58" i="1"/>
  <c r="AC84" i="1"/>
  <c r="AC91" i="1"/>
  <c r="AC106" i="1"/>
  <c r="AB101" i="1"/>
  <c r="AC101" i="1" s="1"/>
  <c r="AA101" i="1"/>
  <c r="U101" i="1"/>
  <c r="Y101" i="1" s="1"/>
  <c r="P101" i="1"/>
  <c r="N101" i="1" s="1"/>
  <c r="Q101" i="1" s="1"/>
  <c r="K101" i="1" s="1"/>
  <c r="L101" i="1" s="1"/>
  <c r="AC144" i="1"/>
  <c r="AC114" i="1"/>
  <c r="AB195" i="1"/>
  <c r="U195" i="1"/>
  <c r="Y195" i="1" s="1"/>
  <c r="AA195" i="1"/>
  <c r="AC171" i="1"/>
  <c r="AC175" i="1"/>
  <c r="P190" i="1"/>
  <c r="N190" i="1" s="1"/>
  <c r="Q190" i="1" s="1"/>
  <c r="K190" i="1" s="1"/>
  <c r="L190" i="1" s="1"/>
  <c r="AC207" i="1"/>
  <c r="AC159" i="1"/>
  <c r="P253" i="1"/>
  <c r="N253" i="1" s="1"/>
  <c r="Q253" i="1" s="1"/>
  <c r="K253" i="1" s="1"/>
  <c r="L253" i="1" s="1"/>
  <c r="P330" i="1"/>
  <c r="N330" i="1" s="1"/>
  <c r="Q330" i="1" s="1"/>
  <c r="K330" i="1" s="1"/>
  <c r="L330" i="1" s="1"/>
  <c r="P21" i="1"/>
  <c r="N21" i="1" s="1"/>
  <c r="Q21" i="1" s="1"/>
  <c r="K21" i="1" s="1"/>
  <c r="L21" i="1" s="1"/>
  <c r="AB69" i="1"/>
  <c r="U69" i="1"/>
  <c r="Y69" i="1" s="1"/>
  <c r="AA69" i="1"/>
  <c r="P50" i="1"/>
  <c r="N50" i="1" s="1"/>
  <c r="Q50" i="1" s="1"/>
  <c r="K50" i="1" s="1"/>
  <c r="L50" i="1" s="1"/>
  <c r="P62" i="1"/>
  <c r="N62" i="1" s="1"/>
  <c r="Q62" i="1" s="1"/>
  <c r="K62" i="1" s="1"/>
  <c r="L62" i="1" s="1"/>
  <c r="AC138" i="1"/>
  <c r="P107" i="1"/>
  <c r="N107" i="1" s="1"/>
  <c r="Q107" i="1" s="1"/>
  <c r="K107" i="1" s="1"/>
  <c r="L107" i="1" s="1"/>
  <c r="AC119" i="1"/>
  <c r="P131" i="1"/>
  <c r="N131" i="1" s="1"/>
  <c r="Q131" i="1" s="1"/>
  <c r="K131" i="1" s="1"/>
  <c r="L131" i="1" s="1"/>
  <c r="P120" i="1"/>
  <c r="N120" i="1" s="1"/>
  <c r="Q120" i="1" s="1"/>
  <c r="K120" i="1" s="1"/>
  <c r="L120" i="1" s="1"/>
  <c r="P152" i="1"/>
  <c r="N152" i="1" s="1"/>
  <c r="Q152" i="1" s="1"/>
  <c r="K152" i="1" s="1"/>
  <c r="L152" i="1" s="1"/>
  <c r="AC186" i="1"/>
  <c r="AC242" i="1"/>
  <c r="U25" i="1"/>
  <c r="Y25" i="1" s="1"/>
  <c r="AB25" i="1"/>
  <c r="AA25" i="1"/>
  <c r="AC32" i="1"/>
  <c r="AC40" i="1"/>
  <c r="P35" i="1"/>
  <c r="N35" i="1" s="1"/>
  <c r="Q35" i="1" s="1"/>
  <c r="K35" i="1" s="1"/>
  <c r="L35" i="1" s="1"/>
  <c r="AC46" i="1"/>
  <c r="P66" i="1"/>
  <c r="N66" i="1" s="1"/>
  <c r="Q66" i="1" s="1"/>
  <c r="K66" i="1" s="1"/>
  <c r="L66" i="1" s="1"/>
  <c r="AB99" i="1"/>
  <c r="AA99" i="1"/>
  <c r="U99" i="1"/>
  <c r="Y99" i="1" s="1"/>
  <c r="P99" i="1"/>
  <c r="N99" i="1" s="1"/>
  <c r="Q99" i="1" s="1"/>
  <c r="K99" i="1" s="1"/>
  <c r="L99" i="1" s="1"/>
  <c r="AC150" i="1"/>
  <c r="AC149" i="1"/>
  <c r="AC189" i="1"/>
  <c r="AB203" i="1"/>
  <c r="AC203" i="1" s="1"/>
  <c r="U203" i="1"/>
  <c r="Y203" i="1" s="1"/>
  <c r="AA203" i="1"/>
  <c r="P203" i="1"/>
  <c r="N203" i="1" s="1"/>
  <c r="Q203" i="1" s="1"/>
  <c r="K203" i="1" s="1"/>
  <c r="L203" i="1" s="1"/>
  <c r="AC233" i="1"/>
  <c r="P246" i="1"/>
  <c r="N246" i="1" s="1"/>
  <c r="Q246" i="1" s="1"/>
  <c r="K246" i="1" s="1"/>
  <c r="L246" i="1" s="1"/>
  <c r="U276" i="1"/>
  <c r="Y276" i="1" s="1"/>
  <c r="AB276" i="1"/>
  <c r="AC276" i="1" s="1"/>
  <c r="AA276" i="1"/>
  <c r="U295" i="1"/>
  <c r="Y295" i="1" s="1"/>
  <c r="AB295" i="1"/>
  <c r="AA295" i="1"/>
  <c r="AB314" i="1"/>
  <c r="AC314" i="1" s="1"/>
  <c r="U314" i="1"/>
  <c r="Y314" i="1" s="1"/>
  <c r="AA314" i="1"/>
  <c r="P300" i="1"/>
  <c r="N300" i="1" s="1"/>
  <c r="Q300" i="1" s="1"/>
  <c r="K300" i="1" s="1"/>
  <c r="L300" i="1" s="1"/>
  <c r="P313" i="1"/>
  <c r="N313" i="1" s="1"/>
  <c r="Q313" i="1" s="1"/>
  <c r="K313" i="1" s="1"/>
  <c r="L313" i="1" s="1"/>
  <c r="AC348" i="1"/>
  <c r="U334" i="1"/>
  <c r="Y334" i="1" s="1"/>
  <c r="AB334" i="1"/>
  <c r="AC334" i="1" s="1"/>
  <c r="AA334" i="1"/>
  <c r="P334" i="1"/>
  <c r="N334" i="1" s="1"/>
  <c r="Q334" i="1" s="1"/>
  <c r="K334" i="1" s="1"/>
  <c r="L334" i="1" s="1"/>
  <c r="AC323" i="1"/>
  <c r="AC77" i="1"/>
  <c r="AC250" i="1"/>
  <c r="AC70" i="1"/>
  <c r="AC219" i="1"/>
  <c r="AC251" i="1"/>
  <c r="AC17" i="1"/>
  <c r="AC168" i="1"/>
  <c r="AC199" i="1"/>
  <c r="AC176" i="1"/>
  <c r="AB57" i="1"/>
  <c r="AC57" i="1" s="1"/>
  <c r="U57" i="1"/>
  <c r="Y57" i="1" s="1"/>
  <c r="AA57" i="1"/>
  <c r="U132" i="1"/>
  <c r="Y132" i="1" s="1"/>
  <c r="AB132" i="1"/>
  <c r="AC132" i="1" s="1"/>
  <c r="AA132" i="1"/>
  <c r="AB308" i="1"/>
  <c r="AA308" i="1"/>
  <c r="U308" i="1"/>
  <c r="Y308" i="1" s="1"/>
  <c r="AC135" i="1"/>
  <c r="U329" i="1"/>
  <c r="Y329" i="1" s="1"/>
  <c r="AB329" i="1"/>
  <c r="AC329" i="1" s="1"/>
  <c r="AA329" i="1"/>
  <c r="U316" i="1"/>
  <c r="Y316" i="1" s="1"/>
  <c r="AA316" i="1"/>
  <c r="AB316" i="1"/>
  <c r="AC316" i="1" s="1"/>
  <c r="P316" i="1"/>
  <c r="N316" i="1" s="1"/>
  <c r="Q316" i="1" s="1"/>
  <c r="K316" i="1" s="1"/>
  <c r="L316" i="1" s="1"/>
  <c r="P184" i="1"/>
  <c r="N184" i="1" s="1"/>
  <c r="Q184" i="1" s="1"/>
  <c r="K184" i="1" s="1"/>
  <c r="L184" i="1" s="1"/>
  <c r="AC221" i="1"/>
  <c r="P329" i="1"/>
  <c r="N329" i="1" s="1"/>
  <c r="Q329" i="1" s="1"/>
  <c r="K329" i="1" s="1"/>
  <c r="L329" i="1" s="1"/>
  <c r="AB37" i="1"/>
  <c r="AC37" i="1" s="1"/>
  <c r="U37" i="1"/>
  <c r="Y37" i="1" s="1"/>
  <c r="AA37" i="1"/>
  <c r="U280" i="1"/>
  <c r="Y280" i="1" s="1"/>
  <c r="AB280" i="1"/>
  <c r="AC280" i="1" s="1"/>
  <c r="AA280" i="1"/>
  <c r="AC297" i="1"/>
  <c r="AB322" i="1"/>
  <c r="AC322" i="1" s="1"/>
  <c r="U322" i="1"/>
  <c r="Y322" i="1" s="1"/>
  <c r="AA322" i="1"/>
  <c r="P322" i="1"/>
  <c r="N322" i="1" s="1"/>
  <c r="Q322" i="1" s="1"/>
  <c r="K322" i="1" s="1"/>
  <c r="L322" i="1" s="1"/>
  <c r="AC319" i="1"/>
  <c r="U337" i="1"/>
  <c r="Y337" i="1" s="1"/>
  <c r="AB337" i="1"/>
  <c r="P337" i="1"/>
  <c r="N337" i="1" s="1"/>
  <c r="Q337" i="1" s="1"/>
  <c r="K337" i="1" s="1"/>
  <c r="L337" i="1" s="1"/>
  <c r="AA337" i="1"/>
  <c r="P285" i="1"/>
  <c r="N285" i="1" s="1"/>
  <c r="Q285" i="1" s="1"/>
  <c r="K285" i="1" s="1"/>
  <c r="L285" i="1" s="1"/>
  <c r="AC331" i="1"/>
  <c r="AC170" i="1"/>
  <c r="AC225" i="1"/>
  <c r="AC28" i="1"/>
  <c r="AC206" i="1"/>
  <c r="AC187" i="1"/>
  <c r="AC259" i="1"/>
  <c r="AC24" i="1"/>
  <c r="AC53" i="1"/>
  <c r="AC291" i="1"/>
  <c r="AC78" i="1"/>
  <c r="AC127" i="1"/>
  <c r="AC164" i="1"/>
  <c r="AC344" i="1"/>
  <c r="AC349" i="1"/>
  <c r="AC295" i="1" l="1"/>
  <c r="AC202" i="1"/>
  <c r="AC39" i="1"/>
  <c r="AC284" i="1"/>
  <c r="AC31" i="1"/>
  <c r="AC350" i="1"/>
  <c r="AC303" i="1"/>
  <c r="AC298" i="1"/>
  <c r="AC281" i="1"/>
  <c r="AC310" i="1"/>
  <c r="AC341" i="1"/>
  <c r="AC299" i="1"/>
  <c r="AC124" i="1"/>
  <c r="AC66" i="1"/>
  <c r="AC300" i="1"/>
  <c r="AC223" i="1"/>
  <c r="AC196" i="1"/>
  <c r="AC82" i="1"/>
  <c r="AC308" i="1"/>
  <c r="AC25" i="1"/>
  <c r="AC337" i="1"/>
  <c r="AC99" i="1"/>
  <c r="AC195" i="1"/>
  <c r="AC41" i="1"/>
  <c r="AC353" i="1"/>
  <c r="AC307" i="1"/>
  <c r="AC163" i="1"/>
  <c r="AC81" i="1"/>
  <c r="AC228" i="1"/>
  <c r="AC325" i="1"/>
  <c r="AC62" i="1"/>
  <c r="AC61" i="1"/>
  <c r="AC167" i="1"/>
  <c r="AC287" i="1"/>
  <c r="AC94" i="1"/>
  <c r="AC165" i="1"/>
  <c r="AC50" i="1"/>
  <c r="AC18" i="1"/>
  <c r="AC317" i="1"/>
  <c r="AC294" i="1"/>
  <c r="AC103" i="1"/>
  <c r="AC200" i="1"/>
  <c r="AC313" i="1"/>
  <c r="AC190" i="1"/>
  <c r="AC184" i="1"/>
  <c r="AC69" i="1"/>
  <c r="AC305" i="1"/>
  <c r="AC324" i="1"/>
  <c r="AC158" i="1"/>
  <c r="AC339" i="1"/>
  <c r="AC246" i="1"/>
  <c r="AC111" i="1"/>
</calcChain>
</file>

<file path=xl/sharedStrings.xml><?xml version="1.0" encoding="utf-8"?>
<sst xmlns="http://schemas.openxmlformats.org/spreadsheetml/2006/main" count="5493" uniqueCount="918">
  <si>
    <t>File opened</t>
  </si>
  <si>
    <t>2019-06-12 09:49:27</t>
  </si>
  <si>
    <t>Console s/n</t>
  </si>
  <si>
    <t>68C-831455</t>
  </si>
  <si>
    <t>Console ver</t>
  </si>
  <si>
    <t>Bluestem v.1.3.17</t>
  </si>
  <si>
    <t>Scripts ver</t>
  </si>
  <si>
    <t>2018.12  1.3.16, Nov 2018</t>
  </si>
  <si>
    <t>Head s/n</t>
  </si>
  <si>
    <t>68H-581455</t>
  </si>
  <si>
    <t>Head ver</t>
  </si>
  <si>
    <t>1.3.1</t>
  </si>
  <si>
    <t>Head cal</t>
  </si>
  <si>
    <t>{"h2obspan2a": "0.101855", "co2bzero": "1.05963", "co2bspanconc2": "296.4", "ssb_ref": "42125.2", "flowmeterzero": "1.02097", "co2aspanconc2": "296.4", "tazero": "0.0930309", "co2aspan2a": "0.11303", "h2obspanconc1": "20.73", "h2obspan2": "0", "co2aspan1": "1.01239", "co2bspan2b": "0.112453", "co2aspan2": "-0.0315546", "h2obzero": "0.986235", "co2aspan2b": "0.114027", "chamberpressurezero": "2.47493", "flowbzero": "0.30584", "h2obspanconc2": "0", "h2oaspan2": "0", "ssa_ref": "25340.6", "co2bspanconc1": "502", "co2bspan2": "-0.0322931", "h2obspan2b": "0.107484", "h2oaspanconc2": "0", "h2oaspanconc1": "20.73", "co2bspan1": "1.01432", "h2obspan1": "1.05526", "h2oaspan2a": "0.105781", "h2oazero": "0.971003", "co2azero": "0.960664", "h2oaspan2b": "0.107752", "flowazero": "0.285", "tbzero": "0.16855", "co2aspanconc1": "502", "h2oaspan1": "1.01864", "oxygen": "21", "co2bspan2a": "0.11126"}</t>
  </si>
  <si>
    <t>Chamber type</t>
  </si>
  <si>
    <t>6800-13</t>
  </si>
  <si>
    <t>Chamber s/n</t>
  </si>
  <si>
    <t>CHM-10365</t>
  </si>
  <si>
    <t>Chamber rev</t>
  </si>
  <si>
    <t>0</t>
  </si>
  <si>
    <t>Chamber cal</t>
  </si>
  <si>
    <t>8.26</t>
  </si>
  <si>
    <t>HeadLS type</t>
  </si>
  <si>
    <t>6800-03</t>
  </si>
  <si>
    <t>HeadLS s/n</t>
  </si>
  <si>
    <t>181029</t>
  </si>
  <si>
    <t>HeadLS f</t>
  </si>
  <si>
    <t>0.0682 0.085 0.1056 0.0766</t>
  </si>
  <si>
    <t>HeadLS u0</t>
  </si>
  <si>
    <t>296 322 941 379</t>
  </si>
  <si>
    <t>09:49:27</t>
  </si>
  <si>
    <t>Stability Definition:	A (GasEx): Slp&lt;1 Std&lt;0.1 Per=20	ΔCO2 (Meas2): Slp&lt;1 Std&lt;0.1 Per=20	ΔH2O (Meas2): Slp&lt;1 Std&lt;0.1 Per=20</t>
  </si>
  <si>
    <t>SysConst</t>
  </si>
  <si>
    <t>AvgTime</t>
  </si>
  <si>
    <t>Oxygen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</si>
  <si>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</si>
  <si>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</si>
  <si>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</si>
  <si>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</si>
  <si>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</si>
  <si>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</si>
  <si>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</si>
  <si>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</si>
  <si>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</si>
  <si>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</si>
  <si>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</si>
  <si>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</si>
  <si>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</si>
  <si>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</si>
  <si>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</si>
  <si>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</si>
  <si>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</si>
  <si>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</si>
  <si>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</si>
  <si>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</si>
  <si>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</si>
  <si>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</si>
  <si>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</si>
  <si>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</si>
  <si>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</si>
  <si>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</si>
  <si>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</si>
  <si>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</si>
  <si>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</si>
  <si>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</si>
  <si>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</si>
  <si>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</si>
  <si>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</si>
  <si>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</si>
  <si>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</si>
  <si>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</si>
  <si>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</si>
  <si>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</si>
  <si>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</si>
  <si>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7.87646 85.6473 373.727 629.073 892.278 1109.68 1302.07 1394.97</t>
  </si>
  <si>
    <t>Fs_true</t>
  </si>
  <si>
    <t>0.773203 110.302 401.142 601.046 800.002 1000.86 1200.36 1401.75</t>
  </si>
  <si>
    <t>leak_wt</t>
  </si>
  <si>
    <t>Sys</t>
  </si>
  <si>
    <t>UserDefVar</t>
  </si>
  <si>
    <t>GasEx</t>
  </si>
  <si>
    <t>Leak</t>
  </si>
  <si>
    <t>LeafQ</t>
  </si>
  <si>
    <t>Meas</t>
  </si>
  <si>
    <t>HeadLS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</si>
  <si>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</si>
  <si>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</si>
  <si>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</si>
  <si>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</si>
  <si>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</si>
  <si>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</si>
  <si>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</si>
  <si>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</si>
  <si>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</si>
  <si>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Tree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</si>
  <si>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</si>
  <si>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</si>
  <si>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</si>
  <si>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</si>
  <si>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</si>
  <si>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</si>
  <si>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</si>
  <si>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</si>
  <si>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</si>
  <si>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</si>
  <si>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</si>
  <si>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</si>
  <si>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</si>
  <si>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</si>
  <si>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</si>
  <si>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</si>
  <si>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</si>
  <si>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</si>
  <si>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</si>
  <si>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</si>
  <si>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</si>
  <si>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</si>
  <si>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</si>
  <si>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</si>
  <si>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</si>
  <si>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</si>
  <si>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</si>
  <si>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</si>
  <si>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</si>
  <si>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</si>
  <si>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</si>
  <si>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</si>
  <si>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</si>
  <si>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</si>
  <si>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</si>
  <si>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</si>
  <si>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</si>
  <si>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</si>
  <si>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</si>
  <si>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</si>
  <si>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</si>
  <si>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</si>
  <si>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</si>
  <si>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</si>
  <si>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</si>
  <si>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</si>
  <si>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</si>
  <si>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</si>
  <si>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</si>
  <si>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</si>
  <si>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</si>
  <si>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</si>
  <si>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</si>
  <si>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</si>
  <si>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f_green</t>
  </si>
  <si>
    <t>f_blue</t>
  </si>
  <si>
    <t>f_white</t>
  </si>
  <si>
    <t>Tled</t>
  </si>
  <si>
    <t>Pc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</si>
  <si>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</si>
  <si>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</si>
  <si>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</si>
  <si>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</si>
  <si>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</si>
  <si>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</si>
  <si>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</si>
  <si>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</si>
  <si>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</si>
  <si>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</si>
  <si>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</si>
  <si>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</si>
  <si>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</si>
  <si>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</si>
  <si>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</si>
  <si>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</si>
  <si>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</si>
  <si>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</si>
  <si>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</si>
  <si>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</si>
  <si>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</si>
  <si>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</si>
  <si>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</si>
  <si>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</si>
  <si>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</si>
  <si>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</si>
  <si>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</si>
  <si>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</si>
  <si>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</si>
  <si>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</si>
  <si>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</si>
  <si>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</si>
  <si>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</si>
  <si>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</si>
  <si>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</si>
  <si>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</si>
  <si>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</si>
  <si>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</si>
  <si>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</si>
  <si>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</si>
  <si>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</si>
  <si>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</si>
  <si>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</si>
  <si>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</si>
  <si>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</si>
  <si>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</si>
  <si>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</si>
  <si>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</si>
  <si>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</si>
  <si>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</si>
  <si>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</si>
  <si>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</si>
  <si>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</si>
  <si>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</si>
  <si>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</si>
  <si>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</si>
  <si>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</si>
  <si>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</si>
  <si>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</si>
  <si>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</si>
  <si>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</si>
  <si>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</si>
  <si>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</si>
  <si>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</si>
  <si>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</si>
  <si>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</si>
  <si>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</si>
  <si>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</si>
  <si>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</si>
  <si>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</si>
  <si>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</si>
  <si>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</si>
  <si>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</si>
  <si>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</si>
  <si>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</si>
  <si>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</si>
  <si>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</si>
  <si>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</si>
  <si>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</si>
  <si>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</si>
  <si>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V</t>
  </si>
  <si>
    <t>20190613 09:53:58</t>
  </si>
  <si>
    <t>09:53:58</t>
  </si>
  <si>
    <t>1: Needles</t>
  </si>
  <si>
    <t>09:20:01</t>
  </si>
  <si>
    <t>1/3</t>
  </si>
  <si>
    <t>5</t>
  </si>
  <si>
    <t>11111111</t>
  </si>
  <si>
    <t>oooooooo</t>
  </si>
  <si>
    <t>off</t>
  </si>
  <si>
    <t>20190613 09:55:18</t>
  </si>
  <si>
    <t>09:55:18</t>
  </si>
  <si>
    <t>3/3</t>
  </si>
  <si>
    <t>20190613 09:55:20</t>
  </si>
  <si>
    <t>09:55:20</t>
  </si>
  <si>
    <t>20190613 09:55:22</t>
  </si>
  <si>
    <t>09:55:22</t>
  </si>
  <si>
    <t>20190613 09:55:24</t>
  </si>
  <si>
    <t>09:55:24</t>
  </si>
  <si>
    <t>20190613 09:55:26</t>
  </si>
  <si>
    <t>09:55:26</t>
  </si>
  <si>
    <t>20190613 09:55:28</t>
  </si>
  <si>
    <t>09:55:28</t>
  </si>
  <si>
    <t>20190613 09:55:30</t>
  </si>
  <si>
    <t>09:55:30</t>
  </si>
  <si>
    <t>20190613 09:55:32</t>
  </si>
  <si>
    <t>09:55:32</t>
  </si>
  <si>
    <t>20190613 09:55:34</t>
  </si>
  <si>
    <t>09:55:34</t>
  </si>
  <si>
    <t>20190613 09:55:36</t>
  </si>
  <si>
    <t>09:55:36</t>
  </si>
  <si>
    <t>20190613 09:55:38</t>
  </si>
  <si>
    <t>09:55:38</t>
  </si>
  <si>
    <t>20190613 09:55:40</t>
  </si>
  <si>
    <t>09:55:40</t>
  </si>
  <si>
    <t>20190613 09:55:42</t>
  </si>
  <si>
    <t>09:55:42</t>
  </si>
  <si>
    <t>20190613 09:55:44</t>
  </si>
  <si>
    <t>09:55:44</t>
  </si>
  <si>
    <t>20190613 09:55:46</t>
  </si>
  <si>
    <t>09:55:46</t>
  </si>
  <si>
    <t>20190613 09:55:48</t>
  </si>
  <si>
    <t>09:55:48</t>
  </si>
  <si>
    <t>20190613 09:55:50</t>
  </si>
  <si>
    <t>09:55:50</t>
  </si>
  <si>
    <t>20190613 09:55:52</t>
  </si>
  <si>
    <t>09:55:52</t>
  </si>
  <si>
    <t>20190613 09:55:54</t>
  </si>
  <si>
    <t>09:55:54</t>
  </si>
  <si>
    <t>20190613 09:55:56</t>
  </si>
  <si>
    <t>09:55:56</t>
  </si>
  <si>
    <t>20190613 09:55:58</t>
  </si>
  <si>
    <t>09:55:58</t>
  </si>
  <si>
    <t>20190613 09:56:00</t>
  </si>
  <si>
    <t>09:56:00</t>
  </si>
  <si>
    <t>20190613 09:56:02</t>
  </si>
  <si>
    <t>09:56:02</t>
  </si>
  <si>
    <t>20190613 09:56:04</t>
  </si>
  <si>
    <t>09:56:04</t>
  </si>
  <si>
    <t>20190613 09:56:06</t>
  </si>
  <si>
    <t>09:56:06</t>
  </si>
  <si>
    <t>20190613 09:56:08</t>
  </si>
  <si>
    <t>09:56:08</t>
  </si>
  <si>
    <t>20190613 09:56:10</t>
  </si>
  <si>
    <t>09:56:10</t>
  </si>
  <si>
    <t>20190613 09:56:12</t>
  </si>
  <si>
    <t>09:56:12</t>
  </si>
  <si>
    <t>20190613 09:56:14</t>
  </si>
  <si>
    <t>09:56:14</t>
  </si>
  <si>
    <t>20190613 09:56:16</t>
  </si>
  <si>
    <t>09:56:16</t>
  </si>
  <si>
    <t>20190613 09:56:18</t>
  </si>
  <si>
    <t>09:56:18</t>
  </si>
  <si>
    <t>20190613 09:56:20</t>
  </si>
  <si>
    <t>09:56:20</t>
  </si>
  <si>
    <t>20190613 09:56:22</t>
  </si>
  <si>
    <t>09:56:22</t>
  </si>
  <si>
    <t>20190613 09:56:24</t>
  </si>
  <si>
    <t>09:56:24</t>
  </si>
  <si>
    <t>20190613 09:56:26</t>
  </si>
  <si>
    <t>09:56:26</t>
  </si>
  <si>
    <t>20190613 09:56:28</t>
  </si>
  <si>
    <t>09:56:28</t>
  </si>
  <si>
    <t>20190613 09:56:30</t>
  </si>
  <si>
    <t>09:56:30</t>
  </si>
  <si>
    <t>20190613 09:56:32</t>
  </si>
  <si>
    <t>09:56:32</t>
  </si>
  <si>
    <t>20190613 09:56:34</t>
  </si>
  <si>
    <t>09:56:34</t>
  </si>
  <si>
    <t>20190613 09:56:36</t>
  </si>
  <si>
    <t>09:56:36</t>
  </si>
  <si>
    <t>20190613 09:56:38</t>
  </si>
  <si>
    <t>09:56:38</t>
  </si>
  <si>
    <t>20190613 09:56:40</t>
  </si>
  <si>
    <t>09:56:40</t>
  </si>
  <si>
    <t>20190613 09:56:43</t>
  </si>
  <si>
    <t>09:56:43</t>
  </si>
  <si>
    <t>20190613 09:56:45</t>
  </si>
  <si>
    <t>09:56:45</t>
  </si>
  <si>
    <t>20190613 09:56:47</t>
  </si>
  <si>
    <t>09:56:47</t>
  </si>
  <si>
    <t>20190613 09:56:49</t>
  </si>
  <si>
    <t>09:56:49</t>
  </si>
  <si>
    <t>20190613 09:56:51</t>
  </si>
  <si>
    <t>09:56:51</t>
  </si>
  <si>
    <t>20190613 09:56:53</t>
  </si>
  <si>
    <t>09:56:53</t>
  </si>
  <si>
    <t>20190613 09:56:55</t>
  </si>
  <si>
    <t>09:56:55</t>
  </si>
  <si>
    <t>20190613 09:56:57</t>
  </si>
  <si>
    <t>09:56:57</t>
  </si>
  <si>
    <t>20190613 09:56:59</t>
  </si>
  <si>
    <t>09:56:59</t>
  </si>
  <si>
    <t>20190613 09:57:01</t>
  </si>
  <si>
    <t>09:57:01</t>
  </si>
  <si>
    <t>20190613 09:57:03</t>
  </si>
  <si>
    <t>09:57:03</t>
  </si>
  <si>
    <t>20190613 09:57:05</t>
  </si>
  <si>
    <t>09:57:05</t>
  </si>
  <si>
    <t>20190613 09:57:07</t>
  </si>
  <si>
    <t>09:57:07</t>
  </si>
  <si>
    <t>20190613 09:57:09</t>
  </si>
  <si>
    <t>09:57:09</t>
  </si>
  <si>
    <t>20190613 09:57:11</t>
  </si>
  <si>
    <t>09:57:11</t>
  </si>
  <si>
    <t>20190613 09:57:13</t>
  </si>
  <si>
    <t>09:57:13</t>
  </si>
  <si>
    <t>20190613 09:57:15</t>
  </si>
  <si>
    <t>09:57:15</t>
  </si>
  <si>
    <t>20190613 09:57:17</t>
  </si>
  <si>
    <t>09:57:17</t>
  </si>
  <si>
    <t>20190613 09:57:19</t>
  </si>
  <si>
    <t>09:57:19</t>
  </si>
  <si>
    <t>20190613 09:57:21</t>
  </si>
  <si>
    <t>09:57:21</t>
  </si>
  <si>
    <t>20190613 09:57:23</t>
  </si>
  <si>
    <t>09:57:23</t>
  </si>
  <si>
    <t>20190613 09:57:25</t>
  </si>
  <si>
    <t>09:57:25</t>
  </si>
  <si>
    <t>20190613 09:57:27</t>
  </si>
  <si>
    <t>09:57:27</t>
  </si>
  <si>
    <t>20190613 09:57:29</t>
  </si>
  <si>
    <t>09:57:29</t>
  </si>
  <si>
    <t>20190613 09:57:31</t>
  </si>
  <si>
    <t>09:57:31</t>
  </si>
  <si>
    <t>20190613 09:57:33</t>
  </si>
  <si>
    <t>09:57:33</t>
  </si>
  <si>
    <t>20190613 09:57:35</t>
  </si>
  <si>
    <t>09:57:35</t>
  </si>
  <si>
    <t>20190613 09:57:37</t>
  </si>
  <si>
    <t>09:57:37</t>
  </si>
  <si>
    <t>20190613 09:57:39</t>
  </si>
  <si>
    <t>09:57:39</t>
  </si>
  <si>
    <t>20190613 09:57:41</t>
  </si>
  <si>
    <t>09:57:41</t>
  </si>
  <si>
    <t>20190613 09:57:43</t>
  </si>
  <si>
    <t>09:57:43</t>
  </si>
  <si>
    <t>20190613 09:57:45</t>
  </si>
  <si>
    <t>09:57:45</t>
  </si>
  <si>
    <t>20190613 09:57:47</t>
  </si>
  <si>
    <t>09:57:47</t>
  </si>
  <si>
    <t>20190613 09:57:49</t>
  </si>
  <si>
    <t>09:57:49</t>
  </si>
  <si>
    <t>20190613 09:57:51</t>
  </si>
  <si>
    <t>09:57:51</t>
  </si>
  <si>
    <t>20190613 09:57:53</t>
  </si>
  <si>
    <t>09:57:53</t>
  </si>
  <si>
    <t>20190613 09:57:55</t>
  </si>
  <si>
    <t>09:57:55</t>
  </si>
  <si>
    <t>20190613 09:57:57</t>
  </si>
  <si>
    <t>09:57:57</t>
  </si>
  <si>
    <t>20190613 09:57:59</t>
  </si>
  <si>
    <t>09:57:59</t>
  </si>
  <si>
    <t>20190613 09:58:01</t>
  </si>
  <si>
    <t>09:58:01</t>
  </si>
  <si>
    <t>20190613 09:58:03</t>
  </si>
  <si>
    <t>09:58:03</t>
  </si>
  <si>
    <t>20190613 09:58:05</t>
  </si>
  <si>
    <t>09:58:05</t>
  </si>
  <si>
    <t>20190613 09:58:07</t>
  </si>
  <si>
    <t>09:58:07</t>
  </si>
  <si>
    <t>20190613 09:58:09</t>
  </si>
  <si>
    <t>09:58:09</t>
  </si>
  <si>
    <t>20190613 09:58:11</t>
  </si>
  <si>
    <t>09:58:11</t>
  </si>
  <si>
    <t>20190613 09:58:13</t>
  </si>
  <si>
    <t>09:58:13</t>
  </si>
  <si>
    <t>20190613 09:58:15</t>
  </si>
  <si>
    <t>09:58:15</t>
  </si>
  <si>
    <t>20190613 09:58:17</t>
  </si>
  <si>
    <t>09:58:17</t>
  </si>
  <si>
    <t>20190613 09:58:19</t>
  </si>
  <si>
    <t>09:58:19</t>
  </si>
  <si>
    <t>20190613 09:58:21</t>
  </si>
  <si>
    <t>09:58:21</t>
  </si>
  <si>
    <t>20190613 09:58:23</t>
  </si>
  <si>
    <t>09:58:23</t>
  </si>
  <si>
    <t>20190613 09:58:25</t>
  </si>
  <si>
    <t>09:58:25</t>
  </si>
  <si>
    <t>20190613 09:58:27</t>
  </si>
  <si>
    <t>09:58:27</t>
  </si>
  <si>
    <t>20190613 09:58:29</t>
  </si>
  <si>
    <t>09:58:29</t>
  </si>
  <si>
    <t>20190613 09:58:31</t>
  </si>
  <si>
    <t>09:58:31</t>
  </si>
  <si>
    <t>20190613 09:58:33</t>
  </si>
  <si>
    <t>09:58:33</t>
  </si>
  <si>
    <t>20190613 09:58:35</t>
  </si>
  <si>
    <t>09:58:35</t>
  </si>
  <si>
    <t>20190613 09:58:37</t>
  </si>
  <si>
    <t>09:58:37</t>
  </si>
  <si>
    <t>20190613 09:58:39</t>
  </si>
  <si>
    <t>09:58:39</t>
  </si>
  <si>
    <t>20190613 09:58:41</t>
  </si>
  <si>
    <t>09:58:41</t>
  </si>
  <si>
    <t>20190613 09:58:43</t>
  </si>
  <si>
    <t>09:58:43</t>
  </si>
  <si>
    <t>20190613 09:58:45</t>
  </si>
  <si>
    <t>09:58:45</t>
  </si>
  <si>
    <t>20190613 09:58:47</t>
  </si>
  <si>
    <t>09:58:47</t>
  </si>
  <si>
    <t>20190613 09:58:49</t>
  </si>
  <si>
    <t>09:58:49</t>
  </si>
  <si>
    <t>20190613 09:58:51</t>
  </si>
  <si>
    <t>09:58:51</t>
  </si>
  <si>
    <t>20190613 09:58:53</t>
  </si>
  <si>
    <t>09:58:53</t>
  </si>
  <si>
    <t>20190613 09:58:55</t>
  </si>
  <si>
    <t>09:58:55</t>
  </si>
  <si>
    <t>20190613 09:58:57</t>
  </si>
  <si>
    <t>09:58:57</t>
  </si>
  <si>
    <t>20190613 09:58:59</t>
  </si>
  <si>
    <t>09:58:59</t>
  </si>
  <si>
    <t>20190613 09:59:01</t>
  </si>
  <si>
    <t>09:59:01</t>
  </si>
  <si>
    <t>20190613 09:59:03</t>
  </si>
  <si>
    <t>09:59:03</t>
  </si>
  <si>
    <t>20190613 09:59:05</t>
  </si>
  <si>
    <t>09:59:05</t>
  </si>
  <si>
    <t>20190613 09:59:07</t>
  </si>
  <si>
    <t>09:59:07</t>
  </si>
  <si>
    <t>20190613 09:59:09</t>
  </si>
  <si>
    <t>09:59:09</t>
  </si>
  <si>
    <t>20190613 09:59:11</t>
  </si>
  <si>
    <t>09:59:11</t>
  </si>
  <si>
    <t>20190613 09:59:13</t>
  </si>
  <si>
    <t>09:59:13</t>
  </si>
  <si>
    <t>20190613 09:59:15</t>
  </si>
  <si>
    <t>09:59:15</t>
  </si>
  <si>
    <t>20190613 09:59:17</t>
  </si>
  <si>
    <t>09:59:17</t>
  </si>
  <si>
    <t>20190613 09:59:19</t>
  </si>
  <si>
    <t>09:59:19</t>
  </si>
  <si>
    <t>20190613 09:59:21</t>
  </si>
  <si>
    <t>09:59:21</t>
  </si>
  <si>
    <t>20190613 09:59:23</t>
  </si>
  <si>
    <t>09:59:23</t>
  </si>
  <si>
    <t>20190613 09:59:25</t>
  </si>
  <si>
    <t>09:59:25</t>
  </si>
  <si>
    <t>20190613 09:59:27</t>
  </si>
  <si>
    <t>09:59:27</t>
  </si>
  <si>
    <t>20190613 09:59:29</t>
  </si>
  <si>
    <t>09:59:29</t>
  </si>
  <si>
    <t>20190613 09:59:31</t>
  </si>
  <si>
    <t>09:59:31</t>
  </si>
  <si>
    <t>20190613 09:59:33</t>
  </si>
  <si>
    <t>09:59:33</t>
  </si>
  <si>
    <t>20190613 09:59:35</t>
  </si>
  <si>
    <t>09:59:35</t>
  </si>
  <si>
    <t>20190613 09:59:37</t>
  </si>
  <si>
    <t>09:59:37</t>
  </si>
  <si>
    <t>20190613 09:59:39</t>
  </si>
  <si>
    <t>09:59:39</t>
  </si>
  <si>
    <t>20190613 09:59:41</t>
  </si>
  <si>
    <t>09:59:41</t>
  </si>
  <si>
    <t>20190613 09:59:43</t>
  </si>
  <si>
    <t>09:59:43</t>
  </si>
  <si>
    <t>20190613 09:59:45</t>
  </si>
  <si>
    <t>09:59:45</t>
  </si>
  <si>
    <t>20190613 09:59:47</t>
  </si>
  <si>
    <t>09:59:47</t>
  </si>
  <si>
    <t>20190613 09:59:49</t>
  </si>
  <si>
    <t>09:59:49</t>
  </si>
  <si>
    <t>20190613 09:59:51</t>
  </si>
  <si>
    <t>09:59:51</t>
  </si>
  <si>
    <t>20190613 09:59:53</t>
  </si>
  <si>
    <t>09:59:53</t>
  </si>
  <si>
    <t>20190613 09:59:55</t>
  </si>
  <si>
    <t>09:59:55</t>
  </si>
  <si>
    <t>20190613 09:59:57</t>
  </si>
  <si>
    <t>09:59:57</t>
  </si>
  <si>
    <t>20190613 09:59:59</t>
  </si>
  <si>
    <t>09:59:59</t>
  </si>
  <si>
    <t>20190613 10:00:01</t>
  </si>
  <si>
    <t>10:00:01</t>
  </si>
  <si>
    <t>20190613 10:00:03</t>
  </si>
  <si>
    <t>10:00:03</t>
  </si>
  <si>
    <t>20190613 10:00:05</t>
  </si>
  <si>
    <t>10:00:05</t>
  </si>
  <si>
    <t>20190613 10:00:07</t>
  </si>
  <si>
    <t>10:00:07</t>
  </si>
  <si>
    <t>20190613 10:00:09</t>
  </si>
  <si>
    <t>10:00:09</t>
  </si>
  <si>
    <t>20190613 10:00:11</t>
  </si>
  <si>
    <t>10:00:11</t>
  </si>
  <si>
    <t>20190613 10:00:13</t>
  </si>
  <si>
    <t>10:00:13</t>
  </si>
  <si>
    <t>20190613 10:00:15</t>
  </si>
  <si>
    <t>10:00:15</t>
  </si>
  <si>
    <t>20190613 10:00:17</t>
  </si>
  <si>
    <t>10:00:17</t>
  </si>
  <si>
    <t>20190613 10:00:19</t>
  </si>
  <si>
    <t>10:00:19</t>
  </si>
  <si>
    <t>20190613 10:00:21</t>
  </si>
  <si>
    <t>10:00:21</t>
  </si>
  <si>
    <t>20190613 10:00:23</t>
  </si>
  <si>
    <t>10:00:23</t>
  </si>
  <si>
    <t>20190613 10:00:25</t>
  </si>
  <si>
    <t>10:00:25</t>
  </si>
  <si>
    <t>20190613 10:00:27</t>
  </si>
  <si>
    <t>10:00:27</t>
  </si>
  <si>
    <t>20190613 10:00:29</t>
  </si>
  <si>
    <t>10:00:29</t>
  </si>
  <si>
    <t>20190613 10:00:31</t>
  </si>
  <si>
    <t>10:00:31</t>
  </si>
  <si>
    <t>20190613 10:00:33</t>
  </si>
  <si>
    <t>10:00:33</t>
  </si>
  <si>
    <t>20190613 10:00:35</t>
  </si>
  <si>
    <t>10:00:35</t>
  </si>
  <si>
    <t>20190613 10:00:37</t>
  </si>
  <si>
    <t>10:00:37</t>
  </si>
  <si>
    <t>20190613 10:00:39</t>
  </si>
  <si>
    <t>10:00:39</t>
  </si>
  <si>
    <t>20190613 10:00:41</t>
  </si>
  <si>
    <t>10:00:41</t>
  </si>
  <si>
    <t>20190613 10:00:43</t>
  </si>
  <si>
    <t>10:00:43</t>
  </si>
  <si>
    <t>20190613 10:00:45</t>
  </si>
  <si>
    <t>10:00:45</t>
  </si>
  <si>
    <t>20190613 10:00:47</t>
  </si>
  <si>
    <t>10:00:47</t>
  </si>
  <si>
    <t>20190613 10:00:49</t>
  </si>
  <si>
    <t>10:00:49</t>
  </si>
  <si>
    <t>20190613 10:00:51</t>
  </si>
  <si>
    <t>10:00:51</t>
  </si>
  <si>
    <t>20190613 10:00:53</t>
  </si>
  <si>
    <t>10:00:53</t>
  </si>
  <si>
    <t>20190613 10:00:55</t>
  </si>
  <si>
    <t>10:00:55</t>
  </si>
  <si>
    <t>20190613 10:00:57</t>
  </si>
  <si>
    <t>10:00:57</t>
  </si>
  <si>
    <t>20190613 10:00:59</t>
  </si>
  <si>
    <t>10:00:59</t>
  </si>
  <si>
    <t>20190613 10:01:01</t>
  </si>
  <si>
    <t>10:01:01</t>
  </si>
  <si>
    <t>20190613 10:01:03</t>
  </si>
  <si>
    <t>10:01:03</t>
  </si>
  <si>
    <t>20190613 10:01:05</t>
  </si>
  <si>
    <t>10:01:05</t>
  </si>
  <si>
    <t>20190613 10:01:07</t>
  </si>
  <si>
    <t>10:01:07</t>
  </si>
  <si>
    <t>20190613 10:01:09</t>
  </si>
  <si>
    <t>10:01:09</t>
  </si>
  <si>
    <t>20190613 10:01:11</t>
  </si>
  <si>
    <t>10:01:11</t>
  </si>
  <si>
    <t>20190613 10:01:13</t>
  </si>
  <si>
    <t>10:01:13</t>
  </si>
  <si>
    <t>20190613 10:01:15</t>
  </si>
  <si>
    <t>10:01:15</t>
  </si>
  <si>
    <t>20190613 10:01:17</t>
  </si>
  <si>
    <t>10:01:17</t>
  </si>
  <si>
    <t>20190613 10:01:19</t>
  </si>
  <si>
    <t>10:01:19</t>
  </si>
  <si>
    <t>20190613 10:01:21</t>
  </si>
  <si>
    <t>10:01:21</t>
  </si>
  <si>
    <t>20190613 10:01:23</t>
  </si>
  <si>
    <t>10:01:23</t>
  </si>
  <si>
    <t>20190613 10:01:25</t>
  </si>
  <si>
    <t>10:01:25</t>
  </si>
  <si>
    <t>20190613 10:01:27</t>
  </si>
  <si>
    <t>10:01:27</t>
  </si>
  <si>
    <t>20190613 10:01:29</t>
  </si>
  <si>
    <t>10:01:29</t>
  </si>
  <si>
    <t>20190613 10:01:31</t>
  </si>
  <si>
    <t>10:01:31</t>
  </si>
  <si>
    <t>20190613 10:01:33</t>
  </si>
  <si>
    <t>10:01:33</t>
  </si>
  <si>
    <t>20190613 10:01:35</t>
  </si>
  <si>
    <t>10:01:35</t>
  </si>
  <si>
    <t>20190613 10:01:37</t>
  </si>
  <si>
    <t>10:01:37</t>
  </si>
  <si>
    <t>20190613 10:01:39</t>
  </si>
  <si>
    <t>10:01:39</t>
  </si>
  <si>
    <t>20190613 10:01:41</t>
  </si>
  <si>
    <t>10:01:41</t>
  </si>
  <si>
    <t>20190613 10:01:43</t>
  </si>
  <si>
    <t>10:01:43</t>
  </si>
  <si>
    <t>20190613 10:01:45</t>
  </si>
  <si>
    <t>10:01:45</t>
  </si>
  <si>
    <t>20190613 10:01:47</t>
  </si>
  <si>
    <t>10:01:47</t>
  </si>
  <si>
    <t>20190613 10:01:49</t>
  </si>
  <si>
    <t>10:01:49</t>
  </si>
  <si>
    <t>20190613 10:01:51</t>
  </si>
  <si>
    <t>10:01:51</t>
  </si>
  <si>
    <t>20190613 10:01:53</t>
  </si>
  <si>
    <t>10:01:53</t>
  </si>
  <si>
    <t>20190613 10:01:55</t>
  </si>
  <si>
    <t>10:01:55</t>
  </si>
  <si>
    <t>20190613 10:01:57</t>
  </si>
  <si>
    <t>10:01:57</t>
  </si>
  <si>
    <t>20190613 10:01:59</t>
  </si>
  <si>
    <t>10:01:59</t>
  </si>
  <si>
    <t>20190613 10:02:01</t>
  </si>
  <si>
    <t>10:02:01</t>
  </si>
  <si>
    <t>20190613 10:02:03</t>
  </si>
  <si>
    <t>10:02:03</t>
  </si>
  <si>
    <t>20190613 10:02:05</t>
  </si>
  <si>
    <t>10:02:05</t>
  </si>
  <si>
    <t>20190613 10:02:07</t>
  </si>
  <si>
    <t>10:02:07</t>
  </si>
  <si>
    <t>20190613 10:02:09</t>
  </si>
  <si>
    <t>10:02:09</t>
  </si>
  <si>
    <t>20190613 10:02:11</t>
  </si>
  <si>
    <t>10:02:11</t>
  </si>
  <si>
    <t>20190613 10:02:13</t>
  </si>
  <si>
    <t>10:02:13</t>
  </si>
  <si>
    <t>20190613 10:02:15</t>
  </si>
  <si>
    <t>10:02:15</t>
  </si>
  <si>
    <t>20190613 10:02:17</t>
  </si>
  <si>
    <t>10:02:17</t>
  </si>
  <si>
    <t>20190613 10:02:19</t>
  </si>
  <si>
    <t>10:02:19</t>
  </si>
  <si>
    <t>20190613 10:02:21</t>
  </si>
  <si>
    <t>10:02:21</t>
  </si>
  <si>
    <t>20190613 10:02:23</t>
  </si>
  <si>
    <t>10:02:23</t>
  </si>
  <si>
    <t>20190613 10:02:25</t>
  </si>
  <si>
    <t>10:02:25</t>
  </si>
  <si>
    <t>20190613 10:02:27</t>
  </si>
  <si>
    <t>10:02:27</t>
  </si>
  <si>
    <t>20190613 10:02:29</t>
  </si>
  <si>
    <t>10:02:29</t>
  </si>
  <si>
    <t>20190613 10:02:31</t>
  </si>
  <si>
    <t>10:02:31</t>
  </si>
  <si>
    <t>20190613 10:02:33</t>
  </si>
  <si>
    <t>10:02:33</t>
  </si>
  <si>
    <t>20190613 10:02:35</t>
  </si>
  <si>
    <t>10:02:35</t>
  </si>
  <si>
    <t>20190613 10:02:37</t>
  </si>
  <si>
    <t>10:02:37</t>
  </si>
  <si>
    <t>20190613 10:02:39</t>
  </si>
  <si>
    <t>10:02:39</t>
  </si>
  <si>
    <t>20190613 10:02:41</t>
  </si>
  <si>
    <t>10:02:41</t>
  </si>
  <si>
    <t>20190613 10:02:43</t>
  </si>
  <si>
    <t>10:02:43</t>
  </si>
  <si>
    <t>20190613 10:02:45</t>
  </si>
  <si>
    <t>10:02:45</t>
  </si>
  <si>
    <t>20190613 10:02:47</t>
  </si>
  <si>
    <t>10:02:47</t>
  </si>
  <si>
    <t>20190613 10:02:49</t>
  </si>
  <si>
    <t>10:02:49</t>
  </si>
  <si>
    <t>20190613 10:02:51</t>
  </si>
  <si>
    <t>10:02:51</t>
  </si>
  <si>
    <t>20190613 10:02:53</t>
  </si>
  <si>
    <t>10:02:53</t>
  </si>
  <si>
    <t>20190613 10:02:55</t>
  </si>
  <si>
    <t>10:02:55</t>
  </si>
  <si>
    <t>20190613 10:02:57</t>
  </si>
  <si>
    <t>10:02:57</t>
  </si>
  <si>
    <t>20190613 10:02:59</t>
  </si>
  <si>
    <t>10:02:59</t>
  </si>
  <si>
    <t>20190613 10:03:01</t>
  </si>
  <si>
    <t>10:03:01</t>
  </si>
  <si>
    <t>20190613 10:03:03</t>
  </si>
  <si>
    <t>10:03:03</t>
  </si>
  <si>
    <t>20190613 10:03:05</t>
  </si>
  <si>
    <t>10:03:05</t>
  </si>
  <si>
    <t>20190613 10:03:07</t>
  </si>
  <si>
    <t>10:03:07</t>
  </si>
  <si>
    <t>20190613 10:03:09</t>
  </si>
  <si>
    <t>10:03:09</t>
  </si>
  <si>
    <t>20190613 10:03:11</t>
  </si>
  <si>
    <t>10:03:11</t>
  </si>
  <si>
    <t>20190613 10:03:13</t>
  </si>
  <si>
    <t>10:03:13</t>
  </si>
  <si>
    <t>20190613 10:03:15</t>
  </si>
  <si>
    <t>10:03:15</t>
  </si>
  <si>
    <t>20190613 10:03:17</t>
  </si>
  <si>
    <t>10:03:17</t>
  </si>
  <si>
    <t>20190613 10:03:19</t>
  </si>
  <si>
    <t>10:03:19</t>
  </si>
  <si>
    <t>20190613 10:03:21</t>
  </si>
  <si>
    <t>10:03:21</t>
  </si>
  <si>
    <t>20190613 10:03:23</t>
  </si>
  <si>
    <t>10:03:23</t>
  </si>
  <si>
    <t>20190613 10:03:25</t>
  </si>
  <si>
    <t>10:03:25</t>
  </si>
  <si>
    <t>20190613 10:03:27</t>
  </si>
  <si>
    <t>10:03:27</t>
  </si>
  <si>
    <t>20190613 10:03:29</t>
  </si>
  <si>
    <t>10:03:29</t>
  </si>
  <si>
    <t>20190613 10:03:31</t>
  </si>
  <si>
    <t>10:03:31</t>
  </si>
  <si>
    <t>20190613 10:03:33</t>
  </si>
  <si>
    <t>10:03:33</t>
  </si>
  <si>
    <t>20190613 10:03:35</t>
  </si>
  <si>
    <t>10:03:35</t>
  </si>
  <si>
    <t>20190613 10:03:37</t>
  </si>
  <si>
    <t>10:03:37</t>
  </si>
  <si>
    <t>20190613 10:03:39</t>
  </si>
  <si>
    <t>10:03:39</t>
  </si>
  <si>
    <t>20190613 10:03:41</t>
  </si>
  <si>
    <t>10:03:41</t>
  </si>
  <si>
    <t>20190613 10:03:43</t>
  </si>
  <si>
    <t>10:03:43</t>
  </si>
  <si>
    <t>20190613 10:03:45</t>
  </si>
  <si>
    <t>10:03:45</t>
  </si>
  <si>
    <t>20190613 10:03:47</t>
  </si>
  <si>
    <t>10:03:47</t>
  </si>
  <si>
    <t>20190613 10:03:49</t>
  </si>
  <si>
    <t>10:03:49</t>
  </si>
  <si>
    <t>20190613 10:03:51</t>
  </si>
  <si>
    <t>10:03:51</t>
  </si>
  <si>
    <t>20190613 10:03:53</t>
  </si>
  <si>
    <t>10:03:53</t>
  </si>
  <si>
    <t>20190613 10:03:55</t>
  </si>
  <si>
    <t>10:03:55</t>
  </si>
  <si>
    <t>20190613 10:03:57</t>
  </si>
  <si>
    <t>10:03:57</t>
  </si>
  <si>
    <t>20190613 10:03:59</t>
  </si>
  <si>
    <t>10:03:59</t>
  </si>
  <si>
    <t>20190613 10:04:01</t>
  </si>
  <si>
    <t>10:04:01</t>
  </si>
  <si>
    <t>20190613 10:04:03</t>
  </si>
  <si>
    <t>10:04:03</t>
  </si>
  <si>
    <t>20190613 10:04:05</t>
  </si>
  <si>
    <t>10:04:05</t>
  </si>
  <si>
    <t>20190613 10:04:07</t>
  </si>
  <si>
    <t>10:04:07</t>
  </si>
  <si>
    <t>20190613 10:04:09</t>
  </si>
  <si>
    <t>10:04:09</t>
  </si>
  <si>
    <t>20190613 10:04:11</t>
  </si>
  <si>
    <t>10:04:11</t>
  </si>
  <si>
    <t>20190613 10:04:13</t>
  </si>
  <si>
    <t>10:04:13</t>
  </si>
  <si>
    <t>20190613 10:04:15</t>
  </si>
  <si>
    <t>10:04:15</t>
  </si>
  <si>
    <t>20190613 10:04:17</t>
  </si>
  <si>
    <t>10:04:17</t>
  </si>
  <si>
    <t>20190613 10:04:19</t>
  </si>
  <si>
    <t>10:04:19</t>
  </si>
  <si>
    <t>20190613 10:04:21</t>
  </si>
  <si>
    <t>10:04:21</t>
  </si>
  <si>
    <t>20190613 10:04:23</t>
  </si>
  <si>
    <t>10:04:23</t>
  </si>
  <si>
    <t>20190613 10:04:25</t>
  </si>
  <si>
    <t>10:04:25</t>
  </si>
  <si>
    <t>20190613 10:04:27</t>
  </si>
  <si>
    <t>10:04:27</t>
  </si>
  <si>
    <t>20190613 10:04:29</t>
  </si>
  <si>
    <t>10:04:29</t>
  </si>
  <si>
    <t>20190613 10:04:31</t>
  </si>
  <si>
    <t>10:04:31</t>
  </si>
  <si>
    <t>20190613 10:04:33</t>
  </si>
  <si>
    <t>10:04:33</t>
  </si>
  <si>
    <t>20190613 10:04:35</t>
  </si>
  <si>
    <t>10:04:35</t>
  </si>
  <si>
    <t>20190613 10:04:37</t>
  </si>
  <si>
    <t>10:04:37</t>
  </si>
  <si>
    <t>20190613 10:04:39</t>
  </si>
  <si>
    <t>10:04:39</t>
  </si>
  <si>
    <t>20190613 10:04:41</t>
  </si>
  <si>
    <t>10:04:41</t>
  </si>
  <si>
    <t>20190613 10:04:43</t>
  </si>
  <si>
    <t>10:04:43</t>
  </si>
  <si>
    <t>20190613 10:04:45</t>
  </si>
  <si>
    <t>10:04:45</t>
  </si>
  <si>
    <t>20190613 10:04:47</t>
  </si>
  <si>
    <t>10:04:47</t>
  </si>
  <si>
    <t>20190613 10:04:49</t>
  </si>
  <si>
    <t>10:04:49</t>
  </si>
  <si>
    <t>20190613 10:04:51</t>
  </si>
  <si>
    <t>10:04:51</t>
  </si>
  <si>
    <t>20190613 10:04:53</t>
  </si>
  <si>
    <t>10:04:53</t>
  </si>
  <si>
    <t>20190613 10:04:55</t>
  </si>
  <si>
    <t>10:04:55</t>
  </si>
  <si>
    <t>20190613 10:04:57</t>
  </si>
  <si>
    <t>10:04:57</t>
  </si>
  <si>
    <t>20190613 10:04:59</t>
  </si>
  <si>
    <t>10:04:59</t>
  </si>
  <si>
    <t>20190613 10:05:01</t>
  </si>
  <si>
    <t>10:05:01</t>
  </si>
  <si>
    <t>20190613 10:05:03</t>
  </si>
  <si>
    <t>10:05:03</t>
  </si>
  <si>
    <t>20190613 10:05:05</t>
  </si>
  <si>
    <t>10:05:05</t>
  </si>
  <si>
    <t>20190613 10:05:07</t>
  </si>
  <si>
    <t>10:05:07</t>
  </si>
  <si>
    <t>20190613 10:05:09</t>
  </si>
  <si>
    <t>10:05:09</t>
  </si>
  <si>
    <t>20190613 10:05:11</t>
  </si>
  <si>
    <t>10:05:11</t>
  </si>
  <si>
    <t>20190613 10:05:13</t>
  </si>
  <si>
    <t>10:05:13</t>
  </si>
  <si>
    <t>20190613 10:05:15</t>
  </si>
  <si>
    <t>10:05:15</t>
  </si>
  <si>
    <t>20190613 10:05:17</t>
  </si>
  <si>
    <t>10:05:17</t>
  </si>
  <si>
    <t>20190613 10:05:19</t>
  </si>
  <si>
    <t>10:05:19</t>
  </si>
  <si>
    <t>20190613 10:05:21</t>
  </si>
  <si>
    <t>10:05:21</t>
  </si>
  <si>
    <t>20190613 10:05:23</t>
  </si>
  <si>
    <t>10:05:23</t>
  </si>
  <si>
    <t>20190613 10:05:25</t>
  </si>
  <si>
    <t>10:05:25</t>
  </si>
  <si>
    <t>20190613 10:05:27</t>
  </si>
  <si>
    <t>10:05:27</t>
  </si>
  <si>
    <t>20190613 10:05:29</t>
  </si>
  <si>
    <t>10:05:29</t>
  </si>
  <si>
    <t>20190613 10:05:31</t>
  </si>
  <si>
    <t>10:05:31</t>
  </si>
  <si>
    <t>20190613 10:05:33</t>
  </si>
  <si>
    <t>10:05:33</t>
  </si>
  <si>
    <t>20190613 10:05:35</t>
  </si>
  <si>
    <t>10:05:35</t>
  </si>
  <si>
    <t>20190613 10:05:37</t>
  </si>
  <si>
    <t>10:05:37</t>
  </si>
  <si>
    <t>20190613 10:05:39</t>
  </si>
  <si>
    <t>10:05:39</t>
  </si>
  <si>
    <t>20190613 10:05:41</t>
  </si>
  <si>
    <t>10:05:41</t>
  </si>
  <si>
    <t>20190613 10:05:43</t>
  </si>
  <si>
    <t>10:05:43</t>
  </si>
  <si>
    <t>2/3</t>
  </si>
  <si>
    <t>20190613 10:05:45</t>
  </si>
  <si>
    <t>10:05:45</t>
  </si>
  <si>
    <t>20190613 10:05:47</t>
  </si>
  <si>
    <t>10:05:47</t>
  </si>
  <si>
    <t>20190613 10:05:49</t>
  </si>
  <si>
    <t>10:05:49</t>
  </si>
  <si>
    <t>20190613 10:05:51</t>
  </si>
  <si>
    <t>10:05:51</t>
  </si>
  <si>
    <t>20190613 10:05:53</t>
  </si>
  <si>
    <t>10:05:53</t>
  </si>
  <si>
    <t>20190613 10:05:55</t>
  </si>
  <si>
    <t>10:05:55</t>
  </si>
  <si>
    <t>20190613 10:05:57</t>
  </si>
  <si>
    <t>10:05:57</t>
  </si>
  <si>
    <t>20190613 10:05:59</t>
  </si>
  <si>
    <t>10:05:59</t>
  </si>
  <si>
    <t>20190613 10:06:01</t>
  </si>
  <si>
    <t>10:06:01</t>
  </si>
  <si>
    <t>20190613 10:06:03</t>
  </si>
  <si>
    <t>10:06:03</t>
  </si>
  <si>
    <t>20190613 10:06:05</t>
  </si>
  <si>
    <t>10:06:05</t>
  </si>
  <si>
    <t>20190613 10:06:07</t>
  </si>
  <si>
    <t>10:06:07</t>
  </si>
  <si>
    <t>20190613 10:06:09</t>
  </si>
  <si>
    <t>10:06:09</t>
  </si>
  <si>
    <t>20190613 10:06:11</t>
  </si>
  <si>
    <t>10:06:11</t>
  </si>
  <si>
    <t>20190613 10:06:13</t>
  </si>
  <si>
    <t>10:06:13</t>
  </si>
  <si>
    <t>20190613 10:06:15</t>
  </si>
  <si>
    <t>10:06:15</t>
  </si>
  <si>
    <t>20190613 10:06:17</t>
  </si>
  <si>
    <t>10:06:17</t>
  </si>
  <si>
    <t>20190613 10:06:19</t>
  </si>
  <si>
    <t>10:06:19</t>
  </si>
  <si>
    <t>20190613 10:06:21</t>
  </si>
  <si>
    <t>10:06:21</t>
  </si>
  <si>
    <t>20190613 10:06:23</t>
  </si>
  <si>
    <t>10:06:23</t>
  </si>
  <si>
    <t>20190613 10:06:25</t>
  </si>
  <si>
    <t>10:06:25</t>
  </si>
  <si>
    <t>20190613 10:06:27</t>
  </si>
  <si>
    <t>10:06:27</t>
  </si>
  <si>
    <t>20190613 10:06:29</t>
  </si>
  <si>
    <t>10:06:29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</si>
</sst>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Z353"/>
  <sheetViews>
    <sheetView tabSelected="1" workbookViewId="0"/>
  </sheetViews>
  <sheetFormatPr defaultRowHeight="15" x14ac:dyDescent="0.25"/>
  <sheetData>
    <row r="2" spans="1:130" x14ac:dyDescent="0.25">
      <c r="A2" t="s">
        <v>32</v>
      </c>
      <c r="B2" t="s">
        <v>33</v>
      </c>
      <c r="C2" t="s">
        <v>34</v>
      </c>
      <c r="D2" t="s">
        <v>35</v>
      </c>
    </row>
    <row r="3" spans="1:130" x14ac:dyDescent="0.25">
      <c r="B3">
        <v>4</v>
      </c>
      <c r="C3">
        <v>21</v>
      </c>
      <c r="D3" t="s">
        <v>15</v>
      </c>
    </row>
    <row r="4" spans="1:130" x14ac:dyDescent="0.25">
      <c r="A4" t="s">
        <v>36</v>
      </c>
      <c r="B4" t="s">
        <v>37</v>
      </c>
    </row>
    <row r="5" spans="1:130" x14ac:dyDescent="0.25">
      <c r="B5">
        <v>2</v>
      </c>
    </row>
    <row r="6" spans="1:130" x14ac:dyDescent="0.25">
      <c r="A6" t="s">
        <v>38</v>
      </c>
      <c r="B6" t="s">
        <v>39</v>
      </c>
      <c r="C6" t="s">
        <v>40</v>
      </c>
      <c r="D6" t="s">
        <v>41</v>
      </c>
      <c r="E6" t="s">
        <v>42</v>
      </c>
    </row>
    <row r="7" spans="1:130" x14ac:dyDescent="0.25">
      <c r="B7">
        <v>0</v>
      </c>
      <c r="C7">
        <v>0.5</v>
      </c>
      <c r="D7">
        <v>0.5</v>
      </c>
      <c r="E7">
        <v>0</v>
      </c>
    </row>
    <row r="8" spans="1:130" x14ac:dyDescent="0.25">
      <c r="A8" t="s">
        <v>43</v>
      </c>
      <c r="B8" t="s">
        <v>44</v>
      </c>
      <c r="C8" t="s">
        <v>46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</row>
    <row r="9" spans="1:130" x14ac:dyDescent="0.25">
      <c r="B9" t="s">
        <v>45</v>
      </c>
      <c r="C9" t="s">
        <v>47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30" x14ac:dyDescent="0.25">
      <c r="A10" t="s">
        <v>62</v>
      </c>
      <c r="B10" t="s">
        <v>63</v>
      </c>
      <c r="C10" t="s">
        <v>64</v>
      </c>
      <c r="D10" t="s">
        <v>65</v>
      </c>
      <c r="E10" t="s">
        <v>66</v>
      </c>
      <c r="F10" t="s">
        <v>67</v>
      </c>
    </row>
    <row r="11" spans="1:130" x14ac:dyDescent="0.25">
      <c r="B11">
        <v>0</v>
      </c>
      <c r="C11">
        <v>0</v>
      </c>
      <c r="D11">
        <v>1</v>
      </c>
      <c r="E11">
        <v>0</v>
      </c>
      <c r="F11">
        <v>0</v>
      </c>
    </row>
    <row r="12" spans="1:130" x14ac:dyDescent="0.25">
      <c r="A12" t="s">
        <v>68</v>
      </c>
      <c r="B12" t="s">
        <v>69</v>
      </c>
      <c r="C12" t="s">
        <v>70</v>
      </c>
      <c r="D12" t="s">
        <v>71</v>
      </c>
      <c r="E12" t="s">
        <v>72</v>
      </c>
      <c r="F12" t="s">
        <v>73</v>
      </c>
      <c r="G12" t="s">
        <v>75</v>
      </c>
      <c r="H12" t="s">
        <v>77</v>
      </c>
    </row>
    <row r="13" spans="1:130" x14ac:dyDescent="0.25">
      <c r="B13">
        <v>-6276</v>
      </c>
      <c r="C13">
        <v>6.6</v>
      </c>
      <c r="D13">
        <v>1.7090000000000001E-5</v>
      </c>
      <c r="E13">
        <v>3.11</v>
      </c>
      <c r="F13" t="s">
        <v>74</v>
      </c>
      <c r="G13" t="s">
        <v>76</v>
      </c>
      <c r="H13">
        <v>0</v>
      </c>
    </row>
    <row r="14" spans="1:130" x14ac:dyDescent="0.25">
      <c r="A14" t="s">
        <v>78</v>
      </c>
      <c r="B14" t="s">
        <v>78</v>
      </c>
      <c r="C14" t="s">
        <v>78</v>
      </c>
      <c r="D14" t="s">
        <v>78</v>
      </c>
      <c r="E14" t="s">
        <v>78</v>
      </c>
      <c r="F14" t="s">
        <v>79</v>
      </c>
      <c r="G14" t="s">
        <v>80</v>
      </c>
      <c r="H14" t="s">
        <v>80</v>
      </c>
      <c r="I14" t="s">
        <v>80</v>
      </c>
      <c r="J14" t="s">
        <v>80</v>
      </c>
      <c r="K14" t="s">
        <v>80</v>
      </c>
      <c r="L14" t="s">
        <v>80</v>
      </c>
      <c r="M14" t="s">
        <v>80</v>
      </c>
      <c r="N14" t="s">
        <v>80</v>
      </c>
      <c r="O14" t="s">
        <v>80</v>
      </c>
      <c r="P14" t="s">
        <v>80</v>
      </c>
      <c r="Q14" t="s">
        <v>80</v>
      </c>
      <c r="R14" t="s">
        <v>80</v>
      </c>
      <c r="S14" t="s">
        <v>80</v>
      </c>
      <c r="T14" t="s">
        <v>80</v>
      </c>
      <c r="U14" t="s">
        <v>80</v>
      </c>
      <c r="V14" t="s">
        <v>80</v>
      </c>
      <c r="W14" t="s">
        <v>80</v>
      </c>
      <c r="X14" t="s">
        <v>80</v>
      </c>
      <c r="Y14" t="s">
        <v>80</v>
      </c>
      <c r="Z14" t="s">
        <v>80</v>
      </c>
      <c r="AA14" t="s">
        <v>80</v>
      </c>
      <c r="AB14" t="s">
        <v>80</v>
      </c>
      <c r="AC14" t="s">
        <v>80</v>
      </c>
      <c r="AD14" t="s">
        <v>80</v>
      </c>
      <c r="AE14" t="s">
        <v>80</v>
      </c>
      <c r="AF14" t="s">
        <v>80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82</v>
      </c>
      <c r="AM14" t="s">
        <v>82</v>
      </c>
      <c r="AN14" t="s">
        <v>82</v>
      </c>
      <c r="AO14" t="s">
        <v>82</v>
      </c>
      <c r="AP14" t="s">
        <v>36</v>
      </c>
      <c r="AQ14" t="s">
        <v>36</v>
      </c>
      <c r="AR14" t="s">
        <v>36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84</v>
      </c>
      <c r="BJ14" t="s">
        <v>84</v>
      </c>
      <c r="BK14" t="s">
        <v>84</v>
      </c>
      <c r="BL14" t="s">
        <v>84</v>
      </c>
      <c r="BM14" t="s">
        <v>84</v>
      </c>
      <c r="BN14" t="s">
        <v>84</v>
      </c>
      <c r="BO14" t="s">
        <v>84</v>
      </c>
      <c r="BP14" t="s">
        <v>85</v>
      </c>
      <c r="BQ14" t="s">
        <v>85</v>
      </c>
      <c r="BR14" t="s">
        <v>85</v>
      </c>
      <c r="BS14" t="s">
        <v>85</v>
      </c>
      <c r="BT14" t="s">
        <v>85</v>
      </c>
      <c r="BU14" t="s">
        <v>85</v>
      </c>
      <c r="BV14" t="s">
        <v>85</v>
      </c>
      <c r="BW14" t="s">
        <v>85</v>
      </c>
      <c r="BX14" t="s">
        <v>85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86</v>
      </c>
      <c r="CJ14" t="s">
        <v>86</v>
      </c>
      <c r="CK14" t="s">
        <v>86</v>
      </c>
      <c r="CL14" t="s">
        <v>86</v>
      </c>
      <c r="CM14" t="s">
        <v>86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87</v>
      </c>
      <c r="DB14" t="s">
        <v>87</v>
      </c>
      <c r="DC14" t="s">
        <v>87</v>
      </c>
      <c r="DD14" t="s">
        <v>87</v>
      </c>
      <c r="DE14" t="s">
        <v>87</v>
      </c>
      <c r="DF14" t="s">
        <v>87</v>
      </c>
      <c r="DG14" t="s">
        <v>88</v>
      </c>
      <c r="DH14" t="s">
        <v>88</v>
      </c>
      <c r="DI14" t="s">
        <v>88</v>
      </c>
      <c r="DJ14" t="s">
        <v>88</v>
      </c>
      <c r="DK14" t="s">
        <v>88</v>
      </c>
      <c r="DL14" t="s">
        <v>88</v>
      </c>
      <c r="DM14" t="s">
        <v>88</v>
      </c>
      <c r="DN14" t="s">
        <v>88</v>
      </c>
      <c r="DO14" t="s">
        <v>88</v>
      </c>
      <c r="DP14" t="s">
        <v>88</v>
      </c>
      <c r="DQ14" t="s">
        <v>88</v>
      </c>
      <c r="DR14" t="s">
        <v>88</v>
      </c>
      <c r="DS14" t="s">
        <v>88</v>
      </c>
      <c r="DT14" t="s">
        <v>88</v>
      </c>
      <c r="DU14" t="s">
        <v>88</v>
      </c>
      <c r="DV14" t="s">
        <v>88</v>
      </c>
      <c r="DW14" t="s">
        <v>88</v>
      </c>
      <c r="DX14" t="s">
        <v>88</v>
      </c>
      <c r="DY14" t="s">
        <v>88</v>
      </c>
      <c r="DZ14" t="s">
        <v>88</v>
      </c>
    </row>
    <row r="15" spans="1:130" x14ac:dyDescent="0.25">
      <c r="A15" t="s">
        <v>89</v>
      </c>
      <c r="B15" t="s">
        <v>90</v>
      </c>
      <c r="C15" t="s">
        <v>91</v>
      </c>
      <c r="D15" t="s">
        <v>92</v>
      </c>
      <c r="E15" t="s">
        <v>93</v>
      </c>
      <c r="F15" t="s">
        <v>94</v>
      </c>
      <c r="G15" t="s">
        <v>95</v>
      </c>
      <c r="H15" t="s">
        <v>96</v>
      </c>
      <c r="I15" t="s">
        <v>97</v>
      </c>
      <c r="J15" t="s">
        <v>98</v>
      </c>
      <c r="K15" t="s">
        <v>99</v>
      </c>
      <c r="L15" t="s">
        <v>100</v>
      </c>
      <c r="M15" t="s">
        <v>101</v>
      </c>
      <c r="N15" t="s">
        <v>102</v>
      </c>
      <c r="O15" t="s">
        <v>103</v>
      </c>
      <c r="P15" t="s">
        <v>104</v>
      </c>
      <c r="Q15" t="s">
        <v>105</v>
      </c>
      <c r="R15" t="s">
        <v>106</v>
      </c>
      <c r="S15" t="s">
        <v>107</v>
      </c>
      <c r="T15" t="s">
        <v>108</v>
      </c>
      <c r="U15" t="s">
        <v>109</v>
      </c>
      <c r="V15" t="s">
        <v>110</v>
      </c>
      <c r="W15" t="s">
        <v>111</v>
      </c>
      <c r="X15" t="s">
        <v>112</v>
      </c>
      <c r="Y15" t="s">
        <v>113</v>
      </c>
      <c r="Z15" t="s">
        <v>114</v>
      </c>
      <c r="AA15" t="s">
        <v>115</v>
      </c>
      <c r="AB15" t="s">
        <v>116</v>
      </c>
      <c r="AC15" t="s">
        <v>117</v>
      </c>
      <c r="AD15" t="s">
        <v>118</v>
      </c>
      <c r="AE15" t="s">
        <v>119</v>
      </c>
      <c r="AF15" t="s">
        <v>120</v>
      </c>
      <c r="AG15" t="s">
        <v>81</v>
      </c>
      <c r="AH15" t="s">
        <v>121</v>
      </c>
      <c r="AI15" t="s">
        <v>122</v>
      </c>
      <c r="AJ15" t="s">
        <v>123</v>
      </c>
      <c r="AK15" t="s">
        <v>124</v>
      </c>
      <c r="AL15" t="s">
        <v>125</v>
      </c>
      <c r="AM15" t="s">
        <v>126</v>
      </c>
      <c r="AN15" t="s">
        <v>127</v>
      </c>
      <c r="AO15" t="s">
        <v>128</v>
      </c>
      <c r="AP15" t="s">
        <v>129</v>
      </c>
      <c r="AQ15" t="s">
        <v>130</v>
      </c>
      <c r="AR15" t="s">
        <v>131</v>
      </c>
      <c r="AS15" t="s">
        <v>95</v>
      </c>
      <c r="AT15" t="s">
        <v>132</v>
      </c>
      <c r="AU15" t="s">
        <v>133</v>
      </c>
      <c r="AV15" t="s">
        <v>134</v>
      </c>
      <c r="AW15" t="s">
        <v>135</v>
      </c>
      <c r="AX15" t="s">
        <v>136</v>
      </c>
      <c r="AY15" t="s">
        <v>137</v>
      </c>
      <c r="AZ15" t="s">
        <v>138</v>
      </c>
      <c r="BA15" t="s">
        <v>139</v>
      </c>
      <c r="BB15" t="s">
        <v>140</v>
      </c>
      <c r="BC15" t="s">
        <v>141</v>
      </c>
      <c r="BD15" t="s">
        <v>142</v>
      </c>
      <c r="BE15" t="s">
        <v>143</v>
      </c>
      <c r="BF15" t="s">
        <v>144</v>
      </c>
      <c r="BG15" t="s">
        <v>145</v>
      </c>
      <c r="BH15" t="s">
        <v>146</v>
      </c>
      <c r="BI15" t="s">
        <v>147</v>
      </c>
      <c r="BJ15" t="s">
        <v>148</v>
      </c>
      <c r="BK15" t="s">
        <v>149</v>
      </c>
      <c r="BL15" t="s">
        <v>150</v>
      </c>
      <c r="BM15" t="s">
        <v>151</v>
      </c>
      <c r="BN15" t="s">
        <v>152</v>
      </c>
      <c r="BO15" t="s">
        <v>153</v>
      </c>
      <c r="BP15" t="s">
        <v>90</v>
      </c>
      <c r="BQ15" t="s">
        <v>93</v>
      </c>
      <c r="BR15" t="s">
        <v>154</v>
      </c>
      <c r="BS15" t="s">
        <v>155</v>
      </c>
      <c r="BT15" t="s">
        <v>156</v>
      </c>
      <c r="BU15" t="s">
        <v>157</v>
      </c>
      <c r="BV15" t="s">
        <v>158</v>
      </c>
      <c r="BW15" t="s">
        <v>159</v>
      </c>
      <c r="BX15" t="s">
        <v>160</v>
      </c>
      <c r="BY15" t="s">
        <v>161</v>
      </c>
      <c r="BZ15" t="s">
        <v>162</v>
      </c>
      <c r="CA15" t="s">
        <v>163</v>
      </c>
      <c r="CB15" t="s">
        <v>164</v>
      </c>
      <c r="CC15" t="s">
        <v>165</v>
      </c>
      <c r="CD15" t="s">
        <v>166</v>
      </c>
      <c r="CE15" t="s">
        <v>167</v>
      </c>
      <c r="CF15" t="s">
        <v>168</v>
      </c>
      <c r="CG15" t="s">
        <v>169</v>
      </c>
      <c r="CH15" t="s">
        <v>170</v>
      </c>
      <c r="CI15" t="s">
        <v>171</v>
      </c>
      <c r="CJ15" t="s">
        <v>172</v>
      </c>
      <c r="CK15" t="s">
        <v>173</v>
      </c>
      <c r="CL15" t="s">
        <v>174</v>
      </c>
      <c r="CM15" t="s">
        <v>175</v>
      </c>
      <c r="CN15" t="s">
        <v>176</v>
      </c>
      <c r="CO15" t="s">
        <v>177</v>
      </c>
      <c r="CP15" t="s">
        <v>178</v>
      </c>
      <c r="CQ15" t="s">
        <v>179</v>
      </c>
      <c r="CR15" t="s">
        <v>180</v>
      </c>
      <c r="CS15" t="s">
        <v>181</v>
      </c>
      <c r="CT15" t="s">
        <v>182</v>
      </c>
      <c r="CU15" t="s">
        <v>183</v>
      </c>
      <c r="CV15" t="s">
        <v>184</v>
      </c>
      <c r="CW15" t="s">
        <v>185</v>
      </c>
      <c r="CX15" t="s">
        <v>186</v>
      </c>
      <c r="CY15" t="s">
        <v>187</v>
      </c>
      <c r="CZ15" t="s">
        <v>188</v>
      </c>
      <c r="DA15" t="s">
        <v>189</v>
      </c>
      <c r="DB15" t="s">
        <v>190</v>
      </c>
      <c r="DC15" t="s">
        <v>191</v>
      </c>
      <c r="DD15" t="s">
        <v>192</v>
      </c>
      <c r="DE15" t="s">
        <v>193</v>
      </c>
      <c r="DF15" t="s">
        <v>194</v>
      </c>
      <c r="DG15" t="s">
        <v>195</v>
      </c>
      <c r="DH15" t="s">
        <v>196</v>
      </c>
      <c r="DI15" t="s">
        <v>197</v>
      </c>
      <c r="DJ15" t="s">
        <v>198</v>
      </c>
      <c r="DK15" t="s">
        <v>199</v>
      </c>
      <c r="DL15" t="s">
        <v>200</v>
      </c>
      <c r="DM15" t="s">
        <v>201</v>
      </c>
      <c r="DN15" t="s">
        <v>202</v>
      </c>
      <c r="DO15" t="s">
        <v>203</v>
      </c>
      <c r="DP15" t="s">
        <v>204</v>
      </c>
      <c r="DQ15" t="s">
        <v>205</v>
      </c>
      <c r="DR15" t="s">
        <v>206</v>
      </c>
      <c r="DS15" t="s">
        <v>207</v>
      </c>
      <c r="DT15" t="s">
        <v>208</v>
      </c>
      <c r="DU15" t="s">
        <v>209</v>
      </c>
      <c r="DV15" t="s">
        <v>210</v>
      </c>
      <c r="DW15" t="s">
        <v>211</v>
      </c>
      <c r="DX15" t="s">
        <v>212</v>
      </c>
      <c r="DY15" t="s">
        <v>213</v>
      </c>
      <c r="DZ15" t="s">
        <v>214</v>
      </c>
    </row>
    <row r="16" spans="1:130" x14ac:dyDescent="0.25">
      <c r="B16" t="s">
        <v>215</v>
      </c>
      <c r="C16" t="s">
        <v>215</v>
      </c>
      <c r="G16" t="s">
        <v>215</v>
      </c>
      <c r="H16" t="s">
        <v>216</v>
      </c>
      <c r="I16" t="s">
        <v>217</v>
      </c>
      <c r="J16" t="s">
        <v>218</v>
      </c>
      <c r="K16" t="s">
        <v>218</v>
      </c>
      <c r="L16" t="s">
        <v>137</v>
      </c>
      <c r="M16" t="s">
        <v>137</v>
      </c>
      <c r="N16" t="s">
        <v>216</v>
      </c>
      <c r="O16" t="s">
        <v>216</v>
      </c>
      <c r="P16" t="s">
        <v>216</v>
      </c>
      <c r="Q16" t="s">
        <v>216</v>
      </c>
      <c r="R16" t="s">
        <v>219</v>
      </c>
      <c r="S16" t="s">
        <v>220</v>
      </c>
      <c r="T16" t="s">
        <v>220</v>
      </c>
      <c r="U16" t="s">
        <v>221</v>
      </c>
      <c r="V16" t="s">
        <v>222</v>
      </c>
      <c r="W16" t="s">
        <v>221</v>
      </c>
      <c r="X16" t="s">
        <v>221</v>
      </c>
      <c r="Y16" t="s">
        <v>221</v>
      </c>
      <c r="Z16" t="s">
        <v>219</v>
      </c>
      <c r="AA16" t="s">
        <v>219</v>
      </c>
      <c r="AB16" t="s">
        <v>219</v>
      </c>
      <c r="AC16" t="s">
        <v>219</v>
      </c>
      <c r="AG16" t="s">
        <v>223</v>
      </c>
      <c r="AH16" t="s">
        <v>222</v>
      </c>
      <c r="AJ16" t="s">
        <v>222</v>
      </c>
      <c r="AK16" t="s">
        <v>223</v>
      </c>
      <c r="AL16" t="s">
        <v>217</v>
      </c>
      <c r="AM16" t="s">
        <v>217</v>
      </c>
      <c r="AO16" t="s">
        <v>224</v>
      </c>
      <c r="AP16" t="s">
        <v>225</v>
      </c>
      <c r="AS16" t="s">
        <v>215</v>
      </c>
      <c r="AT16" t="s">
        <v>218</v>
      </c>
      <c r="AU16" t="s">
        <v>218</v>
      </c>
      <c r="AV16" t="s">
        <v>226</v>
      </c>
      <c r="AW16" t="s">
        <v>226</v>
      </c>
      <c r="AX16" t="s">
        <v>223</v>
      </c>
      <c r="AY16" t="s">
        <v>221</v>
      </c>
      <c r="AZ16" t="s">
        <v>221</v>
      </c>
      <c r="BA16" t="s">
        <v>220</v>
      </c>
      <c r="BB16" t="s">
        <v>220</v>
      </c>
      <c r="BC16" t="s">
        <v>220</v>
      </c>
      <c r="BD16" t="s">
        <v>220</v>
      </c>
      <c r="BE16" t="s">
        <v>220</v>
      </c>
      <c r="BF16" t="s">
        <v>227</v>
      </c>
      <c r="BG16" t="s">
        <v>217</v>
      </c>
      <c r="BH16" t="s">
        <v>217</v>
      </c>
      <c r="BI16" t="s">
        <v>217</v>
      </c>
      <c r="BN16" t="s">
        <v>220</v>
      </c>
      <c r="BP16" t="s">
        <v>228</v>
      </c>
      <c r="BS16" t="s">
        <v>229</v>
      </c>
      <c r="BT16" t="s">
        <v>230</v>
      </c>
      <c r="BU16" t="s">
        <v>229</v>
      </c>
      <c r="BV16" t="s">
        <v>230</v>
      </c>
      <c r="BW16" t="s">
        <v>222</v>
      </c>
      <c r="BX16" t="s">
        <v>222</v>
      </c>
      <c r="BY16" t="s">
        <v>217</v>
      </c>
      <c r="BZ16" t="s">
        <v>231</v>
      </c>
      <c r="CA16" t="s">
        <v>217</v>
      </c>
      <c r="CC16" t="s">
        <v>218</v>
      </c>
      <c r="CD16" t="s">
        <v>232</v>
      </c>
      <c r="CE16" t="s">
        <v>218</v>
      </c>
      <c r="CG16" t="s">
        <v>226</v>
      </c>
      <c r="CH16" t="s">
        <v>233</v>
      </c>
      <c r="CI16" t="s">
        <v>226</v>
      </c>
      <c r="CN16" t="s">
        <v>234</v>
      </c>
      <c r="CO16" t="s">
        <v>234</v>
      </c>
      <c r="CP16" t="s">
        <v>234</v>
      </c>
      <c r="CQ16" t="s">
        <v>234</v>
      </c>
      <c r="CR16" t="s">
        <v>234</v>
      </c>
      <c r="CS16" t="s">
        <v>234</v>
      </c>
      <c r="CT16" t="s">
        <v>234</v>
      </c>
      <c r="CU16" t="s">
        <v>234</v>
      </c>
      <c r="CV16" t="s">
        <v>234</v>
      </c>
      <c r="CW16" t="s">
        <v>234</v>
      </c>
      <c r="CX16" t="s">
        <v>234</v>
      </c>
      <c r="CY16" t="s">
        <v>234</v>
      </c>
      <c r="DF16" t="s">
        <v>234</v>
      </c>
      <c r="DG16" t="s">
        <v>222</v>
      </c>
      <c r="DH16" t="s">
        <v>222</v>
      </c>
      <c r="DI16" t="s">
        <v>229</v>
      </c>
      <c r="DJ16" t="s">
        <v>230</v>
      </c>
      <c r="DL16" t="s">
        <v>223</v>
      </c>
      <c r="DM16" t="s">
        <v>223</v>
      </c>
      <c r="DN16" t="s">
        <v>220</v>
      </c>
      <c r="DO16" t="s">
        <v>220</v>
      </c>
      <c r="DP16" t="s">
        <v>220</v>
      </c>
      <c r="DQ16" t="s">
        <v>220</v>
      </c>
      <c r="DR16" t="s">
        <v>220</v>
      </c>
      <c r="DS16" t="s">
        <v>222</v>
      </c>
      <c r="DT16" t="s">
        <v>222</v>
      </c>
      <c r="DU16" t="s">
        <v>222</v>
      </c>
      <c r="DV16" t="s">
        <v>220</v>
      </c>
      <c r="DW16" t="s">
        <v>218</v>
      </c>
      <c r="DX16" t="s">
        <v>226</v>
      </c>
      <c r="DY16" t="s">
        <v>222</v>
      </c>
      <c r="DZ16" t="s">
        <v>222</v>
      </c>
    </row>
    <row r="17" spans="1:130" x14ac:dyDescent="0.25">
      <c r="A17">
        <v>1</v>
      </c>
      <c r="B17">
        <v>1560434038.0999999</v>
      </c>
      <c r="C17">
        <v>0</v>
      </c>
      <c r="D17" t="s">
        <v>235</v>
      </c>
      <c r="E17" t="s">
        <v>236</v>
      </c>
      <c r="G17">
        <v>1560434030.0999999</v>
      </c>
      <c r="H17">
        <f t="shared" ref="H17:H80" si="0">AX17*AI17*(AV17-AW17)/(100*AP17*(1000-AI17*AV17))</f>
        <v>1.5687972952244226E-3</v>
      </c>
      <c r="I17">
        <f t="shared" ref="I17:I80" si="1">AX17*AI17*(AU17-AT17*(1000-AI17*AW17)/(1000-AI17*AV17))/(100*AP17)</f>
        <v>3.0252977479273904</v>
      </c>
      <c r="J17">
        <f t="shared" ref="J17:J80" si="2">AT17 - IF(AI17&gt;1, I17*AP17*100/(AK17*BF17), 0)</f>
        <v>23.6911064516129</v>
      </c>
      <c r="K17">
        <f t="shared" ref="K17:K80" si="3">((Q17-H17/2)*J17-I17)/(Q17+H17/2)</f>
        <v>0.74387790003779208</v>
      </c>
      <c r="L17">
        <f t="shared" ref="L17:L80" si="4">K17*(AY17+AZ17)/1000</f>
        <v>7.4098228430754989E-2</v>
      </c>
      <c r="M17">
        <f t="shared" ref="M17:M80" si="5">(AT17 - IF(AI17&gt;1, I17*AP17*100/(AK17*BF17), 0))*(AY17+AZ17)/1000</f>
        <v>2.3598886558395678</v>
      </c>
      <c r="N17">
        <f t="shared" ref="N17:N80" si="6">2/((1/P17-1/O17)+SIGN(P17)*SQRT((1/P17-1/O17)*(1/P17-1/O17) + 4*AQ17/((AQ17+1)*(AQ17+1))*(2*1/P17*1/O17-1/O17*1/O17)))</f>
        <v>0.21890736243723732</v>
      </c>
      <c r="O17">
        <f t="shared" ref="O17:O80" si="7">AF17+AE17*AP17+AD17*AP17*AP17</f>
        <v>3</v>
      </c>
      <c r="P17">
        <f t="shared" ref="P17:P80" si="8">H17*(1000-(1000*0.61365*EXP(17.502*T17/(240.97+T17))/(AY17+AZ17)+AV17)/2)/(1000*0.61365*EXP(17.502*T17/(240.97+T17))/(AY17+AZ17)-AV17)</f>
        <v>0.2112017590994755</v>
      </c>
      <c r="Q17">
        <f t="shared" ref="Q17:Q80" si="9">1/((AQ17+1)/(N17/1.6)+1/(O17/1.37)) + AQ17/((AQ17+1)/(N17/1.6) + AQ17/(O17/1.37))</f>
        <v>0.13267242751187386</v>
      </c>
      <c r="R17">
        <f t="shared" ref="R17:R80" si="10">(AM17*AO17)</f>
        <v>215.02266865211837</v>
      </c>
      <c r="S17">
        <f t="shared" ref="S17:S80" si="11">(BA17+(R17+2*0.95*0.0000000567*(((BA17+$B$7)+273)^4-(BA17+273)^4)-44100*H17)/(1.84*29.3*O17+8*0.95*0.0000000567*(BA17+273)^3))</f>
        <v>23.552102991671333</v>
      </c>
      <c r="T17">
        <f t="shared" ref="T17:T80" si="12">($C$7*BB17+$D$7*BC17+$E$7*S17)</f>
        <v>23.254867741935499</v>
      </c>
      <c r="U17">
        <f t="shared" ref="U17:U80" si="13">0.61365*EXP(17.502*T17/(240.97+T17))</f>
        <v>2.8635136772795011</v>
      </c>
      <c r="V17">
        <f t="shared" ref="V17:V80" si="14">(W17/X17*100)</f>
        <v>77.325798873449443</v>
      </c>
      <c r="W17">
        <f t="shared" ref="W17:W80" si="15">AV17*(AY17+AZ17)/1000</f>
        <v>2.14220062894944</v>
      </c>
      <c r="X17">
        <f t="shared" ref="X17:X80" si="16">0.61365*EXP(17.502*BA17/(240.97+BA17))</f>
        <v>2.7703569315272669</v>
      </c>
      <c r="Y17">
        <f t="shared" ref="Y17:Y80" si="17">(U17-AV17*(AY17+AZ17)/1000)</f>
        <v>0.72131304833006116</v>
      </c>
      <c r="Z17">
        <f t="shared" ref="Z17:Z80" si="18">(-H17*44100)</f>
        <v>-69.183960719397035</v>
      </c>
      <c r="AA17">
        <f t="shared" ref="AA17:AA80" si="19">2*29.3*O17*0.92*(BA17-T17)</f>
        <v>-88.365246193552039</v>
      </c>
      <c r="AB17">
        <f t="shared" ref="AB17:AB80" si="20">2*0.95*0.0000000567*(((BA17+$B$7)+273)^4-(T17+273)^4)</f>
        <v>-6.104728485929142</v>
      </c>
      <c r="AC17">
        <f t="shared" ref="AC17:AC80" si="21">R17+AB17+Z17+AA17</f>
        <v>51.368733253240165</v>
      </c>
      <c r="AD17">
        <v>0</v>
      </c>
      <c r="AE17">
        <v>0</v>
      </c>
      <c r="AF17">
        <v>3</v>
      </c>
      <c r="AG17">
        <v>0</v>
      </c>
      <c r="AH17">
        <v>0</v>
      </c>
      <c r="AI17">
        <f t="shared" ref="AI17:AI80" si="22">IF(AG17*$H$13&gt;=AK17,1,(AK17/(AK17-AG17*$H$13)))</f>
        <v>1</v>
      </c>
      <c r="AJ17">
        <f t="shared" ref="AJ17:AJ80" si="23">(AI17-1)*100</f>
        <v>0</v>
      </c>
      <c r="AK17">
        <f t="shared" ref="AK17:AK80" si="24">MAX(0,($B$13+$C$13*BF17)/(1+$D$13*BF17)*AY17/(BA17+273)*$E$13)</f>
        <v>68096.340514115043</v>
      </c>
      <c r="AL17">
        <f t="shared" ref="AL17:AL80" si="25">$B$11*BG17+$C$11*BH17+$D$11*BI17</f>
        <v>1199.99870967742</v>
      </c>
      <c r="AM17">
        <f t="shared" ref="AM17:AM80" si="26">AL17*AN17</f>
        <v>963.36088722373916</v>
      </c>
      <c r="AN17">
        <f t="shared" ref="AN17:AN80" si="27">($B$11*$D$9+$C$11*$D$9+$D$11*(BJ17*$E$9+BK17*$F$9+BL17*$G$9+BM17*$H$9))/($B$11+$C$11+$D$11)</f>
        <v>0.80280160258064515</v>
      </c>
      <c r="AO17">
        <f t="shared" ref="AO17:AO80" si="28">($B$11*$K$9+$C$11*$K$9+$D$11*(BJ17*$L$9+BK17*$M$9+BL17*$N$9+BM17*$O$9))/($B$11+$C$11+$D$11)</f>
        <v>0.22320053834838705</v>
      </c>
      <c r="AP17">
        <v>10</v>
      </c>
      <c r="AQ17">
        <v>1</v>
      </c>
      <c r="AR17" t="s">
        <v>237</v>
      </c>
      <c r="AS17">
        <v>1560434030.0999999</v>
      </c>
      <c r="AT17">
        <v>23.6911064516129</v>
      </c>
      <c r="AU17">
        <v>28.794435483870998</v>
      </c>
      <c r="AV17">
        <v>21.5057193548387</v>
      </c>
      <c r="AW17">
        <v>18.9476774193548</v>
      </c>
      <c r="AX17">
        <v>600.09148387096798</v>
      </c>
      <c r="AY17">
        <v>99.510748387096797</v>
      </c>
      <c r="AZ17">
        <v>9.9992067741935503E-2</v>
      </c>
      <c r="BA17">
        <v>22.708512903225799</v>
      </c>
      <c r="BB17">
        <v>23.386706451612898</v>
      </c>
      <c r="BC17">
        <v>23.123029032258099</v>
      </c>
      <c r="BD17">
        <v>0</v>
      </c>
      <c r="BE17">
        <v>0</v>
      </c>
      <c r="BF17">
        <v>12999.6870967742</v>
      </c>
      <c r="BG17">
        <v>1044.52548387097</v>
      </c>
      <c r="BH17">
        <v>22.765032258064501</v>
      </c>
      <c r="BI17">
        <v>1199.99870967742</v>
      </c>
      <c r="BJ17">
        <v>0.330006225806452</v>
      </c>
      <c r="BK17">
        <v>0.33000706451612899</v>
      </c>
      <c r="BL17">
        <v>0.33001177419354799</v>
      </c>
      <c r="BM17">
        <v>9.9749122580645201E-3</v>
      </c>
      <c r="BN17">
        <v>22</v>
      </c>
      <c r="BO17">
        <v>17743.048387096798</v>
      </c>
      <c r="BP17">
        <v>1560432001.5</v>
      </c>
      <c r="BQ17" t="s">
        <v>238</v>
      </c>
      <c r="BR17">
        <v>1</v>
      </c>
      <c r="BS17">
        <v>-1.3480000000000001</v>
      </c>
      <c r="BT17">
        <v>2.1000000000000001E-2</v>
      </c>
      <c r="BU17">
        <v>400</v>
      </c>
      <c r="BV17">
        <v>19</v>
      </c>
      <c r="BW17">
        <v>0.05</v>
      </c>
      <c r="BX17">
        <v>0.02</v>
      </c>
      <c r="BY17">
        <v>2.0225657611496501</v>
      </c>
      <c r="BZ17">
        <v>21.340025771999699</v>
      </c>
      <c r="CA17">
        <v>2.2285723981455101</v>
      </c>
      <c r="CB17">
        <v>0</v>
      </c>
      <c r="CC17">
        <v>-3.5881188292682902</v>
      </c>
      <c r="CD17">
        <v>-34.344273073170299</v>
      </c>
      <c r="CE17">
        <v>3.6548664046482799</v>
      </c>
      <c r="CF17">
        <v>0</v>
      </c>
      <c r="CG17">
        <v>2.5580114634146298</v>
      </c>
      <c r="CH17">
        <v>-6.3585365853678398E-3</v>
      </c>
      <c r="CI17">
        <v>6.34221803202432E-3</v>
      </c>
      <c r="CJ17">
        <v>1</v>
      </c>
      <c r="CK17">
        <v>1</v>
      </c>
      <c r="CL17">
        <v>3</v>
      </c>
      <c r="CM17" t="s">
        <v>239</v>
      </c>
      <c r="CN17">
        <v>1.8609800000000001</v>
      </c>
      <c r="CO17">
        <v>1.85792</v>
      </c>
      <c r="CP17">
        <v>1.8608100000000001</v>
      </c>
      <c r="CQ17">
        <v>1.8535600000000001</v>
      </c>
      <c r="CR17">
        <v>1.8521099999999999</v>
      </c>
      <c r="CS17">
        <v>1.8529100000000001</v>
      </c>
      <c r="CT17">
        <v>1.8566100000000001</v>
      </c>
      <c r="CU17">
        <v>1.8628400000000001</v>
      </c>
      <c r="CV17" t="s">
        <v>240</v>
      </c>
      <c r="CW17" t="s">
        <v>19</v>
      </c>
      <c r="CX17" t="s">
        <v>19</v>
      </c>
      <c r="CY17" t="s">
        <v>19</v>
      </c>
      <c r="CZ17" t="s">
        <v>241</v>
      </c>
      <c r="DA17" t="s">
        <v>242</v>
      </c>
      <c r="DB17" t="s">
        <v>243</v>
      </c>
      <c r="DC17" t="s">
        <v>243</v>
      </c>
      <c r="DD17" t="s">
        <v>243</v>
      </c>
      <c r="DE17" t="s">
        <v>243</v>
      </c>
      <c r="DF17">
        <v>0</v>
      </c>
      <c r="DG17">
        <v>100</v>
      </c>
      <c r="DH17">
        <v>100</v>
      </c>
      <c r="DI17">
        <v>-1.3480000000000001</v>
      </c>
      <c r="DJ17">
        <v>2.1000000000000001E-2</v>
      </c>
      <c r="DK17">
        <v>3</v>
      </c>
      <c r="DL17">
        <v>632.72299999999996</v>
      </c>
      <c r="DM17">
        <v>268.66699999999997</v>
      </c>
      <c r="DN17">
        <v>23</v>
      </c>
      <c r="DO17">
        <v>22.3337</v>
      </c>
      <c r="DP17">
        <v>30.0002</v>
      </c>
      <c r="DQ17">
        <v>22.4084</v>
      </c>
      <c r="DR17">
        <v>22.4206</v>
      </c>
      <c r="DS17">
        <v>4.0283100000000003</v>
      </c>
      <c r="DT17">
        <v>16.970199999999998</v>
      </c>
      <c r="DU17">
        <v>2.6332800000000001</v>
      </c>
      <c r="DV17">
        <v>23</v>
      </c>
      <c r="DW17">
        <v>20</v>
      </c>
      <c r="DX17">
        <v>19</v>
      </c>
      <c r="DY17">
        <v>101.428</v>
      </c>
      <c r="DZ17">
        <v>105.395</v>
      </c>
    </row>
    <row r="18" spans="1:130" x14ac:dyDescent="0.25">
      <c r="A18">
        <v>2</v>
      </c>
      <c r="B18">
        <v>1560434118.5999999</v>
      </c>
      <c r="C18">
        <v>80.5</v>
      </c>
      <c r="D18" t="s">
        <v>244</v>
      </c>
      <c r="E18" t="s">
        <v>245</v>
      </c>
      <c r="G18">
        <v>1560434110.5999999</v>
      </c>
      <c r="H18">
        <f t="shared" si="0"/>
        <v>1.5944215169655216E-3</v>
      </c>
      <c r="I18">
        <f t="shared" si="1"/>
        <v>-0.66114614228593249</v>
      </c>
      <c r="J18">
        <f t="shared" si="2"/>
        <v>21.0922129032258</v>
      </c>
      <c r="K18">
        <f t="shared" si="3"/>
        <v>25.737528283809922</v>
      </c>
      <c r="L18">
        <f t="shared" si="4"/>
        <v>2.5636132442572648</v>
      </c>
      <c r="M18">
        <f t="shared" si="5"/>
        <v>2.1009117796061854</v>
      </c>
      <c r="N18">
        <f t="shared" si="6"/>
        <v>0.22165839958341779</v>
      </c>
      <c r="O18">
        <f t="shared" si="7"/>
        <v>3</v>
      </c>
      <c r="P18">
        <f t="shared" si="8"/>
        <v>0.21376139802043068</v>
      </c>
      <c r="Q18">
        <f t="shared" si="9"/>
        <v>0.13428861502105871</v>
      </c>
      <c r="R18">
        <f t="shared" si="10"/>
        <v>215.02269472505841</v>
      </c>
      <c r="S18">
        <f t="shared" si="11"/>
        <v>23.595313548747967</v>
      </c>
      <c r="T18">
        <f t="shared" si="12"/>
        <v>23.3002580645161</v>
      </c>
      <c r="U18">
        <f t="shared" si="13"/>
        <v>2.8713748377278443</v>
      </c>
      <c r="V18">
        <f t="shared" si="14"/>
        <v>77.270524722549808</v>
      </c>
      <c r="W18">
        <f t="shared" si="15"/>
        <v>2.147141191443271</v>
      </c>
      <c r="X18">
        <f t="shared" si="16"/>
        <v>2.7787325104273197</v>
      </c>
      <c r="Y18">
        <f t="shared" si="17"/>
        <v>0.72423364628457332</v>
      </c>
      <c r="Z18">
        <f t="shared" si="18"/>
        <v>-70.313988898179502</v>
      </c>
      <c r="AA18">
        <f t="shared" si="19"/>
        <v>-87.65621643870395</v>
      </c>
      <c r="AB18">
        <f t="shared" si="20"/>
        <v>-6.0586660062860078</v>
      </c>
      <c r="AC18">
        <f t="shared" si="21"/>
        <v>50.993823381888944</v>
      </c>
      <c r="AD18">
        <v>0</v>
      </c>
      <c r="AE18">
        <v>0</v>
      </c>
      <c r="AF18">
        <v>3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68092.990503444526</v>
      </c>
      <c r="AL18">
        <f t="shared" si="25"/>
        <v>1200.0006451612901</v>
      </c>
      <c r="AM18">
        <f t="shared" si="26"/>
        <v>963.3624689042739</v>
      </c>
      <c r="AN18">
        <f t="shared" si="27"/>
        <v>0.80280162580645109</v>
      </c>
      <c r="AO18">
        <f t="shared" si="28"/>
        <v>0.22320019895483856</v>
      </c>
      <c r="AP18">
        <v>10</v>
      </c>
      <c r="AQ18">
        <v>1</v>
      </c>
      <c r="AR18" t="s">
        <v>237</v>
      </c>
      <c r="AS18">
        <v>1560434110.5999999</v>
      </c>
      <c r="AT18">
        <v>21.0922129032258</v>
      </c>
      <c r="AU18">
        <v>20.046506451612899</v>
      </c>
      <c r="AV18">
        <v>21.556335483870999</v>
      </c>
      <c r="AW18">
        <v>18.956632258064499</v>
      </c>
      <c r="AX18">
        <v>600.08835483870996</v>
      </c>
      <c r="AY18">
        <v>99.506054838709701</v>
      </c>
      <c r="AZ18">
        <v>9.9984093548387096E-2</v>
      </c>
      <c r="BA18">
        <v>22.7582870967742</v>
      </c>
      <c r="BB18">
        <v>23.433464516129</v>
      </c>
      <c r="BC18">
        <v>23.167051612903201</v>
      </c>
      <c r="BD18">
        <v>0</v>
      </c>
      <c r="BE18">
        <v>0</v>
      </c>
      <c r="BF18">
        <v>13002.0967741936</v>
      </c>
      <c r="BG18">
        <v>1045.0567741935499</v>
      </c>
      <c r="BH18">
        <v>22.752567741935501</v>
      </c>
      <c r="BI18">
        <v>1200.0006451612901</v>
      </c>
      <c r="BJ18">
        <v>0.33001070967741902</v>
      </c>
      <c r="BK18">
        <v>0.33000619354838701</v>
      </c>
      <c r="BL18">
        <v>0.330007580645161</v>
      </c>
      <c r="BM18">
        <v>9.9755987096774197E-3</v>
      </c>
      <c r="BN18">
        <v>22</v>
      </c>
      <c r="BO18">
        <v>17743.106451612901</v>
      </c>
      <c r="BP18">
        <v>1560432001.5</v>
      </c>
      <c r="BQ18" t="s">
        <v>238</v>
      </c>
      <c r="BR18">
        <v>1</v>
      </c>
      <c r="BS18">
        <v>-1.3480000000000001</v>
      </c>
      <c r="BT18">
        <v>2.1000000000000001E-2</v>
      </c>
      <c r="BU18">
        <v>400</v>
      </c>
      <c r="BV18">
        <v>19</v>
      </c>
      <c r="BW18">
        <v>0.05</v>
      </c>
      <c r="BX18">
        <v>0.02</v>
      </c>
      <c r="BY18">
        <v>-0.66642686751771996</v>
      </c>
      <c r="BZ18">
        <v>7.2286344995223004E-2</v>
      </c>
      <c r="CA18">
        <v>2.43237929600266E-2</v>
      </c>
      <c r="CB18">
        <v>1</v>
      </c>
      <c r="CC18">
        <v>1.0535167804878001</v>
      </c>
      <c r="CD18">
        <v>-0.12654357491289001</v>
      </c>
      <c r="CE18">
        <v>4.0725554661219902E-2</v>
      </c>
      <c r="CF18">
        <v>1</v>
      </c>
      <c r="CG18">
        <v>2.59037195121951</v>
      </c>
      <c r="CH18">
        <v>0.19318222996515899</v>
      </c>
      <c r="CI18">
        <v>1.9132585945794901E-2</v>
      </c>
      <c r="CJ18">
        <v>1</v>
      </c>
      <c r="CK18">
        <v>3</v>
      </c>
      <c r="CL18">
        <v>3</v>
      </c>
      <c r="CM18" t="s">
        <v>246</v>
      </c>
      <c r="CN18">
        <v>1.8610100000000001</v>
      </c>
      <c r="CO18">
        <v>1.8579399999999999</v>
      </c>
      <c r="CP18">
        <v>1.8608100000000001</v>
      </c>
      <c r="CQ18">
        <v>1.8535699999999999</v>
      </c>
      <c r="CR18">
        <v>1.8521099999999999</v>
      </c>
      <c r="CS18">
        <v>1.85293</v>
      </c>
      <c r="CT18">
        <v>1.8566400000000001</v>
      </c>
      <c r="CU18">
        <v>1.8629199999999999</v>
      </c>
      <c r="CV18" t="s">
        <v>240</v>
      </c>
      <c r="CW18" t="s">
        <v>19</v>
      </c>
      <c r="CX18" t="s">
        <v>19</v>
      </c>
      <c r="CY18" t="s">
        <v>19</v>
      </c>
      <c r="CZ18" t="s">
        <v>241</v>
      </c>
      <c r="DA18" t="s">
        <v>242</v>
      </c>
      <c r="DB18" t="s">
        <v>243</v>
      </c>
      <c r="DC18" t="s">
        <v>243</v>
      </c>
      <c r="DD18" t="s">
        <v>243</v>
      </c>
      <c r="DE18" t="s">
        <v>243</v>
      </c>
      <c r="DF18">
        <v>0</v>
      </c>
      <c r="DG18">
        <v>100</v>
      </c>
      <c r="DH18">
        <v>100</v>
      </c>
      <c r="DI18">
        <v>-1.3480000000000001</v>
      </c>
      <c r="DJ18">
        <v>2.1000000000000001E-2</v>
      </c>
      <c r="DK18">
        <v>3</v>
      </c>
      <c r="DL18">
        <v>633.03300000000002</v>
      </c>
      <c r="DM18">
        <v>269.137</v>
      </c>
      <c r="DN18">
        <v>23.001799999999999</v>
      </c>
      <c r="DO18">
        <v>22.342300000000002</v>
      </c>
      <c r="DP18">
        <v>30.0001</v>
      </c>
      <c r="DQ18">
        <v>22.421800000000001</v>
      </c>
      <c r="DR18">
        <v>22.433800000000002</v>
      </c>
      <c r="DS18">
        <v>3.9264100000000002</v>
      </c>
      <c r="DT18">
        <v>16.122699999999998</v>
      </c>
      <c r="DU18">
        <v>4.9212600000000002</v>
      </c>
      <c r="DV18">
        <v>23</v>
      </c>
      <c r="DW18">
        <v>20</v>
      </c>
      <c r="DX18">
        <v>19</v>
      </c>
      <c r="DY18">
        <v>101.429</v>
      </c>
      <c r="DZ18">
        <v>105.395</v>
      </c>
    </row>
    <row r="19" spans="1:130" x14ac:dyDescent="0.25">
      <c r="A19">
        <v>3</v>
      </c>
      <c r="B19">
        <v>1560434120.5999999</v>
      </c>
      <c r="C19">
        <v>82.5</v>
      </c>
      <c r="D19" t="s">
        <v>247</v>
      </c>
      <c r="E19" t="s">
        <v>248</v>
      </c>
      <c r="G19">
        <v>1560434112.1483901</v>
      </c>
      <c r="H19">
        <f t="shared" si="0"/>
        <v>1.5970644609275629E-3</v>
      </c>
      <c r="I19">
        <f t="shared" si="1"/>
        <v>-0.65327603207894247</v>
      </c>
      <c r="J19">
        <f t="shared" si="2"/>
        <v>21.081735483871</v>
      </c>
      <c r="K19">
        <f t="shared" si="3"/>
        <v>25.664445764994948</v>
      </c>
      <c r="L19">
        <f t="shared" si="4"/>
        <v>2.5563349481325002</v>
      </c>
      <c r="M19">
        <f t="shared" si="5"/>
        <v>2.0998691215927403</v>
      </c>
      <c r="N19">
        <f t="shared" si="6"/>
        <v>0.22185975589164267</v>
      </c>
      <c r="O19">
        <f t="shared" si="7"/>
        <v>3</v>
      </c>
      <c r="P19">
        <f t="shared" si="8"/>
        <v>0.21394865644301081</v>
      </c>
      <c r="Q19">
        <f t="shared" si="9"/>
        <v>0.13440686011456862</v>
      </c>
      <c r="R19">
        <f t="shared" si="10"/>
        <v>215.02279555430923</v>
      </c>
      <c r="S19">
        <f t="shared" si="11"/>
        <v>23.600643125151457</v>
      </c>
      <c r="T19">
        <f t="shared" si="12"/>
        <v>23.30545483870965</v>
      </c>
      <c r="U19">
        <f t="shared" si="13"/>
        <v>2.872276071427831</v>
      </c>
      <c r="V19">
        <f t="shared" si="14"/>
        <v>77.254617464036968</v>
      </c>
      <c r="W19">
        <f t="shared" si="15"/>
        <v>2.1474811511934586</v>
      </c>
      <c r="X19">
        <f t="shared" si="16"/>
        <v>2.7797447216577562</v>
      </c>
      <c r="Y19">
        <f t="shared" si="17"/>
        <v>0.72479492023437242</v>
      </c>
      <c r="Z19">
        <f t="shared" si="18"/>
        <v>-70.430542726905529</v>
      </c>
      <c r="AA19">
        <f t="shared" si="19"/>
        <v>-87.525262451607773</v>
      </c>
      <c r="AB19">
        <f t="shared" si="20"/>
        <v>-6.0499580760214098</v>
      </c>
      <c r="AC19">
        <f t="shared" si="21"/>
        <v>51.017032299774542</v>
      </c>
      <c r="AD19">
        <v>0</v>
      </c>
      <c r="AE19">
        <v>0</v>
      </c>
      <c r="AF19">
        <v>3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68088.802323027674</v>
      </c>
      <c r="AL19">
        <f t="shared" si="25"/>
        <v>1200.00129032258</v>
      </c>
      <c r="AM19">
        <f t="shared" si="26"/>
        <v>963.36296371174956</v>
      </c>
      <c r="AN19">
        <f t="shared" si="27"/>
        <v>0.80280160653225785</v>
      </c>
      <c r="AO19">
        <f t="shared" si="28"/>
        <v>0.22320018897741931</v>
      </c>
      <c r="AP19">
        <v>10</v>
      </c>
      <c r="AQ19">
        <v>1</v>
      </c>
      <c r="AR19" t="s">
        <v>237</v>
      </c>
      <c r="AS19">
        <v>1560434112.1483901</v>
      </c>
      <c r="AT19">
        <v>21.081735483871</v>
      </c>
      <c r="AU19">
        <v>20.049212903225801</v>
      </c>
      <c r="AV19">
        <v>21.559738709677401</v>
      </c>
      <c r="AW19">
        <v>18.955745161290299</v>
      </c>
      <c r="AX19">
        <v>600.09064516129001</v>
      </c>
      <c r="AY19">
        <v>99.506096774193594</v>
      </c>
      <c r="AZ19">
        <v>9.9987516129032297E-2</v>
      </c>
      <c r="BA19">
        <v>22.764293548387101</v>
      </c>
      <c r="BB19">
        <v>23.438232258064499</v>
      </c>
      <c r="BC19">
        <v>23.172677419354802</v>
      </c>
      <c r="BD19">
        <v>0</v>
      </c>
      <c r="BE19">
        <v>0</v>
      </c>
      <c r="BF19">
        <v>13001.4935483871</v>
      </c>
      <c r="BG19">
        <v>1045.0745161290299</v>
      </c>
      <c r="BH19">
        <v>22.752970967741899</v>
      </c>
      <c r="BI19">
        <v>1200.00129032258</v>
      </c>
      <c r="BJ19">
        <v>0.33001077419354802</v>
      </c>
      <c r="BK19">
        <v>0.330006225806452</v>
      </c>
      <c r="BL19">
        <v>0.33000745161290301</v>
      </c>
      <c r="BM19">
        <v>9.9756203225806507E-3</v>
      </c>
      <c r="BN19">
        <v>22</v>
      </c>
      <c r="BO19">
        <v>17743.1161290323</v>
      </c>
      <c r="BP19">
        <v>1560432001.5</v>
      </c>
      <c r="BQ19" t="s">
        <v>238</v>
      </c>
      <c r="BR19">
        <v>1</v>
      </c>
      <c r="BS19">
        <v>-1.3480000000000001</v>
      </c>
      <c r="BT19">
        <v>2.1000000000000001E-2</v>
      </c>
      <c r="BU19">
        <v>400</v>
      </c>
      <c r="BV19">
        <v>19</v>
      </c>
      <c r="BW19">
        <v>0.05</v>
      </c>
      <c r="BX19">
        <v>0.02</v>
      </c>
      <c r="BY19">
        <v>-0.66290020633510904</v>
      </c>
      <c r="BZ19">
        <v>9.3228161296727799E-2</v>
      </c>
      <c r="CA19">
        <v>2.5276508278971599E-2</v>
      </c>
      <c r="CB19">
        <v>1</v>
      </c>
      <c r="CC19">
        <v>1.0464906829268299</v>
      </c>
      <c r="CD19">
        <v>-0.18203540069684701</v>
      </c>
      <c r="CE19">
        <v>4.3659674536198498E-2</v>
      </c>
      <c r="CF19">
        <v>1</v>
      </c>
      <c r="CG19">
        <v>2.59591487804878</v>
      </c>
      <c r="CH19">
        <v>0.186135470383262</v>
      </c>
      <c r="CI19">
        <v>1.85298933331077E-2</v>
      </c>
      <c r="CJ19">
        <v>1</v>
      </c>
      <c r="CK19">
        <v>3</v>
      </c>
      <c r="CL19">
        <v>3</v>
      </c>
      <c r="CM19" t="s">
        <v>246</v>
      </c>
      <c r="CN19">
        <v>1.8609899999999999</v>
      </c>
      <c r="CO19">
        <v>1.85795</v>
      </c>
      <c r="CP19">
        <v>1.8608100000000001</v>
      </c>
      <c r="CQ19">
        <v>1.85358</v>
      </c>
      <c r="CR19">
        <v>1.8521099999999999</v>
      </c>
      <c r="CS19">
        <v>1.8529100000000001</v>
      </c>
      <c r="CT19">
        <v>1.85663</v>
      </c>
      <c r="CU19">
        <v>1.8629100000000001</v>
      </c>
      <c r="CV19" t="s">
        <v>240</v>
      </c>
      <c r="CW19" t="s">
        <v>19</v>
      </c>
      <c r="CX19" t="s">
        <v>19</v>
      </c>
      <c r="CY19" t="s">
        <v>19</v>
      </c>
      <c r="CZ19" t="s">
        <v>241</v>
      </c>
      <c r="DA19" t="s">
        <v>242</v>
      </c>
      <c r="DB19" t="s">
        <v>243</v>
      </c>
      <c r="DC19" t="s">
        <v>243</v>
      </c>
      <c r="DD19" t="s">
        <v>243</v>
      </c>
      <c r="DE19" t="s">
        <v>243</v>
      </c>
      <c r="DF19">
        <v>0</v>
      </c>
      <c r="DG19">
        <v>100</v>
      </c>
      <c r="DH19">
        <v>100</v>
      </c>
      <c r="DI19">
        <v>-1.3480000000000001</v>
      </c>
      <c r="DJ19">
        <v>2.1000000000000001E-2</v>
      </c>
      <c r="DK19">
        <v>3</v>
      </c>
      <c r="DL19">
        <v>633.15700000000004</v>
      </c>
      <c r="DM19">
        <v>269.17200000000003</v>
      </c>
      <c r="DN19">
        <v>23.001799999999999</v>
      </c>
      <c r="DO19">
        <v>22.342400000000001</v>
      </c>
      <c r="DP19">
        <v>30.0001</v>
      </c>
      <c r="DQ19">
        <v>22.4221</v>
      </c>
      <c r="DR19">
        <v>22.434699999999999</v>
      </c>
      <c r="DS19">
        <v>3.9243600000000001</v>
      </c>
      <c r="DT19">
        <v>16.122699999999998</v>
      </c>
      <c r="DU19">
        <v>4.9212600000000002</v>
      </c>
      <c r="DV19">
        <v>23</v>
      </c>
      <c r="DW19">
        <v>20</v>
      </c>
      <c r="DX19">
        <v>19</v>
      </c>
      <c r="DY19">
        <v>101.429</v>
      </c>
      <c r="DZ19">
        <v>105.395</v>
      </c>
    </row>
    <row r="20" spans="1:130" x14ac:dyDescent="0.25">
      <c r="A20">
        <v>4</v>
      </c>
      <c r="B20">
        <v>1560434122.5999999</v>
      </c>
      <c r="C20">
        <v>84.5</v>
      </c>
      <c r="D20" t="s">
        <v>249</v>
      </c>
      <c r="E20" t="s">
        <v>250</v>
      </c>
      <c r="G20">
        <v>1560434113.7451601</v>
      </c>
      <c r="H20">
        <f t="shared" si="0"/>
        <v>1.5996034255779735E-3</v>
      </c>
      <c r="I20">
        <f t="shared" si="1"/>
        <v>-0.64425757496809932</v>
      </c>
      <c r="J20">
        <f t="shared" si="2"/>
        <v>21.071899999999999</v>
      </c>
      <c r="K20">
        <f t="shared" si="3"/>
        <v>25.584181082906518</v>
      </c>
      <c r="L20">
        <f t="shared" si="4"/>
        <v>2.5483398039675484</v>
      </c>
      <c r="M20">
        <f t="shared" si="5"/>
        <v>2.0988892058421644</v>
      </c>
      <c r="N20">
        <f t="shared" si="6"/>
        <v>0.22203352447630442</v>
      </c>
      <c r="O20">
        <f t="shared" si="7"/>
        <v>3</v>
      </c>
      <c r="P20">
        <f t="shared" si="8"/>
        <v>0.21411024894308253</v>
      </c>
      <c r="Q20">
        <f t="shared" si="9"/>
        <v>0.13450889921401277</v>
      </c>
      <c r="R20">
        <f t="shared" si="10"/>
        <v>215.0227505508654</v>
      </c>
      <c r="S20">
        <f t="shared" si="11"/>
        <v>23.605969370075535</v>
      </c>
      <c r="T20">
        <f t="shared" si="12"/>
        <v>23.310766129032249</v>
      </c>
      <c r="U20">
        <f t="shared" si="13"/>
        <v>2.8731974203628319</v>
      </c>
      <c r="V20">
        <f t="shared" si="14"/>
        <v>77.238192326690552</v>
      </c>
      <c r="W20">
        <f t="shared" si="15"/>
        <v>2.1478028564145353</v>
      </c>
      <c r="X20">
        <f t="shared" si="16"/>
        <v>2.7807523606068876</v>
      </c>
      <c r="Y20">
        <f t="shared" si="17"/>
        <v>0.7253945639482966</v>
      </c>
      <c r="Z20">
        <f t="shared" si="18"/>
        <v>-70.542511067988627</v>
      </c>
      <c r="AA20">
        <f t="shared" si="19"/>
        <v>-87.417525406455752</v>
      </c>
      <c r="AB20">
        <f t="shared" si="20"/>
        <v>-6.042856653532934</v>
      </c>
      <c r="AC20">
        <f t="shared" si="21"/>
        <v>51.019857422888094</v>
      </c>
      <c r="AD20">
        <v>0</v>
      </c>
      <c r="AE20">
        <v>0</v>
      </c>
      <c r="AF20">
        <v>3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68086.785342970223</v>
      </c>
      <c r="AL20">
        <f t="shared" si="25"/>
        <v>1200.00129032258</v>
      </c>
      <c r="AM20">
        <f t="shared" si="26"/>
        <v>963.36285706647368</v>
      </c>
      <c r="AN20">
        <f t="shared" si="27"/>
        <v>0.80280151766129015</v>
      </c>
      <c r="AO20">
        <f t="shared" si="28"/>
        <v>0.22320016697096767</v>
      </c>
      <c r="AP20">
        <v>10</v>
      </c>
      <c r="AQ20">
        <v>1</v>
      </c>
      <c r="AR20" t="s">
        <v>237</v>
      </c>
      <c r="AS20">
        <v>1560434113.7451601</v>
      </c>
      <c r="AT20">
        <v>21.071899999999999</v>
      </c>
      <c r="AU20">
        <v>20.054470967741899</v>
      </c>
      <c r="AV20">
        <v>21.562970967741901</v>
      </c>
      <c r="AW20">
        <v>18.954851612903202</v>
      </c>
      <c r="AX20">
        <v>600.09187096774201</v>
      </c>
      <c r="AY20">
        <v>99.506090322580704</v>
      </c>
      <c r="AZ20">
        <v>9.9982496774193505E-2</v>
      </c>
      <c r="BA20">
        <v>22.770270967741901</v>
      </c>
      <c r="BB20">
        <v>23.4428967741935</v>
      </c>
      <c r="BC20">
        <v>23.178635483870998</v>
      </c>
      <c r="BD20">
        <v>0</v>
      </c>
      <c r="BE20">
        <v>0</v>
      </c>
      <c r="BF20">
        <v>13001.3580645161</v>
      </c>
      <c r="BG20">
        <v>1045.09161290323</v>
      </c>
      <c r="BH20">
        <v>22.754316129032301</v>
      </c>
      <c r="BI20">
        <v>1200.00129032258</v>
      </c>
      <c r="BJ20">
        <v>0.33001080645161301</v>
      </c>
      <c r="BK20">
        <v>0.33000658064516097</v>
      </c>
      <c r="BL20">
        <v>0.33000699999999999</v>
      </c>
      <c r="BM20">
        <v>9.9756583870967697E-3</v>
      </c>
      <c r="BN20">
        <v>22</v>
      </c>
      <c r="BO20">
        <v>17743.1161290323</v>
      </c>
      <c r="BP20">
        <v>1560432001.5</v>
      </c>
      <c r="BQ20" t="s">
        <v>238</v>
      </c>
      <c r="BR20">
        <v>1</v>
      </c>
      <c r="BS20">
        <v>-1.3480000000000001</v>
      </c>
      <c r="BT20">
        <v>2.1000000000000001E-2</v>
      </c>
      <c r="BU20">
        <v>400</v>
      </c>
      <c r="BV20">
        <v>19</v>
      </c>
      <c r="BW20">
        <v>0.05</v>
      </c>
      <c r="BX20">
        <v>0.02</v>
      </c>
      <c r="BY20">
        <v>-0.65662827207266605</v>
      </c>
      <c r="BZ20">
        <v>0.15221823052820599</v>
      </c>
      <c r="CA20">
        <v>2.92199517662237E-2</v>
      </c>
      <c r="CB20">
        <v>1</v>
      </c>
      <c r="CC20">
        <v>1.03508997560976</v>
      </c>
      <c r="CD20">
        <v>-0.27786081533099799</v>
      </c>
      <c r="CE20">
        <v>5.0377995392630402E-2</v>
      </c>
      <c r="CF20">
        <v>1</v>
      </c>
      <c r="CG20">
        <v>2.6012578048780499</v>
      </c>
      <c r="CH20">
        <v>0.17124376306620701</v>
      </c>
      <c r="CI20">
        <v>1.7234092773280099E-2</v>
      </c>
      <c r="CJ20">
        <v>1</v>
      </c>
      <c r="CK20">
        <v>3</v>
      </c>
      <c r="CL20">
        <v>3</v>
      </c>
      <c r="CM20" t="s">
        <v>246</v>
      </c>
      <c r="CN20">
        <v>1.8609899999999999</v>
      </c>
      <c r="CO20">
        <v>1.8579399999999999</v>
      </c>
      <c r="CP20">
        <v>1.8608100000000001</v>
      </c>
      <c r="CQ20">
        <v>1.8535600000000001</v>
      </c>
      <c r="CR20">
        <v>1.8521099999999999</v>
      </c>
      <c r="CS20">
        <v>1.8529100000000001</v>
      </c>
      <c r="CT20">
        <v>1.8566199999999999</v>
      </c>
      <c r="CU20">
        <v>1.8629100000000001</v>
      </c>
      <c r="CV20" t="s">
        <v>240</v>
      </c>
      <c r="CW20" t="s">
        <v>19</v>
      </c>
      <c r="CX20" t="s">
        <v>19</v>
      </c>
      <c r="CY20" t="s">
        <v>19</v>
      </c>
      <c r="CZ20" t="s">
        <v>241</v>
      </c>
      <c r="DA20" t="s">
        <v>242</v>
      </c>
      <c r="DB20" t="s">
        <v>243</v>
      </c>
      <c r="DC20" t="s">
        <v>243</v>
      </c>
      <c r="DD20" t="s">
        <v>243</v>
      </c>
      <c r="DE20" t="s">
        <v>243</v>
      </c>
      <c r="DF20">
        <v>0</v>
      </c>
      <c r="DG20">
        <v>100</v>
      </c>
      <c r="DH20">
        <v>100</v>
      </c>
      <c r="DI20">
        <v>-1.3480000000000001</v>
      </c>
      <c r="DJ20">
        <v>2.1000000000000001E-2</v>
      </c>
      <c r="DK20">
        <v>3</v>
      </c>
      <c r="DL20">
        <v>633.01800000000003</v>
      </c>
      <c r="DM20">
        <v>269.322</v>
      </c>
      <c r="DN20">
        <v>23.0016</v>
      </c>
      <c r="DO20">
        <v>22.343399999999999</v>
      </c>
      <c r="DP20">
        <v>30</v>
      </c>
      <c r="DQ20">
        <v>22.4221</v>
      </c>
      <c r="DR20">
        <v>22.435600000000001</v>
      </c>
      <c r="DS20">
        <v>3.9232399999999998</v>
      </c>
      <c r="DT20">
        <v>16.122699999999998</v>
      </c>
      <c r="DU20">
        <v>4.9212600000000002</v>
      </c>
      <c r="DV20">
        <v>23</v>
      </c>
      <c r="DW20">
        <v>20</v>
      </c>
      <c r="DX20">
        <v>19</v>
      </c>
      <c r="DY20">
        <v>101.43</v>
      </c>
      <c r="DZ20">
        <v>105.396</v>
      </c>
    </row>
    <row r="21" spans="1:130" x14ac:dyDescent="0.25">
      <c r="A21">
        <v>5</v>
      </c>
      <c r="B21">
        <v>1560434124.5999999</v>
      </c>
      <c r="C21">
        <v>86.5</v>
      </c>
      <c r="D21" t="s">
        <v>251</v>
      </c>
      <c r="E21" t="s">
        <v>252</v>
      </c>
      <c r="G21">
        <v>1560434115.3903201</v>
      </c>
      <c r="H21">
        <f t="shared" si="0"/>
        <v>1.6022031248801162E-3</v>
      </c>
      <c r="I21">
        <f t="shared" si="1"/>
        <v>-0.63931252153074081</v>
      </c>
      <c r="J21">
        <f t="shared" si="2"/>
        <v>21.064138709677401</v>
      </c>
      <c r="K21">
        <f t="shared" si="3"/>
        <v>25.536444171841453</v>
      </c>
      <c r="L21">
        <f t="shared" si="4"/>
        <v>2.5435835338173054</v>
      </c>
      <c r="M21">
        <f t="shared" si="5"/>
        <v>2.0981149926526972</v>
      </c>
      <c r="N21">
        <f t="shared" si="6"/>
        <v>0.22219187386202124</v>
      </c>
      <c r="O21">
        <f t="shared" si="7"/>
        <v>3</v>
      </c>
      <c r="P21">
        <f t="shared" si="8"/>
        <v>0.21425749481824655</v>
      </c>
      <c r="Q21">
        <f t="shared" si="9"/>
        <v>0.13460187969415952</v>
      </c>
      <c r="R21">
        <f t="shared" si="10"/>
        <v>215.02259620798344</v>
      </c>
      <c r="S21">
        <f t="shared" si="11"/>
        <v>23.61112151709775</v>
      </c>
      <c r="T21">
        <f t="shared" si="12"/>
        <v>23.3164032258065</v>
      </c>
      <c r="U21">
        <f t="shared" si="13"/>
        <v>2.8741755696728846</v>
      </c>
      <c r="V21">
        <f t="shared" si="14"/>
        <v>77.221864944770516</v>
      </c>
      <c r="W21">
        <f t="shared" si="15"/>
        <v>2.148106610781515</v>
      </c>
      <c r="X21">
        <f t="shared" si="16"/>
        <v>2.7817336609493339</v>
      </c>
      <c r="Y21">
        <f t="shared" si="17"/>
        <v>0.72606895889136958</v>
      </c>
      <c r="Z21">
        <f t="shared" si="18"/>
        <v>-70.657157807213125</v>
      </c>
      <c r="AA21">
        <f t="shared" si="19"/>
        <v>-87.388047716144101</v>
      </c>
      <c r="AB21">
        <f t="shared" si="20"/>
        <v>-6.0411696307053235</v>
      </c>
      <c r="AC21">
        <f t="shared" si="21"/>
        <v>50.936221053920875</v>
      </c>
      <c r="AD21">
        <v>0</v>
      </c>
      <c r="AE21">
        <v>0</v>
      </c>
      <c r="AF21">
        <v>3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68084.176559600863</v>
      </c>
      <c r="AL21">
        <f t="shared" si="25"/>
        <v>1200.0003225806399</v>
      </c>
      <c r="AM21">
        <f t="shared" si="26"/>
        <v>963.36193877464075</v>
      </c>
      <c r="AN21">
        <f t="shared" si="27"/>
        <v>0.80280139983870957</v>
      </c>
      <c r="AO21">
        <f t="shared" si="28"/>
        <v>0.22320021951612901</v>
      </c>
      <c r="AP21">
        <v>10</v>
      </c>
      <c r="AQ21">
        <v>1</v>
      </c>
      <c r="AR21" t="s">
        <v>237</v>
      </c>
      <c r="AS21">
        <v>1560434115.3903201</v>
      </c>
      <c r="AT21">
        <v>21.064138709677401</v>
      </c>
      <c r="AU21">
        <v>20.0550225806452</v>
      </c>
      <c r="AV21">
        <v>21.566032258064499</v>
      </c>
      <c r="AW21">
        <v>18.9536870967742</v>
      </c>
      <c r="AX21">
        <v>600.09296774193501</v>
      </c>
      <c r="AY21">
        <v>99.506051612903207</v>
      </c>
      <c r="AZ21">
        <v>9.9967012903225794E-2</v>
      </c>
      <c r="BA21">
        <v>22.7760903225806</v>
      </c>
      <c r="BB21">
        <v>23.447903225806499</v>
      </c>
      <c r="BC21">
        <v>23.184903225806501</v>
      </c>
      <c r="BD21">
        <v>0</v>
      </c>
      <c r="BE21">
        <v>0</v>
      </c>
      <c r="BF21">
        <v>13001.0935483871</v>
      </c>
      <c r="BG21">
        <v>1045.1003225806401</v>
      </c>
      <c r="BH21">
        <v>22.754854838709701</v>
      </c>
      <c r="BI21">
        <v>1200.0003225806399</v>
      </c>
      <c r="BJ21">
        <v>0.330009677419355</v>
      </c>
      <c r="BK21">
        <v>0.330006967741935</v>
      </c>
      <c r="BL21">
        <v>0.330007612903226</v>
      </c>
      <c r="BM21">
        <v>9.9756935483871004E-3</v>
      </c>
      <c r="BN21">
        <v>22</v>
      </c>
      <c r="BO21">
        <v>17743.096774193498</v>
      </c>
      <c r="BP21">
        <v>1560432001.5</v>
      </c>
      <c r="BQ21" t="s">
        <v>238</v>
      </c>
      <c r="BR21">
        <v>1</v>
      </c>
      <c r="BS21">
        <v>-1.3480000000000001</v>
      </c>
      <c r="BT21">
        <v>2.1000000000000001E-2</v>
      </c>
      <c r="BU21">
        <v>400</v>
      </c>
      <c r="BV21">
        <v>19</v>
      </c>
      <c r="BW21">
        <v>0.05</v>
      </c>
      <c r="BX21">
        <v>0.02</v>
      </c>
      <c r="BY21">
        <v>-0.648554263289852</v>
      </c>
      <c r="BZ21">
        <v>0.20302834387049501</v>
      </c>
      <c r="CA21">
        <v>3.3044460524023801E-2</v>
      </c>
      <c r="CB21">
        <v>1</v>
      </c>
      <c r="CC21">
        <v>1.02063897560976</v>
      </c>
      <c r="CD21">
        <v>-0.33698236933796399</v>
      </c>
      <c r="CE21">
        <v>5.48767731089672E-2</v>
      </c>
      <c r="CF21">
        <v>1</v>
      </c>
      <c r="CG21">
        <v>2.6064980487804901</v>
      </c>
      <c r="CH21">
        <v>0.15561512195122401</v>
      </c>
      <c r="CI21">
        <v>1.5787055398140699E-2</v>
      </c>
      <c r="CJ21">
        <v>1</v>
      </c>
      <c r="CK21">
        <v>3</v>
      </c>
      <c r="CL21">
        <v>3</v>
      </c>
      <c r="CM21" t="s">
        <v>246</v>
      </c>
      <c r="CN21">
        <v>1.8609899999999999</v>
      </c>
      <c r="CO21">
        <v>1.8579300000000001</v>
      </c>
      <c r="CP21">
        <v>1.8608100000000001</v>
      </c>
      <c r="CQ21">
        <v>1.85355</v>
      </c>
      <c r="CR21">
        <v>1.8521099999999999</v>
      </c>
      <c r="CS21">
        <v>1.8529100000000001</v>
      </c>
      <c r="CT21">
        <v>1.85659</v>
      </c>
      <c r="CU21">
        <v>1.8629</v>
      </c>
      <c r="CV21" t="s">
        <v>240</v>
      </c>
      <c r="CW21" t="s">
        <v>19</v>
      </c>
      <c r="CX21" t="s">
        <v>19</v>
      </c>
      <c r="CY21" t="s">
        <v>19</v>
      </c>
      <c r="CZ21" t="s">
        <v>241</v>
      </c>
      <c r="DA21" t="s">
        <v>242</v>
      </c>
      <c r="DB21" t="s">
        <v>243</v>
      </c>
      <c r="DC21" t="s">
        <v>243</v>
      </c>
      <c r="DD21" t="s">
        <v>243</v>
      </c>
      <c r="DE21" t="s">
        <v>243</v>
      </c>
      <c r="DF21">
        <v>0</v>
      </c>
      <c r="DG21">
        <v>100</v>
      </c>
      <c r="DH21">
        <v>100</v>
      </c>
      <c r="DI21">
        <v>-1.3480000000000001</v>
      </c>
      <c r="DJ21">
        <v>2.1000000000000001E-2</v>
      </c>
      <c r="DK21">
        <v>3</v>
      </c>
      <c r="DL21">
        <v>632.70100000000002</v>
      </c>
      <c r="DM21">
        <v>269.35300000000001</v>
      </c>
      <c r="DN21">
        <v>23.0014</v>
      </c>
      <c r="DO21">
        <v>22.344100000000001</v>
      </c>
      <c r="DP21">
        <v>30.0001</v>
      </c>
      <c r="DQ21">
        <v>22.4221</v>
      </c>
      <c r="DR21">
        <v>22.435600000000001</v>
      </c>
      <c r="DS21">
        <v>3.9227099999999999</v>
      </c>
      <c r="DT21">
        <v>16.122699999999998</v>
      </c>
      <c r="DU21">
        <v>4.9212600000000002</v>
      </c>
      <c r="DV21">
        <v>23</v>
      </c>
      <c r="DW21">
        <v>20</v>
      </c>
      <c r="DX21">
        <v>19</v>
      </c>
      <c r="DY21">
        <v>101.43</v>
      </c>
      <c r="DZ21">
        <v>105.39700000000001</v>
      </c>
    </row>
    <row r="22" spans="1:130" x14ac:dyDescent="0.25">
      <c r="A22">
        <v>6</v>
      </c>
      <c r="B22">
        <v>1560434126.5999999</v>
      </c>
      <c r="C22">
        <v>88.5</v>
      </c>
      <c r="D22" t="s">
        <v>253</v>
      </c>
      <c r="E22" t="s">
        <v>254</v>
      </c>
      <c r="G22">
        <v>1560434117.0838699</v>
      </c>
      <c r="H22">
        <f t="shared" si="0"/>
        <v>1.604826899319303E-3</v>
      </c>
      <c r="I22">
        <f t="shared" si="1"/>
        <v>-0.63947985728365664</v>
      </c>
      <c r="J22">
        <f t="shared" si="2"/>
        <v>21.0586387096774</v>
      </c>
      <c r="K22">
        <f t="shared" si="3"/>
        <v>25.528803490028743</v>
      </c>
      <c r="L22">
        <f t="shared" si="4"/>
        <v>2.5428208088914888</v>
      </c>
      <c r="M22">
        <f t="shared" si="5"/>
        <v>2.0975657844211493</v>
      </c>
      <c r="N22">
        <f t="shared" si="6"/>
        <v>0.22234613326256628</v>
      </c>
      <c r="O22">
        <f t="shared" si="7"/>
        <v>3</v>
      </c>
      <c r="P22">
        <f t="shared" si="8"/>
        <v>0.21440093029281554</v>
      </c>
      <c r="Q22">
        <f t="shared" si="9"/>
        <v>0.13469245467726307</v>
      </c>
      <c r="R22">
        <f t="shared" si="10"/>
        <v>215.02257860502905</v>
      </c>
      <c r="S22">
        <f t="shared" si="11"/>
        <v>23.615546132665067</v>
      </c>
      <c r="T22">
        <f t="shared" si="12"/>
        <v>23.32192741935485</v>
      </c>
      <c r="U22">
        <f t="shared" si="13"/>
        <v>2.875134410570634</v>
      </c>
      <c r="V22">
        <f t="shared" si="14"/>
        <v>77.207401622151849</v>
      </c>
      <c r="W22">
        <f t="shared" si="15"/>
        <v>2.1483680337125777</v>
      </c>
      <c r="X22">
        <f t="shared" si="16"/>
        <v>2.7825933635567162</v>
      </c>
      <c r="Y22">
        <f t="shared" si="17"/>
        <v>0.72676637685805634</v>
      </c>
      <c r="Z22">
        <f t="shared" si="18"/>
        <v>-70.772866259981257</v>
      </c>
      <c r="AA22">
        <f t="shared" si="19"/>
        <v>-87.457176812903981</v>
      </c>
      <c r="AB22">
        <f t="shared" si="20"/>
        <v>-6.0462739226607018</v>
      </c>
      <c r="AC22">
        <f t="shared" si="21"/>
        <v>50.746261609483099</v>
      </c>
      <c r="AD22">
        <v>0</v>
      </c>
      <c r="AE22">
        <v>0</v>
      </c>
      <c r="AF22">
        <v>3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68081.641055306332</v>
      </c>
      <c r="AL22">
        <f t="shared" si="25"/>
        <v>1200</v>
      </c>
      <c r="AM22">
        <f t="shared" si="26"/>
        <v>963.3616531935487</v>
      </c>
      <c r="AN22">
        <f t="shared" si="27"/>
        <v>0.80280137766129056</v>
      </c>
      <c r="AO22">
        <f t="shared" si="28"/>
        <v>0.22320026740967749</v>
      </c>
      <c r="AP22">
        <v>10</v>
      </c>
      <c r="AQ22">
        <v>1</v>
      </c>
      <c r="AR22" t="s">
        <v>237</v>
      </c>
      <c r="AS22">
        <v>1560434117.0838699</v>
      </c>
      <c r="AT22">
        <v>21.0586387096774</v>
      </c>
      <c r="AU22">
        <v>20.049316129032299</v>
      </c>
      <c r="AV22">
        <v>21.568670967741902</v>
      </c>
      <c r="AW22">
        <v>18.952041935483901</v>
      </c>
      <c r="AX22">
        <v>600.09</v>
      </c>
      <c r="AY22">
        <v>99.506009677419399</v>
      </c>
      <c r="AZ22">
        <v>9.9943648387096795E-2</v>
      </c>
      <c r="BA22">
        <v>22.7811870967742</v>
      </c>
      <c r="BB22">
        <v>23.453374193548399</v>
      </c>
      <c r="BC22">
        <v>23.190480645161301</v>
      </c>
      <c r="BD22">
        <v>0</v>
      </c>
      <c r="BE22">
        <v>0</v>
      </c>
      <c r="BF22">
        <v>13000.8096774194</v>
      </c>
      <c r="BG22">
        <v>1045.1132258064499</v>
      </c>
      <c r="BH22">
        <v>22.751987096774201</v>
      </c>
      <c r="BI22">
        <v>1200</v>
      </c>
      <c r="BJ22">
        <v>0.33000903225806499</v>
      </c>
      <c r="BK22">
        <v>0.33000738709677402</v>
      </c>
      <c r="BL22">
        <v>0.33000787096774198</v>
      </c>
      <c r="BM22">
        <v>9.9756958064516101E-3</v>
      </c>
      <c r="BN22">
        <v>22</v>
      </c>
      <c r="BO22">
        <v>17743.096774193498</v>
      </c>
      <c r="BP22">
        <v>1560432001.5</v>
      </c>
      <c r="BQ22" t="s">
        <v>238</v>
      </c>
      <c r="BR22">
        <v>1</v>
      </c>
      <c r="BS22">
        <v>-1.3480000000000001</v>
      </c>
      <c r="BT22">
        <v>2.1000000000000001E-2</v>
      </c>
      <c r="BU22">
        <v>400</v>
      </c>
      <c r="BV22">
        <v>19</v>
      </c>
      <c r="BW22">
        <v>0.05</v>
      </c>
      <c r="BX22">
        <v>0.02</v>
      </c>
      <c r="BY22">
        <v>-0.63950297340344697</v>
      </c>
      <c r="BZ22">
        <v>0.16787459735384999</v>
      </c>
      <c r="CA22">
        <v>3.0157758502882898E-2</v>
      </c>
      <c r="CB22">
        <v>1</v>
      </c>
      <c r="CC22">
        <v>1.00616765853659</v>
      </c>
      <c r="CD22">
        <v>-0.25749186062720197</v>
      </c>
      <c r="CE22">
        <v>4.8442345518131501E-2</v>
      </c>
      <c r="CF22">
        <v>1</v>
      </c>
      <c r="CG22">
        <v>2.6119204878048801</v>
      </c>
      <c r="CH22">
        <v>0.143656097560971</v>
      </c>
      <c r="CI22">
        <v>1.45405696455024E-2</v>
      </c>
      <c r="CJ22">
        <v>1</v>
      </c>
      <c r="CK22">
        <v>3</v>
      </c>
      <c r="CL22">
        <v>3</v>
      </c>
      <c r="CM22" t="s">
        <v>246</v>
      </c>
      <c r="CN22">
        <v>1.8609899999999999</v>
      </c>
      <c r="CO22">
        <v>1.85792</v>
      </c>
      <c r="CP22">
        <v>1.8608100000000001</v>
      </c>
      <c r="CQ22">
        <v>1.8535600000000001</v>
      </c>
      <c r="CR22">
        <v>1.8521099999999999</v>
      </c>
      <c r="CS22">
        <v>1.8529199999999999</v>
      </c>
      <c r="CT22">
        <v>1.8566</v>
      </c>
      <c r="CU22">
        <v>1.8629</v>
      </c>
      <c r="CV22" t="s">
        <v>240</v>
      </c>
      <c r="CW22" t="s">
        <v>19</v>
      </c>
      <c r="CX22" t="s">
        <v>19</v>
      </c>
      <c r="CY22" t="s">
        <v>19</v>
      </c>
      <c r="CZ22" t="s">
        <v>241</v>
      </c>
      <c r="DA22" t="s">
        <v>242</v>
      </c>
      <c r="DB22" t="s">
        <v>243</v>
      </c>
      <c r="DC22" t="s">
        <v>243</v>
      </c>
      <c r="DD22" t="s">
        <v>243</v>
      </c>
      <c r="DE22" t="s">
        <v>243</v>
      </c>
      <c r="DF22">
        <v>0</v>
      </c>
      <c r="DG22">
        <v>100</v>
      </c>
      <c r="DH22">
        <v>100</v>
      </c>
      <c r="DI22">
        <v>-1.3480000000000001</v>
      </c>
      <c r="DJ22">
        <v>2.1000000000000001E-2</v>
      </c>
      <c r="DK22">
        <v>3</v>
      </c>
      <c r="DL22">
        <v>632.62099999999998</v>
      </c>
      <c r="DM22">
        <v>269.30099999999999</v>
      </c>
      <c r="DN22">
        <v>23.001200000000001</v>
      </c>
      <c r="DO22">
        <v>22.344100000000001</v>
      </c>
      <c r="DP22">
        <v>30.0001</v>
      </c>
      <c r="DQ22">
        <v>22.4221</v>
      </c>
      <c r="DR22">
        <v>22.435600000000001</v>
      </c>
      <c r="DS22">
        <v>4.0426599999999997</v>
      </c>
      <c r="DT22">
        <v>16.122699999999998</v>
      </c>
      <c r="DU22">
        <v>5.3033400000000004</v>
      </c>
      <c r="DV22">
        <v>23</v>
      </c>
      <c r="DW22">
        <v>27.5</v>
      </c>
      <c r="DX22">
        <v>19</v>
      </c>
      <c r="DY22">
        <v>101.43</v>
      </c>
      <c r="DZ22">
        <v>105.39700000000001</v>
      </c>
    </row>
    <row r="23" spans="1:130" x14ac:dyDescent="0.25">
      <c r="A23">
        <v>7</v>
      </c>
      <c r="B23">
        <v>1560434128.5999999</v>
      </c>
      <c r="C23">
        <v>90.5</v>
      </c>
      <c r="D23" t="s">
        <v>255</v>
      </c>
      <c r="E23" t="s">
        <v>256</v>
      </c>
      <c r="G23">
        <v>1560434118.82581</v>
      </c>
      <c r="H23">
        <f t="shared" si="0"/>
        <v>1.6072996281737088E-3</v>
      </c>
      <c r="I23">
        <f t="shared" si="1"/>
        <v>-0.64154839430742361</v>
      </c>
      <c r="J23">
        <f t="shared" si="2"/>
        <v>21.053551612903199</v>
      </c>
      <c r="K23">
        <f t="shared" si="3"/>
        <v>25.535953414416142</v>
      </c>
      <c r="L23">
        <f t="shared" si="4"/>
        <v>2.5435299888884626</v>
      </c>
      <c r="M23">
        <f t="shared" si="5"/>
        <v>2.0970566099873476</v>
      </c>
      <c r="N23">
        <f t="shared" si="6"/>
        <v>0.22248332006963242</v>
      </c>
      <c r="O23">
        <f t="shared" si="7"/>
        <v>3</v>
      </c>
      <c r="P23">
        <f t="shared" si="8"/>
        <v>0.21452848513266187</v>
      </c>
      <c r="Q23">
        <f t="shared" si="9"/>
        <v>0.13477300206552581</v>
      </c>
      <c r="R23">
        <f t="shared" si="10"/>
        <v>215.02264933987013</v>
      </c>
      <c r="S23">
        <f t="shared" si="11"/>
        <v>23.618923288323302</v>
      </c>
      <c r="T23">
        <f t="shared" si="12"/>
        <v>23.326946774193551</v>
      </c>
      <c r="U23">
        <f t="shared" si="13"/>
        <v>2.8760058685957142</v>
      </c>
      <c r="V23">
        <f t="shared" si="14"/>
        <v>77.195436721093031</v>
      </c>
      <c r="W23">
        <f t="shared" si="15"/>
        <v>2.1485573255474373</v>
      </c>
      <c r="X23">
        <f t="shared" si="16"/>
        <v>2.7832698625829022</v>
      </c>
      <c r="Y23">
        <f t="shared" si="17"/>
        <v>0.72744854304827689</v>
      </c>
      <c r="Z23">
        <f t="shared" si="18"/>
        <v>-70.881913602460557</v>
      </c>
      <c r="AA23">
        <f t="shared" si="19"/>
        <v>-87.62047800000812</v>
      </c>
      <c r="AB23">
        <f t="shared" si="20"/>
        <v>-6.057840744506918</v>
      </c>
      <c r="AC23">
        <f t="shared" si="21"/>
        <v>50.462416992894532</v>
      </c>
      <c r="AD23">
        <v>0</v>
      </c>
      <c r="AE23">
        <v>0</v>
      </c>
      <c r="AF23">
        <v>3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68081.792927381044</v>
      </c>
      <c r="AL23">
        <f t="shared" si="25"/>
        <v>1200.0003225806399</v>
      </c>
      <c r="AM23">
        <f t="shared" si="26"/>
        <v>963.36191661334385</v>
      </c>
      <c r="AN23">
        <f t="shared" si="27"/>
        <v>0.80280138137096713</v>
      </c>
      <c r="AO23">
        <f t="shared" si="28"/>
        <v>0.22320027980322568</v>
      </c>
      <c r="AP23">
        <v>10</v>
      </c>
      <c r="AQ23">
        <v>1</v>
      </c>
      <c r="AR23" t="s">
        <v>237</v>
      </c>
      <c r="AS23">
        <v>1560434118.82581</v>
      </c>
      <c r="AT23">
        <v>21.053551612903199</v>
      </c>
      <c r="AU23">
        <v>20.040835483871</v>
      </c>
      <c r="AV23">
        <v>21.570596774193501</v>
      </c>
      <c r="AW23">
        <v>18.9498903225806</v>
      </c>
      <c r="AX23">
        <v>600.07835483870997</v>
      </c>
      <c r="AY23">
        <v>99.505919354838696</v>
      </c>
      <c r="AZ23">
        <v>9.9916683870967707E-2</v>
      </c>
      <c r="BA23">
        <v>22.785196774193501</v>
      </c>
      <c r="BB23">
        <v>23.4586774193548</v>
      </c>
      <c r="BC23">
        <v>23.1952161290323</v>
      </c>
      <c r="BD23">
        <v>0</v>
      </c>
      <c r="BE23">
        <v>0</v>
      </c>
      <c r="BF23">
        <v>13001.0516129032</v>
      </c>
      <c r="BG23">
        <v>1045.13290322581</v>
      </c>
      <c r="BH23">
        <v>22.750370967741901</v>
      </c>
      <c r="BI23">
        <v>1200.0003225806399</v>
      </c>
      <c r="BJ23">
        <v>0.330008967741935</v>
      </c>
      <c r="BK23">
        <v>0.33000770967741899</v>
      </c>
      <c r="BL23">
        <v>0.33000767741935499</v>
      </c>
      <c r="BM23">
        <v>9.9756964516129008E-3</v>
      </c>
      <c r="BN23">
        <v>22</v>
      </c>
      <c r="BO23">
        <v>17743.106451612901</v>
      </c>
      <c r="BP23">
        <v>1560432001.5</v>
      </c>
      <c r="BQ23" t="s">
        <v>238</v>
      </c>
      <c r="BR23">
        <v>1</v>
      </c>
      <c r="BS23">
        <v>-1.3480000000000001</v>
      </c>
      <c r="BT23">
        <v>2.1000000000000001E-2</v>
      </c>
      <c r="BU23">
        <v>400</v>
      </c>
      <c r="BV23">
        <v>19</v>
      </c>
      <c r="BW23">
        <v>0.05</v>
      </c>
      <c r="BX23">
        <v>0.02</v>
      </c>
      <c r="BY23">
        <v>-0.63462900475697004</v>
      </c>
      <c r="BZ23">
        <v>0.11169696412017301</v>
      </c>
      <c r="CA23">
        <v>2.7219186947920099E-2</v>
      </c>
      <c r="CB23">
        <v>1</v>
      </c>
      <c r="CC23">
        <v>1.00192651219512</v>
      </c>
      <c r="CD23">
        <v>-0.182086243902433</v>
      </c>
      <c r="CE23">
        <v>4.5509555871975797E-2</v>
      </c>
      <c r="CF23">
        <v>1</v>
      </c>
      <c r="CG23">
        <v>2.6172570731707299</v>
      </c>
      <c r="CH23">
        <v>0.13312641114983201</v>
      </c>
      <c r="CI23">
        <v>1.33654407360108E-2</v>
      </c>
      <c r="CJ23">
        <v>1</v>
      </c>
      <c r="CK23">
        <v>3</v>
      </c>
      <c r="CL23">
        <v>3</v>
      </c>
      <c r="CM23" t="s">
        <v>246</v>
      </c>
      <c r="CN23">
        <v>1.8609899999999999</v>
      </c>
      <c r="CO23">
        <v>1.8579399999999999</v>
      </c>
      <c r="CP23">
        <v>1.8608100000000001</v>
      </c>
      <c r="CQ23">
        <v>1.8535699999999999</v>
      </c>
      <c r="CR23">
        <v>1.8521099999999999</v>
      </c>
      <c r="CS23">
        <v>1.8529199999999999</v>
      </c>
      <c r="CT23">
        <v>1.85663</v>
      </c>
      <c r="CU23">
        <v>1.8629100000000001</v>
      </c>
      <c r="CV23" t="s">
        <v>240</v>
      </c>
      <c r="CW23" t="s">
        <v>19</v>
      </c>
      <c r="CX23" t="s">
        <v>19</v>
      </c>
      <c r="CY23" t="s">
        <v>19</v>
      </c>
      <c r="CZ23" t="s">
        <v>241</v>
      </c>
      <c r="DA23" t="s">
        <v>242</v>
      </c>
      <c r="DB23" t="s">
        <v>243</v>
      </c>
      <c r="DC23" t="s">
        <v>243</v>
      </c>
      <c r="DD23" t="s">
        <v>243</v>
      </c>
      <c r="DE23" t="s">
        <v>243</v>
      </c>
      <c r="DF23">
        <v>0</v>
      </c>
      <c r="DG23">
        <v>100</v>
      </c>
      <c r="DH23">
        <v>100</v>
      </c>
      <c r="DI23">
        <v>-1.3480000000000001</v>
      </c>
      <c r="DJ23">
        <v>2.1000000000000001E-2</v>
      </c>
      <c r="DK23">
        <v>3</v>
      </c>
      <c r="DL23">
        <v>633.04399999999998</v>
      </c>
      <c r="DM23">
        <v>269.24200000000002</v>
      </c>
      <c r="DN23">
        <v>23.001100000000001</v>
      </c>
      <c r="DO23">
        <v>22.3443</v>
      </c>
      <c r="DP23">
        <v>30.0002</v>
      </c>
      <c r="DQ23">
        <v>22.422699999999999</v>
      </c>
      <c r="DR23">
        <v>22.4361</v>
      </c>
      <c r="DS23">
        <v>4.1585799999999997</v>
      </c>
      <c r="DT23">
        <v>16.122699999999998</v>
      </c>
      <c r="DU23">
        <v>5.3033400000000004</v>
      </c>
      <c r="DV23">
        <v>23</v>
      </c>
      <c r="DW23">
        <v>27.5</v>
      </c>
      <c r="DX23">
        <v>19</v>
      </c>
      <c r="DY23">
        <v>101.431</v>
      </c>
      <c r="DZ23">
        <v>105.398</v>
      </c>
    </row>
    <row r="24" spans="1:130" x14ac:dyDescent="0.25">
      <c r="A24">
        <v>8</v>
      </c>
      <c r="B24">
        <v>1560434130.5999999</v>
      </c>
      <c r="C24">
        <v>92.5</v>
      </c>
      <c r="D24" t="s">
        <v>257</v>
      </c>
      <c r="E24" t="s">
        <v>258</v>
      </c>
      <c r="G24">
        <v>1560434120.6161301</v>
      </c>
      <c r="H24">
        <f t="shared" si="0"/>
        <v>1.609522349444387E-3</v>
      </c>
      <c r="I24">
        <f t="shared" si="1"/>
        <v>-0.61348652692191175</v>
      </c>
      <c r="J24">
        <f t="shared" si="2"/>
        <v>21.0487</v>
      </c>
      <c r="K24">
        <f t="shared" si="3"/>
        <v>25.32170232168702</v>
      </c>
      <c r="L24">
        <f t="shared" si="4"/>
        <v>2.5221860758362227</v>
      </c>
      <c r="M24">
        <f t="shared" si="5"/>
        <v>2.0965706562700381</v>
      </c>
      <c r="N24">
        <f t="shared" si="6"/>
        <v>0.22259655449767482</v>
      </c>
      <c r="O24">
        <f t="shared" si="7"/>
        <v>3</v>
      </c>
      <c r="P24">
        <f t="shared" si="8"/>
        <v>0.21463376506720433</v>
      </c>
      <c r="Q24">
        <f t="shared" si="9"/>
        <v>0.13483948383386157</v>
      </c>
      <c r="R24">
        <f t="shared" si="10"/>
        <v>215.02246775705908</v>
      </c>
      <c r="S24">
        <f t="shared" si="11"/>
        <v>23.621624452402763</v>
      </c>
      <c r="T24">
        <f t="shared" si="12"/>
        <v>23.33135</v>
      </c>
      <c r="U24">
        <f t="shared" si="13"/>
        <v>2.8767705448147374</v>
      </c>
      <c r="V24">
        <f t="shared" si="14"/>
        <v>77.184451514886348</v>
      </c>
      <c r="W24">
        <f t="shared" si="15"/>
        <v>2.1486776149708753</v>
      </c>
      <c r="X24">
        <f t="shared" si="16"/>
        <v>2.7838218356147362</v>
      </c>
      <c r="Y24">
        <f t="shared" si="17"/>
        <v>0.72809292984386209</v>
      </c>
      <c r="Z24">
        <f t="shared" si="18"/>
        <v>-70.979935610497463</v>
      </c>
      <c r="AA24">
        <f t="shared" si="19"/>
        <v>-87.803604890320287</v>
      </c>
      <c r="AB24">
        <f t="shared" si="20"/>
        <v>-6.0707376961922233</v>
      </c>
      <c r="AC24">
        <f t="shared" si="21"/>
        <v>50.168189560049086</v>
      </c>
      <c r="AD24">
        <v>0</v>
      </c>
      <c r="AE24">
        <v>0</v>
      </c>
      <c r="AF24">
        <v>3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68079.538292876518</v>
      </c>
      <c r="AL24">
        <f t="shared" si="25"/>
        <v>1199.9993548387099</v>
      </c>
      <c r="AM24">
        <f t="shared" si="26"/>
        <v>963.36104051529014</v>
      </c>
      <c r="AN24">
        <f t="shared" si="27"/>
        <v>0.80280129870967643</v>
      </c>
      <c r="AO24">
        <f t="shared" si="28"/>
        <v>0.2232002942967739</v>
      </c>
      <c r="AP24">
        <v>10</v>
      </c>
      <c r="AQ24">
        <v>1</v>
      </c>
      <c r="AR24" t="s">
        <v>237</v>
      </c>
      <c r="AS24">
        <v>1560434120.6161301</v>
      </c>
      <c r="AT24">
        <v>21.0487</v>
      </c>
      <c r="AU24">
        <v>20.082799999999999</v>
      </c>
      <c r="AV24">
        <v>21.5718322580645</v>
      </c>
      <c r="AW24">
        <v>18.9474709677419</v>
      </c>
      <c r="AX24">
        <v>600.07058064516104</v>
      </c>
      <c r="AY24">
        <v>99.505806451612898</v>
      </c>
      <c r="AZ24">
        <v>9.9901087096774199E-2</v>
      </c>
      <c r="BA24">
        <v>22.788467741935499</v>
      </c>
      <c r="BB24">
        <v>23.4635903225806</v>
      </c>
      <c r="BC24">
        <v>23.199109677419401</v>
      </c>
      <c r="BD24">
        <v>0</v>
      </c>
      <c r="BE24">
        <v>0</v>
      </c>
      <c r="BF24">
        <v>13000.748387096801</v>
      </c>
      <c r="BG24">
        <v>1045.15064516129</v>
      </c>
      <c r="BH24">
        <v>22.749877419354799</v>
      </c>
      <c r="BI24">
        <v>1199.9993548387099</v>
      </c>
      <c r="BJ24">
        <v>0.33000845161290299</v>
      </c>
      <c r="BK24">
        <v>0.33000783870967698</v>
      </c>
      <c r="BL24">
        <v>0.33000796774193503</v>
      </c>
      <c r="BM24">
        <v>9.9757070967741897E-3</v>
      </c>
      <c r="BN24">
        <v>22</v>
      </c>
      <c r="BO24">
        <v>17743.083870967701</v>
      </c>
      <c r="BP24">
        <v>1560432001.5</v>
      </c>
      <c r="BQ24" t="s">
        <v>238</v>
      </c>
      <c r="BR24">
        <v>1</v>
      </c>
      <c r="BS24">
        <v>-1.3480000000000001</v>
      </c>
      <c r="BT24">
        <v>2.1000000000000001E-2</v>
      </c>
      <c r="BU24">
        <v>400</v>
      </c>
      <c r="BV24">
        <v>19</v>
      </c>
      <c r="BW24">
        <v>0.05</v>
      </c>
      <c r="BX24">
        <v>0.02</v>
      </c>
      <c r="BY24">
        <v>-0.63380639312133003</v>
      </c>
      <c r="BZ24">
        <v>0.18195982084283999</v>
      </c>
      <c r="CA24">
        <v>3.1221648351079E-2</v>
      </c>
      <c r="CB24">
        <v>1</v>
      </c>
      <c r="CC24">
        <v>0.99022617073170704</v>
      </c>
      <c r="CD24">
        <v>-0.49517625783972002</v>
      </c>
      <c r="CE24">
        <v>8.3481994312751398E-2</v>
      </c>
      <c r="CF24">
        <v>1</v>
      </c>
      <c r="CG24">
        <v>2.6219390243902398</v>
      </c>
      <c r="CH24">
        <v>0.12337024390243601</v>
      </c>
      <c r="CI24">
        <v>1.2330288664925099E-2</v>
      </c>
      <c r="CJ24">
        <v>1</v>
      </c>
      <c r="CK24">
        <v>3</v>
      </c>
      <c r="CL24">
        <v>3</v>
      </c>
      <c r="CM24" t="s">
        <v>246</v>
      </c>
      <c r="CN24">
        <v>1.8609800000000001</v>
      </c>
      <c r="CO24">
        <v>1.8579399999999999</v>
      </c>
      <c r="CP24">
        <v>1.8608100000000001</v>
      </c>
      <c r="CQ24">
        <v>1.8535699999999999</v>
      </c>
      <c r="CR24">
        <v>1.8521099999999999</v>
      </c>
      <c r="CS24">
        <v>1.8529199999999999</v>
      </c>
      <c r="CT24">
        <v>1.8566</v>
      </c>
      <c r="CU24">
        <v>1.8628800000000001</v>
      </c>
      <c r="CV24" t="s">
        <v>240</v>
      </c>
      <c r="CW24" t="s">
        <v>19</v>
      </c>
      <c r="CX24" t="s">
        <v>19</v>
      </c>
      <c r="CY24" t="s">
        <v>19</v>
      </c>
      <c r="CZ24" t="s">
        <v>241</v>
      </c>
      <c r="DA24" t="s">
        <v>242</v>
      </c>
      <c r="DB24" t="s">
        <v>243</v>
      </c>
      <c r="DC24" t="s">
        <v>243</v>
      </c>
      <c r="DD24" t="s">
        <v>243</v>
      </c>
      <c r="DE24" t="s">
        <v>243</v>
      </c>
      <c r="DF24">
        <v>0</v>
      </c>
      <c r="DG24">
        <v>100</v>
      </c>
      <c r="DH24">
        <v>100</v>
      </c>
      <c r="DI24">
        <v>-1.3480000000000001</v>
      </c>
      <c r="DJ24">
        <v>2.1000000000000001E-2</v>
      </c>
      <c r="DK24">
        <v>3</v>
      </c>
      <c r="DL24">
        <v>633.15499999999997</v>
      </c>
      <c r="DM24">
        <v>269.298</v>
      </c>
      <c r="DN24">
        <v>23.001100000000001</v>
      </c>
      <c r="DO24">
        <v>22.345300000000002</v>
      </c>
      <c r="DP24">
        <v>30.0002</v>
      </c>
      <c r="DQ24">
        <v>22.4237</v>
      </c>
      <c r="DR24">
        <v>22.437100000000001</v>
      </c>
      <c r="DS24">
        <v>4.3165899999999997</v>
      </c>
      <c r="DT24">
        <v>16.122699999999998</v>
      </c>
      <c r="DU24">
        <v>5.3033400000000004</v>
      </c>
      <c r="DV24">
        <v>23</v>
      </c>
      <c r="DW24">
        <v>32.5</v>
      </c>
      <c r="DX24">
        <v>19</v>
      </c>
      <c r="DY24">
        <v>101.431</v>
      </c>
      <c r="DZ24">
        <v>105.398</v>
      </c>
    </row>
    <row r="25" spans="1:130" x14ac:dyDescent="0.25">
      <c r="A25">
        <v>9</v>
      </c>
      <c r="B25">
        <v>1560434132.5999999</v>
      </c>
      <c r="C25">
        <v>94.5</v>
      </c>
      <c r="D25" t="s">
        <v>259</v>
      </c>
      <c r="E25" t="s">
        <v>260</v>
      </c>
      <c r="G25">
        <v>1560434122.4548399</v>
      </c>
      <c r="H25">
        <f t="shared" si="0"/>
        <v>1.6114571826336777E-3</v>
      </c>
      <c r="I25">
        <f t="shared" si="1"/>
        <v>-0.47547653927077727</v>
      </c>
      <c r="J25">
        <f t="shared" si="2"/>
        <v>21.058003225806502</v>
      </c>
      <c r="K25">
        <f t="shared" si="3"/>
        <v>24.311866927674306</v>
      </c>
      <c r="L25">
        <f t="shared" si="4"/>
        <v>2.4215971192706505</v>
      </c>
      <c r="M25">
        <f t="shared" si="5"/>
        <v>2.0974942031769017</v>
      </c>
      <c r="N25">
        <f t="shared" si="6"/>
        <v>0.22268629530523121</v>
      </c>
      <c r="O25">
        <f t="shared" si="7"/>
        <v>3</v>
      </c>
      <c r="P25">
        <f t="shared" si="8"/>
        <v>0.21471719903981576</v>
      </c>
      <c r="Q25">
        <f t="shared" si="9"/>
        <v>0.13489217063758188</v>
      </c>
      <c r="R25">
        <f t="shared" si="10"/>
        <v>215.02236173044901</v>
      </c>
      <c r="S25">
        <f t="shared" si="11"/>
        <v>23.624022276165942</v>
      </c>
      <c r="T25">
        <f t="shared" si="12"/>
        <v>23.3350935483871</v>
      </c>
      <c r="U25">
        <f t="shared" si="13"/>
        <v>2.8774207995086618</v>
      </c>
      <c r="V25">
        <f t="shared" si="14"/>
        <v>77.173141763926608</v>
      </c>
      <c r="W25">
        <f t="shared" si="15"/>
        <v>2.1487396572406707</v>
      </c>
      <c r="X25">
        <f t="shared" si="16"/>
        <v>2.7843101992836914</v>
      </c>
      <c r="Y25">
        <f t="shared" si="17"/>
        <v>0.72868114226799108</v>
      </c>
      <c r="Z25">
        <f t="shared" si="18"/>
        <v>-71.065261754145183</v>
      </c>
      <c r="AA25">
        <f t="shared" si="19"/>
        <v>-87.941080490319678</v>
      </c>
      <c r="AB25">
        <f t="shared" si="20"/>
        <v>-6.0804472329353647</v>
      </c>
      <c r="AC25">
        <f t="shared" si="21"/>
        <v>49.935572253048775</v>
      </c>
      <c r="AD25">
        <v>0</v>
      </c>
      <c r="AE25">
        <v>0</v>
      </c>
      <c r="AF25">
        <v>3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68074.596707008051</v>
      </c>
      <c r="AL25">
        <f t="shared" si="25"/>
        <v>1199.99870967742</v>
      </c>
      <c r="AM25">
        <f t="shared" si="26"/>
        <v>963.3605387402431</v>
      </c>
      <c r="AN25">
        <f t="shared" si="27"/>
        <v>0.80280131217741957</v>
      </c>
      <c r="AO25">
        <f t="shared" si="28"/>
        <v>0.22320030049354847</v>
      </c>
      <c r="AP25">
        <v>10</v>
      </c>
      <c r="AQ25">
        <v>1</v>
      </c>
      <c r="AR25" t="s">
        <v>237</v>
      </c>
      <c r="AS25">
        <v>1560434122.4548399</v>
      </c>
      <c r="AT25">
        <v>21.058003225806502</v>
      </c>
      <c r="AU25">
        <v>20.3221806451613</v>
      </c>
      <c r="AV25">
        <v>21.5724870967742</v>
      </c>
      <c r="AW25">
        <v>18.944954838709702</v>
      </c>
      <c r="AX25">
        <v>600.066483870968</v>
      </c>
      <c r="AY25">
        <v>99.505648387096798</v>
      </c>
      <c r="AZ25">
        <v>9.9911583870967699E-2</v>
      </c>
      <c r="BA25">
        <v>22.791361290322602</v>
      </c>
      <c r="BB25">
        <v>23.468535483871001</v>
      </c>
      <c r="BC25">
        <v>23.201651612903198</v>
      </c>
      <c r="BD25">
        <v>0</v>
      </c>
      <c r="BE25">
        <v>0</v>
      </c>
      <c r="BF25">
        <v>12999.8612903226</v>
      </c>
      <c r="BG25">
        <v>1045.16161290323</v>
      </c>
      <c r="BH25">
        <v>22.748264516129002</v>
      </c>
      <c r="BI25">
        <v>1199.99870967742</v>
      </c>
      <c r="BJ25">
        <v>0.33000835483870999</v>
      </c>
      <c r="BK25">
        <v>0.330007612903226</v>
      </c>
      <c r="BL25">
        <v>0.330008258064516</v>
      </c>
      <c r="BM25">
        <v>9.9757074193548394E-3</v>
      </c>
      <c r="BN25">
        <v>22</v>
      </c>
      <c r="BO25">
        <v>17743.0741935484</v>
      </c>
      <c r="BP25">
        <v>1560432001.5</v>
      </c>
      <c r="BQ25" t="s">
        <v>238</v>
      </c>
      <c r="BR25">
        <v>1</v>
      </c>
      <c r="BS25">
        <v>-1.3480000000000001</v>
      </c>
      <c r="BT25">
        <v>2.1000000000000001E-2</v>
      </c>
      <c r="BU25">
        <v>400</v>
      </c>
      <c r="BV25">
        <v>19</v>
      </c>
      <c r="BW25">
        <v>0.05</v>
      </c>
      <c r="BX25">
        <v>0.02</v>
      </c>
      <c r="BY25">
        <v>-0.56699583326868597</v>
      </c>
      <c r="BZ25">
        <v>1.30425530359308</v>
      </c>
      <c r="CA25">
        <v>0.23359135397445399</v>
      </c>
      <c r="CB25">
        <v>0</v>
      </c>
      <c r="CC25">
        <v>0.84432439024390205</v>
      </c>
      <c r="CD25">
        <v>-2.8066715121950399</v>
      </c>
      <c r="CE25">
        <v>0.48040703932262002</v>
      </c>
      <c r="CF25">
        <v>0</v>
      </c>
      <c r="CG25">
        <v>2.6259058536585398</v>
      </c>
      <c r="CH25">
        <v>0.11363142857142999</v>
      </c>
      <c r="CI25">
        <v>1.1381996261878399E-2</v>
      </c>
      <c r="CJ25">
        <v>1</v>
      </c>
      <c r="CK25">
        <v>1</v>
      </c>
      <c r="CL25">
        <v>3</v>
      </c>
      <c r="CM25" t="s">
        <v>239</v>
      </c>
      <c r="CN25">
        <v>1.8609800000000001</v>
      </c>
      <c r="CO25">
        <v>1.85795</v>
      </c>
      <c r="CP25">
        <v>1.8608100000000001</v>
      </c>
      <c r="CQ25">
        <v>1.8535900000000001</v>
      </c>
      <c r="CR25">
        <v>1.8521099999999999</v>
      </c>
      <c r="CS25">
        <v>1.85294</v>
      </c>
      <c r="CT25">
        <v>1.8566100000000001</v>
      </c>
      <c r="CU25">
        <v>1.8629100000000001</v>
      </c>
      <c r="CV25" t="s">
        <v>240</v>
      </c>
      <c r="CW25" t="s">
        <v>19</v>
      </c>
      <c r="CX25" t="s">
        <v>19</v>
      </c>
      <c r="CY25" t="s">
        <v>19</v>
      </c>
      <c r="CZ25" t="s">
        <v>241</v>
      </c>
      <c r="DA25" t="s">
        <v>242</v>
      </c>
      <c r="DB25" t="s">
        <v>243</v>
      </c>
      <c r="DC25" t="s">
        <v>243</v>
      </c>
      <c r="DD25" t="s">
        <v>243</v>
      </c>
      <c r="DE25" t="s">
        <v>243</v>
      </c>
      <c r="DF25">
        <v>0</v>
      </c>
      <c r="DG25">
        <v>100</v>
      </c>
      <c r="DH25">
        <v>100</v>
      </c>
      <c r="DI25">
        <v>-1.3480000000000001</v>
      </c>
      <c r="DJ25">
        <v>2.1000000000000001E-2</v>
      </c>
      <c r="DK25">
        <v>3</v>
      </c>
      <c r="DL25">
        <v>633.23900000000003</v>
      </c>
      <c r="DM25">
        <v>269.37400000000002</v>
      </c>
      <c r="DN25">
        <v>23.001000000000001</v>
      </c>
      <c r="DO25">
        <v>22.346</v>
      </c>
      <c r="DP25">
        <v>30.0001</v>
      </c>
      <c r="DQ25">
        <v>22.423999999999999</v>
      </c>
      <c r="DR25">
        <v>22.4375</v>
      </c>
      <c r="DS25">
        <v>4.4859400000000003</v>
      </c>
      <c r="DT25">
        <v>15.8513</v>
      </c>
      <c r="DU25">
        <v>5.3033400000000004</v>
      </c>
      <c r="DV25">
        <v>23</v>
      </c>
      <c r="DW25">
        <v>37.5</v>
      </c>
      <c r="DX25">
        <v>19</v>
      </c>
      <c r="DY25">
        <v>101.431</v>
      </c>
      <c r="DZ25">
        <v>105.39700000000001</v>
      </c>
    </row>
    <row r="26" spans="1:130" x14ac:dyDescent="0.25">
      <c r="A26">
        <v>10</v>
      </c>
      <c r="B26">
        <v>1560434134.5999999</v>
      </c>
      <c r="C26">
        <v>96.5</v>
      </c>
      <c r="D26" t="s">
        <v>261</v>
      </c>
      <c r="E26" t="s">
        <v>262</v>
      </c>
      <c r="G26">
        <v>1560434124.3419299</v>
      </c>
      <c r="H26">
        <f t="shared" si="0"/>
        <v>1.6131804524574785E-3</v>
      </c>
      <c r="I26">
        <f t="shared" si="1"/>
        <v>-0.18133092071577953</v>
      </c>
      <c r="J26">
        <f t="shared" si="2"/>
        <v>21.110409677419401</v>
      </c>
      <c r="K26">
        <f t="shared" si="3"/>
        <v>22.195321165934104</v>
      </c>
      <c r="L26">
        <f t="shared" si="4"/>
        <v>2.2107746545657059</v>
      </c>
      <c r="M26">
        <f t="shared" si="5"/>
        <v>2.1027115721113403</v>
      </c>
      <c r="N26">
        <f t="shared" si="6"/>
        <v>0.22277245131541928</v>
      </c>
      <c r="O26">
        <f t="shared" si="7"/>
        <v>3</v>
      </c>
      <c r="P26">
        <f t="shared" si="8"/>
        <v>0.21479729788447713</v>
      </c>
      <c r="Q26">
        <f t="shared" si="9"/>
        <v>0.13494275157715335</v>
      </c>
      <c r="R26">
        <f t="shared" si="10"/>
        <v>215.02248826316932</v>
      </c>
      <c r="S26">
        <f t="shared" si="11"/>
        <v>23.626036941248035</v>
      </c>
      <c r="T26">
        <f t="shared" si="12"/>
        <v>23.338066129032299</v>
      </c>
      <c r="U26">
        <f t="shared" si="13"/>
        <v>2.8779372286032445</v>
      </c>
      <c r="V26">
        <f t="shared" si="14"/>
        <v>77.162093247543623</v>
      </c>
      <c r="W26">
        <f t="shared" si="15"/>
        <v>2.1487517753573195</v>
      </c>
      <c r="X26">
        <f t="shared" si="16"/>
        <v>2.7847245777326326</v>
      </c>
      <c r="Y26">
        <f t="shared" si="17"/>
        <v>0.72918545324592499</v>
      </c>
      <c r="Z26">
        <f t="shared" si="18"/>
        <v>-71.141257953374804</v>
      </c>
      <c r="AA26">
        <f t="shared" si="19"/>
        <v>-88.024817999999712</v>
      </c>
      <c r="AB26">
        <f t="shared" si="20"/>
        <v>-6.0864044058808773</v>
      </c>
      <c r="AC26">
        <f t="shared" si="21"/>
        <v>49.770007903913935</v>
      </c>
      <c r="AD26">
        <v>0</v>
      </c>
      <c r="AE26">
        <v>0</v>
      </c>
      <c r="AF26">
        <v>3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68075.370190625443</v>
      </c>
      <c r="AL26">
        <f t="shared" si="25"/>
        <v>1199.9993548387099</v>
      </c>
      <c r="AM26">
        <f t="shared" si="26"/>
        <v>963.36112161202277</v>
      </c>
      <c r="AN26">
        <f t="shared" si="27"/>
        <v>0.80280136629032328</v>
      </c>
      <c r="AO26">
        <f t="shared" si="28"/>
        <v>0.22320029679354858</v>
      </c>
      <c r="AP26">
        <v>10</v>
      </c>
      <c r="AQ26">
        <v>1</v>
      </c>
      <c r="AR26" t="s">
        <v>237</v>
      </c>
      <c r="AS26">
        <v>1560434124.3419299</v>
      </c>
      <c r="AT26">
        <v>21.110409677419401</v>
      </c>
      <c r="AU26">
        <v>20.864977419354801</v>
      </c>
      <c r="AV26">
        <v>21.572635483871</v>
      </c>
      <c r="AW26">
        <v>18.942299999999999</v>
      </c>
      <c r="AX26">
        <v>600.06790322580605</v>
      </c>
      <c r="AY26">
        <v>99.505522580645106</v>
      </c>
      <c r="AZ26">
        <v>9.9913990322580595E-2</v>
      </c>
      <c r="BA26">
        <v>22.793816129032301</v>
      </c>
      <c r="BB26">
        <v>23.4721096774194</v>
      </c>
      <c r="BC26">
        <v>23.204022580645201</v>
      </c>
      <c r="BD26">
        <v>0</v>
      </c>
      <c r="BE26">
        <v>0</v>
      </c>
      <c r="BF26">
        <v>13000.164516129</v>
      </c>
      <c r="BG26">
        <v>1045.17</v>
      </c>
      <c r="BH26">
        <v>22.7454838709677</v>
      </c>
      <c r="BI26">
        <v>1199.9993548387099</v>
      </c>
      <c r="BJ26">
        <v>0.33000848387096798</v>
      </c>
      <c r="BK26">
        <v>0.33000709677419399</v>
      </c>
      <c r="BL26">
        <v>0.33000861290322597</v>
      </c>
      <c r="BM26">
        <v>9.9757051612903193E-3</v>
      </c>
      <c r="BN26">
        <v>22</v>
      </c>
      <c r="BO26">
        <v>17743.080645161299</v>
      </c>
      <c r="BP26">
        <v>1560432001.5</v>
      </c>
      <c r="BQ26" t="s">
        <v>238</v>
      </c>
      <c r="BR26">
        <v>1</v>
      </c>
      <c r="BS26">
        <v>-1.3480000000000001</v>
      </c>
      <c r="BT26">
        <v>2.1000000000000001E-2</v>
      </c>
      <c r="BU26">
        <v>400</v>
      </c>
      <c r="BV26">
        <v>19</v>
      </c>
      <c r="BW26">
        <v>0.05</v>
      </c>
      <c r="BX26">
        <v>0.02</v>
      </c>
      <c r="BY26">
        <v>-0.37053629086227002</v>
      </c>
      <c r="BZ26">
        <v>4.1094792004907896</v>
      </c>
      <c r="CA26">
        <v>0.62739617106757395</v>
      </c>
      <c r="CB26">
        <v>0</v>
      </c>
      <c r="CC26">
        <v>0.450060975609756</v>
      </c>
      <c r="CD26">
        <v>-8.3994644738682407</v>
      </c>
      <c r="CE26">
        <v>1.2480753160436</v>
      </c>
      <c r="CF26">
        <v>0</v>
      </c>
      <c r="CG26">
        <v>2.6292495121951198</v>
      </c>
      <c r="CH26">
        <v>0.10421895470383299</v>
      </c>
      <c r="CI26">
        <v>1.0539246733674399E-2</v>
      </c>
      <c r="CJ26">
        <v>1</v>
      </c>
      <c r="CK26">
        <v>1</v>
      </c>
      <c r="CL26">
        <v>3</v>
      </c>
      <c r="CM26" t="s">
        <v>239</v>
      </c>
      <c r="CN26">
        <v>1.8609899999999999</v>
      </c>
      <c r="CO26">
        <v>1.85795</v>
      </c>
      <c r="CP26">
        <v>1.8608100000000001</v>
      </c>
      <c r="CQ26">
        <v>1.8535999999999999</v>
      </c>
      <c r="CR26">
        <v>1.8521099999999999</v>
      </c>
      <c r="CS26">
        <v>1.8529599999999999</v>
      </c>
      <c r="CT26">
        <v>1.85663</v>
      </c>
      <c r="CU26">
        <v>1.86293</v>
      </c>
      <c r="CV26" t="s">
        <v>240</v>
      </c>
      <c r="CW26" t="s">
        <v>19</v>
      </c>
      <c r="CX26" t="s">
        <v>19</v>
      </c>
      <c r="CY26" t="s">
        <v>19</v>
      </c>
      <c r="CZ26" t="s">
        <v>241</v>
      </c>
      <c r="DA26" t="s">
        <v>242</v>
      </c>
      <c r="DB26" t="s">
        <v>243</v>
      </c>
      <c r="DC26" t="s">
        <v>243</v>
      </c>
      <c r="DD26" t="s">
        <v>243</v>
      </c>
      <c r="DE26" t="s">
        <v>243</v>
      </c>
      <c r="DF26">
        <v>0</v>
      </c>
      <c r="DG26">
        <v>100</v>
      </c>
      <c r="DH26">
        <v>100</v>
      </c>
      <c r="DI26">
        <v>-1.3480000000000001</v>
      </c>
      <c r="DJ26">
        <v>2.1000000000000001E-2</v>
      </c>
      <c r="DK26">
        <v>3</v>
      </c>
      <c r="DL26">
        <v>633.31799999999998</v>
      </c>
      <c r="DM26">
        <v>269.27999999999997</v>
      </c>
      <c r="DN26">
        <v>23.000699999999998</v>
      </c>
      <c r="DO26">
        <v>22.346</v>
      </c>
      <c r="DP26">
        <v>30.0001</v>
      </c>
      <c r="DQ26">
        <v>22.423999999999999</v>
      </c>
      <c r="DR26">
        <v>22.4375</v>
      </c>
      <c r="DS26">
        <v>4.5994299999999999</v>
      </c>
      <c r="DT26">
        <v>15.8513</v>
      </c>
      <c r="DU26">
        <v>5.3033400000000004</v>
      </c>
      <c r="DV26">
        <v>23</v>
      </c>
      <c r="DW26">
        <v>37.5</v>
      </c>
      <c r="DX26">
        <v>19</v>
      </c>
      <c r="DY26">
        <v>101.43</v>
      </c>
      <c r="DZ26">
        <v>105.39700000000001</v>
      </c>
    </row>
    <row r="27" spans="1:130" x14ac:dyDescent="0.25">
      <c r="A27">
        <v>11</v>
      </c>
      <c r="B27">
        <v>1560434136.5999999</v>
      </c>
      <c r="C27">
        <v>98.5</v>
      </c>
      <c r="D27" t="s">
        <v>263</v>
      </c>
      <c r="E27" t="s">
        <v>264</v>
      </c>
      <c r="G27">
        <v>1560434126.27742</v>
      </c>
      <c r="H27">
        <f t="shared" si="0"/>
        <v>1.6147854394517023E-3</v>
      </c>
      <c r="I27">
        <f t="shared" si="1"/>
        <v>0.26003423625143768</v>
      </c>
      <c r="J27">
        <f t="shared" si="2"/>
        <v>21.242129032258099</v>
      </c>
      <c r="K27">
        <f t="shared" si="3"/>
        <v>19.074882399844668</v>
      </c>
      <c r="L27">
        <f t="shared" si="4"/>
        <v>1.899962075982474</v>
      </c>
      <c r="M27">
        <f t="shared" si="5"/>
        <v>2.1158316328464148</v>
      </c>
      <c r="N27">
        <f t="shared" si="6"/>
        <v>0.22287594199480976</v>
      </c>
      <c r="O27">
        <f t="shared" si="7"/>
        <v>3</v>
      </c>
      <c r="P27">
        <f t="shared" si="8"/>
        <v>0.21489350975879923</v>
      </c>
      <c r="Q27">
        <f t="shared" si="9"/>
        <v>0.13500350785503334</v>
      </c>
      <c r="R27">
        <f t="shared" si="10"/>
        <v>215.0224884313439</v>
      </c>
      <c r="S27">
        <f t="shared" si="11"/>
        <v>23.627494270845578</v>
      </c>
      <c r="T27">
        <f t="shared" si="12"/>
        <v>23.340316129032249</v>
      </c>
      <c r="U27">
        <f t="shared" si="13"/>
        <v>2.8783281770189859</v>
      </c>
      <c r="V27">
        <f t="shared" si="14"/>
        <v>77.153130026020051</v>
      </c>
      <c r="W27">
        <f t="shared" si="15"/>
        <v>2.1487454475988756</v>
      </c>
      <c r="X27">
        <f t="shared" si="16"/>
        <v>2.7850398899878814</v>
      </c>
      <c r="Y27">
        <f t="shared" si="17"/>
        <v>0.72958272942011027</v>
      </c>
      <c r="Z27">
        <f t="shared" si="18"/>
        <v>-71.212037879820073</v>
      </c>
      <c r="AA27">
        <f t="shared" si="19"/>
        <v>-88.086642890327951</v>
      </c>
      <c r="AB27">
        <f t="shared" si="20"/>
        <v>-6.0908063111559319</v>
      </c>
      <c r="AC27">
        <f t="shared" si="21"/>
        <v>49.633001350039919</v>
      </c>
      <c r="AD27">
        <v>0</v>
      </c>
      <c r="AE27">
        <v>0</v>
      </c>
      <c r="AF27">
        <v>3</v>
      </c>
      <c r="AG27">
        <v>0</v>
      </c>
      <c r="AH27">
        <v>0</v>
      </c>
      <c r="AI27">
        <f t="shared" si="22"/>
        <v>1</v>
      </c>
      <c r="AJ27">
        <f t="shared" si="23"/>
        <v>0</v>
      </c>
      <c r="AK27">
        <f t="shared" si="24"/>
        <v>68076.460172067076</v>
      </c>
      <c r="AL27">
        <f t="shared" si="25"/>
        <v>1199.9993548387099</v>
      </c>
      <c r="AM27">
        <f t="shared" si="26"/>
        <v>963.36110961202917</v>
      </c>
      <c r="AN27">
        <f t="shared" si="27"/>
        <v>0.80280135629032323</v>
      </c>
      <c r="AO27">
        <f t="shared" si="28"/>
        <v>0.22320029974838729</v>
      </c>
      <c r="AP27">
        <v>10</v>
      </c>
      <c r="AQ27">
        <v>1</v>
      </c>
      <c r="AR27" t="s">
        <v>237</v>
      </c>
      <c r="AS27">
        <v>1560434126.27742</v>
      </c>
      <c r="AT27">
        <v>21.242129032258099</v>
      </c>
      <c r="AU27">
        <v>21.732632258064498</v>
      </c>
      <c r="AV27">
        <v>21.5725709677419</v>
      </c>
      <c r="AW27">
        <v>18.939622580645199</v>
      </c>
      <c r="AX27">
        <v>600.06887096774199</v>
      </c>
      <c r="AY27">
        <v>99.505529032258096</v>
      </c>
      <c r="AZ27">
        <v>9.9912100000000004E-2</v>
      </c>
      <c r="BA27">
        <v>22.7956838709677</v>
      </c>
      <c r="BB27">
        <v>23.475419354838699</v>
      </c>
      <c r="BC27">
        <v>23.205212903225799</v>
      </c>
      <c r="BD27">
        <v>0</v>
      </c>
      <c r="BE27">
        <v>0</v>
      </c>
      <c r="BF27">
        <v>13000.487096774201</v>
      </c>
      <c r="BG27">
        <v>1045.1841935483901</v>
      </c>
      <c r="BH27">
        <v>22.7403774193548</v>
      </c>
      <c r="BI27">
        <v>1199.9993548387099</v>
      </c>
      <c r="BJ27">
        <v>0.33000841935483899</v>
      </c>
      <c r="BK27">
        <v>0.33000716129032298</v>
      </c>
      <c r="BL27">
        <v>0.33000861290322597</v>
      </c>
      <c r="BM27">
        <v>9.9757038709677396E-3</v>
      </c>
      <c r="BN27">
        <v>22</v>
      </c>
      <c r="BO27">
        <v>17743.077419354799</v>
      </c>
      <c r="BP27">
        <v>1560432001.5</v>
      </c>
      <c r="BQ27" t="s">
        <v>238</v>
      </c>
      <c r="BR27">
        <v>1</v>
      </c>
      <c r="BS27">
        <v>-1.3480000000000001</v>
      </c>
      <c r="BT27">
        <v>2.1000000000000001E-2</v>
      </c>
      <c r="BU27">
        <v>400</v>
      </c>
      <c r="BV27">
        <v>19</v>
      </c>
      <c r="BW27">
        <v>0.05</v>
      </c>
      <c r="BX27">
        <v>0.02</v>
      </c>
      <c r="BY27">
        <v>-1.83321043808676E-2</v>
      </c>
      <c r="BZ27">
        <v>8.66655437432245</v>
      </c>
      <c r="CA27">
        <v>1.15892394103264</v>
      </c>
      <c r="CB27">
        <v>0</v>
      </c>
      <c r="CC27">
        <v>-0.19959731707317099</v>
      </c>
      <c r="CD27">
        <v>-16.631787052265999</v>
      </c>
      <c r="CE27">
        <v>2.1683267507472701</v>
      </c>
      <c r="CF27">
        <v>0</v>
      </c>
      <c r="CG27">
        <v>2.6320875609756098</v>
      </c>
      <c r="CH27">
        <v>9.6493170731707795E-2</v>
      </c>
      <c r="CI27">
        <v>9.9140943722506401E-3</v>
      </c>
      <c r="CJ27">
        <v>1</v>
      </c>
      <c r="CK27">
        <v>1</v>
      </c>
      <c r="CL27">
        <v>3</v>
      </c>
      <c r="CM27" t="s">
        <v>239</v>
      </c>
      <c r="CN27">
        <v>1.8609800000000001</v>
      </c>
      <c r="CO27">
        <v>1.8579300000000001</v>
      </c>
      <c r="CP27">
        <v>1.8608100000000001</v>
      </c>
      <c r="CQ27">
        <v>1.8535999999999999</v>
      </c>
      <c r="CR27">
        <v>1.8521099999999999</v>
      </c>
      <c r="CS27">
        <v>1.8529800000000001</v>
      </c>
      <c r="CT27">
        <v>1.8566199999999999</v>
      </c>
      <c r="CU27">
        <v>1.86293</v>
      </c>
      <c r="CV27" t="s">
        <v>240</v>
      </c>
      <c r="CW27" t="s">
        <v>19</v>
      </c>
      <c r="CX27" t="s">
        <v>19</v>
      </c>
      <c r="CY27" t="s">
        <v>19</v>
      </c>
      <c r="CZ27" t="s">
        <v>241</v>
      </c>
      <c r="DA27" t="s">
        <v>242</v>
      </c>
      <c r="DB27" t="s">
        <v>243</v>
      </c>
      <c r="DC27" t="s">
        <v>243</v>
      </c>
      <c r="DD27" t="s">
        <v>243</v>
      </c>
      <c r="DE27" t="s">
        <v>243</v>
      </c>
      <c r="DF27">
        <v>0</v>
      </c>
      <c r="DG27">
        <v>100</v>
      </c>
      <c r="DH27">
        <v>100</v>
      </c>
      <c r="DI27">
        <v>-1.3480000000000001</v>
      </c>
      <c r="DJ27">
        <v>2.1000000000000001E-2</v>
      </c>
      <c r="DK27">
        <v>3</v>
      </c>
      <c r="DL27">
        <v>633.04200000000003</v>
      </c>
      <c r="DM27">
        <v>269.27</v>
      </c>
      <c r="DN27">
        <v>23.000499999999999</v>
      </c>
      <c r="DO27">
        <v>22.3462</v>
      </c>
      <c r="DP27">
        <v>30.0002</v>
      </c>
      <c r="DQ27">
        <v>22.424099999999999</v>
      </c>
      <c r="DR27">
        <v>22.4376</v>
      </c>
      <c r="DS27">
        <v>4.7511099999999997</v>
      </c>
      <c r="DT27">
        <v>15.8513</v>
      </c>
      <c r="DU27">
        <v>5.6785100000000002</v>
      </c>
      <c r="DV27">
        <v>23</v>
      </c>
      <c r="DW27">
        <v>42.5</v>
      </c>
      <c r="DX27">
        <v>19</v>
      </c>
      <c r="DY27">
        <v>101.43</v>
      </c>
      <c r="DZ27">
        <v>105.39700000000001</v>
      </c>
    </row>
    <row r="28" spans="1:130" x14ac:dyDescent="0.25">
      <c r="A28">
        <v>12</v>
      </c>
      <c r="B28">
        <v>1560434138.5999999</v>
      </c>
      <c r="C28">
        <v>100.5</v>
      </c>
      <c r="D28" t="s">
        <v>265</v>
      </c>
      <c r="E28" t="s">
        <v>266</v>
      </c>
      <c r="G28">
        <v>1560434128.2612901</v>
      </c>
      <c r="H28">
        <f t="shared" si="0"/>
        <v>1.6160580718708835E-3</v>
      </c>
      <c r="I28">
        <f t="shared" si="1"/>
        <v>0.83576652776430915</v>
      </c>
      <c r="J28">
        <f t="shared" si="2"/>
        <v>21.486503225806398</v>
      </c>
      <c r="K28">
        <f t="shared" si="3"/>
        <v>15.079316055919953</v>
      </c>
      <c r="L28">
        <f t="shared" si="4"/>
        <v>1.5019833036372736</v>
      </c>
      <c r="M28">
        <f t="shared" si="5"/>
        <v>2.1401745927355833</v>
      </c>
      <c r="N28">
        <f t="shared" si="6"/>
        <v>0.22296102484643232</v>
      </c>
      <c r="O28">
        <f t="shared" si="7"/>
        <v>3</v>
      </c>
      <c r="P28">
        <f t="shared" si="8"/>
        <v>0.21497260608531718</v>
      </c>
      <c r="Q28">
        <f t="shared" si="9"/>
        <v>0.13505345614588127</v>
      </c>
      <c r="R28">
        <f t="shared" si="10"/>
        <v>215.02234629128097</v>
      </c>
      <c r="S28">
        <f t="shared" si="11"/>
        <v>23.628642220149864</v>
      </c>
      <c r="T28">
        <f t="shared" si="12"/>
        <v>23.341990322580649</v>
      </c>
      <c r="U28">
        <f t="shared" si="13"/>
        <v>2.8786191064104854</v>
      </c>
      <c r="V28">
        <f t="shared" si="14"/>
        <v>77.145694833675577</v>
      </c>
      <c r="W28">
        <f t="shared" si="15"/>
        <v>2.1487303866586398</v>
      </c>
      <c r="X28">
        <f t="shared" si="16"/>
        <v>2.7852887854484369</v>
      </c>
      <c r="Y28">
        <f t="shared" si="17"/>
        <v>0.72988871975184555</v>
      </c>
      <c r="Z28">
        <f t="shared" si="18"/>
        <v>-71.268160969505956</v>
      </c>
      <c r="AA28">
        <f t="shared" si="19"/>
        <v>-88.118990090327884</v>
      </c>
      <c r="AB28">
        <f t="shared" si="20"/>
        <v>-6.0931401730160033</v>
      </c>
      <c r="AC28">
        <f t="shared" si="21"/>
        <v>49.542055058431117</v>
      </c>
      <c r="AD28">
        <v>0</v>
      </c>
      <c r="AE28">
        <v>0</v>
      </c>
      <c r="AF28">
        <v>3</v>
      </c>
      <c r="AG28">
        <v>0</v>
      </c>
      <c r="AH28">
        <v>0</v>
      </c>
      <c r="AI28">
        <f t="shared" si="22"/>
        <v>1</v>
      </c>
      <c r="AJ28">
        <f t="shared" si="23"/>
        <v>0</v>
      </c>
      <c r="AK28">
        <f t="shared" si="24"/>
        <v>68073.504522072835</v>
      </c>
      <c r="AL28">
        <f t="shared" si="25"/>
        <v>1199.99903225806</v>
      </c>
      <c r="AM28">
        <f t="shared" si="26"/>
        <v>963.3608177406461</v>
      </c>
      <c r="AN28">
        <f t="shared" si="27"/>
        <v>0.802801328870968</v>
      </c>
      <c r="AO28">
        <f t="shared" si="28"/>
        <v>0.22320021982580654</v>
      </c>
      <c r="AP28">
        <v>10</v>
      </c>
      <c r="AQ28">
        <v>1</v>
      </c>
      <c r="AR28" t="s">
        <v>237</v>
      </c>
      <c r="AS28">
        <v>1560434128.2612901</v>
      </c>
      <c r="AT28">
        <v>21.486503225806398</v>
      </c>
      <c r="AU28">
        <v>22.937141935483901</v>
      </c>
      <c r="AV28">
        <v>21.572399999999998</v>
      </c>
      <c r="AW28">
        <v>18.937396774193498</v>
      </c>
      <c r="AX28">
        <v>600.07358064516097</v>
      </c>
      <c r="AY28">
        <v>99.505603225806396</v>
      </c>
      <c r="AZ28">
        <v>9.9929151612903194E-2</v>
      </c>
      <c r="BA28">
        <v>22.7971580645161</v>
      </c>
      <c r="BB28">
        <v>23.478167741935501</v>
      </c>
      <c r="BC28">
        <v>23.205812903225802</v>
      </c>
      <c r="BD28">
        <v>0</v>
      </c>
      <c r="BE28">
        <v>0</v>
      </c>
      <c r="BF28">
        <v>12999.919354838699</v>
      </c>
      <c r="BG28">
        <v>1045.19806451613</v>
      </c>
      <c r="BH28">
        <v>22.730741935483898</v>
      </c>
      <c r="BI28">
        <v>1199.99903225806</v>
      </c>
      <c r="BJ28">
        <v>0.33000945161290302</v>
      </c>
      <c r="BK28">
        <v>0.33000722580645198</v>
      </c>
      <c r="BL28">
        <v>0.33000754838709701</v>
      </c>
      <c r="BM28">
        <v>9.9756858064516101E-3</v>
      </c>
      <c r="BN28">
        <v>22</v>
      </c>
      <c r="BO28">
        <v>17743.0709677419</v>
      </c>
      <c r="BP28">
        <v>1560432001.5</v>
      </c>
      <c r="BQ28" t="s">
        <v>238</v>
      </c>
      <c r="BR28">
        <v>1</v>
      </c>
      <c r="BS28">
        <v>-1.3480000000000001</v>
      </c>
      <c r="BT28">
        <v>2.1000000000000001E-2</v>
      </c>
      <c r="BU28">
        <v>400</v>
      </c>
      <c r="BV28">
        <v>19</v>
      </c>
      <c r="BW28">
        <v>0.05</v>
      </c>
      <c r="BX28">
        <v>0.02</v>
      </c>
      <c r="BY28">
        <v>0.48082878136220297</v>
      </c>
      <c r="BZ28">
        <v>14.373348363302799</v>
      </c>
      <c r="CA28">
        <v>1.7360069216173699</v>
      </c>
      <c r="CB28">
        <v>0</v>
      </c>
      <c r="CC28">
        <v>-1.0881124390243899</v>
      </c>
      <c r="CD28">
        <v>-26.490033951220099</v>
      </c>
      <c r="CE28">
        <v>3.1337263564489102</v>
      </c>
      <c r="CF28">
        <v>0</v>
      </c>
      <c r="CG28">
        <v>2.6344121951219499</v>
      </c>
      <c r="CH28">
        <v>8.2393379790939802E-2</v>
      </c>
      <c r="CI28">
        <v>8.9193761436098095E-3</v>
      </c>
      <c r="CJ28">
        <v>1</v>
      </c>
      <c r="CK28">
        <v>1</v>
      </c>
      <c r="CL28">
        <v>3</v>
      </c>
      <c r="CM28" t="s">
        <v>239</v>
      </c>
      <c r="CN28">
        <v>1.86097</v>
      </c>
      <c r="CO28">
        <v>1.8579399999999999</v>
      </c>
      <c r="CP28">
        <v>1.8608100000000001</v>
      </c>
      <c r="CQ28">
        <v>1.85358</v>
      </c>
      <c r="CR28">
        <v>1.8521099999999999</v>
      </c>
      <c r="CS28">
        <v>1.8529599999999999</v>
      </c>
      <c r="CT28">
        <v>1.8566199999999999</v>
      </c>
      <c r="CU28">
        <v>1.8629100000000001</v>
      </c>
      <c r="CV28" t="s">
        <v>240</v>
      </c>
      <c r="CW28" t="s">
        <v>19</v>
      </c>
      <c r="CX28" t="s">
        <v>19</v>
      </c>
      <c r="CY28" t="s">
        <v>19</v>
      </c>
      <c r="CZ28" t="s">
        <v>241</v>
      </c>
      <c r="DA28" t="s">
        <v>242</v>
      </c>
      <c r="DB28" t="s">
        <v>243</v>
      </c>
      <c r="DC28" t="s">
        <v>243</v>
      </c>
      <c r="DD28" t="s">
        <v>243</v>
      </c>
      <c r="DE28" t="s">
        <v>243</v>
      </c>
      <c r="DF28">
        <v>0</v>
      </c>
      <c r="DG28">
        <v>100</v>
      </c>
      <c r="DH28">
        <v>100</v>
      </c>
      <c r="DI28">
        <v>-1.3480000000000001</v>
      </c>
      <c r="DJ28">
        <v>2.1000000000000001E-2</v>
      </c>
      <c r="DK28">
        <v>3</v>
      </c>
      <c r="DL28">
        <v>633.03399999999999</v>
      </c>
      <c r="DM28">
        <v>269.30599999999998</v>
      </c>
      <c r="DN28">
        <v>23.000599999999999</v>
      </c>
      <c r="DO28">
        <v>22.347200000000001</v>
      </c>
      <c r="DP28">
        <v>30</v>
      </c>
      <c r="DQ28">
        <v>22.4251</v>
      </c>
      <c r="DR28">
        <v>22.438500000000001</v>
      </c>
      <c r="DS28">
        <v>4.9160599999999999</v>
      </c>
      <c r="DT28">
        <v>15.8513</v>
      </c>
      <c r="DU28">
        <v>5.6785100000000002</v>
      </c>
      <c r="DV28">
        <v>23</v>
      </c>
      <c r="DW28">
        <v>47.5</v>
      </c>
      <c r="DX28">
        <v>19</v>
      </c>
      <c r="DY28">
        <v>101.431</v>
      </c>
      <c r="DZ28">
        <v>105.39700000000001</v>
      </c>
    </row>
    <row r="29" spans="1:130" x14ac:dyDescent="0.25">
      <c r="A29">
        <v>13</v>
      </c>
      <c r="B29">
        <v>1560434140.5999999</v>
      </c>
      <c r="C29">
        <v>102.5</v>
      </c>
      <c r="D29" t="s">
        <v>267</v>
      </c>
      <c r="E29" t="s">
        <v>268</v>
      </c>
      <c r="G29">
        <v>1560434130.2612901</v>
      </c>
      <c r="H29">
        <f t="shared" si="0"/>
        <v>1.6169889567113878E-3</v>
      </c>
      <c r="I29">
        <f t="shared" si="1"/>
        <v>1.5225596014660161</v>
      </c>
      <c r="J29">
        <f t="shared" si="2"/>
        <v>21.8691</v>
      </c>
      <c r="K29">
        <f t="shared" si="3"/>
        <v>10.404581171009747</v>
      </c>
      <c r="L29">
        <f t="shared" si="4"/>
        <v>1.0363545396476048</v>
      </c>
      <c r="M29">
        <f t="shared" si="5"/>
        <v>2.1782848045970811</v>
      </c>
      <c r="N29">
        <f t="shared" si="6"/>
        <v>0.22301002856068014</v>
      </c>
      <c r="O29">
        <f t="shared" si="7"/>
        <v>3</v>
      </c>
      <c r="P29">
        <f t="shared" si="8"/>
        <v>0.2150181608615471</v>
      </c>
      <c r="Q29">
        <f t="shared" si="9"/>
        <v>0.13508222347482401</v>
      </c>
      <c r="R29">
        <f t="shared" si="10"/>
        <v>215.02219213295194</v>
      </c>
      <c r="S29">
        <f t="shared" si="11"/>
        <v>23.629503282531843</v>
      </c>
      <c r="T29">
        <f t="shared" si="12"/>
        <v>23.343508064516151</v>
      </c>
      <c r="U29">
        <f t="shared" si="13"/>
        <v>2.8788828709854819</v>
      </c>
      <c r="V29">
        <f t="shared" si="14"/>
        <v>77.140498639758121</v>
      </c>
      <c r="W29">
        <f t="shared" si="15"/>
        <v>2.1487289316050227</v>
      </c>
      <c r="X29">
        <f t="shared" si="16"/>
        <v>2.7854745166212473</v>
      </c>
      <c r="Y29">
        <f t="shared" si="17"/>
        <v>0.73015393938045925</v>
      </c>
      <c r="Z29">
        <f t="shared" si="18"/>
        <v>-71.309212990972199</v>
      </c>
      <c r="AA29">
        <f t="shared" si="19"/>
        <v>-88.186554000007945</v>
      </c>
      <c r="AB29">
        <f t="shared" si="20"/>
        <v>-6.0978928768171095</v>
      </c>
      <c r="AC29">
        <f t="shared" si="21"/>
        <v>49.428532265154686</v>
      </c>
      <c r="AD29">
        <v>0</v>
      </c>
      <c r="AE29">
        <v>0</v>
      </c>
      <c r="AF29">
        <v>3</v>
      </c>
      <c r="AG29">
        <v>0</v>
      </c>
      <c r="AH29">
        <v>0</v>
      </c>
      <c r="AI29">
        <f t="shared" si="22"/>
        <v>1</v>
      </c>
      <c r="AJ29">
        <f t="shared" si="23"/>
        <v>0</v>
      </c>
      <c r="AK29">
        <f t="shared" si="24"/>
        <v>68070.823147393166</v>
      </c>
      <c r="AL29">
        <f t="shared" si="25"/>
        <v>1199.99870967742</v>
      </c>
      <c r="AM29">
        <f t="shared" si="26"/>
        <v>963.36053641766512</v>
      </c>
      <c r="AN29">
        <f t="shared" si="27"/>
        <v>0.80280131024193579</v>
      </c>
      <c r="AO29">
        <f t="shared" si="28"/>
        <v>0.22320012498387107</v>
      </c>
      <c r="AP29">
        <v>10</v>
      </c>
      <c r="AQ29">
        <v>1</v>
      </c>
      <c r="AR29" t="s">
        <v>237</v>
      </c>
      <c r="AS29">
        <v>1560434130.2612901</v>
      </c>
      <c r="AT29">
        <v>21.8691</v>
      </c>
      <c r="AU29">
        <v>24.465309677419398</v>
      </c>
      <c r="AV29">
        <v>21.5723709677419</v>
      </c>
      <c r="AW29">
        <v>18.935858064516101</v>
      </c>
      <c r="AX29">
        <v>600.07545161290295</v>
      </c>
      <c r="AY29">
        <v>99.505664516129002</v>
      </c>
      <c r="AZ29">
        <v>9.9934461290322602E-2</v>
      </c>
      <c r="BA29">
        <v>22.798258064516101</v>
      </c>
      <c r="BB29">
        <v>23.480499999999999</v>
      </c>
      <c r="BC29">
        <v>23.206516129032298</v>
      </c>
      <c r="BD29">
        <v>0</v>
      </c>
      <c r="BE29">
        <v>0</v>
      </c>
      <c r="BF29">
        <v>12999.393548387099</v>
      </c>
      <c r="BG29">
        <v>1045.2064516129001</v>
      </c>
      <c r="BH29">
        <v>22.719945161290301</v>
      </c>
      <c r="BI29">
        <v>1199.99870967742</v>
      </c>
      <c r="BJ29">
        <v>0.33001074193548402</v>
      </c>
      <c r="BK29">
        <v>0.33000732258064502</v>
      </c>
      <c r="BL29">
        <v>0.330006225806452</v>
      </c>
      <c r="BM29">
        <v>9.9756596774193493E-3</v>
      </c>
      <c r="BN29">
        <v>22</v>
      </c>
      <c r="BO29">
        <v>17743.080645161299</v>
      </c>
      <c r="BP29">
        <v>1560432001.5</v>
      </c>
      <c r="BQ29" t="s">
        <v>238</v>
      </c>
      <c r="BR29">
        <v>1</v>
      </c>
      <c r="BS29">
        <v>-1.3480000000000001</v>
      </c>
      <c r="BT29">
        <v>2.1000000000000001E-2</v>
      </c>
      <c r="BU29">
        <v>400</v>
      </c>
      <c r="BV29">
        <v>19</v>
      </c>
      <c r="BW29">
        <v>0.05</v>
      </c>
      <c r="BX29">
        <v>0.02</v>
      </c>
      <c r="BY29">
        <v>1.11279641034931</v>
      </c>
      <c r="BZ29">
        <v>20.526548652371201</v>
      </c>
      <c r="CA29">
        <v>2.3015017656643</v>
      </c>
      <c r="CB29">
        <v>0</v>
      </c>
      <c r="CC29">
        <v>-2.1769672439024399</v>
      </c>
      <c r="CD29">
        <v>-36.607011365851598</v>
      </c>
      <c r="CE29">
        <v>4.0303034363460997</v>
      </c>
      <c r="CF29">
        <v>0</v>
      </c>
      <c r="CG29">
        <v>2.63611024390244</v>
      </c>
      <c r="CH29">
        <v>5.6833588850173401E-2</v>
      </c>
      <c r="CI29">
        <v>7.3846956070514102E-3</v>
      </c>
      <c r="CJ29">
        <v>1</v>
      </c>
      <c r="CK29">
        <v>1</v>
      </c>
      <c r="CL29">
        <v>3</v>
      </c>
      <c r="CM29" t="s">
        <v>239</v>
      </c>
      <c r="CN29">
        <v>1.86097</v>
      </c>
      <c r="CO29">
        <v>1.85795</v>
      </c>
      <c r="CP29">
        <v>1.8608100000000001</v>
      </c>
      <c r="CQ29">
        <v>1.8535699999999999</v>
      </c>
      <c r="CR29">
        <v>1.8521099999999999</v>
      </c>
      <c r="CS29">
        <v>1.85294</v>
      </c>
      <c r="CT29">
        <v>1.8566400000000001</v>
      </c>
      <c r="CU29">
        <v>1.8628899999999999</v>
      </c>
      <c r="CV29" t="s">
        <v>240</v>
      </c>
      <c r="CW29" t="s">
        <v>19</v>
      </c>
      <c r="CX29" t="s">
        <v>19</v>
      </c>
      <c r="CY29" t="s">
        <v>19</v>
      </c>
      <c r="CZ29" t="s">
        <v>241</v>
      </c>
      <c r="DA29" t="s">
        <v>242</v>
      </c>
      <c r="DB29" t="s">
        <v>243</v>
      </c>
      <c r="DC29" t="s">
        <v>243</v>
      </c>
      <c r="DD29" t="s">
        <v>243</v>
      </c>
      <c r="DE29" t="s">
        <v>243</v>
      </c>
      <c r="DF29">
        <v>0</v>
      </c>
      <c r="DG29">
        <v>100</v>
      </c>
      <c r="DH29">
        <v>100</v>
      </c>
      <c r="DI29">
        <v>-1.3480000000000001</v>
      </c>
      <c r="DJ29">
        <v>2.1000000000000001E-2</v>
      </c>
      <c r="DK29">
        <v>3</v>
      </c>
      <c r="DL29">
        <v>633.08600000000001</v>
      </c>
      <c r="DM29">
        <v>269.21699999999998</v>
      </c>
      <c r="DN29">
        <v>23.000499999999999</v>
      </c>
      <c r="DO29">
        <v>22.347899999999999</v>
      </c>
      <c r="DP29">
        <v>30</v>
      </c>
      <c r="DQ29">
        <v>22.425899999999999</v>
      </c>
      <c r="DR29">
        <v>22.439399999999999</v>
      </c>
      <c r="DS29">
        <v>5.0261199999999997</v>
      </c>
      <c r="DT29">
        <v>15.8513</v>
      </c>
      <c r="DU29">
        <v>5.6785100000000002</v>
      </c>
      <c r="DV29">
        <v>23</v>
      </c>
      <c r="DW29">
        <v>47.5</v>
      </c>
      <c r="DX29">
        <v>19</v>
      </c>
      <c r="DY29">
        <v>101.431</v>
      </c>
      <c r="DZ29">
        <v>105.396</v>
      </c>
    </row>
    <row r="30" spans="1:130" x14ac:dyDescent="0.25">
      <c r="A30">
        <v>14</v>
      </c>
      <c r="B30">
        <v>1560434142.5999999</v>
      </c>
      <c r="C30">
        <v>104.5</v>
      </c>
      <c r="D30" t="s">
        <v>269</v>
      </c>
      <c r="E30" t="s">
        <v>270</v>
      </c>
      <c r="G30">
        <v>1560434132.2612901</v>
      </c>
      <c r="H30">
        <f t="shared" si="0"/>
        <v>1.6177195711624165E-3</v>
      </c>
      <c r="I30">
        <f t="shared" si="1"/>
        <v>2.3037552411640023</v>
      </c>
      <c r="J30">
        <f t="shared" si="2"/>
        <v>22.4132580645161</v>
      </c>
      <c r="K30">
        <f t="shared" si="3"/>
        <v>5.1933580104338786</v>
      </c>
      <c r="L30">
        <f t="shared" si="4"/>
        <v>0.51728934188491116</v>
      </c>
      <c r="M30">
        <f t="shared" si="5"/>
        <v>2.2324937911841709</v>
      </c>
      <c r="N30">
        <f t="shared" si="6"/>
        <v>0.22300832067770038</v>
      </c>
      <c r="O30">
        <f t="shared" si="7"/>
        <v>3</v>
      </c>
      <c r="P30">
        <f t="shared" si="8"/>
        <v>0.215016573193411</v>
      </c>
      <c r="Q30">
        <f t="shared" si="9"/>
        <v>0.13508122087918725</v>
      </c>
      <c r="R30">
        <f t="shared" si="10"/>
        <v>215.02215428189859</v>
      </c>
      <c r="S30">
        <f t="shared" si="11"/>
        <v>23.630038888224757</v>
      </c>
      <c r="T30">
        <f t="shared" si="12"/>
        <v>23.34556129032255</v>
      </c>
      <c r="U30">
        <f t="shared" si="13"/>
        <v>2.8792397296051324</v>
      </c>
      <c r="V30">
        <f t="shared" si="14"/>
        <v>77.137850607790597</v>
      </c>
      <c r="W30">
        <f t="shared" si="15"/>
        <v>2.1487492881084758</v>
      </c>
      <c r="X30">
        <f t="shared" si="16"/>
        <v>2.7855965277459531</v>
      </c>
      <c r="Y30">
        <f t="shared" si="17"/>
        <v>0.73049044149665665</v>
      </c>
      <c r="Z30">
        <f t="shared" si="18"/>
        <v>-71.341433088262562</v>
      </c>
      <c r="AA30">
        <f t="shared" si="19"/>
        <v>-88.401767225799844</v>
      </c>
      <c r="AB30">
        <f t="shared" si="20"/>
        <v>-6.1128603563687074</v>
      </c>
      <c r="AC30">
        <f t="shared" si="21"/>
        <v>49.166093611467474</v>
      </c>
      <c r="AD30">
        <v>0</v>
      </c>
      <c r="AE30">
        <v>0</v>
      </c>
      <c r="AF30">
        <v>3</v>
      </c>
      <c r="AG30">
        <v>0</v>
      </c>
      <c r="AH30">
        <v>0</v>
      </c>
      <c r="AI30">
        <f t="shared" si="22"/>
        <v>1</v>
      </c>
      <c r="AJ30">
        <f t="shared" si="23"/>
        <v>0</v>
      </c>
      <c r="AK30">
        <f t="shared" si="24"/>
        <v>68074.304909312501</v>
      </c>
      <c r="AL30">
        <f t="shared" si="25"/>
        <v>1199.99870967742</v>
      </c>
      <c r="AM30">
        <f t="shared" si="26"/>
        <v>963.36053661121218</v>
      </c>
      <c r="AN30">
        <f t="shared" si="27"/>
        <v>0.80280131040322522</v>
      </c>
      <c r="AO30">
        <f t="shared" si="28"/>
        <v>0.22320008564838698</v>
      </c>
      <c r="AP30">
        <v>10</v>
      </c>
      <c r="AQ30">
        <v>1</v>
      </c>
      <c r="AR30" t="s">
        <v>237</v>
      </c>
      <c r="AS30">
        <v>1560434132.2612901</v>
      </c>
      <c r="AT30">
        <v>22.4132580645161</v>
      </c>
      <c r="AU30">
        <v>26.312841935483899</v>
      </c>
      <c r="AV30">
        <v>21.572500000000002</v>
      </c>
      <c r="AW30">
        <v>18.934761290322601</v>
      </c>
      <c r="AX30">
        <v>600.06751612903201</v>
      </c>
      <c r="AY30">
        <v>99.506012903225795</v>
      </c>
      <c r="AZ30">
        <v>9.9933932258064503E-2</v>
      </c>
      <c r="BA30">
        <v>22.798980645161301</v>
      </c>
      <c r="BB30">
        <v>23.483190322580601</v>
      </c>
      <c r="BC30">
        <v>23.207932258064499</v>
      </c>
      <c r="BD30">
        <v>0</v>
      </c>
      <c r="BE30">
        <v>0</v>
      </c>
      <c r="BF30">
        <v>13000.1193548387</v>
      </c>
      <c r="BG30">
        <v>1045.2093548387099</v>
      </c>
      <c r="BH30">
        <v>22.710538709677401</v>
      </c>
      <c r="BI30">
        <v>1199.99870967742</v>
      </c>
      <c r="BJ30">
        <v>0.33001132258064497</v>
      </c>
      <c r="BK30">
        <v>0.33000738709677402</v>
      </c>
      <c r="BL30">
        <v>0.33000564516129</v>
      </c>
      <c r="BM30">
        <v>9.9756229032257997E-3</v>
      </c>
      <c r="BN30">
        <v>22</v>
      </c>
      <c r="BO30">
        <v>17743.083870967701</v>
      </c>
      <c r="BP30">
        <v>1560432001.5</v>
      </c>
      <c r="BQ30" t="s">
        <v>238</v>
      </c>
      <c r="BR30">
        <v>1</v>
      </c>
      <c r="BS30">
        <v>-1.3480000000000001</v>
      </c>
      <c r="BT30">
        <v>2.1000000000000001E-2</v>
      </c>
      <c r="BU30">
        <v>400</v>
      </c>
      <c r="BV30">
        <v>19</v>
      </c>
      <c r="BW30">
        <v>0.05</v>
      </c>
      <c r="BX30">
        <v>0.02</v>
      </c>
      <c r="BY30">
        <v>1.8399439957129899</v>
      </c>
      <c r="BZ30">
        <v>26.149787141175601</v>
      </c>
      <c r="CA30">
        <v>2.7712655528746502</v>
      </c>
      <c r="CB30">
        <v>0</v>
      </c>
      <c r="CC30">
        <v>-3.42952273170732</v>
      </c>
      <c r="CD30">
        <v>-45.752558675957701</v>
      </c>
      <c r="CE30">
        <v>4.78702205598377</v>
      </c>
      <c r="CF30">
        <v>0</v>
      </c>
      <c r="CG30">
        <v>2.6374458536585399</v>
      </c>
      <c r="CH30">
        <v>2.58186062717757E-2</v>
      </c>
      <c r="CI30">
        <v>5.5120479906977599E-3</v>
      </c>
      <c r="CJ30">
        <v>1</v>
      </c>
      <c r="CK30">
        <v>1</v>
      </c>
      <c r="CL30">
        <v>3</v>
      </c>
      <c r="CM30" t="s">
        <v>239</v>
      </c>
      <c r="CN30">
        <v>1.86097</v>
      </c>
      <c r="CO30">
        <v>1.85795</v>
      </c>
      <c r="CP30">
        <v>1.8608100000000001</v>
      </c>
      <c r="CQ30">
        <v>1.85358</v>
      </c>
      <c r="CR30">
        <v>1.8521099999999999</v>
      </c>
      <c r="CS30">
        <v>1.8529100000000001</v>
      </c>
      <c r="CT30">
        <v>1.8566199999999999</v>
      </c>
      <c r="CU30">
        <v>1.8628899999999999</v>
      </c>
      <c r="CV30" t="s">
        <v>240</v>
      </c>
      <c r="CW30" t="s">
        <v>19</v>
      </c>
      <c r="CX30" t="s">
        <v>19</v>
      </c>
      <c r="CY30" t="s">
        <v>19</v>
      </c>
      <c r="CZ30" t="s">
        <v>241</v>
      </c>
      <c r="DA30" t="s">
        <v>242</v>
      </c>
      <c r="DB30" t="s">
        <v>243</v>
      </c>
      <c r="DC30" t="s">
        <v>243</v>
      </c>
      <c r="DD30" t="s">
        <v>243</v>
      </c>
      <c r="DE30" t="s">
        <v>243</v>
      </c>
      <c r="DF30">
        <v>0</v>
      </c>
      <c r="DG30">
        <v>100</v>
      </c>
      <c r="DH30">
        <v>100</v>
      </c>
      <c r="DI30">
        <v>-1.3480000000000001</v>
      </c>
      <c r="DJ30">
        <v>2.1000000000000001E-2</v>
      </c>
      <c r="DK30">
        <v>3</v>
      </c>
      <c r="DL30">
        <v>633.12599999999998</v>
      </c>
      <c r="DM30">
        <v>269.21699999999998</v>
      </c>
      <c r="DN30">
        <v>23.000699999999998</v>
      </c>
      <c r="DO30">
        <v>22.348099999999999</v>
      </c>
      <c r="DP30">
        <v>30.0002</v>
      </c>
      <c r="DQ30">
        <v>22.425899999999999</v>
      </c>
      <c r="DR30">
        <v>22.439499999999999</v>
      </c>
      <c r="DS30">
        <v>5.1763500000000002</v>
      </c>
      <c r="DT30">
        <v>15.8513</v>
      </c>
      <c r="DU30">
        <v>5.6785100000000002</v>
      </c>
      <c r="DV30">
        <v>23</v>
      </c>
      <c r="DW30">
        <v>52.5</v>
      </c>
      <c r="DX30">
        <v>19</v>
      </c>
      <c r="DY30">
        <v>101.431</v>
      </c>
      <c r="DZ30">
        <v>105.396</v>
      </c>
    </row>
    <row r="31" spans="1:130" x14ac:dyDescent="0.25">
      <c r="A31">
        <v>15</v>
      </c>
      <c r="B31">
        <v>1560434144.5999999</v>
      </c>
      <c r="C31">
        <v>106.5</v>
      </c>
      <c r="D31" t="s">
        <v>271</v>
      </c>
      <c r="E31" t="s">
        <v>272</v>
      </c>
      <c r="G31">
        <v>1560434134.2612901</v>
      </c>
      <c r="H31">
        <f t="shared" si="0"/>
        <v>1.6182686970088371E-3</v>
      </c>
      <c r="I31">
        <f t="shared" si="1"/>
        <v>3.1726308924882698</v>
      </c>
      <c r="J31">
        <f t="shared" si="2"/>
        <v>23.140487096774201</v>
      </c>
      <c r="K31">
        <f t="shared" si="3"/>
        <v>-0.48361726711657366</v>
      </c>
      <c r="L31">
        <f t="shared" si="4"/>
        <v>-4.817141271178832E-2</v>
      </c>
      <c r="M31">
        <f t="shared" si="5"/>
        <v>2.3049424205563507</v>
      </c>
      <c r="N31">
        <f t="shared" si="6"/>
        <v>0.22299321319141502</v>
      </c>
      <c r="O31">
        <f t="shared" si="7"/>
        <v>3</v>
      </c>
      <c r="P31">
        <f t="shared" si="8"/>
        <v>0.21500252905825168</v>
      </c>
      <c r="Q31">
        <f t="shared" si="9"/>
        <v>0.13507235215970334</v>
      </c>
      <c r="R31">
        <f t="shared" si="10"/>
        <v>215.0222050905187</v>
      </c>
      <c r="S31">
        <f t="shared" si="11"/>
        <v>23.630186053350371</v>
      </c>
      <c r="T31">
        <f t="shared" si="12"/>
        <v>23.3473774193548</v>
      </c>
      <c r="U31">
        <f t="shared" si="13"/>
        <v>2.8795554121308449</v>
      </c>
      <c r="V31">
        <f t="shared" si="14"/>
        <v>77.137127187292293</v>
      </c>
      <c r="W31">
        <f t="shared" si="15"/>
        <v>2.1487665317879006</v>
      </c>
      <c r="X31">
        <f t="shared" si="16"/>
        <v>2.7856450066783043</v>
      </c>
      <c r="Y31">
        <f t="shared" si="17"/>
        <v>0.73078888034294431</v>
      </c>
      <c r="Z31">
        <f t="shared" si="18"/>
        <v>-71.365649538089713</v>
      </c>
      <c r="AA31">
        <f t="shared" si="19"/>
        <v>-88.649066787088117</v>
      </c>
      <c r="AB31">
        <f t="shared" si="20"/>
        <v>-6.1300261282651736</v>
      </c>
      <c r="AC31">
        <f t="shared" si="21"/>
        <v>48.877462637075695</v>
      </c>
      <c r="AD31">
        <v>0</v>
      </c>
      <c r="AE31">
        <v>0</v>
      </c>
      <c r="AF31">
        <v>3</v>
      </c>
      <c r="AG31">
        <v>0</v>
      </c>
      <c r="AH31">
        <v>0</v>
      </c>
      <c r="AI31">
        <f t="shared" si="22"/>
        <v>1</v>
      </c>
      <c r="AJ31">
        <f t="shared" si="23"/>
        <v>0</v>
      </c>
      <c r="AK31">
        <f t="shared" si="24"/>
        <v>68075.865764382819</v>
      </c>
      <c r="AL31">
        <f t="shared" si="25"/>
        <v>1199.99903225806</v>
      </c>
      <c r="AM31">
        <f t="shared" si="26"/>
        <v>963.3609256437843</v>
      </c>
      <c r="AN31">
        <f t="shared" si="27"/>
        <v>0.8028014187903223</v>
      </c>
      <c r="AO31">
        <f t="shared" si="28"/>
        <v>0.22320004825483866</v>
      </c>
      <c r="AP31">
        <v>10</v>
      </c>
      <c r="AQ31">
        <v>1</v>
      </c>
      <c r="AR31" t="s">
        <v>237</v>
      </c>
      <c r="AS31">
        <v>1560434134.2612901</v>
      </c>
      <c r="AT31">
        <v>23.140487096774201</v>
      </c>
      <c r="AU31">
        <v>28.490045161290301</v>
      </c>
      <c r="AV31">
        <v>21.572558064516102</v>
      </c>
      <c r="AW31">
        <v>18.9339096774194</v>
      </c>
      <c r="AX31">
        <v>600.06422580645199</v>
      </c>
      <c r="AY31">
        <v>99.506596774193497</v>
      </c>
      <c r="AZ31">
        <v>9.9881296774193606E-2</v>
      </c>
      <c r="BA31">
        <v>22.799267741935498</v>
      </c>
      <c r="BB31">
        <v>23.485264516129</v>
      </c>
      <c r="BC31">
        <v>23.209490322580599</v>
      </c>
      <c r="BD31">
        <v>0</v>
      </c>
      <c r="BE31">
        <v>0</v>
      </c>
      <c r="BF31">
        <v>13000.3806451613</v>
      </c>
      <c r="BG31">
        <v>1045.2138709677399</v>
      </c>
      <c r="BH31">
        <v>22.700012903225801</v>
      </c>
      <c r="BI31">
        <v>1199.99903225806</v>
      </c>
      <c r="BJ31">
        <v>0.33001225806451601</v>
      </c>
      <c r="BK31">
        <v>0.33000719354838698</v>
      </c>
      <c r="BL31">
        <v>0.33000506451612899</v>
      </c>
      <c r="BM31">
        <v>9.9755738709677404E-3</v>
      </c>
      <c r="BN31">
        <v>22</v>
      </c>
      <c r="BO31">
        <v>17743.083870967701</v>
      </c>
      <c r="BP31">
        <v>1560432001.5</v>
      </c>
      <c r="BQ31" t="s">
        <v>238</v>
      </c>
      <c r="BR31">
        <v>1</v>
      </c>
      <c r="BS31">
        <v>-1.3480000000000001</v>
      </c>
      <c r="BT31">
        <v>2.1000000000000001E-2</v>
      </c>
      <c r="BU31">
        <v>400</v>
      </c>
      <c r="BV31">
        <v>19</v>
      </c>
      <c r="BW31">
        <v>0.05</v>
      </c>
      <c r="BX31">
        <v>0.02</v>
      </c>
      <c r="BY31">
        <v>2.6629445659890698</v>
      </c>
      <c r="BZ31">
        <v>30.889032962745301</v>
      </c>
      <c r="CA31">
        <v>3.1523599154207802</v>
      </c>
      <c r="CB31">
        <v>0</v>
      </c>
      <c r="CC31">
        <v>-4.83954780487805</v>
      </c>
      <c r="CD31">
        <v>-53.176107616726803</v>
      </c>
      <c r="CE31">
        <v>5.3857993599725598</v>
      </c>
      <c r="CF31">
        <v>0</v>
      </c>
      <c r="CG31">
        <v>2.6384668292682898</v>
      </c>
      <c r="CH31">
        <v>-1.69379790940362E-3</v>
      </c>
      <c r="CI31">
        <v>3.7223369521692702E-3</v>
      </c>
      <c r="CJ31">
        <v>1</v>
      </c>
      <c r="CK31">
        <v>1</v>
      </c>
      <c r="CL31">
        <v>3</v>
      </c>
      <c r="CM31" t="s">
        <v>239</v>
      </c>
      <c r="CN31">
        <v>1.8609800000000001</v>
      </c>
      <c r="CO31">
        <v>1.8579600000000001</v>
      </c>
      <c r="CP31">
        <v>1.8608100000000001</v>
      </c>
      <c r="CQ31">
        <v>1.8535999999999999</v>
      </c>
      <c r="CR31">
        <v>1.8521099999999999</v>
      </c>
      <c r="CS31">
        <v>1.8528899999999999</v>
      </c>
      <c r="CT31">
        <v>1.8566100000000001</v>
      </c>
      <c r="CU31">
        <v>1.8628899999999999</v>
      </c>
      <c r="CV31" t="s">
        <v>240</v>
      </c>
      <c r="CW31" t="s">
        <v>19</v>
      </c>
      <c r="CX31" t="s">
        <v>19</v>
      </c>
      <c r="CY31" t="s">
        <v>19</v>
      </c>
      <c r="CZ31" t="s">
        <v>241</v>
      </c>
      <c r="DA31" t="s">
        <v>242</v>
      </c>
      <c r="DB31" t="s">
        <v>243</v>
      </c>
      <c r="DC31" t="s">
        <v>243</v>
      </c>
      <c r="DD31" t="s">
        <v>243</v>
      </c>
      <c r="DE31" t="s">
        <v>243</v>
      </c>
      <c r="DF31">
        <v>0</v>
      </c>
      <c r="DG31">
        <v>100</v>
      </c>
      <c r="DH31">
        <v>100</v>
      </c>
      <c r="DI31">
        <v>-1.3480000000000001</v>
      </c>
      <c r="DJ31">
        <v>2.1000000000000001E-2</v>
      </c>
      <c r="DK31">
        <v>3</v>
      </c>
      <c r="DL31">
        <v>632.91700000000003</v>
      </c>
      <c r="DM31">
        <v>269.40899999999999</v>
      </c>
      <c r="DN31">
        <v>23.000599999999999</v>
      </c>
      <c r="DO31">
        <v>22.349</v>
      </c>
      <c r="DP31">
        <v>30.0002</v>
      </c>
      <c r="DQ31">
        <v>22.426500000000001</v>
      </c>
      <c r="DR31">
        <v>22.4404</v>
      </c>
      <c r="DS31">
        <v>5.34138</v>
      </c>
      <c r="DT31">
        <v>15.8513</v>
      </c>
      <c r="DU31">
        <v>5.6785100000000002</v>
      </c>
      <c r="DV31">
        <v>23</v>
      </c>
      <c r="DW31">
        <v>57.5</v>
      </c>
      <c r="DX31">
        <v>19</v>
      </c>
      <c r="DY31">
        <v>101.43</v>
      </c>
      <c r="DZ31">
        <v>105.396</v>
      </c>
    </row>
    <row r="32" spans="1:130" x14ac:dyDescent="0.25">
      <c r="A32">
        <v>16</v>
      </c>
      <c r="B32">
        <v>1560434146.5999999</v>
      </c>
      <c r="C32">
        <v>108.5</v>
      </c>
      <c r="D32" t="s">
        <v>273</v>
      </c>
      <c r="E32" t="s">
        <v>274</v>
      </c>
      <c r="G32">
        <v>1560434136.2612901</v>
      </c>
      <c r="H32">
        <f t="shared" si="0"/>
        <v>1.6186221103318718E-3</v>
      </c>
      <c r="I32">
        <f t="shared" si="1"/>
        <v>4.1148143888827882</v>
      </c>
      <c r="J32">
        <f t="shared" si="2"/>
        <v>24.066887096774199</v>
      </c>
      <c r="K32">
        <f t="shared" si="3"/>
        <v>-6.4999682565994679</v>
      </c>
      <c r="L32">
        <f t="shared" si="4"/>
        <v>-0.64744213435061471</v>
      </c>
      <c r="M32">
        <f t="shared" si="5"/>
        <v>2.3972296685126597</v>
      </c>
      <c r="N32">
        <f t="shared" si="6"/>
        <v>0.22300962200269794</v>
      </c>
      <c r="O32">
        <f t="shared" si="7"/>
        <v>3</v>
      </c>
      <c r="P32">
        <f t="shared" si="8"/>
        <v>0.2150177829205368</v>
      </c>
      <c r="Q32">
        <f t="shared" si="9"/>
        <v>0.13508198480906616</v>
      </c>
      <c r="R32">
        <f t="shared" si="10"/>
        <v>215.022290720634</v>
      </c>
      <c r="S32">
        <f t="shared" si="11"/>
        <v>23.629767547588994</v>
      </c>
      <c r="T32">
        <f t="shared" si="12"/>
        <v>23.347977419354848</v>
      </c>
      <c r="U32">
        <f t="shared" si="13"/>
        <v>2.8796597117671281</v>
      </c>
      <c r="V32">
        <f t="shared" si="14"/>
        <v>77.13842276783835</v>
      </c>
      <c r="W32">
        <f t="shared" si="15"/>
        <v>2.1487597639064511</v>
      </c>
      <c r="X32">
        <f t="shared" si="16"/>
        <v>2.7855894466153677</v>
      </c>
      <c r="Y32">
        <f t="shared" si="17"/>
        <v>0.73089994786067702</v>
      </c>
      <c r="Z32">
        <f t="shared" si="18"/>
        <v>-71.381235065635551</v>
      </c>
      <c r="AA32">
        <f t="shared" si="19"/>
        <v>-88.79932474839157</v>
      </c>
      <c r="AB32">
        <f t="shared" si="20"/>
        <v>-6.1404248174044307</v>
      </c>
      <c r="AC32">
        <f t="shared" si="21"/>
        <v>48.701306089202461</v>
      </c>
      <c r="AD32">
        <v>0</v>
      </c>
      <c r="AE32">
        <v>0</v>
      </c>
      <c r="AF32">
        <v>3</v>
      </c>
      <c r="AG32">
        <v>0</v>
      </c>
      <c r="AH32">
        <v>0</v>
      </c>
      <c r="AI32">
        <f t="shared" si="22"/>
        <v>1</v>
      </c>
      <c r="AJ32">
        <f t="shared" si="23"/>
        <v>0</v>
      </c>
      <c r="AK32">
        <f t="shared" si="24"/>
        <v>68075.009271825576</v>
      </c>
      <c r="AL32">
        <f t="shared" si="25"/>
        <v>1199.9996774193501</v>
      </c>
      <c r="AM32">
        <f t="shared" si="26"/>
        <v>963.36150067694291</v>
      </c>
      <c r="AN32">
        <f t="shared" si="27"/>
        <v>0.80280146637096805</v>
      </c>
      <c r="AO32">
        <f t="shared" si="28"/>
        <v>0.22320000391290326</v>
      </c>
      <c r="AP32">
        <v>10</v>
      </c>
      <c r="AQ32">
        <v>1</v>
      </c>
      <c r="AR32" t="s">
        <v>237</v>
      </c>
      <c r="AS32">
        <v>1560434136.2612901</v>
      </c>
      <c r="AT32">
        <v>24.066887096774199</v>
      </c>
      <c r="AU32">
        <v>30.989190322580601</v>
      </c>
      <c r="AV32">
        <v>21.572383870967698</v>
      </c>
      <c r="AW32">
        <v>18.9331225806452</v>
      </c>
      <c r="AX32">
        <v>600.05600000000004</v>
      </c>
      <c r="AY32">
        <v>99.5071612903226</v>
      </c>
      <c r="AZ32">
        <v>9.98073580645161E-2</v>
      </c>
      <c r="BA32">
        <v>22.798938709677401</v>
      </c>
      <c r="BB32">
        <v>23.486038709677398</v>
      </c>
      <c r="BC32">
        <v>23.209916129032301</v>
      </c>
      <c r="BD32">
        <v>0</v>
      </c>
      <c r="BE32">
        <v>0</v>
      </c>
      <c r="BF32">
        <v>13000.1</v>
      </c>
      <c r="BG32">
        <v>1045.21</v>
      </c>
      <c r="BH32">
        <v>22.689709677419401</v>
      </c>
      <c r="BI32">
        <v>1199.9996774193501</v>
      </c>
      <c r="BJ32">
        <v>0.330012967741936</v>
      </c>
      <c r="BK32">
        <v>0.33000677419354801</v>
      </c>
      <c r="BL32">
        <v>0.33000480645161301</v>
      </c>
      <c r="BM32">
        <v>9.9755332258064499E-3</v>
      </c>
      <c r="BN32">
        <v>22</v>
      </c>
      <c r="BO32">
        <v>17743.0903225806</v>
      </c>
      <c r="BP32">
        <v>1560432001.5</v>
      </c>
      <c r="BQ32" t="s">
        <v>238</v>
      </c>
      <c r="BR32">
        <v>1</v>
      </c>
      <c r="BS32">
        <v>-1.3480000000000001</v>
      </c>
      <c r="BT32">
        <v>2.1000000000000001E-2</v>
      </c>
      <c r="BU32">
        <v>400</v>
      </c>
      <c r="BV32">
        <v>19</v>
      </c>
      <c r="BW32">
        <v>0.05</v>
      </c>
      <c r="BX32">
        <v>0.02</v>
      </c>
      <c r="BY32">
        <v>3.5682473726372699</v>
      </c>
      <c r="BZ32">
        <v>34.116315727187001</v>
      </c>
      <c r="CA32">
        <v>3.4072219374423698</v>
      </c>
      <c r="CB32">
        <v>0</v>
      </c>
      <c r="CC32">
        <v>-6.3818491707317104</v>
      </c>
      <c r="CD32">
        <v>-57.793989804878201</v>
      </c>
      <c r="CE32">
        <v>5.7570432842930499</v>
      </c>
      <c r="CF32">
        <v>0</v>
      </c>
      <c r="CG32">
        <v>2.6390939024390199</v>
      </c>
      <c r="CH32">
        <v>-1.50794425087086E-2</v>
      </c>
      <c r="CI32">
        <v>2.9527340600714802E-3</v>
      </c>
      <c r="CJ32">
        <v>1</v>
      </c>
      <c r="CK32">
        <v>1</v>
      </c>
      <c r="CL32">
        <v>3</v>
      </c>
      <c r="CM32" t="s">
        <v>239</v>
      </c>
      <c r="CN32">
        <v>1.86097</v>
      </c>
      <c r="CO32">
        <v>1.8579600000000001</v>
      </c>
      <c r="CP32">
        <v>1.8608100000000001</v>
      </c>
      <c r="CQ32">
        <v>1.85358</v>
      </c>
      <c r="CR32">
        <v>1.8521099999999999</v>
      </c>
      <c r="CS32">
        <v>1.8529</v>
      </c>
      <c r="CT32">
        <v>1.8566</v>
      </c>
      <c r="CU32">
        <v>1.8629100000000001</v>
      </c>
      <c r="CV32" t="s">
        <v>240</v>
      </c>
      <c r="CW32" t="s">
        <v>19</v>
      </c>
      <c r="CX32" t="s">
        <v>19</v>
      </c>
      <c r="CY32" t="s">
        <v>19</v>
      </c>
      <c r="CZ32" t="s">
        <v>241</v>
      </c>
      <c r="DA32" t="s">
        <v>242</v>
      </c>
      <c r="DB32" t="s">
        <v>243</v>
      </c>
      <c r="DC32" t="s">
        <v>243</v>
      </c>
      <c r="DD32" t="s">
        <v>243</v>
      </c>
      <c r="DE32" t="s">
        <v>243</v>
      </c>
      <c r="DF32">
        <v>0</v>
      </c>
      <c r="DG32">
        <v>100</v>
      </c>
      <c r="DH32">
        <v>100</v>
      </c>
      <c r="DI32">
        <v>-1.3480000000000001</v>
      </c>
      <c r="DJ32">
        <v>2.1000000000000001E-2</v>
      </c>
      <c r="DK32">
        <v>3</v>
      </c>
      <c r="DL32">
        <v>632.79</v>
      </c>
      <c r="DM32">
        <v>269.392</v>
      </c>
      <c r="DN32">
        <v>23.0002</v>
      </c>
      <c r="DO32">
        <v>22.349799999999998</v>
      </c>
      <c r="DP32">
        <v>30.0001</v>
      </c>
      <c r="DQ32">
        <v>22.427399999999999</v>
      </c>
      <c r="DR32">
        <v>22.441299999999998</v>
      </c>
      <c r="DS32">
        <v>5.4512600000000004</v>
      </c>
      <c r="DT32">
        <v>15.8513</v>
      </c>
      <c r="DU32">
        <v>5.6785100000000002</v>
      </c>
      <c r="DV32">
        <v>23</v>
      </c>
      <c r="DW32">
        <v>57.5</v>
      </c>
      <c r="DX32">
        <v>19</v>
      </c>
      <c r="DY32">
        <v>101.43</v>
      </c>
      <c r="DZ32">
        <v>105.396</v>
      </c>
    </row>
    <row r="33" spans="1:130" x14ac:dyDescent="0.25">
      <c r="A33">
        <v>17</v>
      </c>
      <c r="B33">
        <v>1560434148.5999999</v>
      </c>
      <c r="C33">
        <v>110.5</v>
      </c>
      <c r="D33" t="s">
        <v>275</v>
      </c>
      <c r="E33" t="s">
        <v>276</v>
      </c>
      <c r="G33">
        <v>1560434138.2612901</v>
      </c>
      <c r="H33">
        <f t="shared" si="0"/>
        <v>1.6188974595577085E-3</v>
      </c>
      <c r="I33">
        <f t="shared" si="1"/>
        <v>5.1227142245451631</v>
      </c>
      <c r="J33">
        <f t="shared" si="2"/>
        <v>25.206154838709701</v>
      </c>
      <c r="K33">
        <f t="shared" si="3"/>
        <v>-12.786104218833385</v>
      </c>
      <c r="L33">
        <f t="shared" si="4"/>
        <v>-1.2735934466059904</v>
      </c>
      <c r="M33">
        <f t="shared" si="5"/>
        <v>2.5107251643883126</v>
      </c>
      <c r="N33">
        <f t="shared" si="6"/>
        <v>0.2230409120410993</v>
      </c>
      <c r="O33">
        <f t="shared" si="7"/>
        <v>3</v>
      </c>
      <c r="P33">
        <f t="shared" si="8"/>
        <v>0.21504687035837983</v>
      </c>
      <c r="Q33">
        <f t="shared" si="9"/>
        <v>0.13510035323167069</v>
      </c>
      <c r="R33">
        <f t="shared" si="10"/>
        <v>215.02229024406512</v>
      </c>
      <c r="S33">
        <f t="shared" si="11"/>
        <v>23.62845604907136</v>
      </c>
      <c r="T33">
        <f t="shared" si="12"/>
        <v>23.347912903225801</v>
      </c>
      <c r="U33">
        <f t="shared" si="13"/>
        <v>2.8796484965939269</v>
      </c>
      <c r="V33">
        <f t="shared" si="14"/>
        <v>77.142729736834482</v>
      </c>
      <c r="W33">
        <f t="shared" si="15"/>
        <v>2.1487179675564678</v>
      </c>
      <c r="X33">
        <f t="shared" si="16"/>
        <v>2.7853797433492784</v>
      </c>
      <c r="Y33">
        <f t="shared" si="17"/>
        <v>0.73093052903745903</v>
      </c>
      <c r="Z33">
        <f t="shared" si="18"/>
        <v>-71.393377966494938</v>
      </c>
      <c r="AA33">
        <f t="shared" si="19"/>
        <v>-88.989755845168119</v>
      </c>
      <c r="AB33">
        <f t="shared" si="20"/>
        <v>-6.1535523166377297</v>
      </c>
      <c r="AC33">
        <f t="shared" si="21"/>
        <v>48.485604115764332</v>
      </c>
      <c r="AD33">
        <v>0</v>
      </c>
      <c r="AE33">
        <v>0</v>
      </c>
      <c r="AF33">
        <v>3</v>
      </c>
      <c r="AG33">
        <v>0</v>
      </c>
      <c r="AH33">
        <v>0</v>
      </c>
      <c r="AI33">
        <f t="shared" si="22"/>
        <v>1</v>
      </c>
      <c r="AJ33">
        <f t="shared" si="23"/>
        <v>0</v>
      </c>
      <c r="AK33">
        <f t="shared" si="24"/>
        <v>68077.433757250299</v>
      </c>
      <c r="AL33">
        <f t="shared" si="25"/>
        <v>1200</v>
      </c>
      <c r="AM33">
        <f t="shared" si="26"/>
        <v>963.36170738709711</v>
      </c>
      <c r="AN33">
        <f t="shared" si="27"/>
        <v>0.80280142282258093</v>
      </c>
      <c r="AO33">
        <f t="shared" si="28"/>
        <v>0.22319995552580654</v>
      </c>
      <c r="AP33">
        <v>10</v>
      </c>
      <c r="AQ33">
        <v>1</v>
      </c>
      <c r="AR33" t="s">
        <v>237</v>
      </c>
      <c r="AS33">
        <v>1560434138.2612901</v>
      </c>
      <c r="AT33">
        <v>25.206154838709701</v>
      </c>
      <c r="AU33">
        <v>33.811180645161301</v>
      </c>
      <c r="AV33">
        <v>21.5718225806452</v>
      </c>
      <c r="AW33">
        <v>18.932122580645199</v>
      </c>
      <c r="AX33">
        <v>600.05867741935504</v>
      </c>
      <c r="AY33">
        <v>99.507806451612893</v>
      </c>
      <c r="AZ33">
        <v>9.9816387096774206E-2</v>
      </c>
      <c r="BA33">
        <v>22.797696774193501</v>
      </c>
      <c r="BB33">
        <v>23.485983870967701</v>
      </c>
      <c r="BC33">
        <v>23.209841935483901</v>
      </c>
      <c r="BD33">
        <v>0</v>
      </c>
      <c r="BE33">
        <v>0</v>
      </c>
      <c r="BF33">
        <v>13000.461290322601</v>
      </c>
      <c r="BG33">
        <v>1045.1938709677399</v>
      </c>
      <c r="BH33">
        <v>22.682232258064499</v>
      </c>
      <c r="BI33">
        <v>1200</v>
      </c>
      <c r="BJ33">
        <v>0.33001338709677402</v>
      </c>
      <c r="BK33">
        <v>0.33000648387096798</v>
      </c>
      <c r="BL33">
        <v>0.33000461290322602</v>
      </c>
      <c r="BM33">
        <v>9.97550096774193E-3</v>
      </c>
      <c r="BN33">
        <v>22</v>
      </c>
      <c r="BO33">
        <v>17743.096774193498</v>
      </c>
      <c r="BP33">
        <v>1560432001.5</v>
      </c>
      <c r="BQ33" t="s">
        <v>238</v>
      </c>
      <c r="BR33">
        <v>1</v>
      </c>
      <c r="BS33">
        <v>-1.3480000000000001</v>
      </c>
      <c r="BT33">
        <v>2.1000000000000001E-2</v>
      </c>
      <c r="BU33">
        <v>400</v>
      </c>
      <c r="BV33">
        <v>19</v>
      </c>
      <c r="BW33">
        <v>0.05</v>
      </c>
      <c r="BX33">
        <v>0.02</v>
      </c>
      <c r="BY33">
        <v>4.5412649114172199</v>
      </c>
      <c r="BZ33">
        <v>35.259825142614297</v>
      </c>
      <c r="CA33">
        <v>3.4955250042958199</v>
      </c>
      <c r="CB33">
        <v>0</v>
      </c>
      <c r="CC33">
        <v>-8.0338491219512207</v>
      </c>
      <c r="CD33">
        <v>-58.747534662020897</v>
      </c>
      <c r="CE33">
        <v>5.8345757837124204</v>
      </c>
      <c r="CF33">
        <v>0</v>
      </c>
      <c r="CG33">
        <v>2.63956780487805</v>
      </c>
      <c r="CH33">
        <v>-1.2228083623691899E-2</v>
      </c>
      <c r="CI33">
        <v>3.07819040298831E-3</v>
      </c>
      <c r="CJ33">
        <v>1</v>
      </c>
      <c r="CK33">
        <v>1</v>
      </c>
      <c r="CL33">
        <v>3</v>
      </c>
      <c r="CM33" t="s">
        <v>239</v>
      </c>
      <c r="CN33">
        <v>1.8609800000000001</v>
      </c>
      <c r="CO33">
        <v>1.85795</v>
      </c>
      <c r="CP33">
        <v>1.8608100000000001</v>
      </c>
      <c r="CQ33">
        <v>1.8535699999999999</v>
      </c>
      <c r="CR33">
        <v>1.8521099999999999</v>
      </c>
      <c r="CS33">
        <v>1.85293</v>
      </c>
      <c r="CT33">
        <v>1.8566100000000001</v>
      </c>
      <c r="CU33">
        <v>1.8629199999999999</v>
      </c>
      <c r="CV33" t="s">
        <v>240</v>
      </c>
      <c r="CW33" t="s">
        <v>19</v>
      </c>
      <c r="CX33" t="s">
        <v>19</v>
      </c>
      <c r="CY33" t="s">
        <v>19</v>
      </c>
      <c r="CZ33" t="s">
        <v>241</v>
      </c>
      <c r="DA33" t="s">
        <v>242</v>
      </c>
      <c r="DB33" t="s">
        <v>243</v>
      </c>
      <c r="DC33" t="s">
        <v>243</v>
      </c>
      <c r="DD33" t="s">
        <v>243</v>
      </c>
      <c r="DE33" t="s">
        <v>243</v>
      </c>
      <c r="DF33">
        <v>0</v>
      </c>
      <c r="DG33">
        <v>100</v>
      </c>
      <c r="DH33">
        <v>100</v>
      </c>
      <c r="DI33">
        <v>-1.3480000000000001</v>
      </c>
      <c r="DJ33">
        <v>2.1000000000000001E-2</v>
      </c>
      <c r="DK33">
        <v>3</v>
      </c>
      <c r="DL33">
        <v>632.35699999999997</v>
      </c>
      <c r="DM33">
        <v>269.32</v>
      </c>
      <c r="DN33">
        <v>22.9999</v>
      </c>
      <c r="DO33">
        <v>22.349799999999998</v>
      </c>
      <c r="DP33">
        <v>30</v>
      </c>
      <c r="DQ33">
        <v>22.427700000000002</v>
      </c>
      <c r="DR33">
        <v>22.441299999999998</v>
      </c>
      <c r="DS33">
        <v>5.6014900000000001</v>
      </c>
      <c r="DT33">
        <v>15.5763</v>
      </c>
      <c r="DU33">
        <v>6.0492299999999997</v>
      </c>
      <c r="DV33">
        <v>23</v>
      </c>
      <c r="DW33">
        <v>62.5</v>
      </c>
      <c r="DX33">
        <v>19</v>
      </c>
      <c r="DY33">
        <v>101.43</v>
      </c>
      <c r="DZ33">
        <v>105.39700000000001</v>
      </c>
    </row>
    <row r="34" spans="1:130" x14ac:dyDescent="0.25">
      <c r="A34">
        <v>18</v>
      </c>
      <c r="B34">
        <v>1560434150.5999999</v>
      </c>
      <c r="C34">
        <v>112.5</v>
      </c>
      <c r="D34" t="s">
        <v>277</v>
      </c>
      <c r="E34" t="s">
        <v>278</v>
      </c>
      <c r="G34">
        <v>1560434140.2612901</v>
      </c>
      <c r="H34">
        <f t="shared" si="0"/>
        <v>1.6190674278873083E-3</v>
      </c>
      <c r="I34">
        <f t="shared" si="1"/>
        <v>6.180625125460713</v>
      </c>
      <c r="J34">
        <f t="shared" si="2"/>
        <v>26.569683870967701</v>
      </c>
      <c r="K34">
        <f t="shared" si="3"/>
        <v>-19.208871431228225</v>
      </c>
      <c r="L34">
        <f t="shared" si="4"/>
        <v>-1.913364777739613</v>
      </c>
      <c r="M34">
        <f t="shared" si="5"/>
        <v>2.6465634619084604</v>
      </c>
      <c r="N34">
        <f t="shared" si="6"/>
        <v>0.2231110543848783</v>
      </c>
      <c r="O34">
        <f t="shared" si="7"/>
        <v>3</v>
      </c>
      <c r="P34">
        <f t="shared" si="8"/>
        <v>0.21511207410737584</v>
      </c>
      <c r="Q34">
        <f t="shared" si="9"/>
        <v>0.13514152883273572</v>
      </c>
      <c r="R34">
        <f t="shared" si="10"/>
        <v>215.02224109067006</v>
      </c>
      <c r="S34">
        <f t="shared" si="11"/>
        <v>23.625849287347094</v>
      </c>
      <c r="T34">
        <f t="shared" si="12"/>
        <v>23.34652258064515</v>
      </c>
      <c r="U34">
        <f t="shared" si="13"/>
        <v>2.8794068188939628</v>
      </c>
      <c r="V34">
        <f t="shared" si="14"/>
        <v>77.150991686036193</v>
      </c>
      <c r="W34">
        <f t="shared" si="15"/>
        <v>2.148614045913726</v>
      </c>
      <c r="X34">
        <f t="shared" si="16"/>
        <v>2.784946763429109</v>
      </c>
      <c r="Y34">
        <f t="shared" si="17"/>
        <v>0.73079277298023682</v>
      </c>
      <c r="Z34">
        <f t="shared" si="18"/>
        <v>-71.400873569830296</v>
      </c>
      <c r="AA34">
        <f t="shared" si="19"/>
        <v>-89.179665212904268</v>
      </c>
      <c r="AB34">
        <f t="shared" si="20"/>
        <v>-6.166560823817516</v>
      </c>
      <c r="AC34">
        <f t="shared" si="21"/>
        <v>48.275141484117995</v>
      </c>
      <c r="AD34">
        <v>0</v>
      </c>
      <c r="AE34">
        <v>0</v>
      </c>
      <c r="AF34">
        <v>3</v>
      </c>
      <c r="AG34">
        <v>0</v>
      </c>
      <c r="AH34">
        <v>0</v>
      </c>
      <c r="AI34">
        <f t="shared" si="22"/>
        <v>1</v>
      </c>
      <c r="AJ34">
        <f t="shared" si="23"/>
        <v>0</v>
      </c>
      <c r="AK34">
        <f t="shared" si="24"/>
        <v>68079.546635747887</v>
      </c>
      <c r="AL34">
        <f t="shared" si="25"/>
        <v>1200</v>
      </c>
      <c r="AM34">
        <f t="shared" si="26"/>
        <v>963.36170554838645</v>
      </c>
      <c r="AN34">
        <f t="shared" si="27"/>
        <v>0.80280142129032206</v>
      </c>
      <c r="AO34">
        <f t="shared" si="28"/>
        <v>0.22319990492903211</v>
      </c>
      <c r="AP34">
        <v>10</v>
      </c>
      <c r="AQ34">
        <v>1</v>
      </c>
      <c r="AR34" t="s">
        <v>237</v>
      </c>
      <c r="AS34">
        <v>1560434140.2612901</v>
      </c>
      <c r="AT34">
        <v>26.569683870967701</v>
      </c>
      <c r="AU34">
        <v>36.941206451612899</v>
      </c>
      <c r="AV34">
        <v>21.5706129032258</v>
      </c>
      <c r="AW34">
        <v>18.930683870967702</v>
      </c>
      <c r="AX34">
        <v>600.07035483871005</v>
      </c>
      <c r="AY34">
        <v>99.508525806451601</v>
      </c>
      <c r="AZ34">
        <v>9.9865274193548403E-2</v>
      </c>
      <c r="BA34">
        <v>22.795132258064498</v>
      </c>
      <c r="BB34">
        <v>23.485051612903199</v>
      </c>
      <c r="BC34">
        <v>23.207993548387101</v>
      </c>
      <c r="BD34">
        <v>0</v>
      </c>
      <c r="BE34">
        <v>0</v>
      </c>
      <c r="BF34">
        <v>13000.680645161299</v>
      </c>
      <c r="BG34">
        <v>1045.16935483871</v>
      </c>
      <c r="BH34">
        <v>22.678335483870999</v>
      </c>
      <c r="BI34">
        <v>1200</v>
      </c>
      <c r="BJ34">
        <v>0.33001403225806403</v>
      </c>
      <c r="BK34">
        <v>0.330006258064516</v>
      </c>
      <c r="BL34">
        <v>0.330004193548387</v>
      </c>
      <c r="BM34">
        <v>9.9754735483870895E-3</v>
      </c>
      <c r="BN34">
        <v>22</v>
      </c>
      <c r="BO34">
        <v>17743.106451612901</v>
      </c>
      <c r="BP34">
        <v>1560432001.5</v>
      </c>
      <c r="BQ34" t="s">
        <v>238</v>
      </c>
      <c r="BR34">
        <v>1</v>
      </c>
      <c r="BS34">
        <v>-1.3480000000000001</v>
      </c>
      <c r="BT34">
        <v>2.1000000000000001E-2</v>
      </c>
      <c r="BU34">
        <v>400</v>
      </c>
      <c r="BV34">
        <v>19</v>
      </c>
      <c r="BW34">
        <v>0.05</v>
      </c>
      <c r="BX34">
        <v>0.02</v>
      </c>
      <c r="BY34">
        <v>5.5826836742089201</v>
      </c>
      <c r="BZ34">
        <v>34.081077462093397</v>
      </c>
      <c r="CA34">
        <v>3.3862832337260098</v>
      </c>
      <c r="CB34">
        <v>0</v>
      </c>
      <c r="CC34">
        <v>-9.7942077804878007</v>
      </c>
      <c r="CD34">
        <v>-55.843543756099102</v>
      </c>
      <c r="CE34">
        <v>5.57199799668361</v>
      </c>
      <c r="CF34">
        <v>0</v>
      </c>
      <c r="CG34">
        <v>2.63984536585366</v>
      </c>
      <c r="CH34">
        <v>-3.9179790940772896E-3</v>
      </c>
      <c r="CI34">
        <v>3.29112931730495E-3</v>
      </c>
      <c r="CJ34">
        <v>1</v>
      </c>
      <c r="CK34">
        <v>1</v>
      </c>
      <c r="CL34">
        <v>3</v>
      </c>
      <c r="CM34" t="s">
        <v>239</v>
      </c>
      <c r="CN34">
        <v>1.8609800000000001</v>
      </c>
      <c r="CO34">
        <v>1.8579399999999999</v>
      </c>
      <c r="CP34">
        <v>1.8608100000000001</v>
      </c>
      <c r="CQ34">
        <v>1.8535600000000001</v>
      </c>
      <c r="CR34">
        <v>1.8521099999999999</v>
      </c>
      <c r="CS34">
        <v>1.8529199999999999</v>
      </c>
      <c r="CT34">
        <v>1.8566100000000001</v>
      </c>
      <c r="CU34">
        <v>1.8629199999999999</v>
      </c>
      <c r="CV34" t="s">
        <v>240</v>
      </c>
      <c r="CW34" t="s">
        <v>19</v>
      </c>
      <c r="CX34" t="s">
        <v>19</v>
      </c>
      <c r="CY34" t="s">
        <v>19</v>
      </c>
      <c r="CZ34" t="s">
        <v>241</v>
      </c>
      <c r="DA34" t="s">
        <v>242</v>
      </c>
      <c r="DB34" t="s">
        <v>243</v>
      </c>
      <c r="DC34" t="s">
        <v>243</v>
      </c>
      <c r="DD34" t="s">
        <v>243</v>
      </c>
      <c r="DE34" t="s">
        <v>243</v>
      </c>
      <c r="DF34">
        <v>0</v>
      </c>
      <c r="DG34">
        <v>100</v>
      </c>
      <c r="DH34">
        <v>100</v>
      </c>
      <c r="DI34">
        <v>-1.3480000000000001</v>
      </c>
      <c r="DJ34">
        <v>2.1000000000000001E-2</v>
      </c>
      <c r="DK34">
        <v>3</v>
      </c>
      <c r="DL34">
        <v>632.29700000000003</v>
      </c>
      <c r="DM34">
        <v>269.33</v>
      </c>
      <c r="DN34">
        <v>22.999700000000001</v>
      </c>
      <c r="DO34">
        <v>22.3504</v>
      </c>
      <c r="DP34">
        <v>30.0002</v>
      </c>
      <c r="DQ34">
        <v>22.427700000000002</v>
      </c>
      <c r="DR34">
        <v>22.441299999999998</v>
      </c>
      <c r="DS34">
        <v>5.7674700000000003</v>
      </c>
      <c r="DT34">
        <v>15.5763</v>
      </c>
      <c r="DU34">
        <v>6.0492299999999997</v>
      </c>
      <c r="DV34">
        <v>23</v>
      </c>
      <c r="DW34">
        <v>67.5</v>
      </c>
      <c r="DX34">
        <v>19</v>
      </c>
      <c r="DY34">
        <v>101.429</v>
      </c>
      <c r="DZ34">
        <v>105.39700000000001</v>
      </c>
    </row>
    <row r="35" spans="1:130" x14ac:dyDescent="0.25">
      <c r="A35">
        <v>19</v>
      </c>
      <c r="B35">
        <v>1560434152.5999999</v>
      </c>
      <c r="C35">
        <v>114.5</v>
      </c>
      <c r="D35" t="s">
        <v>279</v>
      </c>
      <c r="E35" t="s">
        <v>280</v>
      </c>
      <c r="G35">
        <v>1560434142.2612901</v>
      </c>
      <c r="H35">
        <f t="shared" si="0"/>
        <v>1.6188696259848551E-3</v>
      </c>
      <c r="I35">
        <f t="shared" si="1"/>
        <v>7.2053398844452232</v>
      </c>
      <c r="J35">
        <f t="shared" si="2"/>
        <v>28.162199999999999</v>
      </c>
      <c r="K35">
        <f t="shared" si="3"/>
        <v>-25.150527789323995</v>
      </c>
      <c r="L35">
        <f t="shared" si="4"/>
        <v>-2.5052252242343376</v>
      </c>
      <c r="M35">
        <f t="shared" si="5"/>
        <v>2.8052156360663236</v>
      </c>
      <c r="N35">
        <f t="shared" si="6"/>
        <v>0.22320736555446483</v>
      </c>
      <c r="O35">
        <f t="shared" si="7"/>
        <v>3</v>
      </c>
      <c r="P35">
        <f t="shared" si="8"/>
        <v>0.21520160178809453</v>
      </c>
      <c r="Q35">
        <f t="shared" si="9"/>
        <v>0.13519806499605225</v>
      </c>
      <c r="R35">
        <f t="shared" si="10"/>
        <v>215.02221418561103</v>
      </c>
      <c r="S35">
        <f t="shared" si="11"/>
        <v>23.621837279579829</v>
      </c>
      <c r="T35">
        <f t="shared" si="12"/>
        <v>23.343370967741951</v>
      </c>
      <c r="U35">
        <f t="shared" si="13"/>
        <v>2.8788590444115125</v>
      </c>
      <c r="V35">
        <f t="shared" si="14"/>
        <v>77.164125977329761</v>
      </c>
      <c r="W35">
        <f t="shared" si="15"/>
        <v>2.1484503968359618</v>
      </c>
      <c r="X35">
        <f t="shared" si="16"/>
        <v>2.7842606517271515</v>
      </c>
      <c r="Y35">
        <f t="shared" si="17"/>
        <v>0.73040864757555068</v>
      </c>
      <c r="Z35">
        <f t="shared" si="18"/>
        <v>-71.392150505932108</v>
      </c>
      <c r="AA35">
        <f t="shared" si="19"/>
        <v>-89.327314529032179</v>
      </c>
      <c r="AB35">
        <f t="shared" si="20"/>
        <v>-6.176544622491928</v>
      </c>
      <c r="AC35">
        <f t="shared" si="21"/>
        <v>48.12620452815483</v>
      </c>
      <c r="AD35">
        <v>0</v>
      </c>
      <c r="AE35">
        <v>0</v>
      </c>
      <c r="AF35">
        <v>3</v>
      </c>
      <c r="AG35">
        <v>0</v>
      </c>
      <c r="AH35">
        <v>0</v>
      </c>
      <c r="AI35">
        <f t="shared" si="22"/>
        <v>1</v>
      </c>
      <c r="AJ35">
        <f t="shared" si="23"/>
        <v>0</v>
      </c>
      <c r="AK35">
        <f t="shared" si="24"/>
        <v>68079.901674694294</v>
      </c>
      <c r="AL35">
        <f t="shared" si="25"/>
        <v>1199.9996774193501</v>
      </c>
      <c r="AM35">
        <f t="shared" si="26"/>
        <v>963.36150106403989</v>
      </c>
      <c r="AN35">
        <f t="shared" si="27"/>
        <v>0.80280146669354902</v>
      </c>
      <c r="AO35">
        <f t="shared" si="28"/>
        <v>0.22319992437741951</v>
      </c>
      <c r="AP35">
        <v>10</v>
      </c>
      <c r="AQ35">
        <v>1</v>
      </c>
      <c r="AR35" t="s">
        <v>237</v>
      </c>
      <c r="AS35">
        <v>1560434142.2612901</v>
      </c>
      <c r="AT35">
        <v>28.162199999999999</v>
      </c>
      <c r="AU35">
        <v>40.245467741935499</v>
      </c>
      <c r="AV35">
        <v>21.5687838709677</v>
      </c>
      <c r="AW35">
        <v>18.929216129032302</v>
      </c>
      <c r="AX35">
        <v>600.08029032258105</v>
      </c>
      <c r="AY35">
        <v>99.509338709677394</v>
      </c>
      <c r="AZ35">
        <v>9.9911848387096797E-2</v>
      </c>
      <c r="BA35">
        <v>22.7910677419355</v>
      </c>
      <c r="BB35">
        <v>23.482741935483901</v>
      </c>
      <c r="BC35">
        <v>23.204000000000001</v>
      </c>
      <c r="BD35">
        <v>0</v>
      </c>
      <c r="BE35">
        <v>0</v>
      </c>
      <c r="BF35">
        <v>13000.438709677401</v>
      </c>
      <c r="BG35">
        <v>1045.14161290323</v>
      </c>
      <c r="BH35">
        <v>22.6779774193548</v>
      </c>
      <c r="BI35">
        <v>1199.9996774193501</v>
      </c>
      <c r="BJ35">
        <v>0.33001399999999997</v>
      </c>
      <c r="BK35">
        <v>0.33000641935483899</v>
      </c>
      <c r="BL35">
        <v>0.33000416129032301</v>
      </c>
      <c r="BM35">
        <v>9.9754570967741894E-3</v>
      </c>
      <c r="BN35">
        <v>22</v>
      </c>
      <c r="BO35">
        <v>17743.103225806401</v>
      </c>
      <c r="BP35">
        <v>1560432001.5</v>
      </c>
      <c r="BQ35" t="s">
        <v>238</v>
      </c>
      <c r="BR35">
        <v>1</v>
      </c>
      <c r="BS35">
        <v>-1.3480000000000001</v>
      </c>
      <c r="BT35">
        <v>2.1000000000000001E-2</v>
      </c>
      <c r="BU35">
        <v>400</v>
      </c>
      <c r="BV35">
        <v>19</v>
      </c>
      <c r="BW35">
        <v>0.05</v>
      </c>
      <c r="BX35">
        <v>0.02</v>
      </c>
      <c r="BY35">
        <v>6.6351630878091701</v>
      </c>
      <c r="BZ35">
        <v>30.946841251145301</v>
      </c>
      <c r="CA35">
        <v>3.0959362566841802</v>
      </c>
      <c r="CB35">
        <v>0</v>
      </c>
      <c r="CC35">
        <v>-11.5473912195122</v>
      </c>
      <c r="CD35">
        <v>-50.116733101042797</v>
      </c>
      <c r="CE35">
        <v>5.0196783611780296</v>
      </c>
      <c r="CF35">
        <v>0</v>
      </c>
      <c r="CG35">
        <v>2.6397897560975601</v>
      </c>
      <c r="CH35">
        <v>1.8815331010369E-4</v>
      </c>
      <c r="CI35">
        <v>3.3256655213691698E-3</v>
      </c>
      <c r="CJ35">
        <v>1</v>
      </c>
      <c r="CK35">
        <v>1</v>
      </c>
      <c r="CL35">
        <v>3</v>
      </c>
      <c r="CM35" t="s">
        <v>239</v>
      </c>
      <c r="CN35">
        <v>1.86097</v>
      </c>
      <c r="CO35">
        <v>1.8579300000000001</v>
      </c>
      <c r="CP35">
        <v>1.8608</v>
      </c>
      <c r="CQ35">
        <v>1.85354</v>
      </c>
      <c r="CR35">
        <v>1.8521099999999999</v>
      </c>
      <c r="CS35">
        <v>1.8528899999999999</v>
      </c>
      <c r="CT35">
        <v>1.85659</v>
      </c>
      <c r="CU35">
        <v>1.86293</v>
      </c>
      <c r="CV35" t="s">
        <v>240</v>
      </c>
      <c r="CW35" t="s">
        <v>19</v>
      </c>
      <c r="CX35" t="s">
        <v>19</v>
      </c>
      <c r="CY35" t="s">
        <v>19</v>
      </c>
      <c r="CZ35" t="s">
        <v>241</v>
      </c>
      <c r="DA35" t="s">
        <v>242</v>
      </c>
      <c r="DB35" t="s">
        <v>243</v>
      </c>
      <c r="DC35" t="s">
        <v>243</v>
      </c>
      <c r="DD35" t="s">
        <v>243</v>
      </c>
      <c r="DE35" t="s">
        <v>243</v>
      </c>
      <c r="DF35">
        <v>0</v>
      </c>
      <c r="DG35">
        <v>100</v>
      </c>
      <c r="DH35">
        <v>100</v>
      </c>
      <c r="DI35">
        <v>-1.3480000000000001</v>
      </c>
      <c r="DJ35">
        <v>2.1000000000000001E-2</v>
      </c>
      <c r="DK35">
        <v>3</v>
      </c>
      <c r="DL35">
        <v>633.01199999999994</v>
      </c>
      <c r="DM35">
        <v>269.28300000000002</v>
      </c>
      <c r="DN35">
        <v>22.999500000000001</v>
      </c>
      <c r="DO35">
        <v>22.351299999999998</v>
      </c>
      <c r="DP35">
        <v>30.0001</v>
      </c>
      <c r="DQ35">
        <v>22.427900000000001</v>
      </c>
      <c r="DR35">
        <v>22.442299999999999</v>
      </c>
      <c r="DS35">
        <v>5.8778699999999997</v>
      </c>
      <c r="DT35">
        <v>15.5763</v>
      </c>
      <c r="DU35">
        <v>6.0492299999999997</v>
      </c>
      <c r="DV35">
        <v>23</v>
      </c>
      <c r="DW35">
        <v>67.5</v>
      </c>
      <c r="DX35">
        <v>19</v>
      </c>
      <c r="DY35">
        <v>101.429</v>
      </c>
      <c r="DZ35">
        <v>105.39700000000001</v>
      </c>
    </row>
    <row r="36" spans="1:130" x14ac:dyDescent="0.25">
      <c r="A36">
        <v>20</v>
      </c>
      <c r="B36">
        <v>1560434154.5999999</v>
      </c>
      <c r="C36">
        <v>116.5</v>
      </c>
      <c r="D36" t="s">
        <v>281</v>
      </c>
      <c r="E36" t="s">
        <v>282</v>
      </c>
      <c r="G36">
        <v>1560434144.2612901</v>
      </c>
      <c r="H36">
        <f t="shared" si="0"/>
        <v>1.6176410789797519E-3</v>
      </c>
      <c r="I36">
        <f t="shared" si="1"/>
        <v>8.1309661145599144</v>
      </c>
      <c r="J36">
        <f t="shared" si="2"/>
        <v>29.9661774193548</v>
      </c>
      <c r="K36">
        <f t="shared" si="3"/>
        <v>-30.174143952370127</v>
      </c>
      <c r="L36">
        <f t="shared" si="4"/>
        <v>-3.0056489224225604</v>
      </c>
      <c r="M36">
        <f t="shared" si="5"/>
        <v>2.9849333592289815</v>
      </c>
      <c r="N36">
        <f t="shared" si="6"/>
        <v>0.22320574611733729</v>
      </c>
      <c r="O36">
        <f t="shared" si="7"/>
        <v>3</v>
      </c>
      <c r="P36">
        <f t="shared" si="8"/>
        <v>0.21520009643575949</v>
      </c>
      <c r="Q36">
        <f t="shared" si="9"/>
        <v>0.13519711437357224</v>
      </c>
      <c r="R36">
        <f t="shared" si="10"/>
        <v>215.0222441964269</v>
      </c>
      <c r="S36">
        <f t="shared" si="11"/>
        <v>23.616908519571012</v>
      </c>
      <c r="T36">
        <f t="shared" si="12"/>
        <v>23.3390758064516</v>
      </c>
      <c r="U36">
        <f t="shared" si="13"/>
        <v>2.8781126592082606</v>
      </c>
      <c r="V36">
        <f t="shared" si="14"/>
        <v>77.181228805976033</v>
      </c>
      <c r="W36">
        <f t="shared" si="15"/>
        <v>2.1482433819126787</v>
      </c>
      <c r="X36">
        <f t="shared" si="16"/>
        <v>2.7833754594826345</v>
      </c>
      <c r="Y36">
        <f t="shared" si="17"/>
        <v>0.72986927729558193</v>
      </c>
      <c r="Z36">
        <f t="shared" si="18"/>
        <v>-71.337971583007061</v>
      </c>
      <c r="AA36">
        <f t="shared" si="19"/>
        <v>-89.480963729024069</v>
      </c>
      <c r="AB36">
        <f t="shared" si="20"/>
        <v>-6.1868696744175695</v>
      </c>
      <c r="AC36">
        <f t="shared" si="21"/>
        <v>48.016439209978188</v>
      </c>
      <c r="AD36">
        <v>0</v>
      </c>
      <c r="AE36">
        <v>0</v>
      </c>
      <c r="AF36">
        <v>3</v>
      </c>
      <c r="AG36">
        <v>0</v>
      </c>
      <c r="AH36">
        <v>0</v>
      </c>
      <c r="AI36">
        <f t="shared" si="22"/>
        <v>1</v>
      </c>
      <c r="AJ36">
        <f t="shared" si="23"/>
        <v>0</v>
      </c>
      <c r="AK36">
        <f t="shared" si="24"/>
        <v>68078.904305508666</v>
      </c>
      <c r="AL36">
        <f t="shared" si="25"/>
        <v>1199.9996774193501</v>
      </c>
      <c r="AM36">
        <f t="shared" si="26"/>
        <v>963.36148306404402</v>
      </c>
      <c r="AN36">
        <f t="shared" si="27"/>
        <v>0.80280145169354844</v>
      </c>
      <c r="AO36">
        <f t="shared" si="28"/>
        <v>0.22319995970000003</v>
      </c>
      <c r="AP36">
        <v>10</v>
      </c>
      <c r="AQ36">
        <v>1</v>
      </c>
      <c r="AR36" t="s">
        <v>237</v>
      </c>
      <c r="AS36">
        <v>1560434144.2612901</v>
      </c>
      <c r="AT36">
        <v>29.9661774193548</v>
      </c>
      <c r="AU36">
        <v>43.596622580645203</v>
      </c>
      <c r="AV36">
        <v>21.566525806451601</v>
      </c>
      <c r="AW36">
        <v>18.9289806451613</v>
      </c>
      <c r="AX36">
        <v>600.08609677419395</v>
      </c>
      <c r="AY36">
        <v>99.510125806451597</v>
      </c>
      <c r="AZ36">
        <v>9.9955167741935497E-2</v>
      </c>
      <c r="BA36">
        <v>22.785822580645199</v>
      </c>
      <c r="BB36">
        <v>23.4800258064516</v>
      </c>
      <c r="BC36">
        <v>23.1981258064516</v>
      </c>
      <c r="BD36">
        <v>0</v>
      </c>
      <c r="BE36">
        <v>0</v>
      </c>
      <c r="BF36">
        <v>12999.8548387097</v>
      </c>
      <c r="BG36">
        <v>1045.1164516128999</v>
      </c>
      <c r="BH36">
        <v>22.6816967741936</v>
      </c>
      <c r="BI36">
        <v>1199.9996774193501</v>
      </c>
      <c r="BJ36">
        <v>0.33001361290322601</v>
      </c>
      <c r="BK36">
        <v>0.33000699999999999</v>
      </c>
      <c r="BL36">
        <v>0.33000406451612901</v>
      </c>
      <c r="BM36">
        <v>9.9754409677419408E-3</v>
      </c>
      <c r="BN36">
        <v>22</v>
      </c>
      <c r="BO36">
        <v>17743.099999999999</v>
      </c>
      <c r="BP36">
        <v>1560432001.5</v>
      </c>
      <c r="BQ36" t="s">
        <v>238</v>
      </c>
      <c r="BR36">
        <v>1</v>
      </c>
      <c r="BS36">
        <v>-1.3480000000000001</v>
      </c>
      <c r="BT36">
        <v>2.1000000000000001E-2</v>
      </c>
      <c r="BU36">
        <v>400</v>
      </c>
      <c r="BV36">
        <v>19</v>
      </c>
      <c r="BW36">
        <v>0.05</v>
      </c>
      <c r="BX36">
        <v>0.02</v>
      </c>
      <c r="BY36">
        <v>7.6217927739267601</v>
      </c>
      <c r="BZ36">
        <v>27.099180964751199</v>
      </c>
      <c r="CA36">
        <v>2.7136324993490999</v>
      </c>
      <c r="CB36">
        <v>0</v>
      </c>
      <c r="CC36">
        <v>-13.1511856097561</v>
      </c>
      <c r="CD36">
        <v>-43.811661114979501</v>
      </c>
      <c r="CE36">
        <v>4.39237683058154</v>
      </c>
      <c r="CF36">
        <v>0</v>
      </c>
      <c r="CG36">
        <v>2.6384982926829301</v>
      </c>
      <c r="CH36">
        <v>-1.42877351916374E-2</v>
      </c>
      <c r="CI36">
        <v>4.9024234437320202E-3</v>
      </c>
      <c r="CJ36">
        <v>1</v>
      </c>
      <c r="CK36">
        <v>1</v>
      </c>
      <c r="CL36">
        <v>3</v>
      </c>
      <c r="CM36" t="s">
        <v>239</v>
      </c>
      <c r="CN36">
        <v>1.8609599999999999</v>
      </c>
      <c r="CO36">
        <v>1.8579399999999999</v>
      </c>
      <c r="CP36">
        <v>1.8608100000000001</v>
      </c>
      <c r="CQ36">
        <v>1.85354</v>
      </c>
      <c r="CR36">
        <v>1.8521099999999999</v>
      </c>
      <c r="CS36">
        <v>1.8529100000000001</v>
      </c>
      <c r="CT36">
        <v>1.8566100000000001</v>
      </c>
      <c r="CU36">
        <v>1.86293</v>
      </c>
      <c r="CV36" t="s">
        <v>240</v>
      </c>
      <c r="CW36" t="s">
        <v>19</v>
      </c>
      <c r="CX36" t="s">
        <v>19</v>
      </c>
      <c r="CY36" t="s">
        <v>19</v>
      </c>
      <c r="CZ36" t="s">
        <v>241</v>
      </c>
      <c r="DA36" t="s">
        <v>242</v>
      </c>
      <c r="DB36" t="s">
        <v>243</v>
      </c>
      <c r="DC36" t="s">
        <v>243</v>
      </c>
      <c r="DD36" t="s">
        <v>243</v>
      </c>
      <c r="DE36" t="s">
        <v>243</v>
      </c>
      <c r="DF36">
        <v>0</v>
      </c>
      <c r="DG36">
        <v>100</v>
      </c>
      <c r="DH36">
        <v>100</v>
      </c>
      <c r="DI36">
        <v>-1.3480000000000001</v>
      </c>
      <c r="DJ36">
        <v>2.1000000000000001E-2</v>
      </c>
      <c r="DK36">
        <v>3</v>
      </c>
      <c r="DL36">
        <v>632.846</v>
      </c>
      <c r="DM36">
        <v>269.34899999999999</v>
      </c>
      <c r="DN36">
        <v>22.999400000000001</v>
      </c>
      <c r="DO36">
        <v>22.351600000000001</v>
      </c>
      <c r="DP36">
        <v>30</v>
      </c>
      <c r="DQ36">
        <v>22.428799999999999</v>
      </c>
      <c r="DR36">
        <v>22.443100000000001</v>
      </c>
      <c r="DS36">
        <v>6.02684</v>
      </c>
      <c r="DT36">
        <v>15.5763</v>
      </c>
      <c r="DU36">
        <v>6.0492299999999997</v>
      </c>
      <c r="DV36">
        <v>23</v>
      </c>
      <c r="DW36">
        <v>72.5</v>
      </c>
      <c r="DX36">
        <v>19</v>
      </c>
      <c r="DY36">
        <v>101.43</v>
      </c>
      <c r="DZ36">
        <v>105.39700000000001</v>
      </c>
    </row>
    <row r="37" spans="1:130" x14ac:dyDescent="0.25">
      <c r="A37">
        <v>21</v>
      </c>
      <c r="B37">
        <v>1560434156.5999999</v>
      </c>
      <c r="C37">
        <v>118.5</v>
      </c>
      <c r="D37" t="s">
        <v>283</v>
      </c>
      <c r="E37" t="s">
        <v>284</v>
      </c>
      <c r="G37">
        <v>1560434146.2612901</v>
      </c>
      <c r="H37">
        <f t="shared" si="0"/>
        <v>1.6151234450775675E-3</v>
      </c>
      <c r="I37">
        <f t="shared" si="1"/>
        <v>8.9565137237776877</v>
      </c>
      <c r="J37">
        <f t="shared" si="2"/>
        <v>31.954793548387102</v>
      </c>
      <c r="K37">
        <f t="shared" si="3"/>
        <v>-34.32908260961883</v>
      </c>
      <c r="L37">
        <f t="shared" si="4"/>
        <v>-3.4195423457123222</v>
      </c>
      <c r="M37">
        <f t="shared" si="5"/>
        <v>3.1830378612153036</v>
      </c>
      <c r="N37">
        <f t="shared" si="6"/>
        <v>0.22303117845117479</v>
      </c>
      <c r="O37">
        <f t="shared" si="7"/>
        <v>3</v>
      </c>
      <c r="P37">
        <f t="shared" si="8"/>
        <v>0.21503782197666974</v>
      </c>
      <c r="Q37">
        <f t="shared" si="9"/>
        <v>0.13509463926744175</v>
      </c>
      <c r="R37">
        <f t="shared" si="10"/>
        <v>215.02228550755211</v>
      </c>
      <c r="S37">
        <f t="shared" si="11"/>
        <v>23.611415585353367</v>
      </c>
      <c r="T37">
        <f t="shared" si="12"/>
        <v>23.334341935483849</v>
      </c>
      <c r="U37">
        <f t="shared" si="13"/>
        <v>2.8772902339656969</v>
      </c>
      <c r="V37">
        <f t="shared" si="14"/>
        <v>77.201162825605962</v>
      </c>
      <c r="W37">
        <f t="shared" si="15"/>
        <v>2.1479986651023779</v>
      </c>
      <c r="X37">
        <f t="shared" si="16"/>
        <v>2.7823397815323232</v>
      </c>
      <c r="Y37">
        <f t="shared" si="17"/>
        <v>0.72929156886331903</v>
      </c>
      <c r="Z37">
        <f t="shared" si="18"/>
        <v>-71.226943927920729</v>
      </c>
      <c r="AA37">
        <f t="shared" si="19"/>
        <v>-89.708176722584128</v>
      </c>
      <c r="AB37">
        <f t="shared" si="20"/>
        <v>-6.2022379357458144</v>
      </c>
      <c r="AC37">
        <f t="shared" si="21"/>
        <v>47.884926921301442</v>
      </c>
      <c r="AD37">
        <v>0</v>
      </c>
      <c r="AE37">
        <v>0</v>
      </c>
      <c r="AF37">
        <v>3</v>
      </c>
      <c r="AG37">
        <v>0</v>
      </c>
      <c r="AH37">
        <v>0</v>
      </c>
      <c r="AI37">
        <f t="shared" si="22"/>
        <v>1</v>
      </c>
      <c r="AJ37">
        <f t="shared" si="23"/>
        <v>0</v>
      </c>
      <c r="AK37">
        <f t="shared" si="24"/>
        <v>68076.673251856904</v>
      </c>
      <c r="AL37">
        <f t="shared" si="25"/>
        <v>1199.9996774193501</v>
      </c>
      <c r="AM37">
        <f t="shared" si="26"/>
        <v>963.36147619307758</v>
      </c>
      <c r="AN37">
        <f t="shared" si="27"/>
        <v>0.8028014459677415</v>
      </c>
      <c r="AO37">
        <f t="shared" si="28"/>
        <v>0.22320000417419347</v>
      </c>
      <c r="AP37">
        <v>10</v>
      </c>
      <c r="AQ37">
        <v>1</v>
      </c>
      <c r="AR37" t="s">
        <v>237</v>
      </c>
      <c r="AS37">
        <v>1560434146.2612901</v>
      </c>
      <c r="AT37">
        <v>31.954793548387102</v>
      </c>
      <c r="AU37">
        <v>46.966261290322599</v>
      </c>
      <c r="AV37">
        <v>21.563945161290299</v>
      </c>
      <c r="AW37">
        <v>18.930483870967699</v>
      </c>
      <c r="AX37">
        <v>600.082870967742</v>
      </c>
      <c r="AY37">
        <v>99.5106258064516</v>
      </c>
      <c r="AZ37">
        <v>0.100027487096774</v>
      </c>
      <c r="BA37">
        <v>22.779683870967698</v>
      </c>
      <c r="BB37">
        <v>23.476651612903201</v>
      </c>
      <c r="BC37">
        <v>23.192032258064501</v>
      </c>
      <c r="BD37">
        <v>0</v>
      </c>
      <c r="BE37">
        <v>0</v>
      </c>
      <c r="BF37">
        <v>12999.0064516129</v>
      </c>
      <c r="BG37">
        <v>1045.08612903226</v>
      </c>
      <c r="BH37">
        <v>22.6894483870968</v>
      </c>
      <c r="BI37">
        <v>1199.9996774193501</v>
      </c>
      <c r="BJ37">
        <v>0.330013032258064</v>
      </c>
      <c r="BK37">
        <v>0.33000722580645198</v>
      </c>
      <c r="BL37">
        <v>0.33000445161290298</v>
      </c>
      <c r="BM37">
        <v>9.9754238709677395E-3</v>
      </c>
      <c r="BN37">
        <v>22</v>
      </c>
      <c r="BO37">
        <v>17743.099999999999</v>
      </c>
      <c r="BP37">
        <v>1560432001.5</v>
      </c>
      <c r="BQ37" t="s">
        <v>238</v>
      </c>
      <c r="BR37">
        <v>1</v>
      </c>
      <c r="BS37">
        <v>-1.3480000000000001</v>
      </c>
      <c r="BT37">
        <v>2.1000000000000001E-2</v>
      </c>
      <c r="BU37">
        <v>400</v>
      </c>
      <c r="BV37">
        <v>19</v>
      </c>
      <c r="BW37">
        <v>0.05</v>
      </c>
      <c r="BX37">
        <v>0.02</v>
      </c>
      <c r="BY37">
        <v>8.2928599622816996</v>
      </c>
      <c r="BZ37">
        <v>24.494554564224501</v>
      </c>
      <c r="CA37">
        <v>2.44974381379753</v>
      </c>
      <c r="CB37">
        <v>0</v>
      </c>
      <c r="CC37">
        <v>-14.586727317073199</v>
      </c>
      <c r="CD37">
        <v>-38.406422299647197</v>
      </c>
      <c r="CE37">
        <v>3.84193368151776</v>
      </c>
      <c r="CF37">
        <v>0</v>
      </c>
      <c r="CG37">
        <v>2.6350621951219502</v>
      </c>
      <c r="CH37">
        <v>-5.4567804878048999E-2</v>
      </c>
      <c r="CI37">
        <v>1.03275462843122E-2</v>
      </c>
      <c r="CJ37">
        <v>1</v>
      </c>
      <c r="CK37">
        <v>1</v>
      </c>
      <c r="CL37">
        <v>3</v>
      </c>
      <c r="CM37" t="s">
        <v>239</v>
      </c>
      <c r="CN37">
        <v>1.86097</v>
      </c>
      <c r="CO37">
        <v>1.8579399999999999</v>
      </c>
      <c r="CP37">
        <v>1.8608100000000001</v>
      </c>
      <c r="CQ37">
        <v>1.85355</v>
      </c>
      <c r="CR37">
        <v>1.8521099999999999</v>
      </c>
      <c r="CS37">
        <v>1.85293</v>
      </c>
      <c r="CT37">
        <v>1.8566199999999999</v>
      </c>
      <c r="CU37">
        <v>1.8629199999999999</v>
      </c>
      <c r="CV37" t="s">
        <v>240</v>
      </c>
      <c r="CW37" t="s">
        <v>19</v>
      </c>
      <c r="CX37" t="s">
        <v>19</v>
      </c>
      <c r="CY37" t="s">
        <v>19</v>
      </c>
      <c r="CZ37" t="s">
        <v>241</v>
      </c>
      <c r="DA37" t="s">
        <v>242</v>
      </c>
      <c r="DB37" t="s">
        <v>243</v>
      </c>
      <c r="DC37" t="s">
        <v>243</v>
      </c>
      <c r="DD37" t="s">
        <v>243</v>
      </c>
      <c r="DE37" t="s">
        <v>243</v>
      </c>
      <c r="DF37">
        <v>0</v>
      </c>
      <c r="DG37">
        <v>100</v>
      </c>
      <c r="DH37">
        <v>100</v>
      </c>
      <c r="DI37">
        <v>-1.3480000000000001</v>
      </c>
      <c r="DJ37">
        <v>2.1000000000000001E-2</v>
      </c>
      <c r="DK37">
        <v>3</v>
      </c>
      <c r="DL37">
        <v>632.81700000000001</v>
      </c>
      <c r="DM37">
        <v>269.38099999999997</v>
      </c>
      <c r="DN37">
        <v>22.999199999999998</v>
      </c>
      <c r="DO37">
        <v>22.351600000000001</v>
      </c>
      <c r="DP37">
        <v>30.0001</v>
      </c>
      <c r="DQ37">
        <v>22.429600000000001</v>
      </c>
      <c r="DR37">
        <v>22.443200000000001</v>
      </c>
      <c r="DS37">
        <v>6.1914199999999999</v>
      </c>
      <c r="DT37">
        <v>15.5763</v>
      </c>
      <c r="DU37">
        <v>6.0492299999999997</v>
      </c>
      <c r="DV37">
        <v>23</v>
      </c>
      <c r="DW37">
        <v>77.5</v>
      </c>
      <c r="DX37">
        <v>19</v>
      </c>
      <c r="DY37">
        <v>101.43</v>
      </c>
      <c r="DZ37">
        <v>105.396</v>
      </c>
    </row>
    <row r="38" spans="1:130" x14ac:dyDescent="0.25">
      <c r="A38">
        <v>22</v>
      </c>
      <c r="B38">
        <v>1560434158.5999999</v>
      </c>
      <c r="C38">
        <v>120.5</v>
      </c>
      <c r="D38" t="s">
        <v>285</v>
      </c>
      <c r="E38" t="s">
        <v>286</v>
      </c>
      <c r="G38">
        <v>1560434148.2612901</v>
      </c>
      <c r="H38">
        <f t="shared" si="0"/>
        <v>1.6121199931659286E-3</v>
      </c>
      <c r="I38">
        <f t="shared" si="1"/>
        <v>9.6761855204843101</v>
      </c>
      <c r="J38">
        <f t="shared" si="2"/>
        <v>34.101848387096801</v>
      </c>
      <c r="K38">
        <f t="shared" si="3"/>
        <v>-37.562615175073915</v>
      </c>
      <c r="L38">
        <f t="shared" si="4"/>
        <v>-3.7416463464546101</v>
      </c>
      <c r="M38">
        <f t="shared" si="5"/>
        <v>3.3969162112440352</v>
      </c>
      <c r="N38">
        <f t="shared" si="6"/>
        <v>0.22283890912909737</v>
      </c>
      <c r="O38">
        <f t="shared" si="7"/>
        <v>3</v>
      </c>
      <c r="P38">
        <f t="shared" si="8"/>
        <v>0.21485908189156475</v>
      </c>
      <c r="Q38">
        <f t="shared" si="9"/>
        <v>0.13498176716870428</v>
      </c>
      <c r="R38">
        <f t="shared" si="10"/>
        <v>215.02246273325432</v>
      </c>
      <c r="S38">
        <f t="shared" si="11"/>
        <v>23.605325178326883</v>
      </c>
      <c r="T38">
        <f t="shared" si="12"/>
        <v>23.328551612903201</v>
      </c>
      <c r="U38">
        <f t="shared" si="13"/>
        <v>2.8762845486762831</v>
      </c>
      <c r="V38">
        <f t="shared" si="14"/>
        <v>77.223872348194448</v>
      </c>
      <c r="W38">
        <f t="shared" si="15"/>
        <v>2.1477368962697638</v>
      </c>
      <c r="X38">
        <f t="shared" si="16"/>
        <v>2.781182594141149</v>
      </c>
      <c r="Y38">
        <f t="shared" si="17"/>
        <v>0.72854765240651931</v>
      </c>
      <c r="Z38">
        <f t="shared" si="18"/>
        <v>-71.094491698617446</v>
      </c>
      <c r="AA38">
        <f t="shared" si="19"/>
        <v>-89.881390761279931</v>
      </c>
      <c r="AB38">
        <f t="shared" si="20"/>
        <v>-6.2138152916642095</v>
      </c>
      <c r="AC38">
        <f t="shared" si="21"/>
        <v>47.832764981692719</v>
      </c>
      <c r="AD38">
        <v>0</v>
      </c>
      <c r="AE38">
        <v>0</v>
      </c>
      <c r="AF38">
        <v>3</v>
      </c>
      <c r="AG38">
        <v>0</v>
      </c>
      <c r="AH38">
        <v>0</v>
      </c>
      <c r="AI38">
        <f t="shared" si="22"/>
        <v>1</v>
      </c>
      <c r="AJ38">
        <f t="shared" si="23"/>
        <v>0</v>
      </c>
      <c r="AK38">
        <f t="shared" si="24"/>
        <v>68076.139774047522</v>
      </c>
      <c r="AL38">
        <f t="shared" si="25"/>
        <v>1200</v>
      </c>
      <c r="AM38">
        <f t="shared" si="26"/>
        <v>963.36182651612853</v>
      </c>
      <c r="AN38">
        <f t="shared" si="27"/>
        <v>0.8028015220967738</v>
      </c>
      <c r="AO38">
        <f t="shared" si="28"/>
        <v>0.22320010697419349</v>
      </c>
      <c r="AP38">
        <v>10</v>
      </c>
      <c r="AQ38">
        <v>1</v>
      </c>
      <c r="AR38" t="s">
        <v>237</v>
      </c>
      <c r="AS38">
        <v>1560434148.2612901</v>
      </c>
      <c r="AT38">
        <v>34.101848387096801</v>
      </c>
      <c r="AU38">
        <v>50.318229032258103</v>
      </c>
      <c r="AV38">
        <v>21.561261290322602</v>
      </c>
      <c r="AW38">
        <v>18.932687096774199</v>
      </c>
      <c r="AX38">
        <v>600.08222580645202</v>
      </c>
      <c r="AY38">
        <v>99.510838709677401</v>
      </c>
      <c r="AZ38">
        <v>0.100073070967742</v>
      </c>
      <c r="BA38">
        <v>22.772822580645201</v>
      </c>
      <c r="BB38">
        <v>23.471651612903202</v>
      </c>
      <c r="BC38">
        <v>23.185451612903201</v>
      </c>
      <c r="BD38">
        <v>0</v>
      </c>
      <c r="BE38">
        <v>0</v>
      </c>
      <c r="BF38">
        <v>12998.5258064516</v>
      </c>
      <c r="BG38">
        <v>1045.05290322581</v>
      </c>
      <c r="BH38">
        <v>22.697780645161298</v>
      </c>
      <c r="BI38">
        <v>1200</v>
      </c>
      <c r="BJ38">
        <v>0.33001183870967699</v>
      </c>
      <c r="BK38">
        <v>0.33000699999999999</v>
      </c>
      <c r="BL38">
        <v>0.33000587096774198</v>
      </c>
      <c r="BM38">
        <v>9.9754264516129006E-3</v>
      </c>
      <c r="BN38">
        <v>22</v>
      </c>
      <c r="BO38">
        <v>17743.096774193498</v>
      </c>
      <c r="BP38">
        <v>1560432001.5</v>
      </c>
      <c r="BQ38" t="s">
        <v>238</v>
      </c>
      <c r="BR38">
        <v>1</v>
      </c>
      <c r="BS38">
        <v>-1.3480000000000001</v>
      </c>
      <c r="BT38">
        <v>2.1000000000000001E-2</v>
      </c>
      <c r="BU38">
        <v>400</v>
      </c>
      <c r="BV38">
        <v>19</v>
      </c>
      <c r="BW38">
        <v>0.05</v>
      </c>
      <c r="BX38">
        <v>0.02</v>
      </c>
      <c r="BY38">
        <v>9.2869997119384902</v>
      </c>
      <c r="BZ38">
        <v>20.8186928017344</v>
      </c>
      <c r="CA38">
        <v>2.07865205857766</v>
      </c>
      <c r="CB38">
        <v>0</v>
      </c>
      <c r="CC38">
        <v>-15.8467468292683</v>
      </c>
      <c r="CD38">
        <v>-33.946503135893501</v>
      </c>
      <c r="CE38">
        <v>3.3875504526948901</v>
      </c>
      <c r="CF38">
        <v>0</v>
      </c>
      <c r="CG38">
        <v>2.6303102439024402</v>
      </c>
      <c r="CH38">
        <v>-0.10567777003484501</v>
      </c>
      <c r="CI38">
        <v>1.5764053658415E-2</v>
      </c>
      <c r="CJ38">
        <v>1</v>
      </c>
      <c r="CK38">
        <v>1</v>
      </c>
      <c r="CL38">
        <v>3</v>
      </c>
      <c r="CM38" t="s">
        <v>239</v>
      </c>
      <c r="CN38">
        <v>1.8609800000000001</v>
      </c>
      <c r="CO38">
        <v>1.8579399999999999</v>
      </c>
      <c r="CP38">
        <v>1.8608100000000001</v>
      </c>
      <c r="CQ38">
        <v>1.8535699999999999</v>
      </c>
      <c r="CR38">
        <v>1.8521099999999999</v>
      </c>
      <c r="CS38">
        <v>1.8529199999999999</v>
      </c>
      <c r="CT38">
        <v>1.8566199999999999</v>
      </c>
      <c r="CU38">
        <v>1.8629100000000001</v>
      </c>
      <c r="CV38" t="s">
        <v>240</v>
      </c>
      <c r="CW38" t="s">
        <v>19</v>
      </c>
      <c r="CX38" t="s">
        <v>19</v>
      </c>
      <c r="CY38" t="s">
        <v>19</v>
      </c>
      <c r="CZ38" t="s">
        <v>241</v>
      </c>
      <c r="DA38" t="s">
        <v>242</v>
      </c>
      <c r="DB38" t="s">
        <v>243</v>
      </c>
      <c r="DC38" t="s">
        <v>243</v>
      </c>
      <c r="DD38" t="s">
        <v>243</v>
      </c>
      <c r="DE38" t="s">
        <v>243</v>
      </c>
      <c r="DF38">
        <v>0</v>
      </c>
      <c r="DG38">
        <v>100</v>
      </c>
      <c r="DH38">
        <v>100</v>
      </c>
      <c r="DI38">
        <v>-1.3480000000000001</v>
      </c>
      <c r="DJ38">
        <v>2.1000000000000001E-2</v>
      </c>
      <c r="DK38">
        <v>3</v>
      </c>
      <c r="DL38">
        <v>633.27300000000002</v>
      </c>
      <c r="DM38">
        <v>269.32299999999998</v>
      </c>
      <c r="DN38">
        <v>22.999099999999999</v>
      </c>
      <c r="DO38">
        <v>22.351600000000001</v>
      </c>
      <c r="DP38">
        <v>30.0001</v>
      </c>
      <c r="DQ38">
        <v>22.429600000000001</v>
      </c>
      <c r="DR38">
        <v>22.444099999999999</v>
      </c>
      <c r="DS38">
        <v>6.30274</v>
      </c>
      <c r="DT38">
        <v>15.5763</v>
      </c>
      <c r="DU38">
        <v>6.4355799999999999</v>
      </c>
      <c r="DV38">
        <v>23</v>
      </c>
      <c r="DW38">
        <v>77.5</v>
      </c>
      <c r="DX38">
        <v>19</v>
      </c>
      <c r="DY38">
        <v>101.43</v>
      </c>
      <c r="DZ38">
        <v>105.39700000000001</v>
      </c>
    </row>
    <row r="39" spans="1:130" x14ac:dyDescent="0.25">
      <c r="A39">
        <v>23</v>
      </c>
      <c r="B39">
        <v>1560434160.5999999</v>
      </c>
      <c r="C39">
        <v>122.5</v>
      </c>
      <c r="D39" t="s">
        <v>287</v>
      </c>
      <c r="E39" t="s">
        <v>288</v>
      </c>
      <c r="G39">
        <v>1560434150.2612901</v>
      </c>
      <c r="H39">
        <f t="shared" si="0"/>
        <v>1.6091017629990701E-3</v>
      </c>
      <c r="I39">
        <f t="shared" si="1"/>
        <v>10.303831727981986</v>
      </c>
      <c r="J39">
        <f t="shared" si="2"/>
        <v>36.383383870967698</v>
      </c>
      <c r="K39">
        <f t="shared" si="3"/>
        <v>-39.984529443750539</v>
      </c>
      <c r="L39">
        <f t="shared" si="4"/>
        <v>-3.9829029375285723</v>
      </c>
      <c r="M39">
        <f t="shared" si="5"/>
        <v>3.624188867866148</v>
      </c>
      <c r="N39">
        <f t="shared" si="6"/>
        <v>0.22267516181788635</v>
      </c>
      <c r="O39">
        <f t="shared" si="7"/>
        <v>3</v>
      </c>
      <c r="P39">
        <f t="shared" si="8"/>
        <v>0.2147068481262335</v>
      </c>
      <c r="Q39">
        <f t="shared" si="9"/>
        <v>0.13488563424125558</v>
      </c>
      <c r="R39">
        <f t="shared" si="10"/>
        <v>215.02257540758896</v>
      </c>
      <c r="S39">
        <f t="shared" si="11"/>
        <v>23.59865139757575</v>
      </c>
      <c r="T39">
        <f t="shared" si="12"/>
        <v>23.3220064516129</v>
      </c>
      <c r="U39">
        <f t="shared" si="13"/>
        <v>2.8751481303241824</v>
      </c>
      <c r="V39">
        <f t="shared" si="14"/>
        <v>77.248151171480345</v>
      </c>
      <c r="W39">
        <f t="shared" si="15"/>
        <v>2.1474421086292104</v>
      </c>
      <c r="X39">
        <f t="shared" si="16"/>
        <v>2.7799268669384491</v>
      </c>
      <c r="Y39">
        <f t="shared" si="17"/>
        <v>0.72770602169497201</v>
      </c>
      <c r="Z39">
        <f t="shared" si="18"/>
        <v>-70.961387748258986</v>
      </c>
      <c r="AA39">
        <f t="shared" si="19"/>
        <v>-90.027474890319979</v>
      </c>
      <c r="AB39">
        <f t="shared" si="20"/>
        <v>-6.223473345130115</v>
      </c>
      <c r="AC39">
        <f t="shared" si="21"/>
        <v>47.810239423879864</v>
      </c>
      <c r="AD39">
        <v>0</v>
      </c>
      <c r="AE39">
        <v>0</v>
      </c>
      <c r="AF39">
        <v>3</v>
      </c>
      <c r="AG39">
        <v>0</v>
      </c>
      <c r="AH39">
        <v>0</v>
      </c>
      <c r="AI39">
        <f t="shared" si="22"/>
        <v>1</v>
      </c>
      <c r="AJ39">
        <f t="shared" si="23"/>
        <v>0</v>
      </c>
      <c r="AK39">
        <f t="shared" si="24"/>
        <v>68076.763242996298</v>
      </c>
      <c r="AL39">
        <f t="shared" si="25"/>
        <v>1200</v>
      </c>
      <c r="AM39">
        <f t="shared" si="26"/>
        <v>963.36186290322553</v>
      </c>
      <c r="AN39">
        <f t="shared" si="27"/>
        <v>0.80280155241935458</v>
      </c>
      <c r="AO39">
        <f t="shared" si="28"/>
        <v>0.22320021550322575</v>
      </c>
      <c r="AP39">
        <v>10</v>
      </c>
      <c r="AQ39">
        <v>1</v>
      </c>
      <c r="AR39" t="s">
        <v>237</v>
      </c>
      <c r="AS39">
        <v>1560434150.2612901</v>
      </c>
      <c r="AT39">
        <v>36.383383870967698</v>
      </c>
      <c r="AU39">
        <v>53.651667741935498</v>
      </c>
      <c r="AV39">
        <v>21.558261290322601</v>
      </c>
      <c r="AW39">
        <v>18.934596774193601</v>
      </c>
      <c r="AX39">
        <v>600.081419354839</v>
      </c>
      <c r="AY39">
        <v>99.511038709677393</v>
      </c>
      <c r="AZ39">
        <v>0.100060706451613</v>
      </c>
      <c r="BA39">
        <v>22.7653741935484</v>
      </c>
      <c r="BB39">
        <v>23.4658709677419</v>
      </c>
      <c r="BC39">
        <v>23.1781419354839</v>
      </c>
      <c r="BD39">
        <v>0</v>
      </c>
      <c r="BE39">
        <v>0</v>
      </c>
      <c r="BF39">
        <v>12998.264516129</v>
      </c>
      <c r="BG39">
        <v>1045.01967741935</v>
      </c>
      <c r="BH39">
        <v>22.707322580645201</v>
      </c>
      <c r="BI39">
        <v>1200</v>
      </c>
      <c r="BJ39">
        <v>0.33001038709677399</v>
      </c>
      <c r="BK39">
        <v>0.33000683870967701</v>
      </c>
      <c r="BL39">
        <v>0.33000741935483902</v>
      </c>
      <c r="BM39">
        <v>9.9754470967741895E-3</v>
      </c>
      <c r="BN39">
        <v>22</v>
      </c>
      <c r="BO39">
        <v>17743.0903225806</v>
      </c>
      <c r="BP39">
        <v>1560432001.5</v>
      </c>
      <c r="BQ39" t="s">
        <v>238</v>
      </c>
      <c r="BR39">
        <v>1</v>
      </c>
      <c r="BS39">
        <v>-1.3480000000000001</v>
      </c>
      <c r="BT39">
        <v>2.1000000000000001E-2</v>
      </c>
      <c r="BU39">
        <v>400</v>
      </c>
      <c r="BV39">
        <v>19</v>
      </c>
      <c r="BW39">
        <v>0.05</v>
      </c>
      <c r="BX39">
        <v>0.02</v>
      </c>
      <c r="BY39">
        <v>9.9564751658442194</v>
      </c>
      <c r="BZ39">
        <v>18.461613142129998</v>
      </c>
      <c r="CA39">
        <v>1.84559464123239</v>
      </c>
      <c r="CB39">
        <v>0</v>
      </c>
      <c r="CC39">
        <v>-16.9414902439024</v>
      </c>
      <c r="CD39">
        <v>-30.049289895470402</v>
      </c>
      <c r="CE39">
        <v>2.9970771030882801</v>
      </c>
      <c r="CF39">
        <v>0</v>
      </c>
      <c r="CG39">
        <v>2.6253968292682899</v>
      </c>
      <c r="CH39">
        <v>-0.158652752613239</v>
      </c>
      <c r="CI39">
        <v>2.0008412796356099E-2</v>
      </c>
      <c r="CJ39">
        <v>1</v>
      </c>
      <c r="CK39">
        <v>1</v>
      </c>
      <c r="CL39">
        <v>3</v>
      </c>
      <c r="CM39" t="s">
        <v>239</v>
      </c>
      <c r="CN39">
        <v>1.8609800000000001</v>
      </c>
      <c r="CO39">
        <v>1.8579399999999999</v>
      </c>
      <c r="CP39">
        <v>1.8608100000000001</v>
      </c>
      <c r="CQ39">
        <v>1.85355</v>
      </c>
      <c r="CR39">
        <v>1.8521099999999999</v>
      </c>
      <c r="CS39">
        <v>1.85293</v>
      </c>
      <c r="CT39">
        <v>1.8566</v>
      </c>
      <c r="CU39">
        <v>1.8629100000000001</v>
      </c>
      <c r="CV39" t="s">
        <v>240</v>
      </c>
      <c r="CW39" t="s">
        <v>19</v>
      </c>
      <c r="CX39" t="s">
        <v>19</v>
      </c>
      <c r="CY39" t="s">
        <v>19</v>
      </c>
      <c r="CZ39" t="s">
        <v>241</v>
      </c>
      <c r="DA39" t="s">
        <v>242</v>
      </c>
      <c r="DB39" t="s">
        <v>243</v>
      </c>
      <c r="DC39" t="s">
        <v>243</v>
      </c>
      <c r="DD39" t="s">
        <v>243</v>
      </c>
      <c r="DE39" t="s">
        <v>243</v>
      </c>
      <c r="DF39">
        <v>0</v>
      </c>
      <c r="DG39">
        <v>100</v>
      </c>
      <c r="DH39">
        <v>100</v>
      </c>
      <c r="DI39">
        <v>-1.3480000000000001</v>
      </c>
      <c r="DJ39">
        <v>2.1000000000000001E-2</v>
      </c>
      <c r="DK39">
        <v>3</v>
      </c>
      <c r="DL39">
        <v>633.23400000000004</v>
      </c>
      <c r="DM39">
        <v>269.34899999999999</v>
      </c>
      <c r="DN39">
        <v>22.999199999999998</v>
      </c>
      <c r="DO39">
        <v>22.3523</v>
      </c>
      <c r="DP39">
        <v>30.0001</v>
      </c>
      <c r="DQ39">
        <v>22.4298</v>
      </c>
      <c r="DR39">
        <v>22.445</v>
      </c>
      <c r="DS39">
        <v>6.4532499999999997</v>
      </c>
      <c r="DT39">
        <v>15.5763</v>
      </c>
      <c r="DU39">
        <v>6.4355799999999999</v>
      </c>
      <c r="DV39">
        <v>23</v>
      </c>
      <c r="DW39">
        <v>82.5</v>
      </c>
      <c r="DX39">
        <v>19</v>
      </c>
      <c r="DY39">
        <v>101.43</v>
      </c>
      <c r="DZ39">
        <v>105.39700000000001</v>
      </c>
    </row>
    <row r="40" spans="1:130" x14ac:dyDescent="0.25">
      <c r="A40">
        <v>24</v>
      </c>
      <c r="B40">
        <v>1560434162.5999999</v>
      </c>
      <c r="C40">
        <v>124.5</v>
      </c>
      <c r="D40" t="s">
        <v>289</v>
      </c>
      <c r="E40" t="s">
        <v>290</v>
      </c>
      <c r="G40">
        <v>1560434152.2612901</v>
      </c>
      <c r="H40">
        <f t="shared" si="0"/>
        <v>1.6061091785857804E-3</v>
      </c>
      <c r="I40">
        <f t="shared" si="1"/>
        <v>10.864535903121016</v>
      </c>
      <c r="J40">
        <f t="shared" si="2"/>
        <v>38.782293548387102</v>
      </c>
      <c r="K40">
        <f t="shared" si="3"/>
        <v>-41.791003061964851</v>
      </c>
      <c r="L40">
        <f t="shared" si="4"/>
        <v>-4.1628540586092946</v>
      </c>
      <c r="M40">
        <f t="shared" si="5"/>
        <v>3.8631527427255246</v>
      </c>
      <c r="N40">
        <f t="shared" si="6"/>
        <v>0.22254704689288005</v>
      </c>
      <c r="O40">
        <f t="shared" si="7"/>
        <v>3</v>
      </c>
      <c r="P40">
        <f t="shared" si="8"/>
        <v>0.21458773574464657</v>
      </c>
      <c r="Q40">
        <f t="shared" si="9"/>
        <v>0.13481041737272964</v>
      </c>
      <c r="R40">
        <f t="shared" si="10"/>
        <v>215.0225907814436</v>
      </c>
      <c r="S40">
        <f t="shared" si="11"/>
        <v>23.591386967094934</v>
      </c>
      <c r="T40">
        <f t="shared" si="12"/>
        <v>23.314625806451652</v>
      </c>
      <c r="U40">
        <f t="shared" si="13"/>
        <v>2.8738671203431809</v>
      </c>
      <c r="V40">
        <f t="shared" si="14"/>
        <v>77.273618768767676</v>
      </c>
      <c r="W40">
        <f t="shared" si="15"/>
        <v>2.1471041085958871</v>
      </c>
      <c r="X40">
        <f t="shared" si="16"/>
        <v>2.7785732605856688</v>
      </c>
      <c r="Y40">
        <f t="shared" si="17"/>
        <v>0.72676301174729385</v>
      </c>
      <c r="Z40">
        <f t="shared" si="18"/>
        <v>-70.829414775632912</v>
      </c>
      <c r="AA40">
        <f t="shared" si="19"/>
        <v>-90.13286415484022</v>
      </c>
      <c r="AB40">
        <f t="shared" si="20"/>
        <v>-6.2302721959706568</v>
      </c>
      <c r="AC40">
        <f t="shared" si="21"/>
        <v>47.830039654999823</v>
      </c>
      <c r="AD40">
        <v>0</v>
      </c>
      <c r="AE40">
        <v>0</v>
      </c>
      <c r="AF40">
        <v>3</v>
      </c>
      <c r="AG40">
        <v>0</v>
      </c>
      <c r="AH40">
        <v>0</v>
      </c>
      <c r="AI40">
        <f t="shared" si="22"/>
        <v>1</v>
      </c>
      <c r="AJ40">
        <f t="shared" si="23"/>
        <v>0</v>
      </c>
      <c r="AK40">
        <f t="shared" si="24"/>
        <v>68072.096399880611</v>
      </c>
      <c r="AL40">
        <f t="shared" si="25"/>
        <v>1199.9996774193501</v>
      </c>
      <c r="AM40">
        <f t="shared" si="26"/>
        <v>963.36162909626341</v>
      </c>
      <c r="AN40">
        <f t="shared" si="27"/>
        <v>0.80280157338709723</v>
      </c>
      <c r="AO40">
        <f t="shared" si="28"/>
        <v>0.22320028563225822</v>
      </c>
      <c r="AP40">
        <v>10</v>
      </c>
      <c r="AQ40">
        <v>1</v>
      </c>
      <c r="AR40" t="s">
        <v>237</v>
      </c>
      <c r="AS40">
        <v>1560434152.2612901</v>
      </c>
      <c r="AT40">
        <v>38.782293548387102</v>
      </c>
      <c r="AU40">
        <v>56.990967741935499</v>
      </c>
      <c r="AV40">
        <v>21.554835483870999</v>
      </c>
      <c r="AW40">
        <v>18.9360741935484</v>
      </c>
      <c r="AX40">
        <v>600.08896774193602</v>
      </c>
      <c r="AY40">
        <v>99.511219354838701</v>
      </c>
      <c r="AZ40">
        <v>0.100030761290323</v>
      </c>
      <c r="BA40">
        <v>22.7573419354839</v>
      </c>
      <c r="BB40">
        <v>23.4593967741936</v>
      </c>
      <c r="BC40">
        <v>23.1698548387097</v>
      </c>
      <c r="BD40">
        <v>0</v>
      </c>
      <c r="BE40">
        <v>0</v>
      </c>
      <c r="BF40">
        <v>12996.8516129032</v>
      </c>
      <c r="BG40">
        <v>1044.9835483871</v>
      </c>
      <c r="BH40">
        <v>22.719419354838699</v>
      </c>
      <c r="BI40">
        <v>1199.9996774193501</v>
      </c>
      <c r="BJ40">
        <v>0.33000941935483902</v>
      </c>
      <c r="BK40">
        <v>0.33000661290322603</v>
      </c>
      <c r="BL40">
        <v>0.33000854838709698</v>
      </c>
      <c r="BM40">
        <v>9.9754600000000002E-3</v>
      </c>
      <c r="BN40">
        <v>22</v>
      </c>
      <c r="BO40">
        <v>17743.080645161299</v>
      </c>
      <c r="BP40">
        <v>1560432001.5</v>
      </c>
      <c r="BQ40" t="s">
        <v>238</v>
      </c>
      <c r="BR40">
        <v>1</v>
      </c>
      <c r="BS40">
        <v>-1.3480000000000001</v>
      </c>
      <c r="BT40">
        <v>2.1000000000000001E-2</v>
      </c>
      <c r="BU40">
        <v>400</v>
      </c>
      <c r="BV40">
        <v>19</v>
      </c>
      <c r="BW40">
        <v>0.05</v>
      </c>
      <c r="BX40">
        <v>0.02</v>
      </c>
      <c r="BY40">
        <v>10.5546004318432</v>
      </c>
      <c r="BZ40">
        <v>16.400257177866902</v>
      </c>
      <c r="CA40">
        <v>1.6369187479404701</v>
      </c>
      <c r="CB40">
        <v>0</v>
      </c>
      <c r="CC40">
        <v>-17.9177853658537</v>
      </c>
      <c r="CD40">
        <v>-26.712779790941202</v>
      </c>
      <c r="CE40">
        <v>2.66092485934927</v>
      </c>
      <c r="CF40">
        <v>0</v>
      </c>
      <c r="CG40">
        <v>2.62045024390244</v>
      </c>
      <c r="CH40">
        <v>-0.20512348432055699</v>
      </c>
      <c r="CI40">
        <v>2.3116647732306199E-2</v>
      </c>
      <c r="CJ40">
        <v>1</v>
      </c>
      <c r="CK40">
        <v>1</v>
      </c>
      <c r="CL40">
        <v>3</v>
      </c>
      <c r="CM40" t="s">
        <v>239</v>
      </c>
      <c r="CN40">
        <v>1.86097</v>
      </c>
      <c r="CO40">
        <v>1.8579399999999999</v>
      </c>
      <c r="CP40">
        <v>1.8608100000000001</v>
      </c>
      <c r="CQ40">
        <v>1.8535299999999999</v>
      </c>
      <c r="CR40">
        <v>1.8521099999999999</v>
      </c>
      <c r="CS40">
        <v>1.8529199999999999</v>
      </c>
      <c r="CT40">
        <v>1.8565799999999999</v>
      </c>
      <c r="CU40">
        <v>1.8629</v>
      </c>
      <c r="CV40" t="s">
        <v>240</v>
      </c>
      <c r="CW40" t="s">
        <v>19</v>
      </c>
      <c r="CX40" t="s">
        <v>19</v>
      </c>
      <c r="CY40" t="s">
        <v>19</v>
      </c>
      <c r="CZ40" t="s">
        <v>241</v>
      </c>
      <c r="DA40" t="s">
        <v>242</v>
      </c>
      <c r="DB40" t="s">
        <v>243</v>
      </c>
      <c r="DC40" t="s">
        <v>243</v>
      </c>
      <c r="DD40" t="s">
        <v>243</v>
      </c>
      <c r="DE40" t="s">
        <v>243</v>
      </c>
      <c r="DF40">
        <v>0</v>
      </c>
      <c r="DG40">
        <v>100</v>
      </c>
      <c r="DH40">
        <v>100</v>
      </c>
      <c r="DI40">
        <v>-1.3480000000000001</v>
      </c>
      <c r="DJ40">
        <v>2.1000000000000001E-2</v>
      </c>
      <c r="DK40">
        <v>3</v>
      </c>
      <c r="DL40">
        <v>633.16700000000003</v>
      </c>
      <c r="DM40">
        <v>269.51499999999999</v>
      </c>
      <c r="DN40">
        <v>22.999400000000001</v>
      </c>
      <c r="DO40">
        <v>22.353300000000001</v>
      </c>
      <c r="DP40">
        <v>30.0001</v>
      </c>
      <c r="DQ40">
        <v>22.430700000000002</v>
      </c>
      <c r="DR40">
        <v>22.445</v>
      </c>
      <c r="DS40">
        <v>6.6174600000000003</v>
      </c>
      <c r="DT40">
        <v>15.5763</v>
      </c>
      <c r="DU40">
        <v>6.4355799999999999</v>
      </c>
      <c r="DV40">
        <v>23</v>
      </c>
      <c r="DW40">
        <v>87.5</v>
      </c>
      <c r="DX40">
        <v>19</v>
      </c>
      <c r="DY40">
        <v>101.43</v>
      </c>
      <c r="DZ40">
        <v>105.398</v>
      </c>
    </row>
    <row r="41" spans="1:130" x14ac:dyDescent="0.25">
      <c r="A41">
        <v>25</v>
      </c>
      <c r="B41">
        <v>1560434164.5999999</v>
      </c>
      <c r="C41">
        <v>126.5</v>
      </c>
      <c r="D41" t="s">
        <v>291</v>
      </c>
      <c r="E41" t="s">
        <v>292</v>
      </c>
      <c r="G41">
        <v>1560434154.2612901</v>
      </c>
      <c r="H41">
        <f t="shared" si="0"/>
        <v>1.6031851232790979E-3</v>
      </c>
      <c r="I41">
        <f t="shared" si="1"/>
        <v>11.361195108529676</v>
      </c>
      <c r="J41">
        <f t="shared" si="2"/>
        <v>41.278883870967697</v>
      </c>
      <c r="K41">
        <f t="shared" si="3"/>
        <v>-43.007353111569529</v>
      </c>
      <c r="L41">
        <f t="shared" si="4"/>
        <v>-4.2840192198087488</v>
      </c>
      <c r="M41">
        <f t="shared" si="5"/>
        <v>4.1118441169053694</v>
      </c>
      <c r="N41">
        <f t="shared" si="6"/>
        <v>0.2224893901937964</v>
      </c>
      <c r="O41">
        <f t="shared" si="7"/>
        <v>3</v>
      </c>
      <c r="P41">
        <f t="shared" si="8"/>
        <v>0.21453412893986515</v>
      </c>
      <c r="Q41">
        <f t="shared" si="9"/>
        <v>0.13477656598665047</v>
      </c>
      <c r="R41">
        <f t="shared" si="10"/>
        <v>215.02253085725346</v>
      </c>
      <c r="S41">
        <f t="shared" si="11"/>
        <v>23.583650037756097</v>
      </c>
      <c r="T41">
        <f t="shared" si="12"/>
        <v>23.306058064516151</v>
      </c>
      <c r="U41">
        <f t="shared" si="13"/>
        <v>2.872380699930638</v>
      </c>
      <c r="V41">
        <f t="shared" si="14"/>
        <v>77.300724921174208</v>
      </c>
      <c r="W41">
        <f t="shared" si="15"/>
        <v>2.1467521587456182</v>
      </c>
      <c r="X41">
        <f t="shared" si="16"/>
        <v>2.7771436308452784</v>
      </c>
      <c r="Y41">
        <f t="shared" si="17"/>
        <v>0.72562854118501985</v>
      </c>
      <c r="Z41">
        <f t="shared" si="18"/>
        <v>-70.700463936608216</v>
      </c>
      <c r="AA41">
        <f t="shared" si="19"/>
        <v>-90.119820929032059</v>
      </c>
      <c r="AB41">
        <f t="shared" si="20"/>
        <v>-6.2288323031095976</v>
      </c>
      <c r="AC41">
        <f t="shared" si="21"/>
        <v>47.973413688503584</v>
      </c>
      <c r="AD41">
        <v>0</v>
      </c>
      <c r="AE41">
        <v>0</v>
      </c>
      <c r="AF41">
        <v>3</v>
      </c>
      <c r="AG41">
        <v>0</v>
      </c>
      <c r="AH41">
        <v>0</v>
      </c>
      <c r="AI41">
        <f t="shared" si="22"/>
        <v>1</v>
      </c>
      <c r="AJ41">
        <f t="shared" si="23"/>
        <v>0</v>
      </c>
      <c r="AK41">
        <f t="shared" si="24"/>
        <v>68067.454264917498</v>
      </c>
      <c r="AL41">
        <f t="shared" si="25"/>
        <v>1199.9993548387099</v>
      </c>
      <c r="AM41">
        <f t="shared" si="26"/>
        <v>963.36136025705514</v>
      </c>
      <c r="AN41">
        <f t="shared" si="27"/>
        <v>0.80280156516129053</v>
      </c>
      <c r="AO41">
        <f t="shared" si="28"/>
        <v>0.22320028571612907</v>
      </c>
      <c r="AP41">
        <v>10</v>
      </c>
      <c r="AQ41">
        <v>1</v>
      </c>
      <c r="AR41" t="s">
        <v>237</v>
      </c>
      <c r="AS41">
        <v>1560434154.2612901</v>
      </c>
      <c r="AT41">
        <v>41.278883870967697</v>
      </c>
      <c r="AU41">
        <v>60.321635483870999</v>
      </c>
      <c r="AV41">
        <v>21.5512870967742</v>
      </c>
      <c r="AW41">
        <v>18.937290322580601</v>
      </c>
      <c r="AX41">
        <v>600.09041935483901</v>
      </c>
      <c r="AY41">
        <v>99.511283870967702</v>
      </c>
      <c r="AZ41">
        <v>0.100036283870968</v>
      </c>
      <c r="BA41">
        <v>22.7488548387097</v>
      </c>
      <c r="BB41">
        <v>23.4514161290323</v>
      </c>
      <c r="BC41">
        <v>23.160699999999999</v>
      </c>
      <c r="BD41">
        <v>0</v>
      </c>
      <c r="BE41">
        <v>0</v>
      </c>
      <c r="BF41">
        <v>12995.438709677401</v>
      </c>
      <c r="BG41">
        <v>1044.9487096774201</v>
      </c>
      <c r="BH41">
        <v>22.733080645161301</v>
      </c>
      <c r="BI41">
        <v>1199.9993548387099</v>
      </c>
      <c r="BJ41">
        <v>0.33000935483871002</v>
      </c>
      <c r="BK41">
        <v>0.33000651612903198</v>
      </c>
      <c r="BL41">
        <v>0.33000867741935502</v>
      </c>
      <c r="BM41">
        <v>9.9754619354838706E-3</v>
      </c>
      <c r="BN41">
        <v>22</v>
      </c>
      <c r="BO41">
        <v>17743.0709677419</v>
      </c>
      <c r="BP41">
        <v>1560432001.5</v>
      </c>
      <c r="BQ41" t="s">
        <v>238</v>
      </c>
      <c r="BR41">
        <v>1</v>
      </c>
      <c r="BS41">
        <v>-1.3480000000000001</v>
      </c>
      <c r="BT41">
        <v>2.1000000000000001E-2</v>
      </c>
      <c r="BU41">
        <v>400</v>
      </c>
      <c r="BV41">
        <v>19</v>
      </c>
      <c r="BW41">
        <v>0.05</v>
      </c>
      <c r="BX41">
        <v>0.02</v>
      </c>
      <c r="BY41">
        <v>11.0865976604466</v>
      </c>
      <c r="BZ41">
        <v>14.672074944562199</v>
      </c>
      <c r="CA41">
        <v>1.4619175109146101</v>
      </c>
      <c r="CB41">
        <v>0</v>
      </c>
      <c r="CC41">
        <v>-18.7836414634146</v>
      </c>
      <c r="CD41">
        <v>-24.009284320557999</v>
      </c>
      <c r="CE41">
        <v>2.3899399545447899</v>
      </c>
      <c r="CF41">
        <v>0</v>
      </c>
      <c r="CG41">
        <v>2.61558902439024</v>
      </c>
      <c r="CH41">
        <v>-0.232575470383279</v>
      </c>
      <c r="CI41">
        <v>2.47456786870421E-2</v>
      </c>
      <c r="CJ41">
        <v>1</v>
      </c>
      <c r="CK41">
        <v>1</v>
      </c>
      <c r="CL41">
        <v>3</v>
      </c>
      <c r="CM41" t="s">
        <v>239</v>
      </c>
      <c r="CN41">
        <v>1.8609800000000001</v>
      </c>
      <c r="CO41">
        <v>1.8579300000000001</v>
      </c>
      <c r="CP41">
        <v>1.8608100000000001</v>
      </c>
      <c r="CQ41">
        <v>1.8535299999999999</v>
      </c>
      <c r="CR41">
        <v>1.8521099999999999</v>
      </c>
      <c r="CS41">
        <v>1.8529100000000001</v>
      </c>
      <c r="CT41">
        <v>1.8565799999999999</v>
      </c>
      <c r="CU41">
        <v>1.8628899999999999</v>
      </c>
      <c r="CV41" t="s">
        <v>240</v>
      </c>
      <c r="CW41" t="s">
        <v>19</v>
      </c>
      <c r="CX41" t="s">
        <v>19</v>
      </c>
      <c r="CY41" t="s">
        <v>19</v>
      </c>
      <c r="CZ41" t="s">
        <v>241</v>
      </c>
      <c r="DA41" t="s">
        <v>242</v>
      </c>
      <c r="DB41" t="s">
        <v>243</v>
      </c>
      <c r="DC41" t="s">
        <v>243</v>
      </c>
      <c r="DD41" t="s">
        <v>243</v>
      </c>
      <c r="DE41" t="s">
        <v>243</v>
      </c>
      <c r="DF41">
        <v>0</v>
      </c>
      <c r="DG41">
        <v>100</v>
      </c>
      <c r="DH41">
        <v>100</v>
      </c>
      <c r="DI41">
        <v>-1.3480000000000001</v>
      </c>
      <c r="DJ41">
        <v>2.1000000000000001E-2</v>
      </c>
      <c r="DK41">
        <v>3</v>
      </c>
      <c r="DL41">
        <v>633.41600000000005</v>
      </c>
      <c r="DM41">
        <v>269.52699999999999</v>
      </c>
      <c r="DN41">
        <v>22.999500000000001</v>
      </c>
      <c r="DO41">
        <v>22.3535</v>
      </c>
      <c r="DP41">
        <v>30.0001</v>
      </c>
      <c r="DQ41">
        <v>22.4315</v>
      </c>
      <c r="DR41">
        <v>22.445499999999999</v>
      </c>
      <c r="DS41">
        <v>6.7277100000000001</v>
      </c>
      <c r="DT41">
        <v>15.5763</v>
      </c>
      <c r="DU41">
        <v>6.4355799999999999</v>
      </c>
      <c r="DV41">
        <v>23</v>
      </c>
      <c r="DW41">
        <v>87.5</v>
      </c>
      <c r="DX41">
        <v>19</v>
      </c>
      <c r="DY41">
        <v>101.429</v>
      </c>
      <c r="DZ41">
        <v>105.398</v>
      </c>
    </row>
    <row r="42" spans="1:130" x14ac:dyDescent="0.25">
      <c r="A42">
        <v>26</v>
      </c>
      <c r="B42">
        <v>1560434166.5999999</v>
      </c>
      <c r="C42">
        <v>128.5</v>
      </c>
      <c r="D42" t="s">
        <v>293</v>
      </c>
      <c r="E42" t="s">
        <v>294</v>
      </c>
      <c r="G42">
        <v>1560434156.2612901</v>
      </c>
      <c r="H42">
        <f t="shared" si="0"/>
        <v>1.6002132435733105E-3</v>
      </c>
      <c r="I42">
        <f t="shared" si="1"/>
        <v>11.809248463079177</v>
      </c>
      <c r="J42">
        <f t="shared" si="2"/>
        <v>43.855612903225797</v>
      </c>
      <c r="K42">
        <f t="shared" si="3"/>
        <v>-43.79714687412028</v>
      </c>
      <c r="L42">
        <f t="shared" si="4"/>
        <v>-4.3626952502125267</v>
      </c>
      <c r="M42">
        <f t="shared" si="5"/>
        <v>4.3685191334031499</v>
      </c>
      <c r="N42">
        <f t="shared" si="6"/>
        <v>0.22240694911420147</v>
      </c>
      <c r="O42">
        <f t="shared" si="7"/>
        <v>3</v>
      </c>
      <c r="P42">
        <f t="shared" si="8"/>
        <v>0.2144574769213986</v>
      </c>
      <c r="Q42">
        <f t="shared" si="9"/>
        <v>0.13472816226361803</v>
      </c>
      <c r="R42">
        <f t="shared" si="10"/>
        <v>215.02247027689791</v>
      </c>
      <c r="S42">
        <f t="shared" si="11"/>
        <v>23.575847935015599</v>
      </c>
      <c r="T42">
        <f t="shared" si="12"/>
        <v>23.297716129032299</v>
      </c>
      <c r="U42">
        <f t="shared" si="13"/>
        <v>2.8709341009035363</v>
      </c>
      <c r="V42">
        <f t="shared" si="14"/>
        <v>77.327635278685605</v>
      </c>
      <c r="W42">
        <f t="shared" si="15"/>
        <v>2.1463844193137089</v>
      </c>
      <c r="X42">
        <f t="shared" si="16"/>
        <v>2.7757016124678171</v>
      </c>
      <c r="Y42">
        <f t="shared" si="17"/>
        <v>0.72454968158982735</v>
      </c>
      <c r="Z42">
        <f t="shared" si="18"/>
        <v>-70.569404041582985</v>
      </c>
      <c r="AA42">
        <f t="shared" si="19"/>
        <v>-90.15582023227222</v>
      </c>
      <c r="AB42">
        <f t="shared" si="20"/>
        <v>-6.2307866788799364</v>
      </c>
      <c r="AC42">
        <f t="shared" si="21"/>
        <v>48.066459324162793</v>
      </c>
      <c r="AD42">
        <v>0</v>
      </c>
      <c r="AE42">
        <v>0</v>
      </c>
      <c r="AF42">
        <v>3</v>
      </c>
      <c r="AG42">
        <v>0</v>
      </c>
      <c r="AH42">
        <v>0</v>
      </c>
      <c r="AI42">
        <f t="shared" si="22"/>
        <v>1</v>
      </c>
      <c r="AJ42">
        <f t="shared" si="23"/>
        <v>0</v>
      </c>
      <c r="AK42">
        <f t="shared" si="24"/>
        <v>68071.169141414503</v>
      </c>
      <c r="AL42">
        <f t="shared" si="25"/>
        <v>1199.9993548387099</v>
      </c>
      <c r="AM42">
        <f t="shared" si="26"/>
        <v>963.36130954740395</v>
      </c>
      <c r="AN42">
        <f t="shared" si="27"/>
        <v>0.80280152290322515</v>
      </c>
      <c r="AO42">
        <f t="shared" si="28"/>
        <v>0.22320023458064497</v>
      </c>
      <c r="AP42">
        <v>10</v>
      </c>
      <c r="AQ42">
        <v>1</v>
      </c>
      <c r="AR42" t="s">
        <v>237</v>
      </c>
      <c r="AS42">
        <v>1560434156.2612901</v>
      </c>
      <c r="AT42">
        <v>43.855612903225797</v>
      </c>
      <c r="AU42">
        <v>63.6514806451613</v>
      </c>
      <c r="AV42">
        <v>21.547577419354798</v>
      </c>
      <c r="AW42">
        <v>18.938441935483901</v>
      </c>
      <c r="AX42">
        <v>600.09629032258101</v>
      </c>
      <c r="AY42">
        <v>99.511306451612896</v>
      </c>
      <c r="AZ42">
        <v>0.100096609677419</v>
      </c>
      <c r="BA42">
        <v>22.740290322580599</v>
      </c>
      <c r="BB42">
        <v>23.443303225806499</v>
      </c>
      <c r="BC42">
        <v>23.152129032258099</v>
      </c>
      <c r="BD42">
        <v>0</v>
      </c>
      <c r="BE42">
        <v>0</v>
      </c>
      <c r="BF42">
        <v>12995.8064516129</v>
      </c>
      <c r="BG42">
        <v>1044.9196774193499</v>
      </c>
      <c r="BH42">
        <v>22.747774193548398</v>
      </c>
      <c r="BI42">
        <v>1199.9993548387099</v>
      </c>
      <c r="BJ42">
        <v>0.33000993548387098</v>
      </c>
      <c r="BK42">
        <v>0.33000664516129002</v>
      </c>
      <c r="BL42">
        <v>0.33000796774193503</v>
      </c>
      <c r="BM42">
        <v>9.9754580645161298E-3</v>
      </c>
      <c r="BN42">
        <v>22</v>
      </c>
      <c r="BO42">
        <v>17743.083870967701</v>
      </c>
      <c r="BP42">
        <v>1560432001.5</v>
      </c>
      <c r="BQ42" t="s">
        <v>238</v>
      </c>
      <c r="BR42">
        <v>1</v>
      </c>
      <c r="BS42">
        <v>-1.3480000000000001</v>
      </c>
      <c r="BT42">
        <v>2.1000000000000001E-2</v>
      </c>
      <c r="BU42">
        <v>400</v>
      </c>
      <c r="BV42">
        <v>19</v>
      </c>
      <c r="BW42">
        <v>0.05</v>
      </c>
      <c r="BX42">
        <v>0.02</v>
      </c>
      <c r="BY42">
        <v>11.559249814982699</v>
      </c>
      <c r="BZ42">
        <v>13.229321427886299</v>
      </c>
      <c r="CA42">
        <v>1.31758615169339</v>
      </c>
      <c r="CB42">
        <v>0</v>
      </c>
      <c r="CC42">
        <v>-19.557529268292701</v>
      </c>
      <c r="CD42">
        <v>-21.706705923345201</v>
      </c>
      <c r="CE42">
        <v>2.16116902299951</v>
      </c>
      <c r="CF42">
        <v>0</v>
      </c>
      <c r="CG42">
        <v>2.6107597560975599</v>
      </c>
      <c r="CH42">
        <v>-0.235930871080136</v>
      </c>
      <c r="CI42">
        <v>2.4931205882784298E-2</v>
      </c>
      <c r="CJ42">
        <v>1</v>
      </c>
      <c r="CK42">
        <v>1</v>
      </c>
      <c r="CL42">
        <v>3</v>
      </c>
      <c r="CM42" t="s">
        <v>239</v>
      </c>
      <c r="CN42">
        <v>1.86097</v>
      </c>
      <c r="CO42">
        <v>1.85792</v>
      </c>
      <c r="CP42">
        <v>1.8608100000000001</v>
      </c>
      <c r="CQ42">
        <v>1.85354</v>
      </c>
      <c r="CR42">
        <v>1.8521099999999999</v>
      </c>
      <c r="CS42">
        <v>1.8529199999999999</v>
      </c>
      <c r="CT42">
        <v>1.85659</v>
      </c>
      <c r="CU42">
        <v>1.8629</v>
      </c>
      <c r="CV42" t="s">
        <v>240</v>
      </c>
      <c r="CW42" t="s">
        <v>19</v>
      </c>
      <c r="CX42" t="s">
        <v>19</v>
      </c>
      <c r="CY42" t="s">
        <v>19</v>
      </c>
      <c r="CZ42" t="s">
        <v>241</v>
      </c>
      <c r="DA42" t="s">
        <v>242</v>
      </c>
      <c r="DB42" t="s">
        <v>243</v>
      </c>
      <c r="DC42" t="s">
        <v>243</v>
      </c>
      <c r="DD42" t="s">
        <v>243</v>
      </c>
      <c r="DE42" t="s">
        <v>243</v>
      </c>
      <c r="DF42">
        <v>0</v>
      </c>
      <c r="DG42">
        <v>100</v>
      </c>
      <c r="DH42">
        <v>100</v>
      </c>
      <c r="DI42">
        <v>-1.3480000000000001</v>
      </c>
      <c r="DJ42">
        <v>2.1000000000000001E-2</v>
      </c>
      <c r="DK42">
        <v>3</v>
      </c>
      <c r="DL42">
        <v>633.09799999999996</v>
      </c>
      <c r="DM42">
        <v>269.60500000000002</v>
      </c>
      <c r="DN42">
        <v>22.999500000000001</v>
      </c>
      <c r="DO42">
        <v>22.3535</v>
      </c>
      <c r="DP42">
        <v>30.0002</v>
      </c>
      <c r="DQ42">
        <v>22.4315</v>
      </c>
      <c r="DR42">
        <v>22.4465</v>
      </c>
      <c r="DS42">
        <v>6.8772000000000002</v>
      </c>
      <c r="DT42">
        <v>15.5763</v>
      </c>
      <c r="DU42">
        <v>6.4355799999999999</v>
      </c>
      <c r="DV42">
        <v>23</v>
      </c>
      <c r="DW42">
        <v>92.5</v>
      </c>
      <c r="DX42">
        <v>19</v>
      </c>
      <c r="DY42">
        <v>101.429</v>
      </c>
      <c r="DZ42">
        <v>105.398</v>
      </c>
    </row>
    <row r="43" spans="1:130" x14ac:dyDescent="0.25">
      <c r="A43">
        <v>27</v>
      </c>
      <c r="B43">
        <v>1560434168.5999999</v>
      </c>
      <c r="C43">
        <v>130.5</v>
      </c>
      <c r="D43" t="s">
        <v>295</v>
      </c>
      <c r="E43" t="s">
        <v>296</v>
      </c>
      <c r="G43">
        <v>1560434158.2612901</v>
      </c>
      <c r="H43">
        <f t="shared" si="0"/>
        <v>1.5970996485361699E-3</v>
      </c>
      <c r="I43">
        <f t="shared" si="1"/>
        <v>12.225252398923606</v>
      </c>
      <c r="J43">
        <f t="shared" si="2"/>
        <v>46.500106451612901</v>
      </c>
      <c r="K43">
        <f t="shared" si="3"/>
        <v>-44.301358320828768</v>
      </c>
      <c r="L43">
        <f t="shared" si="4"/>
        <v>-4.4129194560756861</v>
      </c>
      <c r="M43">
        <f t="shared" si="5"/>
        <v>4.6319397925421066</v>
      </c>
      <c r="N43">
        <f t="shared" si="6"/>
        <v>0.22228491200843997</v>
      </c>
      <c r="O43">
        <f t="shared" si="7"/>
        <v>3</v>
      </c>
      <c r="P43">
        <f t="shared" si="8"/>
        <v>0.21434400560422795</v>
      </c>
      <c r="Q43">
        <f t="shared" si="9"/>
        <v>0.13465650845500415</v>
      </c>
      <c r="R43">
        <f t="shared" si="10"/>
        <v>215.02249836325282</v>
      </c>
      <c r="S43">
        <f t="shared" si="11"/>
        <v>23.568717639639065</v>
      </c>
      <c r="T43">
        <f t="shared" si="12"/>
        <v>23.289666129032248</v>
      </c>
      <c r="U43">
        <f t="shared" si="13"/>
        <v>2.869538731468082</v>
      </c>
      <c r="V43">
        <f t="shared" si="14"/>
        <v>77.35131831675281</v>
      </c>
      <c r="W43">
        <f t="shared" si="15"/>
        <v>2.1460095850932159</v>
      </c>
      <c r="X43">
        <f t="shared" si="16"/>
        <v>2.774367175366462</v>
      </c>
      <c r="Y43">
        <f t="shared" si="17"/>
        <v>0.72352914637486609</v>
      </c>
      <c r="Z43">
        <f t="shared" si="18"/>
        <v>-70.432094500445089</v>
      </c>
      <c r="AA43">
        <f t="shared" si="19"/>
        <v>-90.136255393543593</v>
      </c>
      <c r="AB43">
        <f t="shared" si="20"/>
        <v>-6.2289301438028701</v>
      </c>
      <c r="AC43">
        <f t="shared" si="21"/>
        <v>48.22521832546127</v>
      </c>
      <c r="AD43">
        <v>0</v>
      </c>
      <c r="AE43">
        <v>0</v>
      </c>
      <c r="AF43">
        <v>3</v>
      </c>
      <c r="AG43">
        <v>0</v>
      </c>
      <c r="AH43">
        <v>0</v>
      </c>
      <c r="AI43">
        <f t="shared" si="22"/>
        <v>1</v>
      </c>
      <c r="AJ43">
        <f t="shared" si="23"/>
        <v>0</v>
      </c>
      <c r="AK43">
        <f t="shared" si="24"/>
        <v>68081.101957974795</v>
      </c>
      <c r="AL43">
        <f t="shared" si="25"/>
        <v>1199.9993548387099</v>
      </c>
      <c r="AM43">
        <f t="shared" si="26"/>
        <v>963.36136857963083</v>
      </c>
      <c r="AN43">
        <f t="shared" si="27"/>
        <v>0.80280157209677394</v>
      </c>
      <c r="AO43">
        <f t="shared" si="28"/>
        <v>0.22320025005806449</v>
      </c>
      <c r="AP43">
        <v>10</v>
      </c>
      <c r="AQ43">
        <v>1</v>
      </c>
      <c r="AR43" t="s">
        <v>237</v>
      </c>
      <c r="AS43">
        <v>1560434158.2612901</v>
      </c>
      <c r="AT43">
        <v>46.500106451612901</v>
      </c>
      <c r="AU43">
        <v>66.995725806451603</v>
      </c>
      <c r="AV43">
        <v>21.5438193548387</v>
      </c>
      <c r="AW43">
        <v>18.9397870967742</v>
      </c>
      <c r="AX43">
        <v>600.10470967741901</v>
      </c>
      <c r="AY43">
        <v>99.511258064516099</v>
      </c>
      <c r="AZ43">
        <v>0.100122338709677</v>
      </c>
      <c r="BA43">
        <v>22.732361290322601</v>
      </c>
      <c r="BB43">
        <v>23.435812903225798</v>
      </c>
      <c r="BC43">
        <v>23.143519354838698</v>
      </c>
      <c r="BD43">
        <v>0</v>
      </c>
      <c r="BE43">
        <v>0</v>
      </c>
      <c r="BF43">
        <v>12997.538709677399</v>
      </c>
      <c r="BG43">
        <v>1044.8909677419399</v>
      </c>
      <c r="BH43">
        <v>22.761477419354801</v>
      </c>
      <c r="BI43">
        <v>1199.9993548387099</v>
      </c>
      <c r="BJ43">
        <v>0.33000990322580598</v>
      </c>
      <c r="BK43">
        <v>0.33000658064516097</v>
      </c>
      <c r="BL43">
        <v>0.33000809677419402</v>
      </c>
      <c r="BM43">
        <v>9.9754703225806499E-3</v>
      </c>
      <c r="BN43">
        <v>22</v>
      </c>
      <c r="BO43">
        <v>17743.0935483871</v>
      </c>
      <c r="BP43">
        <v>1560432001.5</v>
      </c>
      <c r="BQ43" t="s">
        <v>238</v>
      </c>
      <c r="BR43">
        <v>1</v>
      </c>
      <c r="BS43">
        <v>-1.3480000000000001</v>
      </c>
      <c r="BT43">
        <v>2.1000000000000001E-2</v>
      </c>
      <c r="BU43">
        <v>400</v>
      </c>
      <c r="BV43">
        <v>19</v>
      </c>
      <c r="BW43">
        <v>0.05</v>
      </c>
      <c r="BX43">
        <v>0.02</v>
      </c>
      <c r="BY43">
        <v>11.993875577293</v>
      </c>
      <c r="BZ43">
        <v>12.0273628378536</v>
      </c>
      <c r="CA43">
        <v>1.19546681524096</v>
      </c>
      <c r="CB43">
        <v>0</v>
      </c>
      <c r="CC43">
        <v>-20.276563414634101</v>
      </c>
      <c r="CD43">
        <v>-19.776167247386599</v>
      </c>
      <c r="CE43">
        <v>1.9648224003097801</v>
      </c>
      <c r="CF43">
        <v>0</v>
      </c>
      <c r="CG43">
        <v>2.6056514634146302</v>
      </c>
      <c r="CH43">
        <v>-0.21120878048780201</v>
      </c>
      <c r="CI43">
        <v>2.34017116906764E-2</v>
      </c>
      <c r="CJ43">
        <v>1</v>
      </c>
      <c r="CK43">
        <v>1</v>
      </c>
      <c r="CL43">
        <v>3</v>
      </c>
      <c r="CM43" t="s">
        <v>239</v>
      </c>
      <c r="CN43">
        <v>1.8609599999999999</v>
      </c>
      <c r="CO43">
        <v>1.85792</v>
      </c>
      <c r="CP43">
        <v>1.8608100000000001</v>
      </c>
      <c r="CQ43">
        <v>1.85354</v>
      </c>
      <c r="CR43">
        <v>1.8521099999999999</v>
      </c>
      <c r="CS43">
        <v>1.85293</v>
      </c>
      <c r="CT43">
        <v>1.8566100000000001</v>
      </c>
      <c r="CU43">
        <v>1.8629100000000001</v>
      </c>
      <c r="CV43" t="s">
        <v>240</v>
      </c>
      <c r="CW43" t="s">
        <v>19</v>
      </c>
      <c r="CX43" t="s">
        <v>19</v>
      </c>
      <c r="CY43" t="s">
        <v>19</v>
      </c>
      <c r="CZ43" t="s">
        <v>241</v>
      </c>
      <c r="DA43" t="s">
        <v>242</v>
      </c>
      <c r="DB43" t="s">
        <v>243</v>
      </c>
      <c r="DC43" t="s">
        <v>243</v>
      </c>
      <c r="DD43" t="s">
        <v>243</v>
      </c>
      <c r="DE43" t="s">
        <v>243</v>
      </c>
      <c r="DF43">
        <v>0</v>
      </c>
      <c r="DG43">
        <v>100</v>
      </c>
      <c r="DH43">
        <v>100</v>
      </c>
      <c r="DI43">
        <v>-1.3480000000000001</v>
      </c>
      <c r="DJ43">
        <v>2.1000000000000001E-2</v>
      </c>
      <c r="DK43">
        <v>3</v>
      </c>
      <c r="DL43">
        <v>632.74800000000005</v>
      </c>
      <c r="DM43">
        <v>269.75299999999999</v>
      </c>
      <c r="DN43">
        <v>22.999600000000001</v>
      </c>
      <c r="DO43">
        <v>22.3535</v>
      </c>
      <c r="DP43">
        <v>30.0002</v>
      </c>
      <c r="DQ43">
        <v>22.432099999999998</v>
      </c>
      <c r="DR43">
        <v>22.446899999999999</v>
      </c>
      <c r="DS43">
        <v>7.0418000000000003</v>
      </c>
      <c r="DT43">
        <v>15.5763</v>
      </c>
      <c r="DU43">
        <v>6.8164400000000001</v>
      </c>
      <c r="DV43">
        <v>23</v>
      </c>
      <c r="DW43">
        <v>97.5</v>
      </c>
      <c r="DX43">
        <v>19</v>
      </c>
      <c r="DY43">
        <v>101.429</v>
      </c>
      <c r="DZ43">
        <v>105.39700000000001</v>
      </c>
    </row>
    <row r="44" spans="1:130" x14ac:dyDescent="0.25">
      <c r="A44">
        <v>28</v>
      </c>
      <c r="B44">
        <v>1560434170.5999999</v>
      </c>
      <c r="C44">
        <v>132.5</v>
      </c>
      <c r="D44" t="s">
        <v>297</v>
      </c>
      <c r="E44" t="s">
        <v>298</v>
      </c>
      <c r="G44">
        <v>1560434160.2612901</v>
      </c>
      <c r="H44">
        <f t="shared" si="0"/>
        <v>1.5940025021424771E-3</v>
      </c>
      <c r="I44">
        <f t="shared" si="1"/>
        <v>12.597152217945666</v>
      </c>
      <c r="J44">
        <f t="shared" si="2"/>
        <v>49.205648387096801</v>
      </c>
      <c r="K44">
        <f t="shared" si="3"/>
        <v>-44.424671264500567</v>
      </c>
      <c r="L44">
        <f t="shared" si="4"/>
        <v>-4.4251949071243128</v>
      </c>
      <c r="M44">
        <f t="shared" si="5"/>
        <v>4.9014337854724541</v>
      </c>
      <c r="N44">
        <f t="shared" si="6"/>
        <v>0.22215814440555759</v>
      </c>
      <c r="O44">
        <f t="shared" si="7"/>
        <v>3</v>
      </c>
      <c r="P44">
        <f t="shared" si="8"/>
        <v>0.21422613111044458</v>
      </c>
      <c r="Q44">
        <f t="shared" si="9"/>
        <v>0.13458207458419952</v>
      </c>
      <c r="R44">
        <f t="shared" si="10"/>
        <v>215.02242648424178</v>
      </c>
      <c r="S44">
        <f t="shared" si="11"/>
        <v>23.562569134581647</v>
      </c>
      <c r="T44">
        <f t="shared" si="12"/>
        <v>23.281911290322597</v>
      </c>
      <c r="U44">
        <f t="shared" si="13"/>
        <v>2.8681950856627347</v>
      </c>
      <c r="V44">
        <f t="shared" si="14"/>
        <v>77.371529866961225</v>
      </c>
      <c r="W44">
        <f t="shared" si="15"/>
        <v>2.1456667441386807</v>
      </c>
      <c r="X44">
        <f t="shared" si="16"/>
        <v>2.7731993251627713</v>
      </c>
      <c r="Y44">
        <f t="shared" si="17"/>
        <v>0.72252834152405399</v>
      </c>
      <c r="Z44">
        <f t="shared" si="18"/>
        <v>-70.295510344483233</v>
      </c>
      <c r="AA44">
        <f t="shared" si="19"/>
        <v>-90.004779677423699</v>
      </c>
      <c r="AB44">
        <f t="shared" si="20"/>
        <v>-6.2193811990076986</v>
      </c>
      <c r="AC44">
        <f t="shared" si="21"/>
        <v>48.502755263327145</v>
      </c>
      <c r="AD44">
        <v>0</v>
      </c>
      <c r="AE44">
        <v>0</v>
      </c>
      <c r="AF44">
        <v>3</v>
      </c>
      <c r="AG44">
        <v>0</v>
      </c>
      <c r="AH44">
        <v>0</v>
      </c>
      <c r="AI44">
        <f t="shared" si="22"/>
        <v>1</v>
      </c>
      <c r="AJ44">
        <f t="shared" si="23"/>
        <v>0</v>
      </c>
      <c r="AK44">
        <f t="shared" si="24"/>
        <v>68084.900654653611</v>
      </c>
      <c r="AL44">
        <f t="shared" si="25"/>
        <v>1199.9983870967701</v>
      </c>
      <c r="AM44">
        <f t="shared" si="26"/>
        <v>963.36068941668543</v>
      </c>
      <c r="AN44">
        <f t="shared" si="27"/>
        <v>0.80280165354838784</v>
      </c>
      <c r="AO44">
        <f t="shared" si="28"/>
        <v>0.22320033280000015</v>
      </c>
      <c r="AP44">
        <v>10</v>
      </c>
      <c r="AQ44">
        <v>1</v>
      </c>
      <c r="AR44" t="s">
        <v>237</v>
      </c>
      <c r="AS44">
        <v>1560434160.2612901</v>
      </c>
      <c r="AT44">
        <v>49.205648387096801</v>
      </c>
      <c r="AU44">
        <v>70.328296774193504</v>
      </c>
      <c r="AV44">
        <v>21.540416129032302</v>
      </c>
      <c r="AW44">
        <v>18.941380645161299</v>
      </c>
      <c r="AX44">
        <v>600.09454838709701</v>
      </c>
      <c r="AY44">
        <v>99.511106451612903</v>
      </c>
      <c r="AZ44">
        <v>0.100095638709677</v>
      </c>
      <c r="BA44">
        <v>22.725419354838699</v>
      </c>
      <c r="BB44">
        <v>23.428948387096799</v>
      </c>
      <c r="BC44">
        <v>23.134874193548399</v>
      </c>
      <c r="BD44">
        <v>0</v>
      </c>
      <c r="BE44">
        <v>0</v>
      </c>
      <c r="BF44">
        <v>12998.0290322581</v>
      </c>
      <c r="BG44">
        <v>1044.85612903226</v>
      </c>
      <c r="BH44">
        <v>22.750370967741901</v>
      </c>
      <c r="BI44">
        <v>1199.9983870967701</v>
      </c>
      <c r="BJ44">
        <v>0.33000909677419399</v>
      </c>
      <c r="BK44">
        <v>0.33000664516129002</v>
      </c>
      <c r="BL44">
        <v>0.330008903225807</v>
      </c>
      <c r="BM44">
        <v>9.9754864516129003E-3</v>
      </c>
      <c r="BN44">
        <v>22</v>
      </c>
      <c r="BO44">
        <v>17743.0709677419</v>
      </c>
      <c r="BP44">
        <v>1560432001.5</v>
      </c>
      <c r="BQ44" t="s">
        <v>238</v>
      </c>
      <c r="BR44">
        <v>1</v>
      </c>
      <c r="BS44">
        <v>-1.3480000000000001</v>
      </c>
      <c r="BT44">
        <v>2.1000000000000001E-2</v>
      </c>
      <c r="BU44">
        <v>400</v>
      </c>
      <c r="BV44">
        <v>19</v>
      </c>
      <c r="BW44">
        <v>0.05</v>
      </c>
      <c r="BX44">
        <v>0.02</v>
      </c>
      <c r="BY44">
        <v>12.3910881686739</v>
      </c>
      <c r="BZ44">
        <v>11.0204191055625</v>
      </c>
      <c r="CA44">
        <v>1.0926228599982599</v>
      </c>
      <c r="CB44">
        <v>0</v>
      </c>
      <c r="CC44">
        <v>-20.9265878048781</v>
      </c>
      <c r="CD44">
        <v>-18.203466898954002</v>
      </c>
      <c r="CE44">
        <v>1.80644269784098</v>
      </c>
      <c r="CF44">
        <v>0</v>
      </c>
      <c r="CG44">
        <v>2.60053024390244</v>
      </c>
      <c r="CH44">
        <v>-0.16168787456446301</v>
      </c>
      <c r="CI44">
        <v>1.9996558299941299E-2</v>
      </c>
      <c r="CJ44">
        <v>1</v>
      </c>
      <c r="CK44">
        <v>1</v>
      </c>
      <c r="CL44">
        <v>3</v>
      </c>
      <c r="CM44" t="s">
        <v>239</v>
      </c>
      <c r="CN44">
        <v>1.86097</v>
      </c>
      <c r="CO44">
        <v>1.8579399999999999</v>
      </c>
      <c r="CP44">
        <v>1.8608100000000001</v>
      </c>
      <c r="CQ44">
        <v>1.85355</v>
      </c>
      <c r="CR44">
        <v>1.8521099999999999</v>
      </c>
      <c r="CS44">
        <v>1.8529199999999999</v>
      </c>
      <c r="CT44">
        <v>1.85663</v>
      </c>
      <c r="CU44">
        <v>1.86293</v>
      </c>
      <c r="CV44" t="s">
        <v>240</v>
      </c>
      <c r="CW44" t="s">
        <v>19</v>
      </c>
      <c r="CX44" t="s">
        <v>19</v>
      </c>
      <c r="CY44" t="s">
        <v>19</v>
      </c>
      <c r="CZ44" t="s">
        <v>241</v>
      </c>
      <c r="DA44" t="s">
        <v>242</v>
      </c>
      <c r="DB44" t="s">
        <v>243</v>
      </c>
      <c r="DC44" t="s">
        <v>243</v>
      </c>
      <c r="DD44" t="s">
        <v>243</v>
      </c>
      <c r="DE44" t="s">
        <v>243</v>
      </c>
      <c r="DF44">
        <v>0</v>
      </c>
      <c r="DG44">
        <v>100</v>
      </c>
      <c r="DH44">
        <v>100</v>
      </c>
      <c r="DI44">
        <v>-1.3480000000000001</v>
      </c>
      <c r="DJ44">
        <v>2.1000000000000001E-2</v>
      </c>
      <c r="DK44">
        <v>3</v>
      </c>
      <c r="DL44">
        <v>633.17700000000002</v>
      </c>
      <c r="DM44">
        <v>269.49299999999999</v>
      </c>
      <c r="DN44">
        <v>22.999500000000001</v>
      </c>
      <c r="DO44">
        <v>22.3535</v>
      </c>
      <c r="DP44">
        <v>30.0002</v>
      </c>
      <c r="DQ44">
        <v>22.4331</v>
      </c>
      <c r="DR44">
        <v>22.446899999999999</v>
      </c>
      <c r="DS44">
        <v>7.1537199999999999</v>
      </c>
      <c r="DT44">
        <v>15.5763</v>
      </c>
      <c r="DU44">
        <v>6.8164400000000001</v>
      </c>
      <c r="DV44">
        <v>23</v>
      </c>
      <c r="DW44">
        <v>97.5</v>
      </c>
      <c r="DX44">
        <v>19</v>
      </c>
      <c r="DY44">
        <v>101.429</v>
      </c>
      <c r="DZ44">
        <v>105.396</v>
      </c>
    </row>
    <row r="45" spans="1:130" x14ac:dyDescent="0.25">
      <c r="A45">
        <v>29</v>
      </c>
      <c r="B45">
        <v>1560434172.5999999</v>
      </c>
      <c r="C45">
        <v>134.5</v>
      </c>
      <c r="D45" t="s">
        <v>299</v>
      </c>
      <c r="E45" t="s">
        <v>300</v>
      </c>
      <c r="G45">
        <v>1560434162.2612901</v>
      </c>
      <c r="H45">
        <f t="shared" si="0"/>
        <v>1.5912772186949891E-3</v>
      </c>
      <c r="I45">
        <f t="shared" si="1"/>
        <v>12.935617841678271</v>
      </c>
      <c r="J45">
        <f t="shared" si="2"/>
        <v>51.9622064516129</v>
      </c>
      <c r="K45">
        <f t="shared" si="3"/>
        <v>-44.247989188927519</v>
      </c>
      <c r="L45">
        <f t="shared" si="4"/>
        <v>-4.4075811456216201</v>
      </c>
      <c r="M45">
        <f t="shared" si="5"/>
        <v>5.1760011164154385</v>
      </c>
      <c r="N45">
        <f t="shared" si="6"/>
        <v>0.22204464172122046</v>
      </c>
      <c r="O45">
        <f t="shared" si="7"/>
        <v>3</v>
      </c>
      <c r="P45">
        <f t="shared" si="8"/>
        <v>0.21412058688778135</v>
      </c>
      <c r="Q45">
        <f t="shared" si="9"/>
        <v>0.13451542723316162</v>
      </c>
      <c r="R45">
        <f t="shared" si="10"/>
        <v>215.02211948255709</v>
      </c>
      <c r="S45">
        <f t="shared" si="11"/>
        <v>23.55722714871418</v>
      </c>
      <c r="T45">
        <f t="shared" si="12"/>
        <v>23.275183870967751</v>
      </c>
      <c r="U45">
        <f t="shared" si="13"/>
        <v>2.8670299019705729</v>
      </c>
      <c r="V45">
        <f t="shared" si="14"/>
        <v>77.389469850501357</v>
      </c>
      <c r="W45">
        <f t="shared" si="15"/>
        <v>2.1453783271960201</v>
      </c>
      <c r="X45">
        <f t="shared" si="16"/>
        <v>2.7721837755710141</v>
      </c>
      <c r="Y45">
        <f t="shared" si="17"/>
        <v>0.72165157477455288</v>
      </c>
      <c r="Z45">
        <f t="shared" si="18"/>
        <v>-70.175325344449021</v>
      </c>
      <c r="AA45">
        <f t="shared" si="19"/>
        <v>-89.893390529032018</v>
      </c>
      <c r="AB45">
        <f t="shared" si="20"/>
        <v>-6.2112822922751256</v>
      </c>
      <c r="AC45">
        <f t="shared" si="21"/>
        <v>48.742121316800933</v>
      </c>
      <c r="AD45">
        <v>0</v>
      </c>
      <c r="AE45">
        <v>0</v>
      </c>
      <c r="AF45">
        <v>3</v>
      </c>
      <c r="AG45">
        <v>0</v>
      </c>
      <c r="AH45">
        <v>0</v>
      </c>
      <c r="AI45">
        <f t="shared" si="22"/>
        <v>1</v>
      </c>
      <c r="AJ45">
        <f t="shared" si="23"/>
        <v>0</v>
      </c>
      <c r="AK45">
        <f t="shared" si="24"/>
        <v>68082.118200926678</v>
      </c>
      <c r="AL45">
        <f t="shared" si="25"/>
        <v>1199.99677419355</v>
      </c>
      <c r="AM45">
        <f t="shared" si="26"/>
        <v>963.35922560802487</v>
      </c>
      <c r="AN45">
        <f t="shared" si="27"/>
        <v>0.80280151274193567</v>
      </c>
      <c r="AO45">
        <f t="shared" si="28"/>
        <v>0.22320035327096777</v>
      </c>
      <c r="AP45">
        <v>10</v>
      </c>
      <c r="AQ45">
        <v>1</v>
      </c>
      <c r="AR45" t="s">
        <v>237</v>
      </c>
      <c r="AS45">
        <v>1560434162.2612901</v>
      </c>
      <c r="AT45">
        <v>51.9622064516129</v>
      </c>
      <c r="AU45">
        <v>73.656290322580602</v>
      </c>
      <c r="AV45">
        <v>21.537590322580598</v>
      </c>
      <c r="AW45">
        <v>18.942951612903201</v>
      </c>
      <c r="AX45">
        <v>600.08545161290294</v>
      </c>
      <c r="AY45">
        <v>99.510812903225798</v>
      </c>
      <c r="AZ45">
        <v>0.100067193548387</v>
      </c>
      <c r="BA45">
        <v>22.719380645161301</v>
      </c>
      <c r="BB45">
        <v>23.4227387096774</v>
      </c>
      <c r="BC45">
        <v>23.127629032258099</v>
      </c>
      <c r="BD45">
        <v>0</v>
      </c>
      <c r="BE45">
        <v>0</v>
      </c>
      <c r="BF45">
        <v>12997.183870967699</v>
      </c>
      <c r="BG45">
        <v>1044.8303225806501</v>
      </c>
      <c r="BH45">
        <v>22.676322580645198</v>
      </c>
      <c r="BI45">
        <v>1199.99677419355</v>
      </c>
      <c r="BJ45">
        <v>0.33000841935483899</v>
      </c>
      <c r="BK45">
        <v>0.33000732258064502</v>
      </c>
      <c r="BL45">
        <v>0.33000887096774201</v>
      </c>
      <c r="BM45">
        <v>9.9754625806451596E-3</v>
      </c>
      <c r="BN45">
        <v>22</v>
      </c>
      <c r="BO45">
        <v>17743.048387096798</v>
      </c>
      <c r="BP45">
        <v>1560432001.5</v>
      </c>
      <c r="BQ45" t="s">
        <v>238</v>
      </c>
      <c r="BR45">
        <v>1</v>
      </c>
      <c r="BS45">
        <v>-1.3480000000000001</v>
      </c>
      <c r="BT45">
        <v>2.1000000000000001E-2</v>
      </c>
      <c r="BU45">
        <v>400</v>
      </c>
      <c r="BV45">
        <v>19</v>
      </c>
      <c r="BW45">
        <v>0.05</v>
      </c>
      <c r="BX45">
        <v>0.02</v>
      </c>
      <c r="BY45">
        <v>12.7457829437108</v>
      </c>
      <c r="BZ45">
        <v>10.0897015897259</v>
      </c>
      <c r="CA45">
        <v>1.00020875597746</v>
      </c>
      <c r="CB45">
        <v>0</v>
      </c>
      <c r="CC45">
        <v>-21.510587804878</v>
      </c>
      <c r="CD45">
        <v>-16.674037630662099</v>
      </c>
      <c r="CE45">
        <v>1.6559041465417601</v>
      </c>
      <c r="CF45">
        <v>0</v>
      </c>
      <c r="CG45">
        <v>2.5958212195121999</v>
      </c>
      <c r="CH45">
        <v>-9.34043205574904E-2</v>
      </c>
      <c r="CI45">
        <v>1.45860102027505E-2</v>
      </c>
      <c r="CJ45">
        <v>1</v>
      </c>
      <c r="CK45">
        <v>1</v>
      </c>
      <c r="CL45">
        <v>3</v>
      </c>
      <c r="CM45" t="s">
        <v>239</v>
      </c>
      <c r="CN45">
        <v>1.86097</v>
      </c>
      <c r="CO45">
        <v>1.8579399999999999</v>
      </c>
      <c r="CP45">
        <v>1.8608100000000001</v>
      </c>
      <c r="CQ45">
        <v>1.8535699999999999</v>
      </c>
      <c r="CR45">
        <v>1.8521099999999999</v>
      </c>
      <c r="CS45">
        <v>1.8529199999999999</v>
      </c>
      <c r="CT45">
        <v>1.8566400000000001</v>
      </c>
      <c r="CU45">
        <v>1.8629500000000001</v>
      </c>
      <c r="CV45" t="s">
        <v>240</v>
      </c>
      <c r="CW45" t="s">
        <v>19</v>
      </c>
      <c r="CX45" t="s">
        <v>19</v>
      </c>
      <c r="CY45" t="s">
        <v>19</v>
      </c>
      <c r="CZ45" t="s">
        <v>241</v>
      </c>
      <c r="DA45" t="s">
        <v>242</v>
      </c>
      <c r="DB45" t="s">
        <v>243</v>
      </c>
      <c r="DC45" t="s">
        <v>243</v>
      </c>
      <c r="DD45" t="s">
        <v>243</v>
      </c>
      <c r="DE45" t="s">
        <v>243</v>
      </c>
      <c r="DF45">
        <v>0</v>
      </c>
      <c r="DG45">
        <v>100</v>
      </c>
      <c r="DH45">
        <v>100</v>
      </c>
      <c r="DI45">
        <v>-1.3480000000000001</v>
      </c>
      <c r="DJ45">
        <v>2.1000000000000001E-2</v>
      </c>
      <c r="DK45">
        <v>3</v>
      </c>
      <c r="DL45">
        <v>633.28099999999995</v>
      </c>
      <c r="DM45">
        <v>269.44099999999997</v>
      </c>
      <c r="DN45">
        <v>22.999500000000001</v>
      </c>
      <c r="DO45">
        <v>22.3535</v>
      </c>
      <c r="DP45">
        <v>30.0002</v>
      </c>
      <c r="DQ45">
        <v>22.433399999999999</v>
      </c>
      <c r="DR45">
        <v>22.446899999999999</v>
      </c>
      <c r="DS45">
        <v>7.3017500000000002</v>
      </c>
      <c r="DT45">
        <v>15.5763</v>
      </c>
      <c r="DU45">
        <v>6.8164400000000001</v>
      </c>
      <c r="DV45">
        <v>23</v>
      </c>
      <c r="DW45">
        <v>102.5</v>
      </c>
      <c r="DX45">
        <v>19</v>
      </c>
      <c r="DY45">
        <v>101.43</v>
      </c>
      <c r="DZ45">
        <v>105.39700000000001</v>
      </c>
    </row>
    <row r="46" spans="1:130" x14ac:dyDescent="0.25">
      <c r="A46">
        <v>30</v>
      </c>
      <c r="B46">
        <v>1560434174.5999999</v>
      </c>
      <c r="C46">
        <v>136.5</v>
      </c>
      <c r="D46" t="s">
        <v>301</v>
      </c>
      <c r="E46" t="s">
        <v>302</v>
      </c>
      <c r="G46">
        <v>1560434164.2612901</v>
      </c>
      <c r="H46">
        <f t="shared" si="0"/>
        <v>1.5894395535421128E-3</v>
      </c>
      <c r="I46">
        <f t="shared" si="1"/>
        <v>13.260265656935797</v>
      </c>
      <c r="J46">
        <f t="shared" si="2"/>
        <v>54.763654838709698</v>
      </c>
      <c r="K46">
        <f t="shared" si="3"/>
        <v>-43.898683289742102</v>
      </c>
      <c r="L46">
        <f t="shared" si="4"/>
        <v>-4.3727697890006842</v>
      </c>
      <c r="M46">
        <f t="shared" si="5"/>
        <v>5.4550350367781544</v>
      </c>
      <c r="N46">
        <f t="shared" si="6"/>
        <v>0.22199792867111492</v>
      </c>
      <c r="O46">
        <f t="shared" si="7"/>
        <v>3</v>
      </c>
      <c r="P46">
        <f t="shared" si="8"/>
        <v>0.21407714809560754</v>
      </c>
      <c r="Q46">
        <f t="shared" si="9"/>
        <v>0.13448799730880684</v>
      </c>
      <c r="R46">
        <f t="shared" si="10"/>
        <v>215.02197002837056</v>
      </c>
      <c r="S46">
        <f t="shared" si="11"/>
        <v>23.552465665233171</v>
      </c>
      <c r="T46">
        <f t="shared" si="12"/>
        <v>23.26980000000005</v>
      </c>
      <c r="U46">
        <f t="shared" si="13"/>
        <v>2.8660977180718294</v>
      </c>
      <c r="V46">
        <f t="shared" si="14"/>
        <v>77.405135980724154</v>
      </c>
      <c r="W46">
        <f t="shared" si="15"/>
        <v>2.1451317168864348</v>
      </c>
      <c r="X46">
        <f t="shared" si="16"/>
        <v>2.7713041127149842</v>
      </c>
      <c r="Y46">
        <f t="shared" si="17"/>
        <v>0.72096600118539467</v>
      </c>
      <c r="Z46">
        <f t="shared" si="18"/>
        <v>-70.094284311207176</v>
      </c>
      <c r="AA46">
        <f t="shared" si="19"/>
        <v>-89.8688692645202</v>
      </c>
      <c r="AB46">
        <f t="shared" si="20"/>
        <v>-6.2092539056659177</v>
      </c>
      <c r="AC46">
        <f t="shared" si="21"/>
        <v>48.849562546977253</v>
      </c>
      <c r="AD46">
        <v>0</v>
      </c>
      <c r="AE46">
        <v>0</v>
      </c>
      <c r="AF46">
        <v>3</v>
      </c>
      <c r="AG46">
        <v>0</v>
      </c>
      <c r="AH46">
        <v>0</v>
      </c>
      <c r="AI46">
        <f t="shared" si="22"/>
        <v>1</v>
      </c>
      <c r="AJ46">
        <f t="shared" si="23"/>
        <v>0</v>
      </c>
      <c r="AK46">
        <f t="shared" si="24"/>
        <v>68082.395620166862</v>
      </c>
      <c r="AL46">
        <f t="shared" si="25"/>
        <v>1199.9961290322599</v>
      </c>
      <c r="AM46">
        <f t="shared" si="26"/>
        <v>963.35845422076943</v>
      </c>
      <c r="AN46">
        <f t="shared" si="27"/>
        <v>0.80280130153225782</v>
      </c>
      <c r="AO46">
        <f t="shared" si="28"/>
        <v>0.22320037685483865</v>
      </c>
      <c r="AP46">
        <v>10</v>
      </c>
      <c r="AQ46">
        <v>1</v>
      </c>
      <c r="AR46" t="s">
        <v>237</v>
      </c>
      <c r="AS46">
        <v>1560434164.2612901</v>
      </c>
      <c r="AT46">
        <v>54.763654838709698</v>
      </c>
      <c r="AU46">
        <v>77.006</v>
      </c>
      <c r="AV46">
        <v>21.535196774193501</v>
      </c>
      <c r="AW46">
        <v>18.943548387096801</v>
      </c>
      <c r="AX46">
        <v>600.08551612903204</v>
      </c>
      <c r="AY46">
        <v>99.510454838709705</v>
      </c>
      <c r="AZ46">
        <v>0.100045096774194</v>
      </c>
      <c r="BA46">
        <v>22.714148387096799</v>
      </c>
      <c r="BB46">
        <v>23.4174096774194</v>
      </c>
      <c r="BC46">
        <v>23.1221903225807</v>
      </c>
      <c r="BD46">
        <v>0</v>
      </c>
      <c r="BE46">
        <v>0</v>
      </c>
      <c r="BF46">
        <v>12997.038709677399</v>
      </c>
      <c r="BG46">
        <v>1044.8167741935499</v>
      </c>
      <c r="BH46">
        <v>22.5965903225806</v>
      </c>
      <c r="BI46">
        <v>1199.9961290322599</v>
      </c>
      <c r="BJ46">
        <v>0.330007580645161</v>
      </c>
      <c r="BK46">
        <v>0.33000858064516098</v>
      </c>
      <c r="BL46">
        <v>0.33000848387096798</v>
      </c>
      <c r="BM46">
        <v>9.9753951612903194E-3</v>
      </c>
      <c r="BN46">
        <v>22</v>
      </c>
      <c r="BO46">
        <v>17743.032258064501</v>
      </c>
      <c r="BP46">
        <v>1560432001.5</v>
      </c>
      <c r="BQ46" t="s">
        <v>238</v>
      </c>
      <c r="BR46">
        <v>1</v>
      </c>
      <c r="BS46">
        <v>-1.3480000000000001</v>
      </c>
      <c r="BT46">
        <v>2.1000000000000001E-2</v>
      </c>
      <c r="BU46">
        <v>400</v>
      </c>
      <c r="BV46">
        <v>19</v>
      </c>
      <c r="BW46">
        <v>0.05</v>
      </c>
      <c r="BX46">
        <v>0.02</v>
      </c>
      <c r="BY46">
        <v>13.0792209793153</v>
      </c>
      <c r="BZ46">
        <v>9.2484526526635698</v>
      </c>
      <c r="CA46">
        <v>0.91446923907674904</v>
      </c>
      <c r="CB46">
        <v>0</v>
      </c>
      <c r="CC46">
        <v>-22.068717073170699</v>
      </c>
      <c r="CD46">
        <v>-15.351658536585401</v>
      </c>
      <c r="CE46">
        <v>1.52027412433519</v>
      </c>
      <c r="CF46">
        <v>0</v>
      </c>
      <c r="CG46">
        <v>2.5922751219512201</v>
      </c>
      <c r="CH46">
        <v>-2.3329128919856799E-2</v>
      </c>
      <c r="CI46">
        <v>8.1865702404732097E-3</v>
      </c>
      <c r="CJ46">
        <v>1</v>
      </c>
      <c r="CK46">
        <v>1</v>
      </c>
      <c r="CL46">
        <v>3</v>
      </c>
      <c r="CM46" t="s">
        <v>239</v>
      </c>
      <c r="CN46">
        <v>1.86097</v>
      </c>
      <c r="CO46">
        <v>1.8579399999999999</v>
      </c>
      <c r="CP46">
        <v>1.8608</v>
      </c>
      <c r="CQ46">
        <v>1.85355</v>
      </c>
      <c r="CR46">
        <v>1.8521099999999999</v>
      </c>
      <c r="CS46">
        <v>1.85293</v>
      </c>
      <c r="CT46">
        <v>1.85663</v>
      </c>
      <c r="CU46">
        <v>1.86293</v>
      </c>
      <c r="CV46" t="s">
        <v>240</v>
      </c>
      <c r="CW46" t="s">
        <v>19</v>
      </c>
      <c r="CX46" t="s">
        <v>19</v>
      </c>
      <c r="CY46" t="s">
        <v>19</v>
      </c>
      <c r="CZ46" t="s">
        <v>241</v>
      </c>
      <c r="DA46" t="s">
        <v>242</v>
      </c>
      <c r="DB46" t="s">
        <v>243</v>
      </c>
      <c r="DC46" t="s">
        <v>243</v>
      </c>
      <c r="DD46" t="s">
        <v>243</v>
      </c>
      <c r="DE46" t="s">
        <v>243</v>
      </c>
      <c r="DF46">
        <v>0</v>
      </c>
      <c r="DG46">
        <v>100</v>
      </c>
      <c r="DH46">
        <v>100</v>
      </c>
      <c r="DI46">
        <v>-1.3480000000000001</v>
      </c>
      <c r="DJ46">
        <v>2.1000000000000001E-2</v>
      </c>
      <c r="DK46">
        <v>3</v>
      </c>
      <c r="DL46">
        <v>633.16200000000003</v>
      </c>
      <c r="DM46">
        <v>269.61700000000002</v>
      </c>
      <c r="DN46">
        <v>22.999500000000001</v>
      </c>
      <c r="DO46">
        <v>22.3535</v>
      </c>
      <c r="DP46">
        <v>30.0002</v>
      </c>
      <c r="DQ46">
        <v>22.433399999999999</v>
      </c>
      <c r="DR46">
        <v>22.446899999999999</v>
      </c>
      <c r="DS46">
        <v>7.4628199999999998</v>
      </c>
      <c r="DT46">
        <v>15.296200000000001</v>
      </c>
      <c r="DU46">
        <v>6.8164400000000001</v>
      </c>
      <c r="DV46">
        <v>23</v>
      </c>
      <c r="DW46">
        <v>107.5</v>
      </c>
      <c r="DX46">
        <v>19</v>
      </c>
      <c r="DY46">
        <v>101.43</v>
      </c>
      <c r="DZ46">
        <v>105.398</v>
      </c>
    </row>
    <row r="47" spans="1:130" x14ac:dyDescent="0.25">
      <c r="A47">
        <v>31</v>
      </c>
      <c r="B47">
        <v>1560434176.5999999</v>
      </c>
      <c r="C47">
        <v>138.5</v>
      </c>
      <c r="D47" t="s">
        <v>303</v>
      </c>
      <c r="E47" t="s">
        <v>304</v>
      </c>
      <c r="G47">
        <v>1560434166.2612901</v>
      </c>
      <c r="H47">
        <f t="shared" si="0"/>
        <v>1.5888540356450824E-3</v>
      </c>
      <c r="I47">
        <f t="shared" si="1"/>
        <v>13.555406483981532</v>
      </c>
      <c r="J47">
        <f t="shared" si="2"/>
        <v>57.607583870967702</v>
      </c>
      <c r="K47">
        <f t="shared" si="3"/>
        <v>-43.231774865988974</v>
      </c>
      <c r="L47">
        <f t="shared" si="4"/>
        <v>-4.306322085579299</v>
      </c>
      <c r="M47">
        <f t="shared" si="5"/>
        <v>5.7382980802755652</v>
      </c>
      <c r="N47">
        <f t="shared" si="6"/>
        <v>0.22208479548002355</v>
      </c>
      <c r="O47">
        <f t="shared" si="7"/>
        <v>3</v>
      </c>
      <c r="P47">
        <f t="shared" si="8"/>
        <v>0.21415792562777836</v>
      </c>
      <c r="Q47">
        <f t="shared" si="9"/>
        <v>0.134539005255356</v>
      </c>
      <c r="R47">
        <f t="shared" si="10"/>
        <v>215.0219470473659</v>
      </c>
      <c r="S47">
        <f t="shared" si="11"/>
        <v>23.548194736976566</v>
      </c>
      <c r="T47">
        <f t="shared" si="12"/>
        <v>23.265458064516153</v>
      </c>
      <c r="U47">
        <f t="shared" si="13"/>
        <v>2.8653461319719788</v>
      </c>
      <c r="V47">
        <f t="shared" si="14"/>
        <v>77.418147720583477</v>
      </c>
      <c r="W47">
        <f t="shared" si="15"/>
        <v>2.144916826291801</v>
      </c>
      <c r="X47">
        <f t="shared" si="16"/>
        <v>2.7705607657176268</v>
      </c>
      <c r="Y47">
        <f t="shared" si="17"/>
        <v>0.72042930568017782</v>
      </c>
      <c r="Z47">
        <f t="shared" si="18"/>
        <v>-70.068462971948136</v>
      </c>
      <c r="AA47">
        <f t="shared" si="19"/>
        <v>-89.881912490328361</v>
      </c>
      <c r="AB47">
        <f t="shared" si="20"/>
        <v>-6.2098792688537277</v>
      </c>
      <c r="AC47">
        <f t="shared" si="21"/>
        <v>48.861692316235647</v>
      </c>
      <c r="AD47">
        <v>0</v>
      </c>
      <c r="AE47">
        <v>0</v>
      </c>
      <c r="AF47">
        <v>3</v>
      </c>
      <c r="AG47">
        <v>0</v>
      </c>
      <c r="AH47">
        <v>0</v>
      </c>
      <c r="AI47">
        <f t="shared" si="22"/>
        <v>1</v>
      </c>
      <c r="AJ47">
        <f t="shared" si="23"/>
        <v>0</v>
      </c>
      <c r="AK47">
        <f t="shared" si="24"/>
        <v>68084.893046726764</v>
      </c>
      <c r="AL47">
        <f t="shared" si="25"/>
        <v>1199.9961290322599</v>
      </c>
      <c r="AM47">
        <f t="shared" si="26"/>
        <v>963.3582562214084</v>
      </c>
      <c r="AN47">
        <f t="shared" si="27"/>
        <v>0.80280113653225804</v>
      </c>
      <c r="AO47">
        <f t="shared" si="28"/>
        <v>0.22320039887419355</v>
      </c>
      <c r="AP47">
        <v>10</v>
      </c>
      <c r="AQ47">
        <v>1</v>
      </c>
      <c r="AR47" t="s">
        <v>237</v>
      </c>
      <c r="AS47">
        <v>1560434166.2612901</v>
      </c>
      <c r="AT47">
        <v>57.607583870967702</v>
      </c>
      <c r="AU47">
        <v>80.349074193548404</v>
      </c>
      <c r="AV47">
        <v>21.533122580645198</v>
      </c>
      <c r="AW47">
        <v>18.942441935483899</v>
      </c>
      <c r="AX47">
        <v>600.08980645161296</v>
      </c>
      <c r="AY47">
        <v>99.510112903225803</v>
      </c>
      <c r="AZ47">
        <v>0.100002548387097</v>
      </c>
      <c r="BA47">
        <v>22.709725806451601</v>
      </c>
      <c r="BB47">
        <v>23.413006451612901</v>
      </c>
      <c r="BC47">
        <v>23.117909677419402</v>
      </c>
      <c r="BD47">
        <v>0</v>
      </c>
      <c r="BE47">
        <v>0</v>
      </c>
      <c r="BF47">
        <v>12997.4032258065</v>
      </c>
      <c r="BG47">
        <v>1044.8122580645199</v>
      </c>
      <c r="BH47">
        <v>22.554435483871</v>
      </c>
      <c r="BI47">
        <v>1199.9961290322599</v>
      </c>
      <c r="BJ47">
        <v>0.330006935483871</v>
      </c>
      <c r="BK47">
        <v>0.33000974193548399</v>
      </c>
      <c r="BL47">
        <v>0.33000806451612902</v>
      </c>
      <c r="BM47">
        <v>9.9753003225806491E-3</v>
      </c>
      <c r="BN47">
        <v>22</v>
      </c>
      <c r="BO47">
        <v>17743.029032258099</v>
      </c>
      <c r="BP47">
        <v>1560432001.5</v>
      </c>
      <c r="BQ47" t="s">
        <v>238</v>
      </c>
      <c r="BR47">
        <v>1</v>
      </c>
      <c r="BS47">
        <v>-1.3480000000000001</v>
      </c>
      <c r="BT47">
        <v>2.1000000000000001E-2</v>
      </c>
      <c r="BU47">
        <v>400</v>
      </c>
      <c r="BV47">
        <v>19</v>
      </c>
      <c r="BW47">
        <v>0.05</v>
      </c>
      <c r="BX47">
        <v>0.02</v>
      </c>
      <c r="BY47">
        <v>13.3919387359464</v>
      </c>
      <c r="BZ47">
        <v>8.6495207179779801</v>
      </c>
      <c r="CA47">
        <v>0.85208095696261998</v>
      </c>
      <c r="CB47">
        <v>0</v>
      </c>
      <c r="CC47">
        <v>-22.5843682926829</v>
      </c>
      <c r="CD47">
        <v>-14.5037435540064</v>
      </c>
      <c r="CE47">
        <v>1.4334967522637601</v>
      </c>
      <c r="CF47">
        <v>0</v>
      </c>
      <c r="CG47">
        <v>2.5907285365853698</v>
      </c>
      <c r="CH47">
        <v>2.2976445993032099E-2</v>
      </c>
      <c r="CI47">
        <v>4.67817640152481E-3</v>
      </c>
      <c r="CJ47">
        <v>1</v>
      </c>
      <c r="CK47">
        <v>1</v>
      </c>
      <c r="CL47">
        <v>3</v>
      </c>
      <c r="CM47" t="s">
        <v>239</v>
      </c>
      <c r="CN47">
        <v>1.8609899999999999</v>
      </c>
      <c r="CO47">
        <v>1.8579399999999999</v>
      </c>
      <c r="CP47">
        <v>1.8608</v>
      </c>
      <c r="CQ47">
        <v>1.85354</v>
      </c>
      <c r="CR47">
        <v>1.8521099999999999</v>
      </c>
      <c r="CS47">
        <v>1.85294</v>
      </c>
      <c r="CT47">
        <v>1.8566400000000001</v>
      </c>
      <c r="CU47">
        <v>1.86293</v>
      </c>
      <c r="CV47" t="s">
        <v>240</v>
      </c>
      <c r="CW47" t="s">
        <v>19</v>
      </c>
      <c r="CX47" t="s">
        <v>19</v>
      </c>
      <c r="CY47" t="s">
        <v>19</v>
      </c>
      <c r="CZ47" t="s">
        <v>241</v>
      </c>
      <c r="DA47" t="s">
        <v>242</v>
      </c>
      <c r="DB47" t="s">
        <v>243</v>
      </c>
      <c r="DC47" t="s">
        <v>243</v>
      </c>
      <c r="DD47" t="s">
        <v>243</v>
      </c>
      <c r="DE47" t="s">
        <v>243</v>
      </c>
      <c r="DF47">
        <v>0</v>
      </c>
      <c r="DG47">
        <v>100</v>
      </c>
      <c r="DH47">
        <v>100</v>
      </c>
      <c r="DI47">
        <v>-1.3480000000000001</v>
      </c>
      <c r="DJ47">
        <v>2.1000000000000001E-2</v>
      </c>
      <c r="DK47">
        <v>3</v>
      </c>
      <c r="DL47">
        <v>633.18200000000002</v>
      </c>
      <c r="DM47">
        <v>269.51799999999997</v>
      </c>
      <c r="DN47">
        <v>22.999500000000001</v>
      </c>
      <c r="DO47">
        <v>22.3535</v>
      </c>
      <c r="DP47">
        <v>30.0002</v>
      </c>
      <c r="DQ47">
        <v>22.433399999999999</v>
      </c>
      <c r="DR47">
        <v>22.447900000000001</v>
      </c>
      <c r="DS47">
        <v>7.5729199999999999</v>
      </c>
      <c r="DT47">
        <v>15.296200000000001</v>
      </c>
      <c r="DU47">
        <v>6.8164400000000001</v>
      </c>
      <c r="DV47">
        <v>23</v>
      </c>
      <c r="DW47">
        <v>107.5</v>
      </c>
      <c r="DX47">
        <v>19</v>
      </c>
      <c r="DY47">
        <v>101.431</v>
      </c>
      <c r="DZ47">
        <v>105.398</v>
      </c>
    </row>
    <row r="48" spans="1:130" x14ac:dyDescent="0.25">
      <c r="A48">
        <v>32</v>
      </c>
      <c r="B48">
        <v>1560434178.5999999</v>
      </c>
      <c r="C48">
        <v>140.5</v>
      </c>
      <c r="D48" t="s">
        <v>305</v>
      </c>
      <c r="E48" t="s">
        <v>306</v>
      </c>
      <c r="G48">
        <v>1560434168.2612901</v>
      </c>
      <c r="H48">
        <f t="shared" si="0"/>
        <v>1.5891442653871517E-3</v>
      </c>
      <c r="I48">
        <f t="shared" si="1"/>
        <v>13.823326547260251</v>
      </c>
      <c r="J48">
        <f t="shared" si="2"/>
        <v>60.485577419354797</v>
      </c>
      <c r="K48">
        <f t="shared" si="3"/>
        <v>-42.297211317660363</v>
      </c>
      <c r="L48">
        <f t="shared" si="4"/>
        <v>-4.2132192527164989</v>
      </c>
      <c r="M48">
        <f t="shared" si="5"/>
        <v>6.0249598343732176</v>
      </c>
      <c r="N48">
        <f t="shared" si="6"/>
        <v>0.22224194693774835</v>
      </c>
      <c r="O48">
        <f t="shared" si="7"/>
        <v>3</v>
      </c>
      <c r="P48">
        <f t="shared" si="8"/>
        <v>0.21430405519392298</v>
      </c>
      <c r="Q48">
        <f t="shared" si="9"/>
        <v>0.13463128103587335</v>
      </c>
      <c r="R48">
        <f t="shared" si="10"/>
        <v>215.0221436977026</v>
      </c>
      <c r="S48">
        <f t="shared" si="11"/>
        <v>23.544314250292942</v>
      </c>
      <c r="T48">
        <f t="shared" si="12"/>
        <v>23.26229032258065</v>
      </c>
      <c r="U48">
        <f t="shared" si="13"/>
        <v>2.864797906754827</v>
      </c>
      <c r="V48">
        <f t="shared" si="14"/>
        <v>77.429205933003914</v>
      </c>
      <c r="W48">
        <f t="shared" si="15"/>
        <v>2.1447275064426998</v>
      </c>
      <c r="X48">
        <f t="shared" si="16"/>
        <v>2.7699205753168106</v>
      </c>
      <c r="Y48">
        <f t="shared" si="17"/>
        <v>0.72007040031212721</v>
      </c>
      <c r="Z48">
        <f t="shared" si="18"/>
        <v>-70.081262103573394</v>
      </c>
      <c r="AA48">
        <f t="shared" si="19"/>
        <v>-89.985736567736041</v>
      </c>
      <c r="AB48">
        <f t="shared" si="20"/>
        <v>-6.2168325829190785</v>
      </c>
      <c r="AC48">
        <f t="shared" si="21"/>
        <v>48.738312443474086</v>
      </c>
      <c r="AD48">
        <v>0</v>
      </c>
      <c r="AE48">
        <v>0</v>
      </c>
      <c r="AF48">
        <v>3</v>
      </c>
      <c r="AG48">
        <v>0</v>
      </c>
      <c r="AH48">
        <v>0</v>
      </c>
      <c r="AI48">
        <f t="shared" si="22"/>
        <v>1</v>
      </c>
      <c r="AJ48">
        <f t="shared" si="23"/>
        <v>0</v>
      </c>
      <c r="AK48">
        <f t="shared" si="24"/>
        <v>68089.009454708808</v>
      </c>
      <c r="AL48">
        <f t="shared" si="25"/>
        <v>1199.9974193548401</v>
      </c>
      <c r="AM48">
        <f t="shared" si="26"/>
        <v>963.35919802952856</v>
      </c>
      <c r="AN48">
        <f t="shared" si="27"/>
        <v>0.80280105814516134</v>
      </c>
      <c r="AO48">
        <f t="shared" si="28"/>
        <v>0.22320038479677423</v>
      </c>
      <c r="AP48">
        <v>10</v>
      </c>
      <c r="AQ48">
        <v>1</v>
      </c>
      <c r="AR48" t="s">
        <v>237</v>
      </c>
      <c r="AS48">
        <v>1560434168.2612901</v>
      </c>
      <c r="AT48">
        <v>60.485577419354797</v>
      </c>
      <c r="AU48">
        <v>83.681177419354796</v>
      </c>
      <c r="AV48">
        <v>21.531277419354801</v>
      </c>
      <c r="AW48">
        <v>18.9401193548387</v>
      </c>
      <c r="AX48">
        <v>600.08996774193599</v>
      </c>
      <c r="AY48">
        <v>99.509883870967698</v>
      </c>
      <c r="AZ48">
        <v>9.9975064516129003E-2</v>
      </c>
      <c r="BA48">
        <v>22.7059161290323</v>
      </c>
      <c r="BB48">
        <v>23.4089806451613</v>
      </c>
      <c r="BC48">
        <v>23.115600000000001</v>
      </c>
      <c r="BD48">
        <v>0</v>
      </c>
      <c r="BE48">
        <v>0</v>
      </c>
      <c r="BF48">
        <v>12998.125806451601</v>
      </c>
      <c r="BG48">
        <v>1044.81096774194</v>
      </c>
      <c r="BH48">
        <v>22.461664516129002</v>
      </c>
      <c r="BI48">
        <v>1199.9974193548401</v>
      </c>
      <c r="BJ48">
        <v>0.330006935483871</v>
      </c>
      <c r="BK48">
        <v>0.33001012903225801</v>
      </c>
      <c r="BL48">
        <v>0.33000774193548399</v>
      </c>
      <c r="BM48">
        <v>9.9752087096774203E-3</v>
      </c>
      <c r="BN48">
        <v>22</v>
      </c>
      <c r="BO48">
        <v>17743.0516129032</v>
      </c>
      <c r="BP48">
        <v>1560432001.5</v>
      </c>
      <c r="BQ48" t="s">
        <v>238</v>
      </c>
      <c r="BR48">
        <v>1</v>
      </c>
      <c r="BS48">
        <v>-1.3480000000000001</v>
      </c>
      <c r="BT48">
        <v>2.1000000000000001E-2</v>
      </c>
      <c r="BU48">
        <v>400</v>
      </c>
      <c r="BV48">
        <v>19</v>
      </c>
      <c r="BW48">
        <v>0.05</v>
      </c>
      <c r="BX48">
        <v>0.02</v>
      </c>
      <c r="BY48">
        <v>13.669896419802299</v>
      </c>
      <c r="BZ48">
        <v>8.2301279379333003</v>
      </c>
      <c r="CA48">
        <v>0.81407436231253505</v>
      </c>
      <c r="CB48">
        <v>0</v>
      </c>
      <c r="CC48">
        <v>-23.0482341463415</v>
      </c>
      <c r="CD48">
        <v>-13.766889198605799</v>
      </c>
      <c r="CE48">
        <v>1.3621700860113899</v>
      </c>
      <c r="CF48">
        <v>0</v>
      </c>
      <c r="CG48">
        <v>2.5908726829268298</v>
      </c>
      <c r="CH48">
        <v>4.4190313588850297E-2</v>
      </c>
      <c r="CI48">
        <v>4.7618955153872202E-3</v>
      </c>
      <c r="CJ48">
        <v>1</v>
      </c>
      <c r="CK48">
        <v>1</v>
      </c>
      <c r="CL48">
        <v>3</v>
      </c>
      <c r="CM48" t="s">
        <v>239</v>
      </c>
      <c r="CN48">
        <v>1.8609899999999999</v>
      </c>
      <c r="CO48">
        <v>1.8579300000000001</v>
      </c>
      <c r="CP48">
        <v>1.8608</v>
      </c>
      <c r="CQ48">
        <v>1.8535600000000001</v>
      </c>
      <c r="CR48">
        <v>1.8521099999999999</v>
      </c>
      <c r="CS48">
        <v>1.8529500000000001</v>
      </c>
      <c r="CT48">
        <v>1.8566400000000001</v>
      </c>
      <c r="CU48">
        <v>1.86294</v>
      </c>
      <c r="CV48" t="s">
        <v>240</v>
      </c>
      <c r="CW48" t="s">
        <v>19</v>
      </c>
      <c r="CX48" t="s">
        <v>19</v>
      </c>
      <c r="CY48" t="s">
        <v>19</v>
      </c>
      <c r="CZ48" t="s">
        <v>241</v>
      </c>
      <c r="DA48" t="s">
        <v>242</v>
      </c>
      <c r="DB48" t="s">
        <v>243</v>
      </c>
      <c r="DC48" t="s">
        <v>243</v>
      </c>
      <c r="DD48" t="s">
        <v>243</v>
      </c>
      <c r="DE48" t="s">
        <v>243</v>
      </c>
      <c r="DF48">
        <v>0</v>
      </c>
      <c r="DG48">
        <v>100</v>
      </c>
      <c r="DH48">
        <v>100</v>
      </c>
      <c r="DI48">
        <v>-1.3480000000000001</v>
      </c>
      <c r="DJ48">
        <v>2.1000000000000001E-2</v>
      </c>
      <c r="DK48">
        <v>3</v>
      </c>
      <c r="DL48">
        <v>632.93200000000002</v>
      </c>
      <c r="DM48">
        <v>269.55399999999997</v>
      </c>
      <c r="DN48">
        <v>22.999600000000001</v>
      </c>
      <c r="DO48">
        <v>22.3537</v>
      </c>
      <c r="DP48">
        <v>30.0002</v>
      </c>
      <c r="DQ48">
        <v>22.434000000000001</v>
      </c>
      <c r="DR48">
        <v>22.448799999999999</v>
      </c>
      <c r="DS48">
        <v>7.7216699999999996</v>
      </c>
      <c r="DT48">
        <v>15.296200000000001</v>
      </c>
      <c r="DU48">
        <v>6.8164400000000001</v>
      </c>
      <c r="DV48">
        <v>23</v>
      </c>
      <c r="DW48">
        <v>112.5</v>
      </c>
      <c r="DX48">
        <v>19</v>
      </c>
      <c r="DY48">
        <v>101.431</v>
      </c>
      <c r="DZ48">
        <v>105.398</v>
      </c>
    </row>
    <row r="49" spans="1:130" x14ac:dyDescent="0.25">
      <c r="A49">
        <v>33</v>
      </c>
      <c r="B49">
        <v>1560434180.5999999</v>
      </c>
      <c r="C49">
        <v>142.5</v>
      </c>
      <c r="D49" t="s">
        <v>307</v>
      </c>
      <c r="E49" t="s">
        <v>308</v>
      </c>
      <c r="G49">
        <v>1560434170.2612901</v>
      </c>
      <c r="H49">
        <f t="shared" si="0"/>
        <v>1.5896855010148194E-3</v>
      </c>
      <c r="I49">
        <f t="shared" si="1"/>
        <v>14.082642022674436</v>
      </c>
      <c r="J49">
        <f t="shared" si="2"/>
        <v>63.391396774193502</v>
      </c>
      <c r="K49">
        <f t="shared" si="3"/>
        <v>-41.258390702804057</v>
      </c>
      <c r="L49">
        <f t="shared" si="4"/>
        <v>-4.1097387403335581</v>
      </c>
      <c r="M49">
        <f t="shared" si="5"/>
        <v>6.3144023479581044</v>
      </c>
      <c r="N49">
        <f t="shared" si="6"/>
        <v>0.22242258511627766</v>
      </c>
      <c r="O49">
        <f t="shared" si="7"/>
        <v>3</v>
      </c>
      <c r="P49">
        <f t="shared" si="8"/>
        <v>0.21447201511028963</v>
      </c>
      <c r="Q49">
        <f t="shared" si="9"/>
        <v>0.13473734273179011</v>
      </c>
      <c r="R49">
        <f t="shared" si="10"/>
        <v>215.02206941476422</v>
      </c>
      <c r="S49">
        <f t="shared" si="11"/>
        <v>23.540600296847888</v>
      </c>
      <c r="T49">
        <f t="shared" si="12"/>
        <v>23.259388709677399</v>
      </c>
      <c r="U49">
        <f t="shared" si="13"/>
        <v>2.8642958196675683</v>
      </c>
      <c r="V49">
        <f t="shared" si="14"/>
        <v>77.439326796680092</v>
      </c>
      <c r="W49">
        <f t="shared" si="15"/>
        <v>2.144542402541763</v>
      </c>
      <c r="X49">
        <f t="shared" si="16"/>
        <v>2.769319532144618</v>
      </c>
      <c r="Y49">
        <f t="shared" si="17"/>
        <v>0.71975341712580532</v>
      </c>
      <c r="Z49">
        <f t="shared" si="18"/>
        <v>-70.105130594753533</v>
      </c>
      <c r="AA49">
        <f t="shared" si="19"/>
        <v>-90.095038800000054</v>
      </c>
      <c r="AB49">
        <f t="shared" si="20"/>
        <v>-6.2241795716251396</v>
      </c>
      <c r="AC49">
        <f t="shared" si="21"/>
        <v>48.597720448385473</v>
      </c>
      <c r="AD49">
        <v>0</v>
      </c>
      <c r="AE49">
        <v>0</v>
      </c>
      <c r="AF49">
        <v>3</v>
      </c>
      <c r="AG49">
        <v>0</v>
      </c>
      <c r="AH49">
        <v>0</v>
      </c>
      <c r="AI49">
        <f t="shared" si="22"/>
        <v>1</v>
      </c>
      <c r="AJ49">
        <f t="shared" si="23"/>
        <v>0</v>
      </c>
      <c r="AK49">
        <f t="shared" si="24"/>
        <v>68095.15108755033</v>
      </c>
      <c r="AL49">
        <f t="shared" si="25"/>
        <v>1199.99677419355</v>
      </c>
      <c r="AM49">
        <f t="shared" si="26"/>
        <v>963.35876525442245</v>
      </c>
      <c r="AN49">
        <f t="shared" si="27"/>
        <v>0.80280112911290236</v>
      </c>
      <c r="AO49">
        <f t="shared" si="28"/>
        <v>0.22320040795806434</v>
      </c>
      <c r="AP49">
        <v>10</v>
      </c>
      <c r="AQ49">
        <v>1</v>
      </c>
      <c r="AR49" t="s">
        <v>237</v>
      </c>
      <c r="AS49">
        <v>1560434170.2612901</v>
      </c>
      <c r="AT49">
        <v>63.391396774193502</v>
      </c>
      <c r="AU49">
        <v>87.026874193548394</v>
      </c>
      <c r="AV49">
        <v>21.5294387096774</v>
      </c>
      <c r="AW49">
        <v>18.937393548387099</v>
      </c>
      <c r="AX49">
        <v>600.09003225806498</v>
      </c>
      <c r="AY49">
        <v>99.509790322580599</v>
      </c>
      <c r="AZ49">
        <v>9.9978025806451598E-2</v>
      </c>
      <c r="BA49">
        <v>22.702338709677399</v>
      </c>
      <c r="BB49">
        <v>23.405412903225798</v>
      </c>
      <c r="BC49">
        <v>23.113364516129</v>
      </c>
      <c r="BD49">
        <v>0</v>
      </c>
      <c r="BE49">
        <v>0</v>
      </c>
      <c r="BF49">
        <v>12999.270967741901</v>
      </c>
      <c r="BG49">
        <v>1044.8003225806499</v>
      </c>
      <c r="BH49">
        <v>22.322074193548399</v>
      </c>
      <c r="BI49">
        <v>1199.99677419355</v>
      </c>
      <c r="BJ49">
        <v>0.330006903225806</v>
      </c>
      <c r="BK49">
        <v>0.33001006451612902</v>
      </c>
      <c r="BL49">
        <v>0.33000796774193503</v>
      </c>
      <c r="BM49">
        <v>9.9751377419354907E-3</v>
      </c>
      <c r="BN49">
        <v>22</v>
      </c>
      <c r="BO49">
        <v>17743.0419354839</v>
      </c>
      <c r="BP49">
        <v>1560432001.5</v>
      </c>
      <c r="BQ49" t="s">
        <v>238</v>
      </c>
      <c r="BR49">
        <v>1</v>
      </c>
      <c r="BS49">
        <v>-1.3480000000000001</v>
      </c>
      <c r="BT49">
        <v>2.1000000000000001E-2</v>
      </c>
      <c r="BU49">
        <v>400</v>
      </c>
      <c r="BV49">
        <v>19</v>
      </c>
      <c r="BW49">
        <v>0.05</v>
      </c>
      <c r="BX49">
        <v>0.02</v>
      </c>
      <c r="BY49">
        <v>13.9349635509409</v>
      </c>
      <c r="BZ49">
        <v>7.7901996361080199</v>
      </c>
      <c r="CA49">
        <v>0.77116770810065305</v>
      </c>
      <c r="CB49">
        <v>0</v>
      </c>
      <c r="CC49">
        <v>-23.495260975609799</v>
      </c>
      <c r="CD49">
        <v>-13.001565156795101</v>
      </c>
      <c r="CE49">
        <v>1.28686975971817</v>
      </c>
      <c r="CF49">
        <v>0</v>
      </c>
      <c r="CG49">
        <v>2.59170317073171</v>
      </c>
      <c r="CH49">
        <v>4.8832055749127197E-2</v>
      </c>
      <c r="CI49">
        <v>4.9763114163318004E-3</v>
      </c>
      <c r="CJ49">
        <v>1</v>
      </c>
      <c r="CK49">
        <v>1</v>
      </c>
      <c r="CL49">
        <v>3</v>
      </c>
      <c r="CM49" t="s">
        <v>239</v>
      </c>
      <c r="CN49">
        <v>1.8609800000000001</v>
      </c>
      <c r="CO49">
        <v>1.8579399999999999</v>
      </c>
      <c r="CP49">
        <v>1.8608</v>
      </c>
      <c r="CQ49">
        <v>1.8535600000000001</v>
      </c>
      <c r="CR49">
        <v>1.8521099999999999</v>
      </c>
      <c r="CS49">
        <v>1.85293</v>
      </c>
      <c r="CT49">
        <v>1.8566199999999999</v>
      </c>
      <c r="CU49">
        <v>1.8629500000000001</v>
      </c>
      <c r="CV49" t="s">
        <v>240</v>
      </c>
      <c r="CW49" t="s">
        <v>19</v>
      </c>
      <c r="CX49" t="s">
        <v>19</v>
      </c>
      <c r="CY49" t="s">
        <v>19</v>
      </c>
      <c r="CZ49" t="s">
        <v>241</v>
      </c>
      <c r="DA49" t="s">
        <v>242</v>
      </c>
      <c r="DB49" t="s">
        <v>243</v>
      </c>
      <c r="DC49" t="s">
        <v>243</v>
      </c>
      <c r="DD49" t="s">
        <v>243</v>
      </c>
      <c r="DE49" t="s">
        <v>243</v>
      </c>
      <c r="DF49">
        <v>0</v>
      </c>
      <c r="DG49">
        <v>100</v>
      </c>
      <c r="DH49">
        <v>100</v>
      </c>
      <c r="DI49">
        <v>-1.3480000000000001</v>
      </c>
      <c r="DJ49">
        <v>2.1000000000000001E-2</v>
      </c>
      <c r="DK49">
        <v>3</v>
      </c>
      <c r="DL49">
        <v>632.82500000000005</v>
      </c>
      <c r="DM49">
        <v>269.596</v>
      </c>
      <c r="DN49">
        <v>22.999700000000001</v>
      </c>
      <c r="DO49">
        <v>22.354199999999999</v>
      </c>
      <c r="DP49">
        <v>30.000299999999999</v>
      </c>
      <c r="DQ49">
        <v>22.434999999999999</v>
      </c>
      <c r="DR49">
        <v>22.448799999999999</v>
      </c>
      <c r="DS49">
        <v>7.8870300000000002</v>
      </c>
      <c r="DT49">
        <v>15.296200000000001</v>
      </c>
      <c r="DU49">
        <v>7.1952299999999996</v>
      </c>
      <c r="DV49">
        <v>23</v>
      </c>
      <c r="DW49">
        <v>117.5</v>
      </c>
      <c r="DX49">
        <v>19</v>
      </c>
      <c r="DY49">
        <v>101.431</v>
      </c>
      <c r="DZ49">
        <v>105.39700000000001</v>
      </c>
    </row>
    <row r="50" spans="1:130" x14ac:dyDescent="0.25">
      <c r="A50">
        <v>34</v>
      </c>
      <c r="B50">
        <v>1560434182.5999999</v>
      </c>
      <c r="C50">
        <v>144.5</v>
      </c>
      <c r="D50" t="s">
        <v>309</v>
      </c>
      <c r="E50" t="s">
        <v>310</v>
      </c>
      <c r="G50">
        <v>1560434172.2612901</v>
      </c>
      <c r="H50">
        <f t="shared" si="0"/>
        <v>1.590161947509688E-3</v>
      </c>
      <c r="I50">
        <f t="shared" si="1"/>
        <v>14.325949940643591</v>
      </c>
      <c r="J50">
        <f t="shared" si="2"/>
        <v>66.316358064516095</v>
      </c>
      <c r="K50">
        <f t="shared" si="3"/>
        <v>-40.055607521019823</v>
      </c>
      <c r="L50">
        <f t="shared" si="4"/>
        <v>-3.9899295037660569</v>
      </c>
      <c r="M50">
        <f t="shared" si="5"/>
        <v>6.6057565968778524</v>
      </c>
      <c r="N50">
        <f t="shared" si="6"/>
        <v>0.22265561547330492</v>
      </c>
      <c r="O50">
        <f t="shared" si="7"/>
        <v>3</v>
      </c>
      <c r="P50">
        <f t="shared" si="8"/>
        <v>0.21468867560626148</v>
      </c>
      <c r="Q50">
        <f t="shared" si="9"/>
        <v>0.13487415866373798</v>
      </c>
      <c r="R50">
        <f t="shared" si="10"/>
        <v>215.02197106545648</v>
      </c>
      <c r="S50">
        <f t="shared" si="11"/>
        <v>23.536864042352967</v>
      </c>
      <c r="T50">
        <f t="shared" si="12"/>
        <v>23.255320967741902</v>
      </c>
      <c r="U50">
        <f t="shared" si="13"/>
        <v>2.8635920784183582</v>
      </c>
      <c r="V50">
        <f t="shared" si="14"/>
        <v>77.449231481845501</v>
      </c>
      <c r="W50">
        <f t="shared" si="15"/>
        <v>2.1443462444200061</v>
      </c>
      <c r="X50">
        <f t="shared" si="16"/>
        <v>2.7687121013236289</v>
      </c>
      <c r="Y50">
        <f t="shared" si="17"/>
        <v>0.71924583399835207</v>
      </c>
      <c r="Z50">
        <f t="shared" si="18"/>
        <v>-70.126141885177233</v>
      </c>
      <c r="AA50">
        <f t="shared" si="19"/>
        <v>-90.021996735472271</v>
      </c>
      <c r="AB50">
        <f t="shared" si="20"/>
        <v>-6.218891304686915</v>
      </c>
      <c r="AC50">
        <f t="shared" si="21"/>
        <v>48.654941140120059</v>
      </c>
      <c r="AD50">
        <v>0</v>
      </c>
      <c r="AE50">
        <v>0</v>
      </c>
      <c r="AF50">
        <v>3</v>
      </c>
      <c r="AG50">
        <v>0</v>
      </c>
      <c r="AH50">
        <v>0</v>
      </c>
      <c r="AI50">
        <f t="shared" si="22"/>
        <v>1</v>
      </c>
      <c r="AJ50">
        <f t="shared" si="23"/>
        <v>0</v>
      </c>
      <c r="AK50">
        <f t="shared" si="24"/>
        <v>68101.728868757185</v>
      </c>
      <c r="AL50">
        <f t="shared" si="25"/>
        <v>1199.9961290322599</v>
      </c>
      <c r="AM50">
        <f t="shared" si="26"/>
        <v>963.35819970546163</v>
      </c>
      <c r="AN50">
        <f t="shared" si="27"/>
        <v>0.80280108943548378</v>
      </c>
      <c r="AO50">
        <f t="shared" si="28"/>
        <v>0.22320043689999999</v>
      </c>
      <c r="AP50">
        <v>10</v>
      </c>
      <c r="AQ50">
        <v>1</v>
      </c>
      <c r="AR50" t="s">
        <v>237</v>
      </c>
      <c r="AS50">
        <v>1560434172.2612901</v>
      </c>
      <c r="AT50">
        <v>66.316358064516095</v>
      </c>
      <c r="AU50">
        <v>90.365135483871001</v>
      </c>
      <c r="AV50">
        <v>21.527470967741898</v>
      </c>
      <c r="AW50">
        <v>18.934638709677401</v>
      </c>
      <c r="AX50">
        <v>600.08887096774197</v>
      </c>
      <c r="AY50">
        <v>99.509745161290297</v>
      </c>
      <c r="AZ50">
        <v>0.100016135483871</v>
      </c>
      <c r="BA50">
        <v>22.6987225806452</v>
      </c>
      <c r="BB50">
        <v>23.400977419354799</v>
      </c>
      <c r="BC50">
        <v>23.109664516129001</v>
      </c>
      <c r="BD50">
        <v>0</v>
      </c>
      <c r="BE50">
        <v>0</v>
      </c>
      <c r="BF50">
        <v>13000.5</v>
      </c>
      <c r="BG50">
        <v>1044.78870967742</v>
      </c>
      <c r="BH50">
        <v>22.181551612903199</v>
      </c>
      <c r="BI50">
        <v>1199.9961290322599</v>
      </c>
      <c r="BJ50">
        <v>0.33000651612903198</v>
      </c>
      <c r="BK50">
        <v>0.33001064516128997</v>
      </c>
      <c r="BL50">
        <v>0.33000790322580698</v>
      </c>
      <c r="BM50">
        <v>9.9750512903225806E-3</v>
      </c>
      <c r="BN50">
        <v>22</v>
      </c>
      <c r="BO50">
        <v>17743.025806451598</v>
      </c>
      <c r="BP50">
        <v>1560432001.5</v>
      </c>
      <c r="BQ50" t="s">
        <v>238</v>
      </c>
      <c r="BR50">
        <v>1</v>
      </c>
      <c r="BS50">
        <v>-1.3480000000000001</v>
      </c>
      <c r="BT50">
        <v>2.1000000000000001E-2</v>
      </c>
      <c r="BU50">
        <v>400</v>
      </c>
      <c r="BV50">
        <v>19</v>
      </c>
      <c r="BW50">
        <v>0.05</v>
      </c>
      <c r="BX50">
        <v>0.02</v>
      </c>
      <c r="BY50">
        <v>14.1880299864899</v>
      </c>
      <c r="BZ50">
        <v>7.3200262579151598</v>
      </c>
      <c r="CA50">
        <v>0.72470689878747896</v>
      </c>
      <c r="CB50">
        <v>0</v>
      </c>
      <c r="CC50">
        <v>-23.917439024390202</v>
      </c>
      <c r="CD50">
        <v>-12.2457595818813</v>
      </c>
      <c r="CE50">
        <v>1.2123278011748699</v>
      </c>
      <c r="CF50">
        <v>0</v>
      </c>
      <c r="CG50">
        <v>2.59261195121951</v>
      </c>
      <c r="CH50">
        <v>3.8543205574913399E-2</v>
      </c>
      <c r="CI50">
        <v>4.4149658007747597E-3</v>
      </c>
      <c r="CJ50">
        <v>1</v>
      </c>
      <c r="CK50">
        <v>1</v>
      </c>
      <c r="CL50">
        <v>3</v>
      </c>
      <c r="CM50" t="s">
        <v>239</v>
      </c>
      <c r="CN50">
        <v>1.8609800000000001</v>
      </c>
      <c r="CO50">
        <v>1.85795</v>
      </c>
      <c r="CP50">
        <v>1.8608</v>
      </c>
      <c r="CQ50">
        <v>1.8535600000000001</v>
      </c>
      <c r="CR50">
        <v>1.8521099999999999</v>
      </c>
      <c r="CS50">
        <v>1.8529100000000001</v>
      </c>
      <c r="CT50">
        <v>1.8566100000000001</v>
      </c>
      <c r="CU50">
        <v>1.8629500000000001</v>
      </c>
      <c r="CV50" t="s">
        <v>240</v>
      </c>
      <c r="CW50" t="s">
        <v>19</v>
      </c>
      <c r="CX50" t="s">
        <v>19</v>
      </c>
      <c r="CY50" t="s">
        <v>19</v>
      </c>
      <c r="CZ50" t="s">
        <v>241</v>
      </c>
      <c r="DA50" t="s">
        <v>242</v>
      </c>
      <c r="DB50" t="s">
        <v>243</v>
      </c>
      <c r="DC50" t="s">
        <v>243</v>
      </c>
      <c r="DD50" t="s">
        <v>243</v>
      </c>
      <c r="DE50" t="s">
        <v>243</v>
      </c>
      <c r="DF50">
        <v>0</v>
      </c>
      <c r="DG50">
        <v>100</v>
      </c>
      <c r="DH50">
        <v>100</v>
      </c>
      <c r="DI50">
        <v>-1.3480000000000001</v>
      </c>
      <c r="DJ50">
        <v>2.1000000000000001E-2</v>
      </c>
      <c r="DK50">
        <v>3</v>
      </c>
      <c r="DL50">
        <v>632.89</v>
      </c>
      <c r="DM50">
        <v>269.52300000000002</v>
      </c>
      <c r="DN50">
        <v>22.9998</v>
      </c>
      <c r="DO50">
        <v>22.354900000000001</v>
      </c>
      <c r="DP50">
        <v>30.0002</v>
      </c>
      <c r="DQ50">
        <v>22.435300000000002</v>
      </c>
      <c r="DR50">
        <v>22.448799999999999</v>
      </c>
      <c r="DS50">
        <v>7.9940199999999999</v>
      </c>
      <c r="DT50">
        <v>15.296200000000001</v>
      </c>
      <c r="DU50">
        <v>7.1952299999999996</v>
      </c>
      <c r="DV50">
        <v>23</v>
      </c>
      <c r="DW50">
        <v>117.5</v>
      </c>
      <c r="DX50">
        <v>19</v>
      </c>
      <c r="DY50">
        <v>101.431</v>
      </c>
      <c r="DZ50">
        <v>105.396</v>
      </c>
    </row>
    <row r="51" spans="1:130" x14ac:dyDescent="0.25">
      <c r="A51">
        <v>35</v>
      </c>
      <c r="B51">
        <v>1560434184.5999999</v>
      </c>
      <c r="C51">
        <v>146.5</v>
      </c>
      <c r="D51" t="s">
        <v>311</v>
      </c>
      <c r="E51" t="s">
        <v>312</v>
      </c>
      <c r="G51">
        <v>1560434174.2612901</v>
      </c>
      <c r="H51">
        <f t="shared" si="0"/>
        <v>1.5904222929863617E-3</v>
      </c>
      <c r="I51">
        <f t="shared" si="1"/>
        <v>14.560548032035943</v>
      </c>
      <c r="J51">
        <f t="shared" si="2"/>
        <v>69.257716129032303</v>
      </c>
      <c r="K51">
        <f t="shared" si="3"/>
        <v>-38.780188443063381</v>
      </c>
      <c r="L51">
        <f t="shared" si="4"/>
        <v>-3.8628831254038611</v>
      </c>
      <c r="M51">
        <f t="shared" si="5"/>
        <v>6.8987406632033439</v>
      </c>
      <c r="N51">
        <f t="shared" si="6"/>
        <v>0.2228647161898602</v>
      </c>
      <c r="O51">
        <f t="shared" si="7"/>
        <v>3</v>
      </c>
      <c r="P51">
        <f t="shared" si="8"/>
        <v>0.21488307365259512</v>
      </c>
      <c r="Q51">
        <f t="shared" si="9"/>
        <v>0.13499691760530846</v>
      </c>
      <c r="R51">
        <f t="shared" si="10"/>
        <v>215.02194719524866</v>
      </c>
      <c r="S51">
        <f t="shared" si="11"/>
        <v>23.533060830763429</v>
      </c>
      <c r="T51">
        <f t="shared" si="12"/>
        <v>23.250946774193551</v>
      </c>
      <c r="U51">
        <f t="shared" si="13"/>
        <v>2.8628354881553308</v>
      </c>
      <c r="V51">
        <f t="shared" si="14"/>
        <v>77.458606934275451</v>
      </c>
      <c r="W51">
        <f t="shared" si="15"/>
        <v>2.1441194617929384</v>
      </c>
      <c r="X51">
        <f t="shared" si="16"/>
        <v>2.7680842022013761</v>
      </c>
      <c r="Y51">
        <f t="shared" si="17"/>
        <v>0.7187160263623924</v>
      </c>
      <c r="Z51">
        <f t="shared" si="18"/>
        <v>-70.137623120698549</v>
      </c>
      <c r="AA51">
        <f t="shared" si="19"/>
        <v>-89.919216116136184</v>
      </c>
      <c r="AB51">
        <f t="shared" si="20"/>
        <v>-6.2115356112703619</v>
      </c>
      <c r="AC51">
        <f t="shared" si="21"/>
        <v>48.75357234714356</v>
      </c>
      <c r="AD51">
        <v>0</v>
      </c>
      <c r="AE51">
        <v>0</v>
      </c>
      <c r="AF51">
        <v>3</v>
      </c>
      <c r="AG51">
        <v>0</v>
      </c>
      <c r="AH51">
        <v>0</v>
      </c>
      <c r="AI51">
        <f t="shared" si="22"/>
        <v>1</v>
      </c>
      <c r="AJ51">
        <f t="shared" si="23"/>
        <v>0</v>
      </c>
      <c r="AK51">
        <f t="shared" si="24"/>
        <v>68109.574215750588</v>
      </c>
      <c r="AL51">
        <f t="shared" si="25"/>
        <v>1199.9961290322599</v>
      </c>
      <c r="AM51">
        <f t="shared" si="26"/>
        <v>963.35791170639084</v>
      </c>
      <c r="AN51">
        <f t="shared" si="27"/>
        <v>0.80280084943548391</v>
      </c>
      <c r="AO51">
        <f t="shared" si="28"/>
        <v>0.22320047884838709</v>
      </c>
      <c r="AP51">
        <v>10</v>
      </c>
      <c r="AQ51">
        <v>1</v>
      </c>
      <c r="AR51" t="s">
        <v>237</v>
      </c>
      <c r="AS51">
        <v>1560434174.2612901</v>
      </c>
      <c r="AT51">
        <v>69.257716129032303</v>
      </c>
      <c r="AU51">
        <v>93.705151612903194</v>
      </c>
      <c r="AV51">
        <v>21.525206451612899</v>
      </c>
      <c r="AW51">
        <v>18.9319548387097</v>
      </c>
      <c r="AX51">
        <v>600.09145161290303</v>
      </c>
      <c r="AY51">
        <v>99.509583870967703</v>
      </c>
      <c r="AZ51">
        <v>0.10012099354838699</v>
      </c>
      <c r="BA51">
        <v>22.6949838709677</v>
      </c>
      <c r="BB51">
        <v>23.396848387096799</v>
      </c>
      <c r="BC51">
        <v>23.105045161290299</v>
      </c>
      <c r="BD51">
        <v>0</v>
      </c>
      <c r="BE51">
        <v>0</v>
      </c>
      <c r="BF51">
        <v>13002.009677419401</v>
      </c>
      <c r="BG51">
        <v>1044.7780645161299</v>
      </c>
      <c r="BH51">
        <v>22.0236451612903</v>
      </c>
      <c r="BI51">
        <v>1199.9961290322599</v>
      </c>
      <c r="BJ51">
        <v>0.33000538709677402</v>
      </c>
      <c r="BK51">
        <v>0.33001219354838701</v>
      </c>
      <c r="BL51">
        <v>0.33000754838709701</v>
      </c>
      <c r="BM51">
        <v>9.9749622580645094E-3</v>
      </c>
      <c r="BN51">
        <v>22</v>
      </c>
      <c r="BO51">
        <v>17743.029032258099</v>
      </c>
      <c r="BP51">
        <v>1560432001.5</v>
      </c>
      <c r="BQ51" t="s">
        <v>238</v>
      </c>
      <c r="BR51">
        <v>1</v>
      </c>
      <c r="BS51">
        <v>-1.3480000000000001</v>
      </c>
      <c r="BT51">
        <v>2.1000000000000001E-2</v>
      </c>
      <c r="BU51">
        <v>400</v>
      </c>
      <c r="BV51">
        <v>19</v>
      </c>
      <c r="BW51">
        <v>0.05</v>
      </c>
      <c r="BX51">
        <v>0.02</v>
      </c>
      <c r="BY51">
        <v>14.424805750964399</v>
      </c>
      <c r="BZ51">
        <v>6.8785945940557696</v>
      </c>
      <c r="CA51">
        <v>0.68132178452294201</v>
      </c>
      <c r="CB51">
        <v>0</v>
      </c>
      <c r="CC51">
        <v>-24.315758536585399</v>
      </c>
      <c r="CD51">
        <v>-11.5572919860632</v>
      </c>
      <c r="CE51">
        <v>1.1443812828231299</v>
      </c>
      <c r="CF51">
        <v>0</v>
      </c>
      <c r="CG51">
        <v>2.5932260975609802</v>
      </c>
      <c r="CH51">
        <v>2.0089965156794402E-2</v>
      </c>
      <c r="CI51">
        <v>3.6011345624432502E-3</v>
      </c>
      <c r="CJ51">
        <v>1</v>
      </c>
      <c r="CK51">
        <v>1</v>
      </c>
      <c r="CL51">
        <v>3</v>
      </c>
      <c r="CM51" t="s">
        <v>239</v>
      </c>
      <c r="CN51">
        <v>1.86097</v>
      </c>
      <c r="CO51">
        <v>1.85795</v>
      </c>
      <c r="CP51">
        <v>1.8608</v>
      </c>
      <c r="CQ51">
        <v>1.8535600000000001</v>
      </c>
      <c r="CR51">
        <v>1.8521099999999999</v>
      </c>
      <c r="CS51">
        <v>1.8529100000000001</v>
      </c>
      <c r="CT51">
        <v>1.8566199999999999</v>
      </c>
      <c r="CU51">
        <v>1.86294</v>
      </c>
      <c r="CV51" t="s">
        <v>240</v>
      </c>
      <c r="CW51" t="s">
        <v>19</v>
      </c>
      <c r="CX51" t="s">
        <v>19</v>
      </c>
      <c r="CY51" t="s">
        <v>19</v>
      </c>
      <c r="CZ51" t="s">
        <v>241</v>
      </c>
      <c r="DA51" t="s">
        <v>242</v>
      </c>
      <c r="DB51" t="s">
        <v>243</v>
      </c>
      <c r="DC51" t="s">
        <v>243</v>
      </c>
      <c r="DD51" t="s">
        <v>243</v>
      </c>
      <c r="DE51" t="s">
        <v>243</v>
      </c>
      <c r="DF51">
        <v>0</v>
      </c>
      <c r="DG51">
        <v>100</v>
      </c>
      <c r="DH51">
        <v>100</v>
      </c>
      <c r="DI51">
        <v>-1.3480000000000001</v>
      </c>
      <c r="DJ51">
        <v>2.1000000000000001E-2</v>
      </c>
      <c r="DK51">
        <v>3</v>
      </c>
      <c r="DL51">
        <v>633.08900000000006</v>
      </c>
      <c r="DM51">
        <v>269.54599999999999</v>
      </c>
      <c r="DN51">
        <v>22.9998</v>
      </c>
      <c r="DO51">
        <v>22.355399999999999</v>
      </c>
      <c r="DP51">
        <v>30.0002</v>
      </c>
      <c r="DQ51">
        <v>22.435300000000002</v>
      </c>
      <c r="DR51">
        <v>22.449300000000001</v>
      </c>
      <c r="DS51">
        <v>8.1402300000000007</v>
      </c>
      <c r="DT51">
        <v>15.296200000000001</v>
      </c>
      <c r="DU51">
        <v>7.1952299999999996</v>
      </c>
      <c r="DV51">
        <v>23</v>
      </c>
      <c r="DW51">
        <v>122.5</v>
      </c>
      <c r="DX51">
        <v>19</v>
      </c>
      <c r="DY51">
        <v>101.431</v>
      </c>
      <c r="DZ51">
        <v>105.396</v>
      </c>
    </row>
    <row r="52" spans="1:130" x14ac:dyDescent="0.25">
      <c r="A52">
        <v>36</v>
      </c>
      <c r="B52">
        <v>1560434186.5999999</v>
      </c>
      <c r="C52">
        <v>148.5</v>
      </c>
      <c r="D52" t="s">
        <v>313</v>
      </c>
      <c r="E52" t="s">
        <v>314</v>
      </c>
      <c r="G52">
        <v>1560434176.2612901</v>
      </c>
      <c r="H52">
        <f t="shared" si="0"/>
        <v>1.5903772215592204E-3</v>
      </c>
      <c r="I52">
        <f t="shared" si="1"/>
        <v>14.794397372374982</v>
      </c>
      <c r="J52">
        <f t="shared" si="2"/>
        <v>72.221167741935503</v>
      </c>
      <c r="K52">
        <f t="shared" si="3"/>
        <v>-37.507499593491417</v>
      </c>
      <c r="L52">
        <f t="shared" si="4"/>
        <v>-3.7361013474277667</v>
      </c>
      <c r="M52">
        <f t="shared" si="5"/>
        <v>7.1939106855385839</v>
      </c>
      <c r="N52">
        <f t="shared" si="6"/>
        <v>0.22300395737037695</v>
      </c>
      <c r="O52">
        <f t="shared" si="7"/>
        <v>3</v>
      </c>
      <c r="P52">
        <f t="shared" si="8"/>
        <v>0.21501251700756813</v>
      </c>
      <c r="Q52">
        <f t="shared" si="9"/>
        <v>0.13507865944107378</v>
      </c>
      <c r="R52">
        <f t="shared" si="10"/>
        <v>215.02211214542734</v>
      </c>
      <c r="S52">
        <f t="shared" si="11"/>
        <v>23.529227004074556</v>
      </c>
      <c r="T52">
        <f t="shared" si="12"/>
        <v>23.2468</v>
      </c>
      <c r="U52">
        <f t="shared" si="13"/>
        <v>2.8621183953483791</v>
      </c>
      <c r="V52">
        <f t="shared" si="14"/>
        <v>77.467089137958141</v>
      </c>
      <c r="W52">
        <f t="shared" si="15"/>
        <v>2.1438536726725088</v>
      </c>
      <c r="X52">
        <f t="shared" si="16"/>
        <v>2.7674380133925038</v>
      </c>
      <c r="Y52">
        <f t="shared" si="17"/>
        <v>0.71826472267587027</v>
      </c>
      <c r="Z52">
        <f t="shared" si="18"/>
        <v>-70.135635470761628</v>
      </c>
      <c r="AA52">
        <f t="shared" si="19"/>
        <v>-89.870956180639837</v>
      </c>
      <c r="AB52">
        <f t="shared" si="20"/>
        <v>-6.2079503029848135</v>
      </c>
      <c r="AC52">
        <f t="shared" si="21"/>
        <v>48.807570191041066</v>
      </c>
      <c r="AD52">
        <v>0</v>
      </c>
      <c r="AE52">
        <v>0</v>
      </c>
      <c r="AF52">
        <v>3</v>
      </c>
      <c r="AG52">
        <v>0</v>
      </c>
      <c r="AH52">
        <v>0</v>
      </c>
      <c r="AI52">
        <f t="shared" si="22"/>
        <v>1</v>
      </c>
      <c r="AJ52">
        <f t="shared" si="23"/>
        <v>0</v>
      </c>
      <c r="AK52">
        <f t="shared" si="24"/>
        <v>68113.963292125976</v>
      </c>
      <c r="AL52">
        <f t="shared" si="25"/>
        <v>1199.99677419355</v>
      </c>
      <c r="AM52">
        <f t="shared" si="26"/>
        <v>963.35829367504641</v>
      </c>
      <c r="AN52">
        <f t="shared" si="27"/>
        <v>0.80280073612903258</v>
      </c>
      <c r="AO52">
        <f t="shared" si="28"/>
        <v>0.22320056157419366</v>
      </c>
      <c r="AP52">
        <v>10</v>
      </c>
      <c r="AQ52">
        <v>1</v>
      </c>
      <c r="AR52" t="s">
        <v>237</v>
      </c>
      <c r="AS52">
        <v>1560434176.2612901</v>
      </c>
      <c r="AT52">
        <v>72.221167741935503</v>
      </c>
      <c r="AU52">
        <v>97.066006451612907</v>
      </c>
      <c r="AV52">
        <v>21.5225935483871</v>
      </c>
      <c r="AW52">
        <v>18.929422580645198</v>
      </c>
      <c r="AX52">
        <v>600.09470967741902</v>
      </c>
      <c r="AY52">
        <v>99.509319354838695</v>
      </c>
      <c r="AZ52">
        <v>0.1001291</v>
      </c>
      <c r="BA52">
        <v>22.691135483871001</v>
      </c>
      <c r="BB52">
        <v>23.393032258064501</v>
      </c>
      <c r="BC52">
        <v>23.1005677419355</v>
      </c>
      <c r="BD52">
        <v>0</v>
      </c>
      <c r="BE52">
        <v>0</v>
      </c>
      <c r="BF52">
        <v>13002.793548387101</v>
      </c>
      <c r="BG52">
        <v>1044.7680645161299</v>
      </c>
      <c r="BH52">
        <v>21.857051612903199</v>
      </c>
      <c r="BI52">
        <v>1199.99677419355</v>
      </c>
      <c r="BJ52">
        <v>0.33000406451612901</v>
      </c>
      <c r="BK52">
        <v>0.33001322580645198</v>
      </c>
      <c r="BL52">
        <v>0.33000793548387097</v>
      </c>
      <c r="BM52">
        <v>9.9748800000000002E-3</v>
      </c>
      <c r="BN52">
        <v>22</v>
      </c>
      <c r="BO52">
        <v>17743.032258064501</v>
      </c>
      <c r="BP52">
        <v>1560432001.5</v>
      </c>
      <c r="BQ52" t="s">
        <v>238</v>
      </c>
      <c r="BR52">
        <v>1</v>
      </c>
      <c r="BS52">
        <v>-1.3480000000000001</v>
      </c>
      <c r="BT52">
        <v>2.1000000000000001E-2</v>
      </c>
      <c r="BU52">
        <v>400</v>
      </c>
      <c r="BV52">
        <v>19</v>
      </c>
      <c r="BW52">
        <v>0.05</v>
      </c>
      <c r="BX52">
        <v>0.02</v>
      </c>
      <c r="BY52">
        <v>14.6620247078333</v>
      </c>
      <c r="BZ52">
        <v>6.6230927323236397</v>
      </c>
      <c r="CA52">
        <v>0.65725164428141902</v>
      </c>
      <c r="CB52">
        <v>0</v>
      </c>
      <c r="CC52">
        <v>-24.717175609756101</v>
      </c>
      <c r="CD52">
        <v>-11.1817003484322</v>
      </c>
      <c r="CE52">
        <v>1.10528098331965</v>
      </c>
      <c r="CF52">
        <v>0</v>
      </c>
      <c r="CG52">
        <v>2.5933070731707302</v>
      </c>
      <c r="CH52">
        <v>-5.1533101045172396E-4</v>
      </c>
      <c r="CI52">
        <v>3.4670400983297799E-3</v>
      </c>
      <c r="CJ52">
        <v>1</v>
      </c>
      <c r="CK52">
        <v>1</v>
      </c>
      <c r="CL52">
        <v>3</v>
      </c>
      <c r="CM52" t="s">
        <v>239</v>
      </c>
      <c r="CN52">
        <v>1.8609800000000001</v>
      </c>
      <c r="CO52">
        <v>1.8579300000000001</v>
      </c>
      <c r="CP52">
        <v>1.8608100000000001</v>
      </c>
      <c r="CQ52">
        <v>1.8535600000000001</v>
      </c>
      <c r="CR52">
        <v>1.8521099999999999</v>
      </c>
      <c r="CS52">
        <v>1.8529</v>
      </c>
      <c r="CT52">
        <v>1.8566100000000001</v>
      </c>
      <c r="CU52">
        <v>1.86293</v>
      </c>
      <c r="CV52" t="s">
        <v>240</v>
      </c>
      <c r="CW52" t="s">
        <v>19</v>
      </c>
      <c r="CX52" t="s">
        <v>19</v>
      </c>
      <c r="CY52" t="s">
        <v>19</v>
      </c>
      <c r="CZ52" t="s">
        <v>241</v>
      </c>
      <c r="DA52" t="s">
        <v>242</v>
      </c>
      <c r="DB52" t="s">
        <v>243</v>
      </c>
      <c r="DC52" t="s">
        <v>243</v>
      </c>
      <c r="DD52" t="s">
        <v>243</v>
      </c>
      <c r="DE52" t="s">
        <v>243</v>
      </c>
      <c r="DF52">
        <v>0</v>
      </c>
      <c r="DG52">
        <v>100</v>
      </c>
      <c r="DH52">
        <v>100</v>
      </c>
      <c r="DI52">
        <v>-1.3480000000000001</v>
      </c>
      <c r="DJ52">
        <v>2.1000000000000001E-2</v>
      </c>
      <c r="DK52">
        <v>3</v>
      </c>
      <c r="DL52">
        <v>633.03</v>
      </c>
      <c r="DM52">
        <v>269.65499999999997</v>
      </c>
      <c r="DN52">
        <v>22.9998</v>
      </c>
      <c r="DO52">
        <v>22.355399999999999</v>
      </c>
      <c r="DP52">
        <v>30.0001</v>
      </c>
      <c r="DQ52">
        <v>22.435300000000002</v>
      </c>
      <c r="DR52">
        <v>22.450299999999999</v>
      </c>
      <c r="DS52">
        <v>8.3013200000000005</v>
      </c>
      <c r="DT52">
        <v>15.023400000000001</v>
      </c>
      <c r="DU52">
        <v>7.1952299999999996</v>
      </c>
      <c r="DV52">
        <v>23</v>
      </c>
      <c r="DW52">
        <v>127.5</v>
      </c>
      <c r="DX52">
        <v>19</v>
      </c>
      <c r="DY52">
        <v>101.431</v>
      </c>
      <c r="DZ52">
        <v>105.396</v>
      </c>
    </row>
    <row r="53" spans="1:130" x14ac:dyDescent="0.25">
      <c r="A53">
        <v>37</v>
      </c>
      <c r="B53">
        <v>1560434188.5999999</v>
      </c>
      <c r="C53">
        <v>150.5</v>
      </c>
      <c r="D53" t="s">
        <v>315</v>
      </c>
      <c r="E53" t="s">
        <v>316</v>
      </c>
      <c r="G53">
        <v>1560434178.2612901</v>
      </c>
      <c r="H53">
        <f t="shared" si="0"/>
        <v>1.5900751436342144E-3</v>
      </c>
      <c r="I53">
        <f t="shared" si="1"/>
        <v>15.008509710594414</v>
      </c>
      <c r="J53">
        <f t="shared" si="2"/>
        <v>75.206522580645199</v>
      </c>
      <c r="K53">
        <f t="shared" si="3"/>
        <v>-36.081527748349025</v>
      </c>
      <c r="L53">
        <f t="shared" si="4"/>
        <v>-3.5940482003417893</v>
      </c>
      <c r="M53">
        <f t="shared" si="5"/>
        <v>7.4912533920435198</v>
      </c>
      <c r="N53">
        <f t="shared" si="6"/>
        <v>0.22311072205327614</v>
      </c>
      <c r="O53">
        <f t="shared" si="7"/>
        <v>3</v>
      </c>
      <c r="P53">
        <f t="shared" si="8"/>
        <v>0.21511176517810263</v>
      </c>
      <c r="Q53">
        <f t="shared" si="9"/>
        <v>0.13514133374627843</v>
      </c>
      <c r="R53">
        <f t="shared" si="10"/>
        <v>215.0222338282226</v>
      </c>
      <c r="S53">
        <f t="shared" si="11"/>
        <v>23.525226357610823</v>
      </c>
      <c r="T53">
        <f t="shared" si="12"/>
        <v>23.242429032258052</v>
      </c>
      <c r="U53">
        <f t="shared" si="13"/>
        <v>2.8613627033197275</v>
      </c>
      <c r="V53">
        <f t="shared" si="14"/>
        <v>77.475818701063986</v>
      </c>
      <c r="W53">
        <f t="shared" si="15"/>
        <v>2.1435645148982236</v>
      </c>
      <c r="X53">
        <f t="shared" si="16"/>
        <v>2.7667529699415567</v>
      </c>
      <c r="Y53">
        <f t="shared" si="17"/>
        <v>0.71779818842150389</v>
      </c>
      <c r="Z53">
        <f t="shared" si="18"/>
        <v>-70.122313834268851</v>
      </c>
      <c r="AA53">
        <f t="shared" si="19"/>
        <v>-89.824000567736419</v>
      </c>
      <c r="AB53">
        <f t="shared" si="20"/>
        <v>-6.2044410127064715</v>
      </c>
      <c r="AC53">
        <f t="shared" si="21"/>
        <v>48.871478413510857</v>
      </c>
      <c r="AD53">
        <v>0</v>
      </c>
      <c r="AE53">
        <v>0</v>
      </c>
      <c r="AF53">
        <v>3</v>
      </c>
      <c r="AG53">
        <v>0</v>
      </c>
      <c r="AH53">
        <v>0</v>
      </c>
      <c r="AI53">
        <f t="shared" si="22"/>
        <v>1</v>
      </c>
      <c r="AJ53">
        <f t="shared" si="23"/>
        <v>0</v>
      </c>
      <c r="AK53">
        <f t="shared" si="24"/>
        <v>68113.902025745425</v>
      </c>
      <c r="AL53">
        <f t="shared" si="25"/>
        <v>1199.9974193548401</v>
      </c>
      <c r="AM53">
        <f t="shared" si="26"/>
        <v>963.35868164354213</v>
      </c>
      <c r="AN53">
        <f t="shared" si="27"/>
        <v>0.80280062782258055</v>
      </c>
      <c r="AO53">
        <f t="shared" si="28"/>
        <v>0.22320059799677416</v>
      </c>
      <c r="AP53">
        <v>10</v>
      </c>
      <c r="AQ53">
        <v>1</v>
      </c>
      <c r="AR53" t="s">
        <v>237</v>
      </c>
      <c r="AS53">
        <v>1560434178.2612901</v>
      </c>
      <c r="AT53">
        <v>75.206522580645199</v>
      </c>
      <c r="AU53">
        <v>100.416358064516</v>
      </c>
      <c r="AV53">
        <v>21.5197677419355</v>
      </c>
      <c r="AW53">
        <v>18.9270483870968</v>
      </c>
      <c r="AX53">
        <v>600.08696774193504</v>
      </c>
      <c r="AY53">
        <v>99.509096774193495</v>
      </c>
      <c r="AZ53">
        <v>9.9994764516129001E-2</v>
      </c>
      <c r="BA53">
        <v>22.687054838709699</v>
      </c>
      <c r="BB53">
        <v>23.3879129032258</v>
      </c>
      <c r="BC53">
        <v>23.0969451612903</v>
      </c>
      <c r="BD53">
        <v>0</v>
      </c>
      <c r="BE53">
        <v>0</v>
      </c>
      <c r="BF53">
        <v>13002.6129032258</v>
      </c>
      <c r="BG53">
        <v>1044.75903225806</v>
      </c>
      <c r="BH53">
        <v>21.728935483870998</v>
      </c>
      <c r="BI53">
        <v>1199.9974193548401</v>
      </c>
      <c r="BJ53">
        <v>0.33000329032258102</v>
      </c>
      <c r="BK53">
        <v>0.33001383870967699</v>
      </c>
      <c r="BL53">
        <v>0.33000812903225801</v>
      </c>
      <c r="BM53">
        <v>9.9748061290322598E-3</v>
      </c>
      <c r="BN53">
        <v>22</v>
      </c>
      <c r="BO53">
        <v>17743.029032258099</v>
      </c>
      <c r="BP53">
        <v>1560432001.5</v>
      </c>
      <c r="BQ53" t="s">
        <v>238</v>
      </c>
      <c r="BR53">
        <v>1</v>
      </c>
      <c r="BS53">
        <v>-1.3480000000000001</v>
      </c>
      <c r="BT53">
        <v>2.1000000000000001E-2</v>
      </c>
      <c r="BU53">
        <v>400</v>
      </c>
      <c r="BV53">
        <v>19</v>
      </c>
      <c r="BW53">
        <v>0.05</v>
      </c>
      <c r="BX53">
        <v>0.02</v>
      </c>
      <c r="BY53">
        <v>14.8888684057183</v>
      </c>
      <c r="BZ53">
        <v>6.4636581989927899</v>
      </c>
      <c r="CA53">
        <v>0.64037881101431104</v>
      </c>
      <c r="CB53">
        <v>0</v>
      </c>
      <c r="CC53">
        <v>-25.0941170731707</v>
      </c>
      <c r="CD53">
        <v>-10.9355247386759</v>
      </c>
      <c r="CE53">
        <v>1.0804861674270501</v>
      </c>
      <c r="CF53">
        <v>0</v>
      </c>
      <c r="CG53">
        <v>2.5929480487804901</v>
      </c>
      <c r="CH53">
        <v>-2.1384878048779699E-2</v>
      </c>
      <c r="CI53">
        <v>4.0459659038580001E-3</v>
      </c>
      <c r="CJ53">
        <v>1</v>
      </c>
      <c r="CK53">
        <v>1</v>
      </c>
      <c r="CL53">
        <v>3</v>
      </c>
      <c r="CM53" t="s">
        <v>239</v>
      </c>
      <c r="CN53">
        <v>1.8609899999999999</v>
      </c>
      <c r="CO53">
        <v>1.8579300000000001</v>
      </c>
      <c r="CP53">
        <v>1.8608100000000001</v>
      </c>
      <c r="CQ53">
        <v>1.8535600000000001</v>
      </c>
      <c r="CR53">
        <v>1.8521099999999999</v>
      </c>
      <c r="CS53">
        <v>1.8529100000000001</v>
      </c>
      <c r="CT53">
        <v>1.8566</v>
      </c>
      <c r="CU53">
        <v>1.86294</v>
      </c>
      <c r="CV53" t="s">
        <v>240</v>
      </c>
      <c r="CW53" t="s">
        <v>19</v>
      </c>
      <c r="CX53" t="s">
        <v>19</v>
      </c>
      <c r="CY53" t="s">
        <v>19</v>
      </c>
      <c r="CZ53" t="s">
        <v>241</v>
      </c>
      <c r="DA53" t="s">
        <v>242</v>
      </c>
      <c r="DB53" t="s">
        <v>243</v>
      </c>
      <c r="DC53" t="s">
        <v>243</v>
      </c>
      <c r="DD53" t="s">
        <v>243</v>
      </c>
      <c r="DE53" t="s">
        <v>243</v>
      </c>
      <c r="DF53">
        <v>0</v>
      </c>
      <c r="DG53">
        <v>100</v>
      </c>
      <c r="DH53">
        <v>100</v>
      </c>
      <c r="DI53">
        <v>-1.3480000000000001</v>
      </c>
      <c r="DJ53">
        <v>2.1000000000000001E-2</v>
      </c>
      <c r="DK53">
        <v>3</v>
      </c>
      <c r="DL53">
        <v>632.25800000000004</v>
      </c>
      <c r="DM53">
        <v>269.77100000000002</v>
      </c>
      <c r="DN53">
        <v>22.9998</v>
      </c>
      <c r="DO53">
        <v>22.355399999999999</v>
      </c>
      <c r="DP53">
        <v>30</v>
      </c>
      <c r="DQ53">
        <v>22.435400000000001</v>
      </c>
      <c r="DR53">
        <v>22.450700000000001</v>
      </c>
      <c r="DS53">
        <v>8.4085599999999996</v>
      </c>
      <c r="DT53">
        <v>15.023400000000001</v>
      </c>
      <c r="DU53">
        <v>7.1952299999999996</v>
      </c>
      <c r="DV53">
        <v>23</v>
      </c>
      <c r="DW53">
        <v>127.5</v>
      </c>
      <c r="DX53">
        <v>19</v>
      </c>
      <c r="DY53">
        <v>101.432</v>
      </c>
      <c r="DZ53">
        <v>105.396</v>
      </c>
    </row>
    <row r="54" spans="1:130" x14ac:dyDescent="0.25">
      <c r="A54">
        <v>38</v>
      </c>
      <c r="B54">
        <v>1560434190.5999999</v>
      </c>
      <c r="C54">
        <v>152.5</v>
      </c>
      <c r="D54" t="s">
        <v>317</v>
      </c>
      <c r="E54" t="s">
        <v>318</v>
      </c>
      <c r="G54">
        <v>1560434180.2612901</v>
      </c>
      <c r="H54">
        <f t="shared" si="0"/>
        <v>1.589392790968653E-3</v>
      </c>
      <c r="I54">
        <f t="shared" si="1"/>
        <v>15.211559850709863</v>
      </c>
      <c r="J54">
        <f t="shared" si="2"/>
        <v>78.2062806451613</v>
      </c>
      <c r="K54">
        <f t="shared" si="3"/>
        <v>-34.576802124683759</v>
      </c>
      <c r="L54">
        <f t="shared" si="4"/>
        <v>-3.4441606838414662</v>
      </c>
      <c r="M54">
        <f t="shared" si="5"/>
        <v>7.7900494110543752</v>
      </c>
      <c r="N54">
        <f t="shared" si="6"/>
        <v>0.22317983711802661</v>
      </c>
      <c r="O54">
        <f t="shared" si="7"/>
        <v>3</v>
      </c>
      <c r="P54">
        <f t="shared" si="8"/>
        <v>0.21517601254607019</v>
      </c>
      <c r="Q54">
        <f t="shared" si="9"/>
        <v>0.13518190552691073</v>
      </c>
      <c r="R54">
        <f t="shared" si="10"/>
        <v>215.02231628476824</v>
      </c>
      <c r="S54">
        <f t="shared" si="11"/>
        <v>23.521000087525277</v>
      </c>
      <c r="T54">
        <f t="shared" si="12"/>
        <v>23.237698387096749</v>
      </c>
      <c r="U54">
        <f t="shared" si="13"/>
        <v>2.8605450237053418</v>
      </c>
      <c r="V54">
        <f t="shared" si="14"/>
        <v>77.485713867968101</v>
      </c>
      <c r="W54">
        <f t="shared" si="15"/>
        <v>2.1432656465472615</v>
      </c>
      <c r="X54">
        <f t="shared" si="16"/>
        <v>2.7660139392911605</v>
      </c>
      <c r="Y54">
        <f t="shared" si="17"/>
        <v>0.71727937715808032</v>
      </c>
      <c r="Z54">
        <f t="shared" si="18"/>
        <v>-70.092222081717594</v>
      </c>
      <c r="AA54">
        <f t="shared" si="19"/>
        <v>-89.771045070967887</v>
      </c>
      <c r="AB54">
        <f t="shared" si="20"/>
        <v>-6.2004961526449751</v>
      </c>
      <c r="AC54">
        <f t="shared" si="21"/>
        <v>48.958552979437798</v>
      </c>
      <c r="AD54">
        <v>0</v>
      </c>
      <c r="AE54">
        <v>0</v>
      </c>
      <c r="AF54">
        <v>3</v>
      </c>
      <c r="AG54">
        <v>0</v>
      </c>
      <c r="AH54">
        <v>0</v>
      </c>
      <c r="AI54">
        <f t="shared" si="22"/>
        <v>1</v>
      </c>
      <c r="AJ54">
        <f t="shared" si="23"/>
        <v>0</v>
      </c>
      <c r="AK54">
        <f t="shared" si="24"/>
        <v>68112.691717676411</v>
      </c>
      <c r="AL54">
        <f t="shared" si="25"/>
        <v>1199.9980645161299</v>
      </c>
      <c r="AM54">
        <f t="shared" si="26"/>
        <v>963.35903554743663</v>
      </c>
      <c r="AN54">
        <f t="shared" si="27"/>
        <v>0.80280049112903173</v>
      </c>
      <c r="AO54">
        <f t="shared" si="28"/>
        <v>0.22320060159354821</v>
      </c>
      <c r="AP54">
        <v>10</v>
      </c>
      <c r="AQ54">
        <v>1</v>
      </c>
      <c r="AR54" t="s">
        <v>237</v>
      </c>
      <c r="AS54">
        <v>1560434180.2612901</v>
      </c>
      <c r="AT54">
        <v>78.2062806451613</v>
      </c>
      <c r="AU54">
        <v>103.762612903226</v>
      </c>
      <c r="AV54">
        <v>21.516787096774198</v>
      </c>
      <c r="AW54">
        <v>18.925145161290299</v>
      </c>
      <c r="AX54">
        <v>600.08064516129002</v>
      </c>
      <c r="AY54">
        <v>99.509058064516097</v>
      </c>
      <c r="AZ54">
        <v>9.9941964516128995E-2</v>
      </c>
      <c r="BA54">
        <v>22.6826516129032</v>
      </c>
      <c r="BB54">
        <v>23.3825258064516</v>
      </c>
      <c r="BC54">
        <v>23.092870967741899</v>
      </c>
      <c r="BD54">
        <v>0</v>
      </c>
      <c r="BE54">
        <v>0</v>
      </c>
      <c r="BF54">
        <v>13002.1451612903</v>
      </c>
      <c r="BG54">
        <v>1044.7525806451599</v>
      </c>
      <c r="BH54">
        <v>21.658200000000001</v>
      </c>
      <c r="BI54">
        <v>1199.9980645161299</v>
      </c>
      <c r="BJ54">
        <v>0.330002903225806</v>
      </c>
      <c r="BK54">
        <v>0.33001461290322598</v>
      </c>
      <c r="BL54">
        <v>0.33000777419354799</v>
      </c>
      <c r="BM54">
        <v>9.9747464516128995E-3</v>
      </c>
      <c r="BN54">
        <v>22</v>
      </c>
      <c r="BO54">
        <v>17743.0419354839</v>
      </c>
      <c r="BP54">
        <v>1560432001.5</v>
      </c>
      <c r="BQ54" t="s">
        <v>238</v>
      </c>
      <c r="BR54">
        <v>1</v>
      </c>
      <c r="BS54">
        <v>-1.3480000000000001</v>
      </c>
      <c r="BT54">
        <v>2.1000000000000001E-2</v>
      </c>
      <c r="BU54">
        <v>400</v>
      </c>
      <c r="BV54">
        <v>19</v>
      </c>
      <c r="BW54">
        <v>0.05</v>
      </c>
      <c r="BX54">
        <v>0.02</v>
      </c>
      <c r="BY54">
        <v>15.0952225171943</v>
      </c>
      <c r="BZ54">
        <v>6.26236292697343</v>
      </c>
      <c r="CA54">
        <v>0.62069487005367596</v>
      </c>
      <c r="CB54">
        <v>0</v>
      </c>
      <c r="CC54">
        <v>-25.441507317073199</v>
      </c>
      <c r="CD54">
        <v>-10.588300348432099</v>
      </c>
      <c r="CE54">
        <v>1.0474317500066901</v>
      </c>
      <c r="CF54">
        <v>0</v>
      </c>
      <c r="CG54">
        <v>2.5921497560975602</v>
      </c>
      <c r="CH54">
        <v>-4.1548641114983603E-2</v>
      </c>
      <c r="CI54">
        <v>5.0891872405896196E-3</v>
      </c>
      <c r="CJ54">
        <v>1</v>
      </c>
      <c r="CK54">
        <v>1</v>
      </c>
      <c r="CL54">
        <v>3</v>
      </c>
      <c r="CM54" t="s">
        <v>239</v>
      </c>
      <c r="CN54">
        <v>1.8609800000000001</v>
      </c>
      <c r="CO54">
        <v>1.8579399999999999</v>
      </c>
      <c r="CP54">
        <v>1.8608100000000001</v>
      </c>
      <c r="CQ54">
        <v>1.8535600000000001</v>
      </c>
      <c r="CR54">
        <v>1.8521099999999999</v>
      </c>
      <c r="CS54">
        <v>1.85293</v>
      </c>
      <c r="CT54">
        <v>1.8566</v>
      </c>
      <c r="CU54">
        <v>1.86293</v>
      </c>
      <c r="CV54" t="s">
        <v>240</v>
      </c>
      <c r="CW54" t="s">
        <v>19</v>
      </c>
      <c r="CX54" t="s">
        <v>19</v>
      </c>
      <c r="CY54" t="s">
        <v>19</v>
      </c>
      <c r="CZ54" t="s">
        <v>241</v>
      </c>
      <c r="DA54" t="s">
        <v>242</v>
      </c>
      <c r="DB54" t="s">
        <v>243</v>
      </c>
      <c r="DC54" t="s">
        <v>243</v>
      </c>
      <c r="DD54" t="s">
        <v>243</v>
      </c>
      <c r="DE54" t="s">
        <v>243</v>
      </c>
      <c r="DF54">
        <v>0</v>
      </c>
      <c r="DG54">
        <v>100</v>
      </c>
      <c r="DH54">
        <v>100</v>
      </c>
      <c r="DI54">
        <v>-1.3480000000000001</v>
      </c>
      <c r="DJ54">
        <v>2.1000000000000001E-2</v>
      </c>
      <c r="DK54">
        <v>3</v>
      </c>
      <c r="DL54">
        <v>632.46699999999998</v>
      </c>
      <c r="DM54">
        <v>269.61599999999999</v>
      </c>
      <c r="DN54">
        <v>22.999700000000001</v>
      </c>
      <c r="DO54">
        <v>22.355399999999999</v>
      </c>
      <c r="DP54">
        <v>30.0001</v>
      </c>
      <c r="DQ54">
        <v>22.436399999999999</v>
      </c>
      <c r="DR54">
        <v>22.450700000000001</v>
      </c>
      <c r="DS54">
        <v>8.5564300000000006</v>
      </c>
      <c r="DT54">
        <v>15.023400000000001</v>
      </c>
      <c r="DU54">
        <v>7.5754999999999999</v>
      </c>
      <c r="DV54">
        <v>23</v>
      </c>
      <c r="DW54">
        <v>132.5</v>
      </c>
      <c r="DX54">
        <v>19</v>
      </c>
      <c r="DY54">
        <v>101.432</v>
      </c>
      <c r="DZ54">
        <v>105.39700000000001</v>
      </c>
    </row>
    <row r="55" spans="1:130" x14ac:dyDescent="0.25">
      <c r="A55">
        <v>39</v>
      </c>
      <c r="B55">
        <v>1560434192.5999999</v>
      </c>
      <c r="C55">
        <v>154.5</v>
      </c>
      <c r="D55" t="s">
        <v>319</v>
      </c>
      <c r="E55" t="s">
        <v>320</v>
      </c>
      <c r="G55">
        <v>1560434182.2612901</v>
      </c>
      <c r="H55">
        <f t="shared" si="0"/>
        <v>1.587851560190533E-3</v>
      </c>
      <c r="I55">
        <f t="shared" si="1"/>
        <v>15.417334191889415</v>
      </c>
      <c r="J55">
        <f t="shared" si="2"/>
        <v>81.218412903225797</v>
      </c>
      <c r="K55">
        <f t="shared" si="3"/>
        <v>-33.1522396009345</v>
      </c>
      <c r="L55">
        <f t="shared" si="4"/>
        <v>-3.3022672485637101</v>
      </c>
      <c r="M55">
        <f t="shared" si="5"/>
        <v>8.0900991347530731</v>
      </c>
      <c r="N55">
        <f t="shared" si="6"/>
        <v>0.22310018627591691</v>
      </c>
      <c r="O55">
        <f t="shared" si="7"/>
        <v>3</v>
      </c>
      <c r="P55">
        <f t="shared" si="8"/>
        <v>0.21510197129841793</v>
      </c>
      <c r="Q55">
        <f t="shared" si="9"/>
        <v>0.13513514898817622</v>
      </c>
      <c r="R55">
        <f t="shared" si="10"/>
        <v>215.02267455327021</v>
      </c>
      <c r="S55">
        <f t="shared" si="11"/>
        <v>23.516720468108936</v>
      </c>
      <c r="T55">
        <f t="shared" si="12"/>
        <v>23.233356451612899</v>
      </c>
      <c r="U55">
        <f t="shared" si="13"/>
        <v>2.8597947114341555</v>
      </c>
      <c r="V55">
        <f t="shared" si="14"/>
        <v>77.496618337590363</v>
      </c>
      <c r="W55">
        <f t="shared" si="15"/>
        <v>2.1429590244378969</v>
      </c>
      <c r="X55">
        <f t="shared" si="16"/>
        <v>2.7652290776131032</v>
      </c>
      <c r="Y55">
        <f t="shared" si="17"/>
        <v>0.71683568699625866</v>
      </c>
      <c r="Z55">
        <f t="shared" si="18"/>
        <v>-70.024253804402505</v>
      </c>
      <c r="AA55">
        <f t="shared" si="19"/>
        <v>-89.825304890319586</v>
      </c>
      <c r="AB55">
        <f t="shared" si="20"/>
        <v>-6.203960285030206</v>
      </c>
      <c r="AC55">
        <f t="shared" si="21"/>
        <v>48.969155573517895</v>
      </c>
      <c r="AD55">
        <v>0</v>
      </c>
      <c r="AE55">
        <v>0</v>
      </c>
      <c r="AF55">
        <v>3</v>
      </c>
      <c r="AG55">
        <v>0</v>
      </c>
      <c r="AH55">
        <v>0</v>
      </c>
      <c r="AI55">
        <f t="shared" si="22"/>
        <v>1</v>
      </c>
      <c r="AJ55">
        <f t="shared" si="23"/>
        <v>0</v>
      </c>
      <c r="AK55">
        <f t="shared" si="24"/>
        <v>68114.72194847987</v>
      </c>
      <c r="AL55">
        <f t="shared" si="25"/>
        <v>1200</v>
      </c>
      <c r="AM55">
        <f t="shared" si="26"/>
        <v>963.36066590322525</v>
      </c>
      <c r="AN55">
        <f t="shared" si="27"/>
        <v>0.80280055491935443</v>
      </c>
      <c r="AO55">
        <f t="shared" si="28"/>
        <v>0.22320059575161272</v>
      </c>
      <c r="AP55">
        <v>10</v>
      </c>
      <c r="AQ55">
        <v>1</v>
      </c>
      <c r="AR55" t="s">
        <v>237</v>
      </c>
      <c r="AS55">
        <v>1560434182.2612901</v>
      </c>
      <c r="AT55">
        <v>81.218412903225797</v>
      </c>
      <c r="AU55">
        <v>107.125119354839</v>
      </c>
      <c r="AV55">
        <v>21.513670967741898</v>
      </c>
      <c r="AW55">
        <v>18.924564516128999</v>
      </c>
      <c r="AX55">
        <v>600.08774193548402</v>
      </c>
      <c r="AY55">
        <v>99.509209677419307</v>
      </c>
      <c r="AZ55">
        <v>9.9965700000000005E-2</v>
      </c>
      <c r="BA55">
        <v>22.677974193548401</v>
      </c>
      <c r="BB55">
        <v>23.377735483871</v>
      </c>
      <c r="BC55">
        <v>23.088977419354801</v>
      </c>
      <c r="BD55">
        <v>0</v>
      </c>
      <c r="BE55">
        <v>0</v>
      </c>
      <c r="BF55">
        <v>13002.325806451599</v>
      </c>
      <c r="BG55">
        <v>1044.7416129032299</v>
      </c>
      <c r="BH55">
        <v>21.6770580645161</v>
      </c>
      <c r="BI55">
        <v>1200</v>
      </c>
      <c r="BJ55">
        <v>0.33000319354838697</v>
      </c>
      <c r="BK55">
        <v>0.330014387096774</v>
      </c>
      <c r="BL55">
        <v>0.33000777419354799</v>
      </c>
      <c r="BM55">
        <v>9.9747170967742008E-3</v>
      </c>
      <c r="BN55">
        <v>22</v>
      </c>
      <c r="BO55">
        <v>17743.0709677419</v>
      </c>
      <c r="BP55">
        <v>1560432001.5</v>
      </c>
      <c r="BQ55" t="s">
        <v>238</v>
      </c>
      <c r="BR55">
        <v>1</v>
      </c>
      <c r="BS55">
        <v>-1.3480000000000001</v>
      </c>
      <c r="BT55">
        <v>2.1000000000000001E-2</v>
      </c>
      <c r="BU55">
        <v>400</v>
      </c>
      <c r="BV55">
        <v>19</v>
      </c>
      <c r="BW55">
        <v>0.05</v>
      </c>
      <c r="BX55">
        <v>0.02</v>
      </c>
      <c r="BY55">
        <v>15.300407553124399</v>
      </c>
      <c r="BZ55">
        <v>6.0334277967477599</v>
      </c>
      <c r="CA55">
        <v>0.59768774174315298</v>
      </c>
      <c r="CB55">
        <v>0</v>
      </c>
      <c r="CC55">
        <v>-25.7935658536585</v>
      </c>
      <c r="CD55">
        <v>-10.173677351916201</v>
      </c>
      <c r="CE55">
        <v>1.00593089628578</v>
      </c>
      <c r="CF55">
        <v>0</v>
      </c>
      <c r="CG55">
        <v>2.59021853658537</v>
      </c>
      <c r="CH55">
        <v>-6.9619860627178801E-2</v>
      </c>
      <c r="CI55">
        <v>7.6375895063936199E-3</v>
      </c>
      <c r="CJ55">
        <v>1</v>
      </c>
      <c r="CK55">
        <v>1</v>
      </c>
      <c r="CL55">
        <v>3</v>
      </c>
      <c r="CM55" t="s">
        <v>239</v>
      </c>
      <c r="CN55">
        <v>1.8609899999999999</v>
      </c>
      <c r="CO55">
        <v>1.85795</v>
      </c>
      <c r="CP55">
        <v>1.8608100000000001</v>
      </c>
      <c r="CQ55">
        <v>1.85358</v>
      </c>
      <c r="CR55">
        <v>1.8521099999999999</v>
      </c>
      <c r="CS55">
        <v>1.85294</v>
      </c>
      <c r="CT55">
        <v>1.8566100000000001</v>
      </c>
      <c r="CU55">
        <v>1.86293</v>
      </c>
      <c r="CV55" t="s">
        <v>240</v>
      </c>
      <c r="CW55" t="s">
        <v>19</v>
      </c>
      <c r="CX55" t="s">
        <v>19</v>
      </c>
      <c r="CY55" t="s">
        <v>19</v>
      </c>
      <c r="CZ55" t="s">
        <v>241</v>
      </c>
      <c r="DA55" t="s">
        <v>242</v>
      </c>
      <c r="DB55" t="s">
        <v>243</v>
      </c>
      <c r="DC55" t="s">
        <v>243</v>
      </c>
      <c r="DD55" t="s">
        <v>243</v>
      </c>
      <c r="DE55" t="s">
        <v>243</v>
      </c>
      <c r="DF55">
        <v>0</v>
      </c>
      <c r="DG55">
        <v>100</v>
      </c>
      <c r="DH55">
        <v>100</v>
      </c>
      <c r="DI55">
        <v>-1.3480000000000001</v>
      </c>
      <c r="DJ55">
        <v>2.1000000000000001E-2</v>
      </c>
      <c r="DK55">
        <v>3</v>
      </c>
      <c r="DL55">
        <v>632.97400000000005</v>
      </c>
      <c r="DM55">
        <v>269.55799999999999</v>
      </c>
      <c r="DN55">
        <v>22.999600000000001</v>
      </c>
      <c r="DO55">
        <v>22.355399999999999</v>
      </c>
      <c r="DP55">
        <v>30.0001</v>
      </c>
      <c r="DQ55">
        <v>22.437100000000001</v>
      </c>
      <c r="DR55">
        <v>22.451699999999999</v>
      </c>
      <c r="DS55">
        <v>8.7171699999999994</v>
      </c>
      <c r="DT55">
        <v>15.023400000000001</v>
      </c>
      <c r="DU55">
        <v>7.5754999999999999</v>
      </c>
      <c r="DV55">
        <v>23</v>
      </c>
      <c r="DW55">
        <v>137.5</v>
      </c>
      <c r="DX55">
        <v>19</v>
      </c>
      <c r="DY55">
        <v>101.432</v>
      </c>
      <c r="DZ55">
        <v>105.396</v>
      </c>
    </row>
    <row r="56" spans="1:130" x14ac:dyDescent="0.25">
      <c r="A56">
        <v>40</v>
      </c>
      <c r="B56">
        <v>1560434194.5999999</v>
      </c>
      <c r="C56">
        <v>156.5</v>
      </c>
      <c r="D56" t="s">
        <v>321</v>
      </c>
      <c r="E56" t="s">
        <v>322</v>
      </c>
      <c r="G56">
        <v>1560434184.2612901</v>
      </c>
      <c r="H56">
        <f t="shared" si="0"/>
        <v>1.5853673421080544E-3</v>
      </c>
      <c r="I56">
        <f t="shared" si="1"/>
        <v>15.607475196863957</v>
      </c>
      <c r="J56">
        <f t="shared" si="2"/>
        <v>84.243454838709695</v>
      </c>
      <c r="K56">
        <f t="shared" si="3"/>
        <v>-31.661285596339653</v>
      </c>
      <c r="L56">
        <f t="shared" si="4"/>
        <v>-3.1537579530242921</v>
      </c>
      <c r="M56">
        <f t="shared" si="5"/>
        <v>8.3914301230566277</v>
      </c>
      <c r="N56">
        <f t="shared" si="6"/>
        <v>0.22289959891678324</v>
      </c>
      <c r="O56">
        <f t="shared" si="7"/>
        <v>3</v>
      </c>
      <c r="P56">
        <f t="shared" si="8"/>
        <v>0.21491550237022941</v>
      </c>
      <c r="Q56">
        <f t="shared" si="9"/>
        <v>0.13501739588106365</v>
      </c>
      <c r="R56">
        <f t="shared" si="10"/>
        <v>215.0227066931009</v>
      </c>
      <c r="S56">
        <f t="shared" si="11"/>
        <v>23.512299082540306</v>
      </c>
      <c r="T56">
        <f t="shared" si="12"/>
        <v>23.228682258064499</v>
      </c>
      <c r="U56">
        <f t="shared" si="13"/>
        <v>2.8589871754097298</v>
      </c>
      <c r="V56">
        <f t="shared" si="14"/>
        <v>77.509121352808592</v>
      </c>
      <c r="W56">
        <f t="shared" si="15"/>
        <v>2.1426470857972917</v>
      </c>
      <c r="X56">
        <f t="shared" si="16"/>
        <v>2.7643805637330345</v>
      </c>
      <c r="Y56">
        <f t="shared" si="17"/>
        <v>0.71634008961243811</v>
      </c>
      <c r="Z56">
        <f t="shared" si="18"/>
        <v>-69.914699786965201</v>
      </c>
      <c r="AA56">
        <f t="shared" si="19"/>
        <v>-89.887390645151953</v>
      </c>
      <c r="AB56">
        <f t="shared" si="20"/>
        <v>-6.2079421421407055</v>
      </c>
      <c r="AC56">
        <f t="shared" si="21"/>
        <v>49.012674118843051</v>
      </c>
      <c r="AD56">
        <v>0</v>
      </c>
      <c r="AE56">
        <v>0</v>
      </c>
      <c r="AF56">
        <v>3</v>
      </c>
      <c r="AG56">
        <v>0</v>
      </c>
      <c r="AH56">
        <v>0</v>
      </c>
      <c r="AI56">
        <f t="shared" si="22"/>
        <v>1</v>
      </c>
      <c r="AJ56">
        <f t="shared" si="23"/>
        <v>0</v>
      </c>
      <c r="AK56">
        <f t="shared" si="24"/>
        <v>68113.74312338038</v>
      </c>
      <c r="AL56">
        <f t="shared" si="25"/>
        <v>1200</v>
      </c>
      <c r="AM56">
        <f t="shared" si="26"/>
        <v>963.36085374193578</v>
      </c>
      <c r="AN56">
        <f t="shared" si="27"/>
        <v>0.80280071145161314</v>
      </c>
      <c r="AO56">
        <f t="shared" si="28"/>
        <v>0.2232005855935485</v>
      </c>
      <c r="AP56">
        <v>10</v>
      </c>
      <c r="AQ56">
        <v>1</v>
      </c>
      <c r="AR56" t="s">
        <v>237</v>
      </c>
      <c r="AS56">
        <v>1560434184.2612901</v>
      </c>
      <c r="AT56">
        <v>84.243454838709695</v>
      </c>
      <c r="AU56">
        <v>110.474512903226</v>
      </c>
      <c r="AV56">
        <v>21.5105161290323</v>
      </c>
      <c r="AW56">
        <v>18.925467741935499</v>
      </c>
      <c r="AX56">
        <v>600.09138709677404</v>
      </c>
      <c r="AY56">
        <v>99.509377419354806</v>
      </c>
      <c r="AZ56">
        <v>9.9905451612903207E-2</v>
      </c>
      <c r="BA56">
        <v>22.672916129032298</v>
      </c>
      <c r="BB56">
        <v>23.372483870967699</v>
      </c>
      <c r="BC56">
        <v>23.084880645161299</v>
      </c>
      <c r="BD56">
        <v>0</v>
      </c>
      <c r="BE56">
        <v>0</v>
      </c>
      <c r="BF56">
        <v>13001.845161290301</v>
      </c>
      <c r="BG56">
        <v>1044.7141935483901</v>
      </c>
      <c r="BH56">
        <v>21.7259322580645</v>
      </c>
      <c r="BI56">
        <v>1200</v>
      </c>
      <c r="BJ56">
        <v>0.33000370967741899</v>
      </c>
      <c r="BK56">
        <v>0.33001341935483902</v>
      </c>
      <c r="BL56">
        <v>0.330008225806452</v>
      </c>
      <c r="BM56">
        <v>9.9747270967742007E-3</v>
      </c>
      <c r="BN56">
        <v>22</v>
      </c>
      <c r="BO56">
        <v>17743.080645161299</v>
      </c>
      <c r="BP56">
        <v>1560432001.5</v>
      </c>
      <c r="BQ56" t="s">
        <v>238</v>
      </c>
      <c r="BR56">
        <v>1</v>
      </c>
      <c r="BS56">
        <v>-1.3480000000000001</v>
      </c>
      <c r="BT56">
        <v>2.1000000000000001E-2</v>
      </c>
      <c r="BU56">
        <v>400</v>
      </c>
      <c r="BV56">
        <v>19</v>
      </c>
      <c r="BW56">
        <v>0.05</v>
      </c>
      <c r="BX56">
        <v>0.02</v>
      </c>
      <c r="BY56">
        <v>15.501046686199301</v>
      </c>
      <c r="BZ56">
        <v>5.7711357665361298</v>
      </c>
      <c r="CA56">
        <v>0.57087386303562604</v>
      </c>
      <c r="CB56">
        <v>0</v>
      </c>
      <c r="CC56">
        <v>-26.1279</v>
      </c>
      <c r="CD56">
        <v>-9.7698668989543798</v>
      </c>
      <c r="CE56">
        <v>0.96583217650414399</v>
      </c>
      <c r="CF56">
        <v>0</v>
      </c>
      <c r="CG56">
        <v>2.58662097560976</v>
      </c>
      <c r="CH56">
        <v>-0.108023623693382</v>
      </c>
      <c r="CI56">
        <v>1.1806902860011501E-2</v>
      </c>
      <c r="CJ56">
        <v>1</v>
      </c>
      <c r="CK56">
        <v>1</v>
      </c>
      <c r="CL56">
        <v>3</v>
      </c>
      <c r="CM56" t="s">
        <v>239</v>
      </c>
      <c r="CN56">
        <v>1.8609899999999999</v>
      </c>
      <c r="CO56">
        <v>1.8579600000000001</v>
      </c>
      <c r="CP56">
        <v>1.8608100000000001</v>
      </c>
      <c r="CQ56">
        <v>1.8535999999999999</v>
      </c>
      <c r="CR56">
        <v>1.8521099999999999</v>
      </c>
      <c r="CS56">
        <v>1.85293</v>
      </c>
      <c r="CT56">
        <v>1.85663</v>
      </c>
      <c r="CU56">
        <v>1.86294</v>
      </c>
      <c r="CV56" t="s">
        <v>240</v>
      </c>
      <c r="CW56" t="s">
        <v>19</v>
      </c>
      <c r="CX56" t="s">
        <v>19</v>
      </c>
      <c r="CY56" t="s">
        <v>19</v>
      </c>
      <c r="CZ56" t="s">
        <v>241</v>
      </c>
      <c r="DA56" t="s">
        <v>242</v>
      </c>
      <c r="DB56" t="s">
        <v>243</v>
      </c>
      <c r="DC56" t="s">
        <v>243</v>
      </c>
      <c r="DD56" t="s">
        <v>243</v>
      </c>
      <c r="DE56" t="s">
        <v>243</v>
      </c>
      <c r="DF56">
        <v>0</v>
      </c>
      <c r="DG56">
        <v>100</v>
      </c>
      <c r="DH56">
        <v>100</v>
      </c>
      <c r="DI56">
        <v>-1.3480000000000001</v>
      </c>
      <c r="DJ56">
        <v>2.1000000000000001E-2</v>
      </c>
      <c r="DK56">
        <v>3</v>
      </c>
      <c r="DL56">
        <v>632.59900000000005</v>
      </c>
      <c r="DM56">
        <v>269.64600000000002</v>
      </c>
      <c r="DN56">
        <v>22.999600000000001</v>
      </c>
      <c r="DO56">
        <v>22.355399999999999</v>
      </c>
      <c r="DP56">
        <v>30</v>
      </c>
      <c r="DQ56">
        <v>22.437100000000001</v>
      </c>
      <c r="DR56">
        <v>22.452500000000001</v>
      </c>
      <c r="DS56">
        <v>8.8221900000000009</v>
      </c>
      <c r="DT56">
        <v>15.023400000000001</v>
      </c>
      <c r="DU56">
        <v>7.5754999999999999</v>
      </c>
      <c r="DV56">
        <v>23</v>
      </c>
      <c r="DW56">
        <v>137.5</v>
      </c>
      <c r="DX56">
        <v>19</v>
      </c>
      <c r="DY56">
        <v>101.431</v>
      </c>
      <c r="DZ56">
        <v>105.39700000000001</v>
      </c>
    </row>
    <row r="57" spans="1:130" x14ac:dyDescent="0.25">
      <c r="A57">
        <v>41</v>
      </c>
      <c r="B57">
        <v>1560434196.5999999</v>
      </c>
      <c r="C57">
        <v>158.5</v>
      </c>
      <c r="D57" t="s">
        <v>323</v>
      </c>
      <c r="E57" t="s">
        <v>324</v>
      </c>
      <c r="G57">
        <v>1560434186.2612901</v>
      </c>
      <c r="H57">
        <f t="shared" si="0"/>
        <v>1.5823938303909262E-3</v>
      </c>
      <c r="I57">
        <f t="shared" si="1"/>
        <v>15.786877302078029</v>
      </c>
      <c r="J57">
        <f t="shared" si="2"/>
        <v>87.277206451612898</v>
      </c>
      <c r="K57">
        <f t="shared" si="3"/>
        <v>-30.086630929924553</v>
      </c>
      <c r="L57">
        <f t="shared" si="4"/>
        <v>-2.996915687294285</v>
      </c>
      <c r="M57">
        <f t="shared" si="5"/>
        <v>8.693643025943036</v>
      </c>
      <c r="N57">
        <f t="shared" si="6"/>
        <v>0.22269592517736395</v>
      </c>
      <c r="O57">
        <f t="shared" si="7"/>
        <v>3</v>
      </c>
      <c r="P57">
        <f t="shared" si="8"/>
        <v>0.21472615199755227</v>
      </c>
      <c r="Q57">
        <f t="shared" si="9"/>
        <v>0.13489782425518748</v>
      </c>
      <c r="R57">
        <f t="shared" si="10"/>
        <v>215.02272766669529</v>
      </c>
      <c r="S57">
        <f t="shared" si="11"/>
        <v>23.50748338522672</v>
      </c>
      <c r="T57">
        <f t="shared" si="12"/>
        <v>23.222791935483901</v>
      </c>
      <c r="U57">
        <f t="shared" si="13"/>
        <v>2.8579698191773004</v>
      </c>
      <c r="V57">
        <f t="shared" si="14"/>
        <v>77.524097800937341</v>
      </c>
      <c r="W57">
        <f t="shared" si="15"/>
        <v>2.1423359515938878</v>
      </c>
      <c r="X57">
        <f t="shared" si="16"/>
        <v>2.7634451897716699</v>
      </c>
      <c r="Y57">
        <f t="shared" si="17"/>
        <v>0.71563386758341263</v>
      </c>
      <c r="Z57">
        <f t="shared" si="18"/>
        <v>-69.783567920239847</v>
      </c>
      <c r="AA57">
        <f t="shared" si="19"/>
        <v>-89.836782929040481</v>
      </c>
      <c r="AB57">
        <f t="shared" si="20"/>
        <v>-6.2040863723104183</v>
      </c>
      <c r="AC57">
        <f t="shared" si="21"/>
        <v>49.198290445104533</v>
      </c>
      <c r="AD57">
        <v>0</v>
      </c>
      <c r="AE57">
        <v>0</v>
      </c>
      <c r="AF57">
        <v>3</v>
      </c>
      <c r="AG57">
        <v>0</v>
      </c>
      <c r="AH57">
        <v>0</v>
      </c>
      <c r="AI57">
        <f t="shared" si="22"/>
        <v>1</v>
      </c>
      <c r="AJ57">
        <f t="shared" si="23"/>
        <v>0</v>
      </c>
      <c r="AK57">
        <f t="shared" si="24"/>
        <v>68111.848365618178</v>
      </c>
      <c r="AL57">
        <f t="shared" si="25"/>
        <v>1200</v>
      </c>
      <c r="AM57">
        <f t="shared" si="26"/>
        <v>963.36097325806452</v>
      </c>
      <c r="AN57">
        <f t="shared" si="27"/>
        <v>0.80280081104838708</v>
      </c>
      <c r="AO57">
        <f t="shared" si="28"/>
        <v>0.22320057967419357</v>
      </c>
      <c r="AP57">
        <v>10</v>
      </c>
      <c r="AQ57">
        <v>1</v>
      </c>
      <c r="AR57" t="s">
        <v>237</v>
      </c>
      <c r="AS57">
        <v>1560434186.2612901</v>
      </c>
      <c r="AT57">
        <v>87.277206451612898</v>
      </c>
      <c r="AU57">
        <v>113.81505161290301</v>
      </c>
      <c r="AV57">
        <v>21.507335483871</v>
      </c>
      <c r="AW57">
        <v>18.927103225806501</v>
      </c>
      <c r="AX57">
        <v>600.08580645161305</v>
      </c>
      <c r="AY57">
        <v>99.509693548387105</v>
      </c>
      <c r="AZ57">
        <v>9.9853770967741895E-2</v>
      </c>
      <c r="BA57">
        <v>22.667338709677399</v>
      </c>
      <c r="BB57">
        <v>23.3657741935484</v>
      </c>
      <c r="BC57">
        <v>23.079809677419401</v>
      </c>
      <c r="BD57">
        <v>0</v>
      </c>
      <c r="BE57">
        <v>0</v>
      </c>
      <c r="BF57">
        <v>13001.1225806452</v>
      </c>
      <c r="BG57">
        <v>1044.67935483871</v>
      </c>
      <c r="BH57">
        <v>21.739280645161301</v>
      </c>
      <c r="BI57">
        <v>1200</v>
      </c>
      <c r="BJ57">
        <v>0.33000400000000002</v>
      </c>
      <c r="BK57">
        <v>0.33001270967741902</v>
      </c>
      <c r="BL57">
        <v>0.33000861290322597</v>
      </c>
      <c r="BM57">
        <v>9.9747480645161306E-3</v>
      </c>
      <c r="BN57">
        <v>22</v>
      </c>
      <c r="BO57">
        <v>17743.087096774201</v>
      </c>
      <c r="BP57">
        <v>1560432001.5</v>
      </c>
      <c r="BQ57" t="s">
        <v>238</v>
      </c>
      <c r="BR57">
        <v>1</v>
      </c>
      <c r="BS57">
        <v>-1.3480000000000001</v>
      </c>
      <c r="BT57">
        <v>2.1000000000000001E-2</v>
      </c>
      <c r="BU57">
        <v>400</v>
      </c>
      <c r="BV57">
        <v>19</v>
      </c>
      <c r="BW57">
        <v>0.05</v>
      </c>
      <c r="BX57">
        <v>0.02</v>
      </c>
      <c r="BY57">
        <v>15.684144545428699</v>
      </c>
      <c r="BZ57">
        <v>5.5838725991356002</v>
      </c>
      <c r="CA57">
        <v>0.55264371455452299</v>
      </c>
      <c r="CB57">
        <v>0</v>
      </c>
      <c r="CC57">
        <v>-26.436060975609799</v>
      </c>
      <c r="CD57">
        <v>-9.4929658536580401</v>
      </c>
      <c r="CE57">
        <v>0.93963225548629803</v>
      </c>
      <c r="CF57">
        <v>0</v>
      </c>
      <c r="CG57">
        <v>2.5819773170731701</v>
      </c>
      <c r="CH57">
        <v>-0.14666508710801701</v>
      </c>
      <c r="CI57">
        <v>1.5617787392771299E-2</v>
      </c>
      <c r="CJ57">
        <v>1</v>
      </c>
      <c r="CK57">
        <v>1</v>
      </c>
      <c r="CL57">
        <v>3</v>
      </c>
      <c r="CM57" t="s">
        <v>239</v>
      </c>
      <c r="CN57">
        <v>1.8609800000000001</v>
      </c>
      <c r="CO57">
        <v>1.85795</v>
      </c>
      <c r="CP57">
        <v>1.8608100000000001</v>
      </c>
      <c r="CQ57">
        <v>1.8535900000000001</v>
      </c>
      <c r="CR57">
        <v>1.8521099999999999</v>
      </c>
      <c r="CS57">
        <v>1.8529199999999999</v>
      </c>
      <c r="CT57">
        <v>1.8566199999999999</v>
      </c>
      <c r="CU57">
        <v>1.86293</v>
      </c>
      <c r="CV57" t="s">
        <v>240</v>
      </c>
      <c r="CW57" t="s">
        <v>19</v>
      </c>
      <c r="CX57" t="s">
        <v>19</v>
      </c>
      <c r="CY57" t="s">
        <v>19</v>
      </c>
      <c r="CZ57" t="s">
        <v>241</v>
      </c>
      <c r="DA57" t="s">
        <v>242</v>
      </c>
      <c r="DB57" t="s">
        <v>243</v>
      </c>
      <c r="DC57" t="s">
        <v>243</v>
      </c>
      <c r="DD57" t="s">
        <v>243</v>
      </c>
      <c r="DE57" t="s">
        <v>243</v>
      </c>
      <c r="DF57">
        <v>0</v>
      </c>
      <c r="DG57">
        <v>100</v>
      </c>
      <c r="DH57">
        <v>100</v>
      </c>
      <c r="DI57">
        <v>-1.3480000000000001</v>
      </c>
      <c r="DJ57">
        <v>2.1000000000000001E-2</v>
      </c>
      <c r="DK57">
        <v>3</v>
      </c>
      <c r="DL57">
        <v>632.48099999999999</v>
      </c>
      <c r="DM57">
        <v>269.68700000000001</v>
      </c>
      <c r="DN57">
        <v>22.999500000000001</v>
      </c>
      <c r="DO57">
        <v>22.356100000000001</v>
      </c>
      <c r="DP57">
        <v>30.0001</v>
      </c>
      <c r="DQ57">
        <v>22.4373</v>
      </c>
      <c r="DR57">
        <v>22.452500000000001</v>
      </c>
      <c r="DS57">
        <v>8.9695699999999992</v>
      </c>
      <c r="DT57">
        <v>15.023400000000001</v>
      </c>
      <c r="DU57">
        <v>7.5754999999999999</v>
      </c>
      <c r="DV57">
        <v>23</v>
      </c>
      <c r="DW57">
        <v>142.5</v>
      </c>
      <c r="DX57">
        <v>19</v>
      </c>
      <c r="DY57">
        <v>101.431</v>
      </c>
      <c r="DZ57">
        <v>105.39700000000001</v>
      </c>
    </row>
    <row r="58" spans="1:130" x14ac:dyDescent="0.25">
      <c r="A58">
        <v>42</v>
      </c>
      <c r="B58">
        <v>1560434198.5999999</v>
      </c>
      <c r="C58">
        <v>160.5</v>
      </c>
      <c r="D58" t="s">
        <v>325</v>
      </c>
      <c r="E58" t="s">
        <v>326</v>
      </c>
      <c r="G58">
        <v>1560434188.2612901</v>
      </c>
      <c r="H58">
        <f t="shared" si="0"/>
        <v>1.5791792761642648E-3</v>
      </c>
      <c r="I58">
        <f t="shared" si="1"/>
        <v>15.969884829992118</v>
      </c>
      <c r="J58">
        <f t="shared" si="2"/>
        <v>90.318122580645195</v>
      </c>
      <c r="K58">
        <f t="shared" si="3"/>
        <v>-28.529111851139636</v>
      </c>
      <c r="L58">
        <f t="shared" si="4"/>
        <v>-2.8417904700409027</v>
      </c>
      <c r="M58">
        <f t="shared" si="5"/>
        <v>8.9966060409066237</v>
      </c>
      <c r="N58">
        <f t="shared" si="6"/>
        <v>0.22250158112695609</v>
      </c>
      <c r="O58">
        <f t="shared" si="7"/>
        <v>3</v>
      </c>
      <c r="P58">
        <f t="shared" si="8"/>
        <v>0.21454546364614233</v>
      </c>
      <c r="Q58">
        <f t="shared" si="9"/>
        <v>0.13478372356914856</v>
      </c>
      <c r="R58">
        <f t="shared" si="10"/>
        <v>215.02274351011815</v>
      </c>
      <c r="S58">
        <f t="shared" si="11"/>
        <v>23.502077898945611</v>
      </c>
      <c r="T58">
        <f t="shared" si="12"/>
        <v>23.21591451612905</v>
      </c>
      <c r="U58">
        <f t="shared" si="13"/>
        <v>2.8567823757125561</v>
      </c>
      <c r="V58">
        <f t="shared" si="14"/>
        <v>77.540895905590546</v>
      </c>
      <c r="W58">
        <f t="shared" si="15"/>
        <v>2.1419903776186326</v>
      </c>
      <c r="X58">
        <f t="shared" si="16"/>
        <v>2.7624008629286414</v>
      </c>
      <c r="Y58">
        <f t="shared" si="17"/>
        <v>0.71479199809392346</v>
      </c>
      <c r="Z58">
        <f t="shared" si="18"/>
        <v>-69.641806078844084</v>
      </c>
      <c r="AA58">
        <f t="shared" si="19"/>
        <v>-89.731915393543972</v>
      </c>
      <c r="AB58">
        <f t="shared" si="20"/>
        <v>-6.1964326084492045</v>
      </c>
      <c r="AC58">
        <f t="shared" si="21"/>
        <v>49.452589429280891</v>
      </c>
      <c r="AD58">
        <v>0</v>
      </c>
      <c r="AE58">
        <v>0</v>
      </c>
      <c r="AF58">
        <v>3</v>
      </c>
      <c r="AG58">
        <v>0</v>
      </c>
      <c r="AH58">
        <v>0</v>
      </c>
      <c r="AI58">
        <f t="shared" si="22"/>
        <v>1</v>
      </c>
      <c r="AJ58">
        <f t="shared" si="23"/>
        <v>0</v>
      </c>
      <c r="AK58">
        <f t="shared" si="24"/>
        <v>68114.290350772935</v>
      </c>
      <c r="AL58">
        <f t="shared" si="25"/>
        <v>1200</v>
      </c>
      <c r="AM58">
        <f t="shared" si="26"/>
        <v>963.3610590967736</v>
      </c>
      <c r="AN58">
        <f t="shared" si="27"/>
        <v>0.80280088258064464</v>
      </c>
      <c r="AO58">
        <f t="shared" si="28"/>
        <v>0.22320057623225792</v>
      </c>
      <c r="AP58">
        <v>10</v>
      </c>
      <c r="AQ58">
        <v>1</v>
      </c>
      <c r="AR58" t="s">
        <v>237</v>
      </c>
      <c r="AS58">
        <v>1560434188.2612901</v>
      </c>
      <c r="AT58">
        <v>90.318122580645195</v>
      </c>
      <c r="AU58">
        <v>117.16880645161299</v>
      </c>
      <c r="AV58">
        <v>21.503725806451602</v>
      </c>
      <c r="AW58">
        <v>18.928693548387098</v>
      </c>
      <c r="AX58">
        <v>600.07832258064502</v>
      </c>
      <c r="AY58">
        <v>99.510345161290303</v>
      </c>
      <c r="AZ58">
        <v>9.9852480645161307E-2</v>
      </c>
      <c r="BA58">
        <v>22.6611096774194</v>
      </c>
      <c r="BB58">
        <v>23.3585483870968</v>
      </c>
      <c r="BC58">
        <v>23.073280645161301</v>
      </c>
      <c r="BD58">
        <v>0</v>
      </c>
      <c r="BE58">
        <v>0</v>
      </c>
      <c r="BF58">
        <v>13001.2419354839</v>
      </c>
      <c r="BG58">
        <v>1044.63935483871</v>
      </c>
      <c r="BH58">
        <v>21.782238709677401</v>
      </c>
      <c r="BI58">
        <v>1200</v>
      </c>
      <c r="BJ58">
        <v>0.330004193548387</v>
      </c>
      <c r="BK58">
        <v>0.33001219354838701</v>
      </c>
      <c r="BL58">
        <v>0.33000890322580601</v>
      </c>
      <c r="BM58">
        <v>9.9747716129032302E-3</v>
      </c>
      <c r="BN58">
        <v>22</v>
      </c>
      <c r="BO58">
        <v>17743.083870967701</v>
      </c>
      <c r="BP58">
        <v>1560432001.5</v>
      </c>
      <c r="BQ58" t="s">
        <v>238</v>
      </c>
      <c r="BR58">
        <v>1</v>
      </c>
      <c r="BS58">
        <v>-1.3480000000000001</v>
      </c>
      <c r="BT58">
        <v>2.1000000000000001E-2</v>
      </c>
      <c r="BU58">
        <v>400</v>
      </c>
      <c r="BV58">
        <v>19</v>
      </c>
      <c r="BW58">
        <v>0.05</v>
      </c>
      <c r="BX58">
        <v>0.02</v>
      </c>
      <c r="BY58">
        <v>15.865820525601899</v>
      </c>
      <c r="BZ58">
        <v>5.4798154361522897</v>
      </c>
      <c r="CA58">
        <v>0.54217514134883005</v>
      </c>
      <c r="CB58">
        <v>0</v>
      </c>
      <c r="CC58">
        <v>-26.749402439024401</v>
      </c>
      <c r="CD58">
        <v>-9.2802836236913304</v>
      </c>
      <c r="CE58">
        <v>0.918642869775395</v>
      </c>
      <c r="CF58">
        <v>0</v>
      </c>
      <c r="CG58">
        <v>2.5768497560975598</v>
      </c>
      <c r="CH58">
        <v>-0.175693588850173</v>
      </c>
      <c r="CI58">
        <v>1.8178010769890899E-2</v>
      </c>
      <c r="CJ58">
        <v>1</v>
      </c>
      <c r="CK58">
        <v>1</v>
      </c>
      <c r="CL58">
        <v>3</v>
      </c>
      <c r="CM58" t="s">
        <v>239</v>
      </c>
      <c r="CN58">
        <v>1.86097</v>
      </c>
      <c r="CO58">
        <v>1.8579300000000001</v>
      </c>
      <c r="CP58">
        <v>1.8608100000000001</v>
      </c>
      <c r="CQ58">
        <v>1.8535600000000001</v>
      </c>
      <c r="CR58">
        <v>1.8521099999999999</v>
      </c>
      <c r="CS58">
        <v>1.85293</v>
      </c>
      <c r="CT58">
        <v>1.8566100000000001</v>
      </c>
      <c r="CU58">
        <v>1.8629100000000001</v>
      </c>
      <c r="CV58" t="s">
        <v>240</v>
      </c>
      <c r="CW58" t="s">
        <v>19</v>
      </c>
      <c r="CX58" t="s">
        <v>19</v>
      </c>
      <c r="CY58" t="s">
        <v>19</v>
      </c>
      <c r="CZ58" t="s">
        <v>241</v>
      </c>
      <c r="DA58" t="s">
        <v>242</v>
      </c>
      <c r="DB58" t="s">
        <v>243</v>
      </c>
      <c r="DC58" t="s">
        <v>243</v>
      </c>
      <c r="DD58" t="s">
        <v>243</v>
      </c>
      <c r="DE58" t="s">
        <v>243</v>
      </c>
      <c r="DF58">
        <v>0</v>
      </c>
      <c r="DG58">
        <v>100</v>
      </c>
      <c r="DH58">
        <v>100</v>
      </c>
      <c r="DI58">
        <v>-1.3480000000000001</v>
      </c>
      <c r="DJ58">
        <v>2.1000000000000001E-2</v>
      </c>
      <c r="DK58">
        <v>3</v>
      </c>
      <c r="DL58">
        <v>632.74900000000002</v>
      </c>
      <c r="DM58">
        <v>269.71800000000002</v>
      </c>
      <c r="DN58">
        <v>22.999500000000001</v>
      </c>
      <c r="DO58">
        <v>22.356999999999999</v>
      </c>
      <c r="DP58">
        <v>30.0002</v>
      </c>
      <c r="DQ58">
        <v>22.438300000000002</v>
      </c>
      <c r="DR58">
        <v>22.452500000000001</v>
      </c>
      <c r="DS58">
        <v>9.1315299999999997</v>
      </c>
      <c r="DT58">
        <v>15.023400000000001</v>
      </c>
      <c r="DU58">
        <v>7.9537899999999997</v>
      </c>
      <c r="DV58">
        <v>23</v>
      </c>
      <c r="DW58">
        <v>147.5</v>
      </c>
      <c r="DX58">
        <v>19</v>
      </c>
      <c r="DY58">
        <v>101.431</v>
      </c>
      <c r="DZ58">
        <v>105.39700000000001</v>
      </c>
    </row>
    <row r="59" spans="1:130" x14ac:dyDescent="0.25">
      <c r="A59">
        <v>43</v>
      </c>
      <c r="B59">
        <v>1560434200.5999999</v>
      </c>
      <c r="C59">
        <v>162.5</v>
      </c>
      <c r="D59" t="s">
        <v>327</v>
      </c>
      <c r="E59" t="s">
        <v>328</v>
      </c>
      <c r="G59">
        <v>1560434190.2612901</v>
      </c>
      <c r="H59">
        <f t="shared" si="0"/>
        <v>1.5759955665873024E-3</v>
      </c>
      <c r="I59">
        <f t="shared" si="1"/>
        <v>16.143772395530917</v>
      </c>
      <c r="J59">
        <f t="shared" si="2"/>
        <v>93.365300000000005</v>
      </c>
      <c r="K59">
        <f t="shared" si="3"/>
        <v>-26.888319046516145</v>
      </c>
      <c r="L59">
        <f t="shared" si="4"/>
        <v>-2.6783656677493366</v>
      </c>
      <c r="M59">
        <f t="shared" si="5"/>
        <v>9.3001877003359077</v>
      </c>
      <c r="N59">
        <f t="shared" si="6"/>
        <v>0.22233056784609811</v>
      </c>
      <c r="O59">
        <f t="shared" si="7"/>
        <v>3</v>
      </c>
      <c r="P59">
        <f t="shared" si="8"/>
        <v>0.21438645737819681</v>
      </c>
      <c r="Q59">
        <f t="shared" si="9"/>
        <v>0.1346833154592825</v>
      </c>
      <c r="R59">
        <f t="shared" si="10"/>
        <v>215.02257261392856</v>
      </c>
      <c r="S59">
        <f t="shared" si="11"/>
        <v>23.495873582800165</v>
      </c>
      <c r="T59">
        <f t="shared" si="12"/>
        <v>23.20837258064515</v>
      </c>
      <c r="U59">
        <f t="shared" si="13"/>
        <v>2.8554806941670265</v>
      </c>
      <c r="V59">
        <f t="shared" si="14"/>
        <v>77.559444717916136</v>
      </c>
      <c r="W59">
        <f t="shared" si="15"/>
        <v>2.1415903497372786</v>
      </c>
      <c r="X59">
        <f t="shared" si="16"/>
        <v>2.7612244485842403</v>
      </c>
      <c r="Y59">
        <f t="shared" si="17"/>
        <v>0.71389034442974797</v>
      </c>
      <c r="Z59">
        <f t="shared" si="18"/>
        <v>-69.501404486500036</v>
      </c>
      <c r="AA59">
        <f t="shared" si="19"/>
        <v>-89.647395290328049</v>
      </c>
      <c r="AB59">
        <f t="shared" si="20"/>
        <v>-6.1901391775250838</v>
      </c>
      <c r="AC59">
        <f t="shared" si="21"/>
        <v>49.683633659575392</v>
      </c>
      <c r="AD59">
        <v>0</v>
      </c>
      <c r="AE59">
        <v>0</v>
      </c>
      <c r="AF59">
        <v>3</v>
      </c>
      <c r="AG59">
        <v>0</v>
      </c>
      <c r="AH59">
        <v>0</v>
      </c>
      <c r="AI59">
        <f t="shared" si="22"/>
        <v>1</v>
      </c>
      <c r="AJ59">
        <f t="shared" si="23"/>
        <v>0</v>
      </c>
      <c r="AK59">
        <f t="shared" si="24"/>
        <v>68111.784463396398</v>
      </c>
      <c r="AL59">
        <f t="shared" si="25"/>
        <v>1199.99903225806</v>
      </c>
      <c r="AM59">
        <f t="shared" si="26"/>
        <v>963.36027541850194</v>
      </c>
      <c r="AN59">
        <f t="shared" si="27"/>
        <v>0.80280087693548341</v>
      </c>
      <c r="AO59">
        <f t="shared" si="28"/>
        <v>0.22320058040645147</v>
      </c>
      <c r="AP59">
        <v>10</v>
      </c>
      <c r="AQ59">
        <v>1</v>
      </c>
      <c r="AR59" t="s">
        <v>237</v>
      </c>
      <c r="AS59">
        <v>1560434190.2612901</v>
      </c>
      <c r="AT59">
        <v>93.365300000000005</v>
      </c>
      <c r="AU59">
        <v>120.513451612903</v>
      </c>
      <c r="AV59">
        <v>21.499590322580701</v>
      </c>
      <c r="AW59">
        <v>18.929722580645201</v>
      </c>
      <c r="AX59">
        <v>600.07458064516095</v>
      </c>
      <c r="AY59">
        <v>99.510922580645101</v>
      </c>
      <c r="AZ59">
        <v>9.9828954838709696E-2</v>
      </c>
      <c r="BA59">
        <v>22.654090322580601</v>
      </c>
      <c r="BB59">
        <v>23.351309677419302</v>
      </c>
      <c r="BC59">
        <v>23.065435483870999</v>
      </c>
      <c r="BD59">
        <v>0</v>
      </c>
      <c r="BE59">
        <v>0</v>
      </c>
      <c r="BF59">
        <v>13000.2806451613</v>
      </c>
      <c r="BG59">
        <v>1044.5999999999999</v>
      </c>
      <c r="BH59">
        <v>21.8990677419355</v>
      </c>
      <c r="BI59">
        <v>1199.99903225806</v>
      </c>
      <c r="BJ59">
        <v>0.33000412903225801</v>
      </c>
      <c r="BK59">
        <v>0.33001225806451601</v>
      </c>
      <c r="BL59">
        <v>0.33000890322580601</v>
      </c>
      <c r="BM59">
        <v>9.97477612903226E-3</v>
      </c>
      <c r="BN59">
        <v>22</v>
      </c>
      <c r="BO59">
        <v>17743.0709677419</v>
      </c>
      <c r="BP59">
        <v>1560432001.5</v>
      </c>
      <c r="BQ59" t="s">
        <v>238</v>
      </c>
      <c r="BR59">
        <v>1</v>
      </c>
      <c r="BS59">
        <v>-1.3480000000000001</v>
      </c>
      <c r="BT59">
        <v>2.1000000000000001E-2</v>
      </c>
      <c r="BU59">
        <v>400</v>
      </c>
      <c r="BV59">
        <v>19</v>
      </c>
      <c r="BW59">
        <v>0.05</v>
      </c>
      <c r="BX59">
        <v>0.02</v>
      </c>
      <c r="BY59">
        <v>16.0462206322388</v>
      </c>
      <c r="BZ59">
        <v>5.2881657219803104</v>
      </c>
      <c r="CA59">
        <v>0.52290388844688296</v>
      </c>
      <c r="CB59">
        <v>0</v>
      </c>
      <c r="CC59">
        <v>-27.0530902439024</v>
      </c>
      <c r="CD59">
        <v>-8.9494912891979901</v>
      </c>
      <c r="CE59">
        <v>0.88618528751455705</v>
      </c>
      <c r="CF59">
        <v>0</v>
      </c>
      <c r="CG59">
        <v>2.5716197560975602</v>
      </c>
      <c r="CH59">
        <v>-0.188183205574906</v>
      </c>
      <c r="CI59">
        <v>1.9199381911774401E-2</v>
      </c>
      <c r="CJ59">
        <v>1</v>
      </c>
      <c r="CK59">
        <v>1</v>
      </c>
      <c r="CL59">
        <v>3</v>
      </c>
      <c r="CM59" t="s">
        <v>239</v>
      </c>
      <c r="CN59">
        <v>1.86097</v>
      </c>
      <c r="CO59">
        <v>1.8579399999999999</v>
      </c>
      <c r="CP59">
        <v>1.8608100000000001</v>
      </c>
      <c r="CQ59">
        <v>1.8535600000000001</v>
      </c>
      <c r="CR59">
        <v>1.8521099999999999</v>
      </c>
      <c r="CS59">
        <v>1.85294</v>
      </c>
      <c r="CT59">
        <v>1.8566199999999999</v>
      </c>
      <c r="CU59">
        <v>1.8629100000000001</v>
      </c>
      <c r="CV59" t="s">
        <v>240</v>
      </c>
      <c r="CW59" t="s">
        <v>19</v>
      </c>
      <c r="CX59" t="s">
        <v>19</v>
      </c>
      <c r="CY59" t="s">
        <v>19</v>
      </c>
      <c r="CZ59" t="s">
        <v>241</v>
      </c>
      <c r="DA59" t="s">
        <v>242</v>
      </c>
      <c r="DB59" t="s">
        <v>243</v>
      </c>
      <c r="DC59" t="s">
        <v>243</v>
      </c>
      <c r="DD59" t="s">
        <v>243</v>
      </c>
      <c r="DE59" t="s">
        <v>243</v>
      </c>
      <c r="DF59">
        <v>0</v>
      </c>
      <c r="DG59">
        <v>100</v>
      </c>
      <c r="DH59">
        <v>100</v>
      </c>
      <c r="DI59">
        <v>-1.3480000000000001</v>
      </c>
      <c r="DJ59">
        <v>2.1000000000000001E-2</v>
      </c>
      <c r="DK59">
        <v>3</v>
      </c>
      <c r="DL59">
        <v>633.19500000000005</v>
      </c>
      <c r="DM59">
        <v>269.67700000000002</v>
      </c>
      <c r="DN59">
        <v>22.999400000000001</v>
      </c>
      <c r="DO59">
        <v>22.357299999999999</v>
      </c>
      <c r="DP59">
        <v>30.0001</v>
      </c>
      <c r="DQ59">
        <v>22.4391</v>
      </c>
      <c r="DR59">
        <v>22.452500000000001</v>
      </c>
      <c r="DS59">
        <v>9.2388300000000001</v>
      </c>
      <c r="DT59">
        <v>15.023400000000001</v>
      </c>
      <c r="DU59">
        <v>7.9537899999999997</v>
      </c>
      <c r="DV59">
        <v>23</v>
      </c>
      <c r="DW59">
        <v>147.5</v>
      </c>
      <c r="DX59">
        <v>19</v>
      </c>
      <c r="DY59">
        <v>101.431</v>
      </c>
      <c r="DZ59">
        <v>105.39700000000001</v>
      </c>
    </row>
    <row r="60" spans="1:130" x14ac:dyDescent="0.25">
      <c r="A60">
        <v>44</v>
      </c>
      <c r="B60">
        <v>1560434203</v>
      </c>
      <c r="C60">
        <v>164.90000009536701</v>
      </c>
      <c r="D60" t="s">
        <v>329</v>
      </c>
      <c r="E60" t="s">
        <v>330</v>
      </c>
      <c r="G60">
        <v>1560434192.9129</v>
      </c>
      <c r="H60">
        <f t="shared" si="0"/>
        <v>1.5721264348669234E-3</v>
      </c>
      <c r="I60">
        <f t="shared" si="1"/>
        <v>16.373112888914086</v>
      </c>
      <c r="J60">
        <f t="shared" si="2"/>
        <v>97.4335709677419</v>
      </c>
      <c r="K60">
        <f t="shared" si="3"/>
        <v>-24.664678583638295</v>
      </c>
      <c r="L60">
        <f t="shared" si="4"/>
        <v>-2.4568721000096678</v>
      </c>
      <c r="M60">
        <f t="shared" si="5"/>
        <v>9.7054507036533941</v>
      </c>
      <c r="N60">
        <f t="shared" si="6"/>
        <v>0.22213133745942509</v>
      </c>
      <c r="O60">
        <f t="shared" si="7"/>
        <v>3</v>
      </c>
      <c r="P60">
        <f t="shared" si="8"/>
        <v>0.21420120413285021</v>
      </c>
      <c r="Q60">
        <f t="shared" si="9"/>
        <v>0.13456633407079729</v>
      </c>
      <c r="R60">
        <f t="shared" si="10"/>
        <v>215.02271652454033</v>
      </c>
      <c r="S60">
        <f t="shared" si="11"/>
        <v>23.486460716962654</v>
      </c>
      <c r="T60">
        <f t="shared" si="12"/>
        <v>23.198377419354848</v>
      </c>
      <c r="U60">
        <f t="shared" si="13"/>
        <v>2.8537564036294376</v>
      </c>
      <c r="V60">
        <f t="shared" si="14"/>
        <v>77.586787738762155</v>
      </c>
      <c r="W60">
        <f t="shared" si="15"/>
        <v>2.1409928040779831</v>
      </c>
      <c r="X60">
        <f t="shared" si="16"/>
        <v>2.7594811777577291</v>
      </c>
      <c r="Y60">
        <f t="shared" si="17"/>
        <v>0.71276359955145452</v>
      </c>
      <c r="Z60">
        <f t="shared" si="18"/>
        <v>-69.330775777631317</v>
      </c>
      <c r="AA60">
        <f t="shared" si="19"/>
        <v>-89.713915741943993</v>
      </c>
      <c r="AB60">
        <f t="shared" si="20"/>
        <v>-6.194091834385878</v>
      </c>
      <c r="AC60">
        <f t="shared" si="21"/>
        <v>49.783933170579132</v>
      </c>
      <c r="AD60">
        <v>0</v>
      </c>
      <c r="AE60">
        <v>0</v>
      </c>
      <c r="AF60">
        <v>3</v>
      </c>
      <c r="AG60">
        <v>0</v>
      </c>
      <c r="AH60">
        <v>0</v>
      </c>
      <c r="AI60">
        <f t="shared" si="22"/>
        <v>1</v>
      </c>
      <c r="AJ60">
        <f t="shared" si="23"/>
        <v>0</v>
      </c>
      <c r="AK60">
        <f t="shared" si="24"/>
        <v>68108.706886627231</v>
      </c>
      <c r="AL60">
        <f t="shared" si="25"/>
        <v>1200</v>
      </c>
      <c r="AM60">
        <f t="shared" si="26"/>
        <v>963.36089758064452</v>
      </c>
      <c r="AN60">
        <f t="shared" si="27"/>
        <v>0.80280074798387047</v>
      </c>
      <c r="AO60">
        <f t="shared" si="28"/>
        <v>0.22320058564193532</v>
      </c>
      <c r="AP60">
        <v>10</v>
      </c>
      <c r="AQ60">
        <v>1</v>
      </c>
      <c r="AR60" t="s">
        <v>237</v>
      </c>
      <c r="AS60">
        <v>1560434192.9129</v>
      </c>
      <c r="AT60">
        <v>97.4335709677419</v>
      </c>
      <c r="AU60">
        <v>124.97403225806499</v>
      </c>
      <c r="AV60">
        <v>21.493548387096801</v>
      </c>
      <c r="AW60">
        <v>18.929967741935499</v>
      </c>
      <c r="AX60">
        <v>600.07312903225795</v>
      </c>
      <c r="AY60">
        <v>99.511164516129</v>
      </c>
      <c r="AZ60">
        <v>9.9786896774193501E-2</v>
      </c>
      <c r="BA60">
        <v>22.643683870967699</v>
      </c>
      <c r="BB60">
        <v>23.342193548387101</v>
      </c>
      <c r="BC60">
        <v>23.054561290322599</v>
      </c>
      <c r="BD60">
        <v>0</v>
      </c>
      <c r="BE60">
        <v>0</v>
      </c>
      <c r="BF60">
        <v>12999.080645161301</v>
      </c>
      <c r="BG60">
        <v>1044.55</v>
      </c>
      <c r="BH60">
        <v>22.0868516129032</v>
      </c>
      <c r="BI60">
        <v>1200</v>
      </c>
      <c r="BJ60">
        <v>0.33000374193548399</v>
      </c>
      <c r="BK60">
        <v>0.330013032258064</v>
      </c>
      <c r="BL60">
        <v>0.33000851612903198</v>
      </c>
      <c r="BM60">
        <v>9.9747641935483897E-3</v>
      </c>
      <c r="BN60">
        <v>22</v>
      </c>
      <c r="BO60">
        <v>17743.083870967701</v>
      </c>
      <c r="BP60">
        <v>1560432001.5</v>
      </c>
      <c r="BQ60" t="s">
        <v>238</v>
      </c>
      <c r="BR60">
        <v>1</v>
      </c>
      <c r="BS60">
        <v>-1.3480000000000001</v>
      </c>
      <c r="BT60">
        <v>2.1000000000000001E-2</v>
      </c>
      <c r="BU60">
        <v>400</v>
      </c>
      <c r="BV60">
        <v>19</v>
      </c>
      <c r="BW60">
        <v>0.05</v>
      </c>
      <c r="BX60">
        <v>0.02</v>
      </c>
      <c r="BY60">
        <v>16.216119581862898</v>
      </c>
      <c r="BZ60">
        <v>5.0072342087622603</v>
      </c>
      <c r="CA60">
        <v>0.49497946333104997</v>
      </c>
      <c r="CB60">
        <v>0</v>
      </c>
      <c r="CC60">
        <v>-27.341763414634102</v>
      </c>
      <c r="CD60">
        <v>-8.4675766950965592</v>
      </c>
      <c r="CE60">
        <v>0.83856064363393201</v>
      </c>
      <c r="CF60">
        <v>0</v>
      </c>
      <c r="CG60">
        <v>2.5666748780487798</v>
      </c>
      <c r="CH60">
        <v>-0.186850999641619</v>
      </c>
      <c r="CI60">
        <v>1.9095412566443499E-2</v>
      </c>
      <c r="CJ60">
        <v>1</v>
      </c>
      <c r="CK60">
        <v>1</v>
      </c>
      <c r="CL60">
        <v>3</v>
      </c>
      <c r="CM60" t="s">
        <v>239</v>
      </c>
      <c r="CN60">
        <v>1.86097</v>
      </c>
      <c r="CO60">
        <v>1.8579399999999999</v>
      </c>
      <c r="CP60">
        <v>1.8608100000000001</v>
      </c>
      <c r="CQ60">
        <v>1.85355</v>
      </c>
      <c r="CR60">
        <v>1.8521099999999999</v>
      </c>
      <c r="CS60">
        <v>1.8529199999999999</v>
      </c>
      <c r="CT60">
        <v>1.8566100000000001</v>
      </c>
      <c r="CU60">
        <v>1.8629199999999999</v>
      </c>
      <c r="CV60" t="s">
        <v>240</v>
      </c>
      <c r="CW60" t="s">
        <v>19</v>
      </c>
      <c r="CX60" t="s">
        <v>19</v>
      </c>
      <c r="CY60" t="s">
        <v>19</v>
      </c>
      <c r="CZ60" t="s">
        <v>241</v>
      </c>
      <c r="DA60" t="s">
        <v>242</v>
      </c>
      <c r="DB60" t="s">
        <v>243</v>
      </c>
      <c r="DC60" t="s">
        <v>243</v>
      </c>
      <c r="DD60" t="s">
        <v>243</v>
      </c>
      <c r="DE60" t="s">
        <v>243</v>
      </c>
      <c r="DF60">
        <v>0</v>
      </c>
      <c r="DG60">
        <v>100</v>
      </c>
      <c r="DH60">
        <v>100</v>
      </c>
      <c r="DI60">
        <v>-1.3480000000000001</v>
      </c>
      <c r="DJ60">
        <v>2.1000000000000001E-2</v>
      </c>
      <c r="DK60">
        <v>3</v>
      </c>
      <c r="DL60">
        <v>632.82000000000005</v>
      </c>
      <c r="DM60">
        <v>269.86700000000002</v>
      </c>
      <c r="DN60">
        <v>22.998999999999999</v>
      </c>
      <c r="DO60">
        <v>22.357299999999999</v>
      </c>
      <c r="DP60">
        <v>30</v>
      </c>
      <c r="DQ60">
        <v>22.4391</v>
      </c>
      <c r="DR60">
        <v>22.453299999999999</v>
      </c>
      <c r="DS60">
        <v>9.4048599999999993</v>
      </c>
      <c r="DT60">
        <v>14.7479</v>
      </c>
      <c r="DU60">
        <v>7.9537899999999997</v>
      </c>
      <c r="DV60">
        <v>23</v>
      </c>
      <c r="DW60">
        <v>152.5</v>
      </c>
      <c r="DX60">
        <v>19</v>
      </c>
      <c r="DY60">
        <v>101.431</v>
      </c>
      <c r="DZ60">
        <v>105.39700000000001</v>
      </c>
    </row>
    <row r="61" spans="1:130" x14ac:dyDescent="0.25">
      <c r="A61">
        <v>45</v>
      </c>
      <c r="B61">
        <v>1560434205</v>
      </c>
      <c r="C61">
        <v>166.90000009536701</v>
      </c>
      <c r="D61" t="s">
        <v>331</v>
      </c>
      <c r="E61" t="s">
        <v>332</v>
      </c>
      <c r="G61">
        <v>1560434194.8871</v>
      </c>
      <c r="H61">
        <f t="shared" si="0"/>
        <v>1.5693963476221646E-3</v>
      </c>
      <c r="I61">
        <f t="shared" si="1"/>
        <v>16.544791883915465</v>
      </c>
      <c r="J61">
        <f t="shared" si="2"/>
        <v>100.479796774194</v>
      </c>
      <c r="K61">
        <f t="shared" si="3"/>
        <v>-22.971500796784685</v>
      </c>
      <c r="L61">
        <f t="shared" si="4"/>
        <v>-2.288214202771123</v>
      </c>
      <c r="M61">
        <f t="shared" si="5"/>
        <v>10.008893197890165</v>
      </c>
      <c r="N61">
        <f t="shared" si="6"/>
        <v>0.22203786104422368</v>
      </c>
      <c r="O61">
        <f t="shared" si="7"/>
        <v>3</v>
      </c>
      <c r="P61">
        <f t="shared" si="8"/>
        <v>0.21411428152926074</v>
      </c>
      <c r="Q61">
        <f t="shared" si="9"/>
        <v>0.1345114456385256</v>
      </c>
      <c r="R61">
        <f t="shared" si="10"/>
        <v>215.02278852207448</v>
      </c>
      <c r="S61">
        <f t="shared" si="11"/>
        <v>23.47842047103974</v>
      </c>
      <c r="T61">
        <f t="shared" si="12"/>
        <v>23.190074193548398</v>
      </c>
      <c r="U61">
        <f t="shared" si="13"/>
        <v>2.8523246857988109</v>
      </c>
      <c r="V61">
        <f t="shared" si="14"/>
        <v>77.610188656896597</v>
      </c>
      <c r="W61">
        <f t="shared" si="15"/>
        <v>2.1405025757494576</v>
      </c>
      <c r="X61">
        <f t="shared" si="16"/>
        <v>2.758017488157785</v>
      </c>
      <c r="Y61">
        <f t="shared" si="17"/>
        <v>0.71182211004935336</v>
      </c>
      <c r="Z61">
        <f t="shared" si="18"/>
        <v>-69.210378930137452</v>
      </c>
      <c r="AA61">
        <f t="shared" si="19"/>
        <v>-89.784870890319397</v>
      </c>
      <c r="AB61">
        <f t="shared" si="20"/>
        <v>-6.1984551981905947</v>
      </c>
      <c r="AC61">
        <f t="shared" si="21"/>
        <v>49.829083503427043</v>
      </c>
      <c r="AD61">
        <v>0</v>
      </c>
      <c r="AE61">
        <v>0</v>
      </c>
      <c r="AF61">
        <v>3</v>
      </c>
      <c r="AG61">
        <v>0</v>
      </c>
      <c r="AH61">
        <v>0</v>
      </c>
      <c r="AI61">
        <f t="shared" si="22"/>
        <v>1</v>
      </c>
      <c r="AJ61">
        <f t="shared" si="23"/>
        <v>0</v>
      </c>
      <c r="AK61">
        <f t="shared" si="24"/>
        <v>68106.279266739075</v>
      </c>
      <c r="AL61">
        <f t="shared" si="25"/>
        <v>1200.0003225806499</v>
      </c>
      <c r="AM61">
        <f t="shared" si="26"/>
        <v>963.36121925832526</v>
      </c>
      <c r="AN61">
        <f t="shared" si="27"/>
        <v>0.80280080024193445</v>
      </c>
      <c r="AO61">
        <f t="shared" si="28"/>
        <v>0.22320058584838687</v>
      </c>
      <c r="AP61">
        <v>10</v>
      </c>
      <c r="AQ61">
        <v>1</v>
      </c>
      <c r="AR61" t="s">
        <v>237</v>
      </c>
      <c r="AS61">
        <v>1560434194.8871</v>
      </c>
      <c r="AT61">
        <v>100.479796774194</v>
      </c>
      <c r="AU61">
        <v>128.314161290323</v>
      </c>
      <c r="AV61">
        <v>21.488616129032302</v>
      </c>
      <c r="AW61">
        <v>18.929448387096802</v>
      </c>
      <c r="AX61">
        <v>600.06703225806405</v>
      </c>
      <c r="AY61">
        <v>99.511277419354798</v>
      </c>
      <c r="AZ61">
        <v>9.9724187096774206E-2</v>
      </c>
      <c r="BA61">
        <v>22.634941935483901</v>
      </c>
      <c r="BB61">
        <v>23.334399999999999</v>
      </c>
      <c r="BC61">
        <v>23.045748387096801</v>
      </c>
      <c r="BD61">
        <v>0</v>
      </c>
      <c r="BE61">
        <v>0</v>
      </c>
      <c r="BF61">
        <v>12998.1193548387</v>
      </c>
      <c r="BG61">
        <v>1044.5074193548401</v>
      </c>
      <c r="BH61">
        <v>22.242741935483899</v>
      </c>
      <c r="BI61">
        <v>1200.0003225806499</v>
      </c>
      <c r="BJ61">
        <v>0.33000390322580597</v>
      </c>
      <c r="BK61">
        <v>0.33001283870967701</v>
      </c>
      <c r="BL61">
        <v>0.33000858064516098</v>
      </c>
      <c r="BM61">
        <v>9.9747590322580692E-3</v>
      </c>
      <c r="BN61">
        <v>22</v>
      </c>
      <c r="BO61">
        <v>17743.0903225806</v>
      </c>
      <c r="BP61">
        <v>1560432001.5</v>
      </c>
      <c r="BQ61" t="s">
        <v>238</v>
      </c>
      <c r="BR61">
        <v>1</v>
      </c>
      <c r="BS61">
        <v>-1.3480000000000001</v>
      </c>
      <c r="BT61">
        <v>2.1000000000000001E-2</v>
      </c>
      <c r="BU61">
        <v>400</v>
      </c>
      <c r="BV61">
        <v>19</v>
      </c>
      <c r="BW61">
        <v>0.05</v>
      </c>
      <c r="BX61">
        <v>0.02</v>
      </c>
      <c r="BY61">
        <v>16.4348728641517</v>
      </c>
      <c r="BZ61">
        <v>4.7862835957440799</v>
      </c>
      <c r="CA61">
        <v>0.47026066399945499</v>
      </c>
      <c r="CB61">
        <v>0</v>
      </c>
      <c r="CC61">
        <v>-27.717736585365898</v>
      </c>
      <c r="CD61">
        <v>-8.1904628433574604</v>
      </c>
      <c r="CE61">
        <v>0.80652331911189501</v>
      </c>
      <c r="CF61">
        <v>0</v>
      </c>
      <c r="CG61">
        <v>2.5609658536585398</v>
      </c>
      <c r="CH61">
        <v>-0.17111567015294901</v>
      </c>
      <c r="CI61">
        <v>1.79223642788678E-2</v>
      </c>
      <c r="CJ61">
        <v>1</v>
      </c>
      <c r="CK61">
        <v>1</v>
      </c>
      <c r="CL61">
        <v>3</v>
      </c>
      <c r="CM61" t="s">
        <v>239</v>
      </c>
      <c r="CN61">
        <v>1.8609899999999999</v>
      </c>
      <c r="CO61">
        <v>1.85792</v>
      </c>
      <c r="CP61">
        <v>1.8608100000000001</v>
      </c>
      <c r="CQ61">
        <v>1.8535600000000001</v>
      </c>
      <c r="CR61">
        <v>1.8521099999999999</v>
      </c>
      <c r="CS61">
        <v>1.8529100000000001</v>
      </c>
      <c r="CT61">
        <v>1.8565799999999999</v>
      </c>
      <c r="CU61">
        <v>1.86293</v>
      </c>
      <c r="CV61" t="s">
        <v>240</v>
      </c>
      <c r="CW61" t="s">
        <v>19</v>
      </c>
      <c r="CX61" t="s">
        <v>19</v>
      </c>
      <c r="CY61" t="s">
        <v>19</v>
      </c>
      <c r="CZ61" t="s">
        <v>241</v>
      </c>
      <c r="DA61" t="s">
        <v>242</v>
      </c>
      <c r="DB61" t="s">
        <v>243</v>
      </c>
      <c r="DC61" t="s">
        <v>243</v>
      </c>
      <c r="DD61" t="s">
        <v>243</v>
      </c>
      <c r="DE61" t="s">
        <v>243</v>
      </c>
      <c r="DF61">
        <v>0</v>
      </c>
      <c r="DG61">
        <v>100</v>
      </c>
      <c r="DH61">
        <v>100</v>
      </c>
      <c r="DI61">
        <v>-1.3480000000000001</v>
      </c>
      <c r="DJ61">
        <v>2.1000000000000001E-2</v>
      </c>
      <c r="DK61">
        <v>3</v>
      </c>
      <c r="DL61">
        <v>632.38499999999999</v>
      </c>
      <c r="DM61">
        <v>269.92399999999998</v>
      </c>
      <c r="DN61">
        <v>22.998699999999999</v>
      </c>
      <c r="DO61">
        <v>22.357299999999999</v>
      </c>
      <c r="DP61">
        <v>30.0001</v>
      </c>
      <c r="DQ61">
        <v>22.4391</v>
      </c>
      <c r="DR61">
        <v>22.4542</v>
      </c>
      <c r="DS61">
        <v>9.5652500000000007</v>
      </c>
      <c r="DT61">
        <v>14.7479</v>
      </c>
      <c r="DU61">
        <v>7.9537899999999997</v>
      </c>
      <c r="DV61">
        <v>23</v>
      </c>
      <c r="DW61">
        <v>157.33000000000001</v>
      </c>
      <c r="DX61">
        <v>19</v>
      </c>
      <c r="DY61">
        <v>101.431</v>
      </c>
      <c r="DZ61">
        <v>105.398</v>
      </c>
    </row>
    <row r="62" spans="1:130" x14ac:dyDescent="0.25">
      <c r="A62">
        <v>46</v>
      </c>
      <c r="B62">
        <v>1560434207</v>
      </c>
      <c r="C62">
        <v>168.90000009536701</v>
      </c>
      <c r="D62" t="s">
        <v>333</v>
      </c>
      <c r="E62" t="s">
        <v>334</v>
      </c>
      <c r="G62">
        <v>1560434196.86129</v>
      </c>
      <c r="H62">
        <f t="shared" si="0"/>
        <v>1.5666581122946485E-3</v>
      </c>
      <c r="I62">
        <f t="shared" si="1"/>
        <v>16.698995364739499</v>
      </c>
      <c r="J62">
        <f t="shared" si="2"/>
        <v>103.531916129032</v>
      </c>
      <c r="K62">
        <f t="shared" si="3"/>
        <v>-21.105196515910734</v>
      </c>
      <c r="L62">
        <f t="shared" si="4"/>
        <v>-2.1023180897785623</v>
      </c>
      <c r="M62">
        <f t="shared" si="5"/>
        <v>10.312958705853042</v>
      </c>
      <c r="N62">
        <f t="shared" si="6"/>
        <v>0.22201660595689138</v>
      </c>
      <c r="O62">
        <f t="shared" si="7"/>
        <v>3</v>
      </c>
      <c r="P62">
        <f t="shared" si="8"/>
        <v>0.21409451631260684</v>
      </c>
      <c r="Q62">
        <f t="shared" si="9"/>
        <v>0.13449896466207623</v>
      </c>
      <c r="R62">
        <f t="shared" si="10"/>
        <v>215.02275710182886</v>
      </c>
      <c r="S62">
        <f t="shared" si="11"/>
        <v>23.469556362396744</v>
      </c>
      <c r="T62">
        <f t="shared" si="12"/>
        <v>23.180362903225799</v>
      </c>
      <c r="U62">
        <f t="shared" si="13"/>
        <v>2.8506509738555406</v>
      </c>
      <c r="V62">
        <f t="shared" si="14"/>
        <v>77.63683414330761</v>
      </c>
      <c r="W62">
        <f t="shared" si="15"/>
        <v>2.1399943587798997</v>
      </c>
      <c r="X62">
        <f t="shared" si="16"/>
        <v>2.756416309853317</v>
      </c>
      <c r="Y62">
        <f t="shared" si="17"/>
        <v>0.71065661507564082</v>
      </c>
      <c r="Z62">
        <f t="shared" si="18"/>
        <v>-69.089622752194003</v>
      </c>
      <c r="AA62">
        <f t="shared" si="19"/>
        <v>-89.761653948383866</v>
      </c>
      <c r="AB62">
        <f t="shared" si="20"/>
        <v>-6.1962467955251164</v>
      </c>
      <c r="AC62">
        <f t="shared" si="21"/>
        <v>49.975233605725862</v>
      </c>
      <c r="AD62">
        <v>0</v>
      </c>
      <c r="AE62">
        <v>0</v>
      </c>
      <c r="AF62">
        <v>3</v>
      </c>
      <c r="AG62">
        <v>0</v>
      </c>
      <c r="AH62">
        <v>0</v>
      </c>
      <c r="AI62">
        <f t="shared" si="22"/>
        <v>1</v>
      </c>
      <c r="AJ62">
        <f t="shared" si="23"/>
        <v>0</v>
      </c>
      <c r="AK62">
        <f t="shared" si="24"/>
        <v>68105.4959359356</v>
      </c>
      <c r="AL62">
        <f t="shared" si="25"/>
        <v>1200</v>
      </c>
      <c r="AM62">
        <f t="shared" si="26"/>
        <v>963.36102048387033</v>
      </c>
      <c r="AN62">
        <f t="shared" si="27"/>
        <v>0.80280085040322524</v>
      </c>
      <c r="AO62">
        <f t="shared" si="28"/>
        <v>0.22320059928709665</v>
      </c>
      <c r="AP62">
        <v>10</v>
      </c>
      <c r="AQ62">
        <v>1</v>
      </c>
      <c r="AR62" t="s">
        <v>237</v>
      </c>
      <c r="AS62">
        <v>1560434196.86129</v>
      </c>
      <c r="AT62">
        <v>103.531916129032</v>
      </c>
      <c r="AU62">
        <v>131.63083870967699</v>
      </c>
      <c r="AV62">
        <v>21.483429032258101</v>
      </c>
      <c r="AW62">
        <v>18.9287064516129</v>
      </c>
      <c r="AX62">
        <v>600.06551612903195</v>
      </c>
      <c r="AY62">
        <v>99.511609677419401</v>
      </c>
      <c r="AZ62">
        <v>9.9786416129032204E-2</v>
      </c>
      <c r="BA62">
        <v>22.625374193548399</v>
      </c>
      <c r="BB62">
        <v>23.324812903225801</v>
      </c>
      <c r="BC62">
        <v>23.0359129032258</v>
      </c>
      <c r="BD62">
        <v>0</v>
      </c>
      <c r="BE62">
        <v>0</v>
      </c>
      <c r="BF62">
        <v>12997.435483871001</v>
      </c>
      <c r="BG62">
        <v>1044.4561290322599</v>
      </c>
      <c r="BH62">
        <v>22.4078612903226</v>
      </c>
      <c r="BI62">
        <v>1200</v>
      </c>
      <c r="BJ62">
        <v>0.33000390322580597</v>
      </c>
      <c r="BK62">
        <v>0.33001277419354802</v>
      </c>
      <c r="BL62">
        <v>0.33000867741935502</v>
      </c>
      <c r="BM62">
        <v>9.9747738709677399E-3</v>
      </c>
      <c r="BN62">
        <v>22</v>
      </c>
      <c r="BO62">
        <v>17743.087096774201</v>
      </c>
      <c r="BP62">
        <v>1560432001.5</v>
      </c>
      <c r="BQ62" t="s">
        <v>238</v>
      </c>
      <c r="BR62">
        <v>1</v>
      </c>
      <c r="BS62">
        <v>-1.3480000000000001</v>
      </c>
      <c r="BT62">
        <v>2.1000000000000001E-2</v>
      </c>
      <c r="BU62">
        <v>400</v>
      </c>
      <c r="BV62">
        <v>19</v>
      </c>
      <c r="BW62">
        <v>0.05</v>
      </c>
      <c r="BX62">
        <v>0.02</v>
      </c>
      <c r="BY62">
        <v>16.6005601079992</v>
      </c>
      <c r="BZ62">
        <v>4.8487810344223101</v>
      </c>
      <c r="CA62">
        <v>0.47704147002364999</v>
      </c>
      <c r="CB62">
        <v>0</v>
      </c>
      <c r="CC62">
        <v>-27.9966195121951</v>
      </c>
      <c r="CD62">
        <v>-8.3211277497770304</v>
      </c>
      <c r="CE62">
        <v>0.81822290099754302</v>
      </c>
      <c r="CF62">
        <v>0</v>
      </c>
      <c r="CG62">
        <v>2.5565380487804901</v>
      </c>
      <c r="CH62">
        <v>-0.14991817438921201</v>
      </c>
      <c r="CI62">
        <v>1.63038206235364E-2</v>
      </c>
      <c r="CJ62">
        <v>1</v>
      </c>
      <c r="CK62">
        <v>1</v>
      </c>
      <c r="CL62">
        <v>3</v>
      </c>
      <c r="CM62" t="s">
        <v>239</v>
      </c>
      <c r="CN62">
        <v>1.8609800000000001</v>
      </c>
      <c r="CO62">
        <v>1.85792</v>
      </c>
      <c r="CP62">
        <v>1.8608100000000001</v>
      </c>
      <c r="CQ62">
        <v>1.8535699999999999</v>
      </c>
      <c r="CR62">
        <v>1.8521099999999999</v>
      </c>
      <c r="CS62">
        <v>1.8528899999999999</v>
      </c>
      <c r="CT62">
        <v>1.8565799999999999</v>
      </c>
      <c r="CU62">
        <v>1.8629199999999999</v>
      </c>
      <c r="CV62" t="s">
        <v>240</v>
      </c>
      <c r="CW62" t="s">
        <v>19</v>
      </c>
      <c r="CX62" t="s">
        <v>19</v>
      </c>
      <c r="CY62" t="s">
        <v>19</v>
      </c>
      <c r="CZ62" t="s">
        <v>241</v>
      </c>
      <c r="DA62" t="s">
        <v>242</v>
      </c>
      <c r="DB62" t="s">
        <v>243</v>
      </c>
      <c r="DC62" t="s">
        <v>243</v>
      </c>
      <c r="DD62" t="s">
        <v>243</v>
      </c>
      <c r="DE62" t="s">
        <v>243</v>
      </c>
      <c r="DF62">
        <v>0</v>
      </c>
      <c r="DG62">
        <v>100</v>
      </c>
      <c r="DH62">
        <v>100</v>
      </c>
      <c r="DI62">
        <v>-1.3480000000000001</v>
      </c>
      <c r="DJ62">
        <v>2.1000000000000001E-2</v>
      </c>
      <c r="DK62">
        <v>3</v>
      </c>
      <c r="DL62">
        <v>632.79899999999998</v>
      </c>
      <c r="DM62">
        <v>269.738</v>
      </c>
      <c r="DN62">
        <v>22.9985</v>
      </c>
      <c r="DO62">
        <v>22.357299999999999</v>
      </c>
      <c r="DP62">
        <v>30.0002</v>
      </c>
      <c r="DQ62">
        <v>22.4391</v>
      </c>
      <c r="DR62">
        <v>22.4544</v>
      </c>
      <c r="DS62">
        <v>9.7166099999999993</v>
      </c>
      <c r="DT62">
        <v>14.7479</v>
      </c>
      <c r="DU62">
        <v>7.9537899999999997</v>
      </c>
      <c r="DV62">
        <v>23</v>
      </c>
      <c r="DW62">
        <v>162.33000000000001</v>
      </c>
      <c r="DX62">
        <v>19</v>
      </c>
      <c r="DY62">
        <v>101.432</v>
      </c>
      <c r="DZ62">
        <v>105.398</v>
      </c>
    </row>
    <row r="63" spans="1:130" x14ac:dyDescent="0.25">
      <c r="A63">
        <v>47</v>
      </c>
      <c r="B63">
        <v>1560434209</v>
      </c>
      <c r="C63">
        <v>170.90000009536701</v>
      </c>
      <c r="D63" t="s">
        <v>335</v>
      </c>
      <c r="E63" t="s">
        <v>336</v>
      </c>
      <c r="G63">
        <v>1560434198.83548</v>
      </c>
      <c r="H63">
        <f t="shared" si="0"/>
        <v>1.5636850250395047E-3</v>
      </c>
      <c r="I63">
        <f t="shared" si="1"/>
        <v>16.849171482126245</v>
      </c>
      <c r="J63">
        <f t="shared" si="2"/>
        <v>106.58453548387099</v>
      </c>
      <c r="K63">
        <f t="shared" si="3"/>
        <v>-19.228476706176775</v>
      </c>
      <c r="L63">
        <f t="shared" si="4"/>
        <v>-1.9153860764830093</v>
      </c>
      <c r="M63">
        <f t="shared" si="5"/>
        <v>10.617093509473703</v>
      </c>
      <c r="N63">
        <f t="shared" si="6"/>
        <v>0.22195908260998073</v>
      </c>
      <c r="O63">
        <f t="shared" si="7"/>
        <v>3</v>
      </c>
      <c r="P63">
        <f t="shared" si="8"/>
        <v>0.2140410243747925</v>
      </c>
      <c r="Q63">
        <f t="shared" si="9"/>
        <v>0.13446518661400469</v>
      </c>
      <c r="R63">
        <f t="shared" si="10"/>
        <v>215.02263501794468</v>
      </c>
      <c r="S63">
        <f t="shared" si="11"/>
        <v>23.460303510777017</v>
      </c>
      <c r="T63">
        <f t="shared" si="12"/>
        <v>23.170661290322599</v>
      </c>
      <c r="U63">
        <f t="shared" si="13"/>
        <v>2.8489797876565146</v>
      </c>
      <c r="V63">
        <f t="shared" si="14"/>
        <v>77.665469752300581</v>
      </c>
      <c r="W63">
        <f t="shared" si="15"/>
        <v>2.1394825106826758</v>
      </c>
      <c r="X63">
        <f t="shared" si="16"/>
        <v>2.7547409646863055</v>
      </c>
      <c r="Y63">
        <f t="shared" si="17"/>
        <v>0.7094972769738388</v>
      </c>
      <c r="Z63">
        <f t="shared" si="18"/>
        <v>-68.958509604242153</v>
      </c>
      <c r="AA63">
        <f t="shared" si="19"/>
        <v>-89.812522529039668</v>
      </c>
      <c r="AB63">
        <f t="shared" si="20"/>
        <v>-6.1991385914100503</v>
      </c>
      <c r="AC63">
        <f t="shared" si="21"/>
        <v>50.052464293252811</v>
      </c>
      <c r="AD63">
        <v>0</v>
      </c>
      <c r="AE63">
        <v>0</v>
      </c>
      <c r="AF63">
        <v>3</v>
      </c>
      <c r="AG63">
        <v>0</v>
      </c>
      <c r="AH63">
        <v>0</v>
      </c>
      <c r="AI63">
        <f t="shared" si="22"/>
        <v>1</v>
      </c>
      <c r="AJ63">
        <f t="shared" si="23"/>
        <v>0</v>
      </c>
      <c r="AK63">
        <f t="shared" si="24"/>
        <v>68104.820475605957</v>
      </c>
      <c r="AL63">
        <f t="shared" si="25"/>
        <v>1199.9993548387099</v>
      </c>
      <c r="AM63">
        <f t="shared" si="26"/>
        <v>963.36039909628153</v>
      </c>
      <c r="AN63">
        <f t="shared" si="27"/>
        <v>0.80280076419354851</v>
      </c>
      <c r="AO63">
        <f t="shared" si="28"/>
        <v>0.22320061652903234</v>
      </c>
      <c r="AP63">
        <v>10</v>
      </c>
      <c r="AQ63">
        <v>1</v>
      </c>
      <c r="AR63" t="s">
        <v>237</v>
      </c>
      <c r="AS63">
        <v>1560434198.83548</v>
      </c>
      <c r="AT63">
        <v>106.58453548387099</v>
      </c>
      <c r="AU63">
        <v>134.94058064516099</v>
      </c>
      <c r="AV63">
        <v>21.478170967741899</v>
      </c>
      <c r="AW63">
        <v>18.928335483870999</v>
      </c>
      <c r="AX63">
        <v>600.07790322580604</v>
      </c>
      <c r="AY63">
        <v>99.511970967741902</v>
      </c>
      <c r="AZ63">
        <v>9.9979877419354796E-2</v>
      </c>
      <c r="BA63">
        <v>22.615358064516101</v>
      </c>
      <c r="BB63">
        <v>23.315687096774202</v>
      </c>
      <c r="BC63">
        <v>23.025635483871</v>
      </c>
      <c r="BD63">
        <v>0</v>
      </c>
      <c r="BE63">
        <v>0</v>
      </c>
      <c r="BF63">
        <v>12996.748387096801</v>
      </c>
      <c r="BG63">
        <v>1044.3987096774199</v>
      </c>
      <c r="BH63">
        <v>22.5366483870968</v>
      </c>
      <c r="BI63">
        <v>1199.9993548387099</v>
      </c>
      <c r="BJ63">
        <v>0.33000348387096801</v>
      </c>
      <c r="BK63">
        <v>0.33001341935483902</v>
      </c>
      <c r="BL63">
        <v>0.33000845161290299</v>
      </c>
      <c r="BM63">
        <v>9.9747883870967696E-3</v>
      </c>
      <c r="BN63">
        <v>22</v>
      </c>
      <c r="BO63">
        <v>17743.0741935484</v>
      </c>
      <c r="BP63">
        <v>1560432001.5</v>
      </c>
      <c r="BQ63" t="s">
        <v>238</v>
      </c>
      <c r="BR63">
        <v>1</v>
      </c>
      <c r="BS63">
        <v>-1.3480000000000001</v>
      </c>
      <c r="BT63">
        <v>2.1000000000000001E-2</v>
      </c>
      <c r="BU63">
        <v>400</v>
      </c>
      <c r="BV63">
        <v>19</v>
      </c>
      <c r="BW63">
        <v>0.05</v>
      </c>
      <c r="BX63">
        <v>0.02</v>
      </c>
      <c r="BY63">
        <v>16.752114927174301</v>
      </c>
      <c r="BZ63">
        <v>4.8082819971196198</v>
      </c>
      <c r="CA63">
        <v>0.47438512452431703</v>
      </c>
      <c r="CB63">
        <v>0</v>
      </c>
      <c r="CC63">
        <v>-28.253587804878102</v>
      </c>
      <c r="CD63">
        <v>-8.1953703790674002</v>
      </c>
      <c r="CE63">
        <v>0.80573575018089605</v>
      </c>
      <c r="CF63">
        <v>0</v>
      </c>
      <c r="CG63">
        <v>2.5518024390243901</v>
      </c>
      <c r="CH63">
        <v>-0.12680860228625601</v>
      </c>
      <c r="CI63">
        <v>1.42105101572466E-2</v>
      </c>
      <c r="CJ63">
        <v>1</v>
      </c>
      <c r="CK63">
        <v>1</v>
      </c>
      <c r="CL63">
        <v>3</v>
      </c>
      <c r="CM63" t="s">
        <v>239</v>
      </c>
      <c r="CN63">
        <v>1.8609800000000001</v>
      </c>
      <c r="CO63">
        <v>1.8579399999999999</v>
      </c>
      <c r="CP63">
        <v>1.8608100000000001</v>
      </c>
      <c r="CQ63">
        <v>1.85358</v>
      </c>
      <c r="CR63">
        <v>1.8521099999999999</v>
      </c>
      <c r="CS63">
        <v>1.8529</v>
      </c>
      <c r="CT63">
        <v>1.8566100000000001</v>
      </c>
      <c r="CU63">
        <v>1.8629100000000001</v>
      </c>
      <c r="CV63" t="s">
        <v>240</v>
      </c>
      <c r="CW63" t="s">
        <v>19</v>
      </c>
      <c r="CX63" t="s">
        <v>19</v>
      </c>
      <c r="CY63" t="s">
        <v>19</v>
      </c>
      <c r="CZ63" t="s">
        <v>241</v>
      </c>
      <c r="DA63" t="s">
        <v>242</v>
      </c>
      <c r="DB63" t="s">
        <v>243</v>
      </c>
      <c r="DC63" t="s">
        <v>243</v>
      </c>
      <c r="DD63" t="s">
        <v>243</v>
      </c>
      <c r="DE63" t="s">
        <v>243</v>
      </c>
      <c r="DF63">
        <v>0</v>
      </c>
      <c r="DG63">
        <v>100</v>
      </c>
      <c r="DH63">
        <v>100</v>
      </c>
      <c r="DI63">
        <v>-1.3480000000000001</v>
      </c>
      <c r="DJ63">
        <v>2.1000000000000001E-2</v>
      </c>
      <c r="DK63">
        <v>3</v>
      </c>
      <c r="DL63">
        <v>633.15899999999999</v>
      </c>
      <c r="DM63">
        <v>269.67599999999999</v>
      </c>
      <c r="DN63">
        <v>22.9984</v>
      </c>
      <c r="DO63">
        <v>22.357299999999999</v>
      </c>
      <c r="DP63">
        <v>30.0002</v>
      </c>
      <c r="DQ63">
        <v>22.439399999999999</v>
      </c>
      <c r="DR63">
        <v>22.4544</v>
      </c>
      <c r="DS63">
        <v>9.8299699999999994</v>
      </c>
      <c r="DT63">
        <v>14.7479</v>
      </c>
      <c r="DU63">
        <v>8.3442399999999992</v>
      </c>
      <c r="DV63">
        <v>23</v>
      </c>
      <c r="DW63">
        <v>162.33000000000001</v>
      </c>
      <c r="DX63">
        <v>19</v>
      </c>
      <c r="DY63">
        <v>101.432</v>
      </c>
      <c r="DZ63">
        <v>105.398</v>
      </c>
    </row>
    <row r="64" spans="1:130" x14ac:dyDescent="0.25">
      <c r="A64">
        <v>48</v>
      </c>
      <c r="B64">
        <v>1560434211</v>
      </c>
      <c r="C64">
        <v>172.90000009536701</v>
      </c>
      <c r="D64" t="s">
        <v>337</v>
      </c>
      <c r="E64" t="s">
        <v>338</v>
      </c>
      <c r="G64">
        <v>1560434200.80968</v>
      </c>
      <c r="H64">
        <f t="shared" si="0"/>
        <v>1.560623656375151E-3</v>
      </c>
      <c r="I64">
        <f t="shared" si="1"/>
        <v>17.002364792844556</v>
      </c>
      <c r="J64">
        <f t="shared" si="2"/>
        <v>109.63917741935499</v>
      </c>
      <c r="K64">
        <f t="shared" si="3"/>
        <v>-17.394890811500492</v>
      </c>
      <c r="L64">
        <f t="shared" si="4"/>
        <v>-1.732742964968107</v>
      </c>
      <c r="M64">
        <f t="shared" si="5"/>
        <v>10.921397289408453</v>
      </c>
      <c r="N64">
        <f t="shared" si="6"/>
        <v>0.22186101413651158</v>
      </c>
      <c r="O64">
        <f t="shared" si="7"/>
        <v>3</v>
      </c>
      <c r="P64">
        <f t="shared" si="8"/>
        <v>0.213949826554236</v>
      </c>
      <c r="Q64">
        <f t="shared" si="9"/>
        <v>0.13440759898941959</v>
      </c>
      <c r="R64">
        <f t="shared" si="10"/>
        <v>215.02254605461457</v>
      </c>
      <c r="S64">
        <f t="shared" si="11"/>
        <v>23.451137862265142</v>
      </c>
      <c r="T64">
        <f t="shared" si="12"/>
        <v>23.16147258064515</v>
      </c>
      <c r="U64">
        <f t="shared" si="13"/>
        <v>2.8473977437525488</v>
      </c>
      <c r="V64">
        <f t="shared" si="14"/>
        <v>77.694092173327974</v>
      </c>
      <c r="W64">
        <f t="shared" si="15"/>
        <v>2.1389784098291758</v>
      </c>
      <c r="X64">
        <f t="shared" si="16"/>
        <v>2.7530772932610148</v>
      </c>
      <c r="Y64">
        <f t="shared" si="17"/>
        <v>0.70841933392337308</v>
      </c>
      <c r="Z64">
        <f t="shared" si="18"/>
        <v>-68.823503246144156</v>
      </c>
      <c r="AA64">
        <f t="shared" si="19"/>
        <v>-89.935911445159874</v>
      </c>
      <c r="AB64">
        <f t="shared" si="20"/>
        <v>-6.2070529831076939</v>
      </c>
      <c r="AC64">
        <f t="shared" si="21"/>
        <v>50.056078380202834</v>
      </c>
      <c r="AD64">
        <v>0</v>
      </c>
      <c r="AE64">
        <v>0</v>
      </c>
      <c r="AF64">
        <v>3</v>
      </c>
      <c r="AG64">
        <v>0</v>
      </c>
      <c r="AH64">
        <v>0</v>
      </c>
      <c r="AI64">
        <f t="shared" si="22"/>
        <v>1</v>
      </c>
      <c r="AJ64">
        <f t="shared" si="23"/>
        <v>0</v>
      </c>
      <c r="AK64">
        <f t="shared" si="24"/>
        <v>68103.982106053387</v>
      </c>
      <c r="AL64">
        <f t="shared" si="25"/>
        <v>1199.99903225806</v>
      </c>
      <c r="AM64">
        <f t="shared" si="26"/>
        <v>963.35997425745541</v>
      </c>
      <c r="AN64">
        <f t="shared" si="27"/>
        <v>0.80280062596774215</v>
      </c>
      <c r="AO64">
        <f t="shared" si="28"/>
        <v>0.22320062261290333</v>
      </c>
      <c r="AP64">
        <v>10</v>
      </c>
      <c r="AQ64">
        <v>1</v>
      </c>
      <c r="AR64" t="s">
        <v>237</v>
      </c>
      <c r="AS64">
        <v>1560434200.80968</v>
      </c>
      <c r="AT64">
        <v>109.63917741935499</v>
      </c>
      <c r="AU64">
        <v>138.25712903225801</v>
      </c>
      <c r="AV64">
        <v>21.473061290322601</v>
      </c>
      <c r="AW64">
        <v>18.9282741935484</v>
      </c>
      <c r="AX64">
        <v>600.09432258064498</v>
      </c>
      <c r="AY64">
        <v>99.512116129032293</v>
      </c>
      <c r="AZ64">
        <v>0.10006216774193499</v>
      </c>
      <c r="BA64">
        <v>22.6054064516129</v>
      </c>
      <c r="BB64">
        <v>23.306825806451599</v>
      </c>
      <c r="BC64">
        <v>23.0161193548387</v>
      </c>
      <c r="BD64">
        <v>0</v>
      </c>
      <c r="BE64">
        <v>0</v>
      </c>
      <c r="BF64">
        <v>12996.061290322599</v>
      </c>
      <c r="BG64">
        <v>1044.34387096774</v>
      </c>
      <c r="BH64">
        <v>22.616251612903199</v>
      </c>
      <c r="BI64">
        <v>1199.99903225806</v>
      </c>
      <c r="BJ64">
        <v>0.33000306451612899</v>
      </c>
      <c r="BK64">
        <v>0.33001425806451601</v>
      </c>
      <c r="BL64">
        <v>0.33000803225806502</v>
      </c>
      <c r="BM64">
        <v>9.9747774193548397E-3</v>
      </c>
      <c r="BN64">
        <v>22</v>
      </c>
      <c r="BO64">
        <v>17743.067741935502</v>
      </c>
      <c r="BP64">
        <v>1560432001.5</v>
      </c>
      <c r="BQ64" t="s">
        <v>238</v>
      </c>
      <c r="BR64">
        <v>1</v>
      </c>
      <c r="BS64">
        <v>-1.3480000000000001</v>
      </c>
      <c r="BT64">
        <v>2.1000000000000001E-2</v>
      </c>
      <c r="BU64">
        <v>400</v>
      </c>
      <c r="BV64">
        <v>19</v>
      </c>
      <c r="BW64">
        <v>0.05</v>
      </c>
      <c r="BX64">
        <v>0.02</v>
      </c>
      <c r="BY64">
        <v>16.9056880649436</v>
      </c>
      <c r="BZ64">
        <v>4.6396207807264904</v>
      </c>
      <c r="CA64">
        <v>0.45750675134637497</v>
      </c>
      <c r="CB64">
        <v>0</v>
      </c>
      <c r="CC64">
        <v>-28.516948780487802</v>
      </c>
      <c r="CD64">
        <v>-7.8976338552968901</v>
      </c>
      <c r="CE64">
        <v>0.77658499546504201</v>
      </c>
      <c r="CF64">
        <v>0</v>
      </c>
      <c r="CG64">
        <v>2.5466753658536598</v>
      </c>
      <c r="CH64">
        <v>-0.102228193393451</v>
      </c>
      <c r="CI64">
        <v>1.13540078016018E-2</v>
      </c>
      <c r="CJ64">
        <v>1</v>
      </c>
      <c r="CK64">
        <v>1</v>
      </c>
      <c r="CL64">
        <v>3</v>
      </c>
      <c r="CM64" t="s">
        <v>239</v>
      </c>
      <c r="CN64">
        <v>1.8609800000000001</v>
      </c>
      <c r="CO64">
        <v>1.8579399999999999</v>
      </c>
      <c r="CP64">
        <v>1.8608100000000001</v>
      </c>
      <c r="CQ64">
        <v>1.8535699999999999</v>
      </c>
      <c r="CR64">
        <v>1.8521099999999999</v>
      </c>
      <c r="CS64">
        <v>1.8529100000000001</v>
      </c>
      <c r="CT64">
        <v>1.8566199999999999</v>
      </c>
      <c r="CU64">
        <v>1.8629199999999999</v>
      </c>
      <c r="CV64" t="s">
        <v>240</v>
      </c>
      <c r="CW64" t="s">
        <v>19</v>
      </c>
      <c r="CX64" t="s">
        <v>19</v>
      </c>
      <c r="CY64" t="s">
        <v>19</v>
      </c>
      <c r="CZ64" t="s">
        <v>241</v>
      </c>
      <c r="DA64" t="s">
        <v>242</v>
      </c>
      <c r="DB64" t="s">
        <v>243</v>
      </c>
      <c r="DC64" t="s">
        <v>243</v>
      </c>
      <c r="DD64" t="s">
        <v>243</v>
      </c>
      <c r="DE64" t="s">
        <v>243</v>
      </c>
      <c r="DF64">
        <v>0</v>
      </c>
      <c r="DG64">
        <v>100</v>
      </c>
      <c r="DH64">
        <v>100</v>
      </c>
      <c r="DI64">
        <v>-1.3480000000000001</v>
      </c>
      <c r="DJ64">
        <v>2.1000000000000001E-2</v>
      </c>
      <c r="DK64">
        <v>3</v>
      </c>
      <c r="DL64">
        <v>633.05200000000002</v>
      </c>
      <c r="DM64">
        <v>269.83100000000002</v>
      </c>
      <c r="DN64">
        <v>22.998699999999999</v>
      </c>
      <c r="DO64">
        <v>22.357299999999999</v>
      </c>
      <c r="DP64">
        <v>30.0002</v>
      </c>
      <c r="DQ64">
        <v>22.4404</v>
      </c>
      <c r="DR64">
        <v>22.4544</v>
      </c>
      <c r="DS64">
        <v>9.9847400000000004</v>
      </c>
      <c r="DT64">
        <v>14.468400000000001</v>
      </c>
      <c r="DU64">
        <v>8.3442399999999992</v>
      </c>
      <c r="DV64">
        <v>23</v>
      </c>
      <c r="DW64">
        <v>167.33</v>
      </c>
      <c r="DX64">
        <v>19</v>
      </c>
      <c r="DY64">
        <v>101.43300000000001</v>
      </c>
      <c r="DZ64">
        <v>105.398</v>
      </c>
    </row>
    <row r="65" spans="1:130" x14ac:dyDescent="0.25">
      <c r="A65">
        <v>49</v>
      </c>
      <c r="B65">
        <v>1560434213</v>
      </c>
      <c r="C65">
        <v>174.90000009536701</v>
      </c>
      <c r="D65" t="s">
        <v>339</v>
      </c>
      <c r="E65" t="s">
        <v>340</v>
      </c>
      <c r="G65">
        <v>1560434202.78387</v>
      </c>
      <c r="H65">
        <f t="shared" si="0"/>
        <v>1.5580422809726756E-3</v>
      </c>
      <c r="I65">
        <f t="shared" si="1"/>
        <v>17.158807833223129</v>
      </c>
      <c r="J65">
        <f t="shared" si="2"/>
        <v>112.6992</v>
      </c>
      <c r="K65">
        <f t="shared" si="3"/>
        <v>-15.54543420927569</v>
      </c>
      <c r="L65">
        <f t="shared" si="4"/>
        <v>-1.5485158810038608</v>
      </c>
      <c r="M65">
        <f t="shared" si="5"/>
        <v>11.226222351016697</v>
      </c>
      <c r="N65">
        <f t="shared" si="6"/>
        <v>0.22182701160485493</v>
      </c>
      <c r="O65">
        <f t="shared" si="7"/>
        <v>3</v>
      </c>
      <c r="P65">
        <f t="shared" si="8"/>
        <v>0.21391820556030247</v>
      </c>
      <c r="Q65">
        <f t="shared" si="9"/>
        <v>0.13438763170806739</v>
      </c>
      <c r="R65">
        <f t="shared" si="10"/>
        <v>215.02239065123123</v>
      </c>
      <c r="S65">
        <f t="shared" si="11"/>
        <v>23.442374903300294</v>
      </c>
      <c r="T65">
        <f t="shared" si="12"/>
        <v>23.152467741935499</v>
      </c>
      <c r="U65">
        <f t="shared" si="13"/>
        <v>2.8458481030028286</v>
      </c>
      <c r="V65">
        <f t="shared" si="14"/>
        <v>77.720739115304156</v>
      </c>
      <c r="W65">
        <f t="shared" si="15"/>
        <v>2.1384879514280879</v>
      </c>
      <c r="X65">
        <f t="shared" si="16"/>
        <v>2.7515023348600578</v>
      </c>
      <c r="Y65">
        <f t="shared" si="17"/>
        <v>0.70736015157474075</v>
      </c>
      <c r="Z65">
        <f t="shared" si="18"/>
        <v>-68.709664590894988</v>
      </c>
      <c r="AA65">
        <f t="shared" si="19"/>
        <v>-90.003997083871724</v>
      </c>
      <c r="AB65">
        <f t="shared" si="20"/>
        <v>-6.2111716384995326</v>
      </c>
      <c r="AC65">
        <f t="shared" si="21"/>
        <v>50.097557337964986</v>
      </c>
      <c r="AD65">
        <v>0</v>
      </c>
      <c r="AE65">
        <v>0</v>
      </c>
      <c r="AF65">
        <v>3</v>
      </c>
      <c r="AG65">
        <v>0</v>
      </c>
      <c r="AH65">
        <v>0</v>
      </c>
      <c r="AI65">
        <f t="shared" si="22"/>
        <v>1</v>
      </c>
      <c r="AJ65">
        <f t="shared" si="23"/>
        <v>0</v>
      </c>
      <c r="AK65">
        <f t="shared" si="24"/>
        <v>68105.756440301324</v>
      </c>
      <c r="AL65">
        <f t="shared" si="25"/>
        <v>1199.9983870967701</v>
      </c>
      <c r="AM65">
        <f t="shared" si="26"/>
        <v>963.3593095153127</v>
      </c>
      <c r="AN65">
        <f t="shared" si="27"/>
        <v>0.80280050362903166</v>
      </c>
      <c r="AO65">
        <f t="shared" si="28"/>
        <v>0.22320061531290308</v>
      </c>
      <c r="AP65">
        <v>10</v>
      </c>
      <c r="AQ65">
        <v>1</v>
      </c>
      <c r="AR65" t="s">
        <v>237</v>
      </c>
      <c r="AS65">
        <v>1560434202.78387</v>
      </c>
      <c r="AT65">
        <v>112.6992</v>
      </c>
      <c r="AU65">
        <v>141.58535483871</v>
      </c>
      <c r="AV65">
        <v>21.468119354838699</v>
      </c>
      <c r="AW65">
        <v>18.927525806451602</v>
      </c>
      <c r="AX65">
        <v>600.09364516129006</v>
      </c>
      <c r="AY65">
        <v>99.512222580645201</v>
      </c>
      <c r="AZ65">
        <v>0.100040425806452</v>
      </c>
      <c r="BA65">
        <v>22.595980645161301</v>
      </c>
      <c r="BB65">
        <v>23.298222580645199</v>
      </c>
      <c r="BC65">
        <v>23.0067129032258</v>
      </c>
      <c r="BD65">
        <v>0</v>
      </c>
      <c r="BE65">
        <v>0</v>
      </c>
      <c r="BF65">
        <v>12995.961290322601</v>
      </c>
      <c r="BG65">
        <v>1044.2890322580599</v>
      </c>
      <c r="BH65">
        <v>22.664138709677399</v>
      </c>
      <c r="BI65">
        <v>1199.9983870967701</v>
      </c>
      <c r="BJ65">
        <v>0.330002838709677</v>
      </c>
      <c r="BK65">
        <v>0.33001487096774201</v>
      </c>
      <c r="BL65">
        <v>0.33000764516129</v>
      </c>
      <c r="BM65">
        <v>9.9747441935483898E-3</v>
      </c>
      <c r="BN65">
        <v>22</v>
      </c>
      <c r="BO65">
        <v>17743.061290322599</v>
      </c>
      <c r="BP65">
        <v>1560432001.5</v>
      </c>
      <c r="BQ65" t="s">
        <v>238</v>
      </c>
      <c r="BR65">
        <v>1</v>
      </c>
      <c r="BS65">
        <v>-1.3480000000000001</v>
      </c>
      <c r="BT65">
        <v>2.1000000000000001E-2</v>
      </c>
      <c r="BU65">
        <v>400</v>
      </c>
      <c r="BV65">
        <v>19</v>
      </c>
      <c r="BW65">
        <v>0.05</v>
      </c>
      <c r="BX65">
        <v>0.02</v>
      </c>
      <c r="BY65">
        <v>17.0614724895187</v>
      </c>
      <c r="BZ65">
        <v>4.6286655183761596</v>
      </c>
      <c r="CA65">
        <v>0.456079820218103</v>
      </c>
      <c r="CB65">
        <v>0</v>
      </c>
      <c r="CC65">
        <v>-28.784980487804901</v>
      </c>
      <c r="CD65">
        <v>-7.9797088152804996</v>
      </c>
      <c r="CE65">
        <v>0.78472197693367096</v>
      </c>
      <c r="CF65">
        <v>0</v>
      </c>
      <c r="CG65">
        <v>2.5420117073170698</v>
      </c>
      <c r="CH65">
        <v>-8.4697594850405497E-2</v>
      </c>
      <c r="CI65">
        <v>9.0061276978210102E-3</v>
      </c>
      <c r="CJ65">
        <v>1</v>
      </c>
      <c r="CK65">
        <v>1</v>
      </c>
      <c r="CL65">
        <v>3</v>
      </c>
      <c r="CM65" t="s">
        <v>239</v>
      </c>
      <c r="CN65">
        <v>1.8609800000000001</v>
      </c>
      <c r="CO65">
        <v>1.8579399999999999</v>
      </c>
      <c r="CP65">
        <v>1.8608100000000001</v>
      </c>
      <c r="CQ65">
        <v>1.85355</v>
      </c>
      <c r="CR65">
        <v>1.8521099999999999</v>
      </c>
      <c r="CS65">
        <v>1.8529100000000001</v>
      </c>
      <c r="CT65">
        <v>1.8566199999999999</v>
      </c>
      <c r="CU65">
        <v>1.86293</v>
      </c>
      <c r="CV65" t="s">
        <v>240</v>
      </c>
      <c r="CW65" t="s">
        <v>19</v>
      </c>
      <c r="CX65" t="s">
        <v>19</v>
      </c>
      <c r="CY65" t="s">
        <v>19</v>
      </c>
      <c r="CZ65" t="s">
        <v>241</v>
      </c>
      <c r="DA65" t="s">
        <v>242</v>
      </c>
      <c r="DB65" t="s">
        <v>243</v>
      </c>
      <c r="DC65" t="s">
        <v>243</v>
      </c>
      <c r="DD65" t="s">
        <v>243</v>
      </c>
      <c r="DE65" t="s">
        <v>243</v>
      </c>
      <c r="DF65">
        <v>0</v>
      </c>
      <c r="DG65">
        <v>100</v>
      </c>
      <c r="DH65">
        <v>100</v>
      </c>
      <c r="DI65">
        <v>-1.3480000000000001</v>
      </c>
      <c r="DJ65">
        <v>2.1000000000000001E-2</v>
      </c>
      <c r="DK65">
        <v>3</v>
      </c>
      <c r="DL65">
        <v>632.88199999999995</v>
      </c>
      <c r="DM65">
        <v>269.91500000000002</v>
      </c>
      <c r="DN65">
        <v>22.998999999999999</v>
      </c>
      <c r="DO65">
        <v>22.357299999999999</v>
      </c>
      <c r="DP65">
        <v>30.000299999999999</v>
      </c>
      <c r="DQ65">
        <v>22.440899999999999</v>
      </c>
      <c r="DR65">
        <v>22.4544</v>
      </c>
      <c r="DS65">
        <v>10.127800000000001</v>
      </c>
      <c r="DT65">
        <v>14.468400000000001</v>
      </c>
      <c r="DU65">
        <v>8.3442399999999992</v>
      </c>
      <c r="DV65">
        <v>23</v>
      </c>
      <c r="DW65">
        <v>172.33</v>
      </c>
      <c r="DX65">
        <v>19</v>
      </c>
      <c r="DY65">
        <v>101.434</v>
      </c>
      <c r="DZ65">
        <v>105.39700000000001</v>
      </c>
    </row>
    <row r="66" spans="1:130" x14ac:dyDescent="0.25">
      <c r="A66">
        <v>50</v>
      </c>
      <c r="B66">
        <v>1560434215</v>
      </c>
      <c r="C66">
        <v>176.90000009536701</v>
      </c>
      <c r="D66" t="s">
        <v>341</v>
      </c>
      <c r="E66" t="s">
        <v>342</v>
      </c>
      <c r="G66">
        <v>1560434204.75806</v>
      </c>
      <c r="H66">
        <f t="shared" si="0"/>
        <v>1.5562380200029044E-3</v>
      </c>
      <c r="I66">
        <f t="shared" si="1"/>
        <v>17.323608050092272</v>
      </c>
      <c r="J66">
        <f t="shared" si="2"/>
        <v>115.764451612903</v>
      </c>
      <c r="K66">
        <f t="shared" si="3"/>
        <v>-13.680104079700241</v>
      </c>
      <c r="L66">
        <f t="shared" si="4"/>
        <v>-1.3627091404170251</v>
      </c>
      <c r="M66">
        <f t="shared" si="5"/>
        <v>11.531584513480107</v>
      </c>
      <c r="N66">
        <f t="shared" si="6"/>
        <v>0.22192297606562914</v>
      </c>
      <c r="O66">
        <f t="shared" si="7"/>
        <v>3</v>
      </c>
      <c r="P66">
        <f t="shared" si="8"/>
        <v>0.21400744778035802</v>
      </c>
      <c r="Q66">
        <f t="shared" si="9"/>
        <v>0.1344439843639241</v>
      </c>
      <c r="R66">
        <f t="shared" si="10"/>
        <v>215.02249554055879</v>
      </c>
      <c r="S66">
        <f t="shared" si="11"/>
        <v>23.434030994363194</v>
      </c>
      <c r="T66">
        <f t="shared" si="12"/>
        <v>23.143272580645149</v>
      </c>
      <c r="U66">
        <f t="shared" si="13"/>
        <v>2.8442664710133365</v>
      </c>
      <c r="V66">
        <f t="shared" si="14"/>
        <v>77.744977359133131</v>
      </c>
      <c r="W66">
        <f t="shared" si="15"/>
        <v>2.1380110080985495</v>
      </c>
      <c r="X66">
        <f t="shared" si="16"/>
        <v>2.7500310383039626</v>
      </c>
      <c r="Y66">
        <f t="shared" si="17"/>
        <v>0.70625546291478702</v>
      </c>
      <c r="Z66">
        <f t="shared" si="18"/>
        <v>-68.630096682128084</v>
      </c>
      <c r="AA66">
        <f t="shared" si="19"/>
        <v>-89.941650464519753</v>
      </c>
      <c r="AB66">
        <f t="shared" si="20"/>
        <v>-6.2063025511274645</v>
      </c>
      <c r="AC66">
        <f t="shared" si="21"/>
        <v>50.244445842783492</v>
      </c>
      <c r="AD66">
        <v>0</v>
      </c>
      <c r="AE66">
        <v>0</v>
      </c>
      <c r="AF66">
        <v>3</v>
      </c>
      <c r="AG66">
        <v>0</v>
      </c>
      <c r="AH66">
        <v>0</v>
      </c>
      <c r="AI66">
        <f t="shared" si="22"/>
        <v>1</v>
      </c>
      <c r="AJ66">
        <f t="shared" si="23"/>
        <v>0</v>
      </c>
      <c r="AK66">
        <f t="shared" si="24"/>
        <v>68111.413613250304</v>
      </c>
      <c r="AL66">
        <f t="shared" si="25"/>
        <v>1199.99903225806</v>
      </c>
      <c r="AM66">
        <f t="shared" si="26"/>
        <v>963.35983480595394</v>
      </c>
      <c r="AN66">
        <f t="shared" si="27"/>
        <v>0.80280050975806394</v>
      </c>
      <c r="AO66">
        <f t="shared" si="28"/>
        <v>0.22320060248709661</v>
      </c>
      <c r="AP66">
        <v>10</v>
      </c>
      <c r="AQ66">
        <v>1</v>
      </c>
      <c r="AR66" t="s">
        <v>237</v>
      </c>
      <c r="AS66">
        <v>1560434204.75806</v>
      </c>
      <c r="AT66">
        <v>115.764451612903</v>
      </c>
      <c r="AU66">
        <v>144.933032258064</v>
      </c>
      <c r="AV66">
        <v>21.4632838709677</v>
      </c>
      <c r="AW66">
        <v>18.925603225806501</v>
      </c>
      <c r="AX66">
        <v>600.08970967741902</v>
      </c>
      <c r="AY66">
        <v>99.512403225806494</v>
      </c>
      <c r="AZ66">
        <v>0.100080164516129</v>
      </c>
      <c r="BA66">
        <v>22.587170967741901</v>
      </c>
      <c r="BB66">
        <v>23.2895096774193</v>
      </c>
      <c r="BC66">
        <v>22.997035483870999</v>
      </c>
      <c r="BD66">
        <v>0</v>
      </c>
      <c r="BE66">
        <v>0</v>
      </c>
      <c r="BF66">
        <v>12996.706451612899</v>
      </c>
      <c r="BG66">
        <v>1044.23548387097</v>
      </c>
      <c r="BH66">
        <v>22.703735483871</v>
      </c>
      <c r="BI66">
        <v>1199.99903225806</v>
      </c>
      <c r="BJ66">
        <v>0.33000306451612899</v>
      </c>
      <c r="BK66">
        <v>0.33001490322580601</v>
      </c>
      <c r="BL66">
        <v>0.33000745161290301</v>
      </c>
      <c r="BM66">
        <v>9.9746938709677404E-3</v>
      </c>
      <c r="BN66">
        <v>22</v>
      </c>
      <c r="BO66">
        <v>17743.061290322599</v>
      </c>
      <c r="BP66">
        <v>1560432001.5</v>
      </c>
      <c r="BQ66" t="s">
        <v>238</v>
      </c>
      <c r="BR66">
        <v>1</v>
      </c>
      <c r="BS66">
        <v>-1.3480000000000001</v>
      </c>
      <c r="BT66">
        <v>2.1000000000000001E-2</v>
      </c>
      <c r="BU66">
        <v>400</v>
      </c>
      <c r="BV66">
        <v>19</v>
      </c>
      <c r="BW66">
        <v>0.05</v>
      </c>
      <c r="BX66">
        <v>0.02</v>
      </c>
      <c r="BY66">
        <v>17.2221627338626</v>
      </c>
      <c r="BZ66">
        <v>4.7517582788955801</v>
      </c>
      <c r="CA66">
        <v>0.468383622084523</v>
      </c>
      <c r="CB66">
        <v>0</v>
      </c>
      <c r="CC66">
        <v>-29.064365853658501</v>
      </c>
      <c r="CD66">
        <v>-8.2097680626541294</v>
      </c>
      <c r="CE66">
        <v>0.80849891401038898</v>
      </c>
      <c r="CF66">
        <v>0</v>
      </c>
      <c r="CG66">
        <v>2.53864463414634</v>
      </c>
      <c r="CH66">
        <v>-7.9779462719684002E-2</v>
      </c>
      <c r="CI66">
        <v>8.4215264526676104E-3</v>
      </c>
      <c r="CJ66">
        <v>1</v>
      </c>
      <c r="CK66">
        <v>1</v>
      </c>
      <c r="CL66">
        <v>3</v>
      </c>
      <c r="CM66" t="s">
        <v>239</v>
      </c>
      <c r="CN66">
        <v>1.8609800000000001</v>
      </c>
      <c r="CO66">
        <v>1.8579300000000001</v>
      </c>
      <c r="CP66">
        <v>1.8608100000000001</v>
      </c>
      <c r="CQ66">
        <v>1.8535600000000001</v>
      </c>
      <c r="CR66">
        <v>1.8521099999999999</v>
      </c>
      <c r="CS66">
        <v>1.8529199999999999</v>
      </c>
      <c r="CT66">
        <v>1.8566100000000001</v>
      </c>
      <c r="CU66">
        <v>1.8629100000000001</v>
      </c>
      <c r="CV66" t="s">
        <v>240</v>
      </c>
      <c r="CW66" t="s">
        <v>19</v>
      </c>
      <c r="CX66" t="s">
        <v>19</v>
      </c>
      <c r="CY66" t="s">
        <v>19</v>
      </c>
      <c r="CZ66" t="s">
        <v>241</v>
      </c>
      <c r="DA66" t="s">
        <v>242</v>
      </c>
      <c r="DB66" t="s">
        <v>243</v>
      </c>
      <c r="DC66" t="s">
        <v>243</v>
      </c>
      <c r="DD66" t="s">
        <v>243</v>
      </c>
      <c r="DE66" t="s">
        <v>243</v>
      </c>
      <c r="DF66">
        <v>0</v>
      </c>
      <c r="DG66">
        <v>100</v>
      </c>
      <c r="DH66">
        <v>100</v>
      </c>
      <c r="DI66">
        <v>-1.3480000000000001</v>
      </c>
      <c r="DJ66">
        <v>2.1000000000000001E-2</v>
      </c>
      <c r="DK66">
        <v>3</v>
      </c>
      <c r="DL66">
        <v>632.96199999999999</v>
      </c>
      <c r="DM66">
        <v>269.95600000000002</v>
      </c>
      <c r="DN66">
        <v>22.999199999999998</v>
      </c>
      <c r="DO66">
        <v>22.357299999999999</v>
      </c>
      <c r="DP66">
        <v>30.0001</v>
      </c>
      <c r="DQ66">
        <v>22.440899999999999</v>
      </c>
      <c r="DR66">
        <v>22.4544</v>
      </c>
      <c r="DS66">
        <v>10.236700000000001</v>
      </c>
      <c r="DT66">
        <v>14.468400000000001</v>
      </c>
      <c r="DU66">
        <v>8.3442399999999992</v>
      </c>
      <c r="DV66">
        <v>23</v>
      </c>
      <c r="DW66">
        <v>172.33</v>
      </c>
      <c r="DX66">
        <v>19</v>
      </c>
      <c r="DY66">
        <v>101.434</v>
      </c>
      <c r="DZ66">
        <v>105.39700000000001</v>
      </c>
    </row>
    <row r="67" spans="1:130" x14ac:dyDescent="0.25">
      <c r="A67">
        <v>51</v>
      </c>
      <c r="B67">
        <v>1560434217</v>
      </c>
      <c r="C67">
        <v>178.90000009536701</v>
      </c>
      <c r="D67" t="s">
        <v>343</v>
      </c>
      <c r="E67" t="s">
        <v>344</v>
      </c>
      <c r="G67">
        <v>1560434206.73226</v>
      </c>
      <c r="H67">
        <f t="shared" si="0"/>
        <v>1.5546978076692579E-3</v>
      </c>
      <c r="I67">
        <f t="shared" si="1"/>
        <v>17.48357962974913</v>
      </c>
      <c r="J67">
        <f t="shared" si="2"/>
        <v>118.838193548387</v>
      </c>
      <c r="K67">
        <f t="shared" si="3"/>
        <v>-11.747299779446877</v>
      </c>
      <c r="L67">
        <f t="shared" si="4"/>
        <v>-1.1701792873941463</v>
      </c>
      <c r="M67">
        <f t="shared" si="5"/>
        <v>11.837783597296339</v>
      </c>
      <c r="N67">
        <f t="shared" si="6"/>
        <v>0.22205850718830905</v>
      </c>
      <c r="O67">
        <f t="shared" si="7"/>
        <v>3</v>
      </c>
      <c r="P67">
        <f t="shared" si="8"/>
        <v>0.21413348035711924</v>
      </c>
      <c r="Q67">
        <f t="shared" si="9"/>
        <v>0.13452356897354367</v>
      </c>
      <c r="R67">
        <f t="shared" si="10"/>
        <v>215.02250396663788</v>
      </c>
      <c r="S67">
        <f t="shared" si="11"/>
        <v>23.425977036280408</v>
      </c>
      <c r="T67">
        <f t="shared" si="12"/>
        <v>23.134072580645203</v>
      </c>
      <c r="U67">
        <f t="shared" si="13"/>
        <v>2.8426847763180869</v>
      </c>
      <c r="V67">
        <f t="shared" si="14"/>
        <v>77.767569569661305</v>
      </c>
      <c r="W67">
        <f t="shared" si="15"/>
        <v>2.1375351175660811</v>
      </c>
      <c r="X67">
        <f t="shared" si="16"/>
        <v>2.748620188845373</v>
      </c>
      <c r="Y67">
        <f t="shared" si="17"/>
        <v>0.70514965875200586</v>
      </c>
      <c r="Z67">
        <f t="shared" si="18"/>
        <v>-68.562173318214278</v>
      </c>
      <c r="AA67">
        <f t="shared" si="19"/>
        <v>-89.820609329040508</v>
      </c>
      <c r="AB67">
        <f t="shared" si="20"/>
        <v>-6.1973956088126911</v>
      </c>
      <c r="AC67">
        <f t="shared" si="21"/>
        <v>50.442325710570401</v>
      </c>
      <c r="AD67">
        <v>0</v>
      </c>
      <c r="AE67">
        <v>0</v>
      </c>
      <c r="AF67">
        <v>3</v>
      </c>
      <c r="AG67">
        <v>0</v>
      </c>
      <c r="AH67">
        <v>0</v>
      </c>
      <c r="AI67">
        <f t="shared" si="22"/>
        <v>1</v>
      </c>
      <c r="AJ67">
        <f t="shared" si="23"/>
        <v>0</v>
      </c>
      <c r="AK67">
        <f t="shared" si="24"/>
        <v>68117.113146455667</v>
      </c>
      <c r="AL67">
        <f t="shared" si="25"/>
        <v>1199.99903225806</v>
      </c>
      <c r="AM67">
        <f t="shared" si="26"/>
        <v>963.35993796716093</v>
      </c>
      <c r="AN67">
        <f t="shared" si="27"/>
        <v>0.80280059572580575</v>
      </c>
      <c r="AO67">
        <f t="shared" si="28"/>
        <v>0.22320058733225792</v>
      </c>
      <c r="AP67">
        <v>10</v>
      </c>
      <c r="AQ67">
        <v>1</v>
      </c>
      <c r="AR67" t="s">
        <v>237</v>
      </c>
      <c r="AS67">
        <v>1560434206.73226</v>
      </c>
      <c r="AT67">
        <v>118.838193548387</v>
      </c>
      <c r="AU67">
        <v>148.280709677419</v>
      </c>
      <c r="AV67">
        <v>21.4584774193548</v>
      </c>
      <c r="AW67">
        <v>18.923322580645198</v>
      </c>
      <c r="AX67">
        <v>600.09603225806495</v>
      </c>
      <c r="AY67">
        <v>99.512500000000003</v>
      </c>
      <c r="AZ67">
        <v>0.100118164516129</v>
      </c>
      <c r="BA67">
        <v>22.5787193548387</v>
      </c>
      <c r="BB67">
        <v>23.2802419354839</v>
      </c>
      <c r="BC67">
        <v>22.987903225806502</v>
      </c>
      <c r="BD67">
        <v>0</v>
      </c>
      <c r="BE67">
        <v>0</v>
      </c>
      <c r="BF67">
        <v>12997.490322580599</v>
      </c>
      <c r="BG67">
        <v>1044.18677419355</v>
      </c>
      <c r="BH67">
        <v>22.744719354838701</v>
      </c>
      <c r="BI67">
        <v>1199.99903225806</v>
      </c>
      <c r="BJ67">
        <v>0.330003516129032</v>
      </c>
      <c r="BK67">
        <v>0.33001445161290299</v>
      </c>
      <c r="BL67">
        <v>0.33000751612903201</v>
      </c>
      <c r="BM67">
        <v>9.9746493548387109E-3</v>
      </c>
      <c r="BN67">
        <v>22</v>
      </c>
      <c r="BO67">
        <v>17743.061290322599</v>
      </c>
      <c r="BP67">
        <v>1560432001.5</v>
      </c>
      <c r="BQ67" t="s">
        <v>238</v>
      </c>
      <c r="BR67">
        <v>1</v>
      </c>
      <c r="BS67">
        <v>-1.3480000000000001</v>
      </c>
      <c r="BT67">
        <v>2.1000000000000001E-2</v>
      </c>
      <c r="BU67">
        <v>400</v>
      </c>
      <c r="BV67">
        <v>19</v>
      </c>
      <c r="BW67">
        <v>0.05</v>
      </c>
      <c r="BX67">
        <v>0.02</v>
      </c>
      <c r="BY67">
        <v>17.387675902702401</v>
      </c>
      <c r="BZ67">
        <v>4.8171959878858104</v>
      </c>
      <c r="CA67">
        <v>0.47518342393377</v>
      </c>
      <c r="CB67">
        <v>0</v>
      </c>
      <c r="CC67">
        <v>-29.345865853658498</v>
      </c>
      <c r="CD67">
        <v>-8.2645702754754105</v>
      </c>
      <c r="CE67">
        <v>0.81489640239659</v>
      </c>
      <c r="CF67">
        <v>0</v>
      </c>
      <c r="CG67">
        <v>2.53604829268293</v>
      </c>
      <c r="CH67">
        <v>-8.4368388479210896E-2</v>
      </c>
      <c r="CI67">
        <v>8.8240027150005094E-3</v>
      </c>
      <c r="CJ67">
        <v>1</v>
      </c>
      <c r="CK67">
        <v>1</v>
      </c>
      <c r="CL67">
        <v>3</v>
      </c>
      <c r="CM67" t="s">
        <v>239</v>
      </c>
      <c r="CN67">
        <v>1.8609899999999999</v>
      </c>
      <c r="CO67">
        <v>1.8579399999999999</v>
      </c>
      <c r="CP67">
        <v>1.8608100000000001</v>
      </c>
      <c r="CQ67">
        <v>1.8535699999999999</v>
      </c>
      <c r="CR67">
        <v>1.8521099999999999</v>
      </c>
      <c r="CS67">
        <v>1.8529100000000001</v>
      </c>
      <c r="CT67">
        <v>1.85659</v>
      </c>
      <c r="CU67">
        <v>1.8628899999999999</v>
      </c>
      <c r="CV67" t="s">
        <v>240</v>
      </c>
      <c r="CW67" t="s">
        <v>19</v>
      </c>
      <c r="CX67" t="s">
        <v>19</v>
      </c>
      <c r="CY67" t="s">
        <v>19</v>
      </c>
      <c r="CZ67" t="s">
        <v>241</v>
      </c>
      <c r="DA67" t="s">
        <v>242</v>
      </c>
      <c r="DB67" t="s">
        <v>243</v>
      </c>
      <c r="DC67" t="s">
        <v>243</v>
      </c>
      <c r="DD67" t="s">
        <v>243</v>
      </c>
      <c r="DE67" t="s">
        <v>243</v>
      </c>
      <c r="DF67">
        <v>0</v>
      </c>
      <c r="DG67">
        <v>100</v>
      </c>
      <c r="DH67">
        <v>100</v>
      </c>
      <c r="DI67">
        <v>-1.3480000000000001</v>
      </c>
      <c r="DJ67">
        <v>2.1000000000000001E-2</v>
      </c>
      <c r="DK67">
        <v>3</v>
      </c>
      <c r="DL67">
        <v>632.78399999999999</v>
      </c>
      <c r="DM67">
        <v>270.02999999999997</v>
      </c>
      <c r="DN67">
        <v>22.999300000000002</v>
      </c>
      <c r="DO67">
        <v>22.357299999999999</v>
      </c>
      <c r="DP67">
        <v>30.0002</v>
      </c>
      <c r="DQ67">
        <v>22.440899999999999</v>
      </c>
      <c r="DR67">
        <v>22.454699999999999</v>
      </c>
      <c r="DS67">
        <v>10.390700000000001</v>
      </c>
      <c r="DT67">
        <v>14.468400000000001</v>
      </c>
      <c r="DU67">
        <v>8.7273399999999999</v>
      </c>
      <c r="DV67">
        <v>23</v>
      </c>
      <c r="DW67">
        <v>177.33</v>
      </c>
      <c r="DX67">
        <v>19</v>
      </c>
      <c r="DY67">
        <v>101.434</v>
      </c>
      <c r="DZ67">
        <v>105.398</v>
      </c>
    </row>
    <row r="68" spans="1:130" x14ac:dyDescent="0.25">
      <c r="A68">
        <v>52</v>
      </c>
      <c r="B68">
        <v>1560434219</v>
      </c>
      <c r="C68">
        <v>180.90000009536701</v>
      </c>
      <c r="D68" t="s">
        <v>345</v>
      </c>
      <c r="E68" t="s">
        <v>346</v>
      </c>
      <c r="G68">
        <v>1560434208.70645</v>
      </c>
      <c r="H68">
        <f t="shared" si="0"/>
        <v>1.553022764059516E-3</v>
      </c>
      <c r="I68">
        <f t="shared" si="1"/>
        <v>17.634329930397744</v>
      </c>
      <c r="J68">
        <f t="shared" si="2"/>
        <v>121.918935483871</v>
      </c>
      <c r="K68">
        <f t="shared" si="3"/>
        <v>-9.7606027446819148</v>
      </c>
      <c r="L68">
        <f t="shared" si="4"/>
        <v>-0.97227822827671395</v>
      </c>
      <c r="M68">
        <f t="shared" si="5"/>
        <v>12.144652301337374</v>
      </c>
      <c r="N68">
        <f t="shared" si="6"/>
        <v>0.22215448060654838</v>
      </c>
      <c r="O68">
        <f t="shared" si="7"/>
        <v>3</v>
      </c>
      <c r="P68">
        <f t="shared" si="8"/>
        <v>0.2142227242659771</v>
      </c>
      <c r="Q68">
        <f t="shared" si="9"/>
        <v>0.13457992328011184</v>
      </c>
      <c r="R68">
        <f t="shared" si="10"/>
        <v>215.02237735890355</v>
      </c>
      <c r="S68">
        <f t="shared" si="11"/>
        <v>23.41832746097133</v>
      </c>
      <c r="T68">
        <f t="shared" si="12"/>
        <v>23.125370967741901</v>
      </c>
      <c r="U68">
        <f t="shared" si="13"/>
        <v>2.8411894740749162</v>
      </c>
      <c r="V68">
        <f t="shared" si="14"/>
        <v>77.789413489336098</v>
      </c>
      <c r="W68">
        <f t="shared" si="15"/>
        <v>2.1370866655168914</v>
      </c>
      <c r="X68">
        <f t="shared" si="16"/>
        <v>2.7472718582842353</v>
      </c>
      <c r="Y68">
        <f t="shared" si="17"/>
        <v>0.70410280855802476</v>
      </c>
      <c r="Z68">
        <f t="shared" si="18"/>
        <v>-68.488303895024657</v>
      </c>
      <c r="AA68">
        <f t="shared" si="19"/>
        <v>-89.720176490320128</v>
      </c>
      <c r="AB68">
        <f t="shared" si="20"/>
        <v>-6.1899392740663224</v>
      </c>
      <c r="AC68">
        <f t="shared" si="21"/>
        <v>50.623957699492436</v>
      </c>
      <c r="AD68">
        <v>0</v>
      </c>
      <c r="AE68">
        <v>0</v>
      </c>
      <c r="AF68">
        <v>3</v>
      </c>
      <c r="AG68">
        <v>0</v>
      </c>
      <c r="AH68">
        <v>0</v>
      </c>
      <c r="AI68">
        <f t="shared" si="22"/>
        <v>1</v>
      </c>
      <c r="AJ68">
        <f t="shared" si="23"/>
        <v>0</v>
      </c>
      <c r="AK68">
        <f t="shared" si="24"/>
        <v>68119.468169708533</v>
      </c>
      <c r="AL68">
        <f t="shared" si="25"/>
        <v>1199.9983870967701</v>
      </c>
      <c r="AM68">
        <f t="shared" si="26"/>
        <v>963.3593945797154</v>
      </c>
      <c r="AN68">
        <f t="shared" si="27"/>
        <v>0.80280057451612918</v>
      </c>
      <c r="AO68">
        <f t="shared" si="28"/>
        <v>0.22320058180645169</v>
      </c>
      <c r="AP68">
        <v>10</v>
      </c>
      <c r="AQ68">
        <v>1</v>
      </c>
      <c r="AR68" t="s">
        <v>237</v>
      </c>
      <c r="AS68">
        <v>1560434208.70645</v>
      </c>
      <c r="AT68">
        <v>121.918935483871</v>
      </c>
      <c r="AU68">
        <v>151.619967741935</v>
      </c>
      <c r="AV68">
        <v>21.453996774193602</v>
      </c>
      <c r="AW68">
        <v>18.921590322580599</v>
      </c>
      <c r="AX68">
        <v>600.10280645161299</v>
      </c>
      <c r="AY68">
        <v>99.5124</v>
      </c>
      <c r="AZ68">
        <v>0.10011919677419399</v>
      </c>
      <c r="BA68">
        <v>22.5706387096774</v>
      </c>
      <c r="BB68">
        <v>23.2711838709677</v>
      </c>
      <c r="BC68">
        <v>22.979558064516102</v>
      </c>
      <c r="BD68">
        <v>0</v>
      </c>
      <c r="BE68">
        <v>0</v>
      </c>
      <c r="BF68">
        <v>12997.609677419399</v>
      </c>
      <c r="BG68">
        <v>1044.14387096774</v>
      </c>
      <c r="BH68">
        <v>22.776303225806501</v>
      </c>
      <c r="BI68">
        <v>1199.9983870967701</v>
      </c>
      <c r="BJ68">
        <v>0.330003580645161</v>
      </c>
      <c r="BK68">
        <v>0.33001467741935497</v>
      </c>
      <c r="BL68">
        <v>0.33000729032258103</v>
      </c>
      <c r="BM68">
        <v>9.9746000000000001E-3</v>
      </c>
      <c r="BN68">
        <v>22</v>
      </c>
      <c r="BO68">
        <v>17743.054838709701</v>
      </c>
      <c r="BP68">
        <v>1560432001.5</v>
      </c>
      <c r="BQ68" t="s">
        <v>238</v>
      </c>
      <c r="BR68">
        <v>1</v>
      </c>
      <c r="BS68">
        <v>-1.3480000000000001</v>
      </c>
      <c r="BT68">
        <v>2.1000000000000001E-2</v>
      </c>
      <c r="BU68">
        <v>400</v>
      </c>
      <c r="BV68">
        <v>19</v>
      </c>
      <c r="BW68">
        <v>0.05</v>
      </c>
      <c r="BX68">
        <v>0.02</v>
      </c>
      <c r="BY68">
        <v>17.545019741149499</v>
      </c>
      <c r="BZ68">
        <v>4.8578821244795103</v>
      </c>
      <c r="CA68">
        <v>0.47943622882534298</v>
      </c>
      <c r="CB68">
        <v>0</v>
      </c>
      <c r="CC68">
        <v>-29.611519512195098</v>
      </c>
      <c r="CD68">
        <v>-8.3102940785831603</v>
      </c>
      <c r="CE68">
        <v>0.82060063998938104</v>
      </c>
      <c r="CF68">
        <v>0</v>
      </c>
      <c r="CG68">
        <v>2.53342219512195</v>
      </c>
      <c r="CH68">
        <v>-9.6309373875704096E-2</v>
      </c>
      <c r="CI68">
        <v>9.8176229084072798E-3</v>
      </c>
      <c r="CJ68">
        <v>1</v>
      </c>
      <c r="CK68">
        <v>1</v>
      </c>
      <c r="CL68">
        <v>3</v>
      </c>
      <c r="CM68" t="s">
        <v>239</v>
      </c>
      <c r="CN68">
        <v>1.8609899999999999</v>
      </c>
      <c r="CO68">
        <v>1.85795</v>
      </c>
      <c r="CP68">
        <v>1.8608100000000001</v>
      </c>
      <c r="CQ68">
        <v>1.85358</v>
      </c>
      <c r="CR68">
        <v>1.8521099999999999</v>
      </c>
      <c r="CS68">
        <v>1.85293</v>
      </c>
      <c r="CT68">
        <v>1.8566</v>
      </c>
      <c r="CU68">
        <v>1.8629100000000001</v>
      </c>
      <c r="CV68" t="s">
        <v>240</v>
      </c>
      <c r="CW68" t="s">
        <v>19</v>
      </c>
      <c r="CX68" t="s">
        <v>19</v>
      </c>
      <c r="CY68" t="s">
        <v>19</v>
      </c>
      <c r="CZ68" t="s">
        <v>241</v>
      </c>
      <c r="DA68" t="s">
        <v>242</v>
      </c>
      <c r="DB68" t="s">
        <v>243</v>
      </c>
      <c r="DC68" t="s">
        <v>243</v>
      </c>
      <c r="DD68" t="s">
        <v>243</v>
      </c>
      <c r="DE68" t="s">
        <v>243</v>
      </c>
      <c r="DF68">
        <v>0</v>
      </c>
      <c r="DG68">
        <v>100</v>
      </c>
      <c r="DH68">
        <v>100</v>
      </c>
      <c r="DI68">
        <v>-1.3480000000000001</v>
      </c>
      <c r="DJ68">
        <v>2.1000000000000001E-2</v>
      </c>
      <c r="DK68">
        <v>3</v>
      </c>
      <c r="DL68">
        <v>632.96199999999999</v>
      </c>
      <c r="DM68">
        <v>269.93799999999999</v>
      </c>
      <c r="DN68">
        <v>22.999400000000001</v>
      </c>
      <c r="DO68">
        <v>22.357299999999999</v>
      </c>
      <c r="DP68">
        <v>30.000299999999999</v>
      </c>
      <c r="DQ68">
        <v>22.440899999999999</v>
      </c>
      <c r="DR68">
        <v>22.454899999999999</v>
      </c>
      <c r="DS68">
        <v>10.535299999999999</v>
      </c>
      <c r="DT68">
        <v>14.468400000000001</v>
      </c>
      <c r="DU68">
        <v>8.7273399999999999</v>
      </c>
      <c r="DV68">
        <v>23</v>
      </c>
      <c r="DW68">
        <v>182.33</v>
      </c>
      <c r="DX68">
        <v>19</v>
      </c>
      <c r="DY68">
        <v>101.434</v>
      </c>
      <c r="DZ68">
        <v>105.39700000000001</v>
      </c>
    </row>
    <row r="69" spans="1:130" x14ac:dyDescent="0.25">
      <c r="A69">
        <v>53</v>
      </c>
      <c r="B69">
        <v>1560434221</v>
      </c>
      <c r="C69">
        <v>182.90000009536701</v>
      </c>
      <c r="D69" t="s">
        <v>347</v>
      </c>
      <c r="E69" t="s">
        <v>348</v>
      </c>
      <c r="G69">
        <v>1560434210.68065</v>
      </c>
      <c r="H69">
        <f t="shared" si="0"/>
        <v>1.5512261599252841E-3</v>
      </c>
      <c r="I69">
        <f t="shared" si="1"/>
        <v>17.788864766284469</v>
      </c>
      <c r="J69">
        <f t="shared" si="2"/>
        <v>125.002387096774</v>
      </c>
      <c r="K69">
        <f t="shared" si="3"/>
        <v>-7.8267313297630574</v>
      </c>
      <c r="L69">
        <f t="shared" si="4"/>
        <v>-0.77963996671775848</v>
      </c>
      <c r="M69">
        <f t="shared" si="5"/>
        <v>12.451795367648018</v>
      </c>
      <c r="N69">
        <f t="shared" si="6"/>
        <v>0.22220083254253534</v>
      </c>
      <c r="O69">
        <f t="shared" si="7"/>
        <v>3</v>
      </c>
      <c r="P69">
        <f t="shared" si="8"/>
        <v>0.21426582508916439</v>
      </c>
      <c r="Q69">
        <f t="shared" si="9"/>
        <v>0.13460713998067522</v>
      </c>
      <c r="R69">
        <f t="shared" si="10"/>
        <v>215.02246269011346</v>
      </c>
      <c r="S69">
        <f t="shared" si="11"/>
        <v>23.411403292220744</v>
      </c>
      <c r="T69">
        <f t="shared" si="12"/>
        <v>23.11749032258065</v>
      </c>
      <c r="U69">
        <f t="shared" si="13"/>
        <v>2.8398358423241192</v>
      </c>
      <c r="V69">
        <f t="shared" si="14"/>
        <v>77.809620085165747</v>
      </c>
      <c r="W69">
        <f t="shared" si="15"/>
        <v>2.1366831039571301</v>
      </c>
      <c r="X69">
        <f t="shared" si="16"/>
        <v>2.7460397591177603</v>
      </c>
      <c r="Y69">
        <f t="shared" si="17"/>
        <v>0.70315273836698911</v>
      </c>
      <c r="Z69">
        <f t="shared" si="18"/>
        <v>-68.409073652705032</v>
      </c>
      <c r="AA69">
        <f t="shared" si="19"/>
        <v>-89.64035194839191</v>
      </c>
      <c r="AB69">
        <f t="shared" si="20"/>
        <v>-6.1839533162221905</v>
      </c>
      <c r="AC69">
        <f t="shared" si="21"/>
        <v>50.789083772794314</v>
      </c>
      <c r="AD69">
        <v>0</v>
      </c>
      <c r="AE69">
        <v>0</v>
      </c>
      <c r="AF69">
        <v>3</v>
      </c>
      <c r="AG69">
        <v>0</v>
      </c>
      <c r="AH69">
        <v>0</v>
      </c>
      <c r="AI69">
        <f t="shared" si="22"/>
        <v>1</v>
      </c>
      <c r="AJ69">
        <f t="shared" si="23"/>
        <v>0</v>
      </c>
      <c r="AK69">
        <f t="shared" si="24"/>
        <v>68120.240148281649</v>
      </c>
      <c r="AL69">
        <f t="shared" si="25"/>
        <v>1199.99903225806</v>
      </c>
      <c r="AM69">
        <f t="shared" si="26"/>
        <v>963.35976996729744</v>
      </c>
      <c r="AN69">
        <f t="shared" si="27"/>
        <v>0.80280045572580661</v>
      </c>
      <c r="AO69">
        <f t="shared" si="28"/>
        <v>0.22320058340967747</v>
      </c>
      <c r="AP69">
        <v>10</v>
      </c>
      <c r="AQ69">
        <v>1</v>
      </c>
      <c r="AR69" t="s">
        <v>237</v>
      </c>
      <c r="AS69">
        <v>1560434210.68065</v>
      </c>
      <c r="AT69">
        <v>125.002387096774</v>
      </c>
      <c r="AU69">
        <v>154.96861290322599</v>
      </c>
      <c r="AV69">
        <v>21.4499580645161</v>
      </c>
      <c r="AW69">
        <v>18.920464516129002</v>
      </c>
      <c r="AX69">
        <v>600.10132258064505</v>
      </c>
      <c r="AY69">
        <v>99.512325806451599</v>
      </c>
      <c r="AZ69">
        <v>0.100134858064516</v>
      </c>
      <c r="BA69">
        <v>22.563251612903201</v>
      </c>
      <c r="BB69">
        <v>23.263300000000001</v>
      </c>
      <c r="BC69">
        <v>22.9716806451613</v>
      </c>
      <c r="BD69">
        <v>0</v>
      </c>
      <c r="BE69">
        <v>0</v>
      </c>
      <c r="BF69">
        <v>12997.4225806452</v>
      </c>
      <c r="BG69">
        <v>1044.1077419354799</v>
      </c>
      <c r="BH69">
        <v>22.7885806451613</v>
      </c>
      <c r="BI69">
        <v>1199.99903225806</v>
      </c>
      <c r="BJ69">
        <v>0.33000332258064502</v>
      </c>
      <c r="BK69">
        <v>0.33001554838709701</v>
      </c>
      <c r="BL69">
        <v>0.33000674193548402</v>
      </c>
      <c r="BM69">
        <v>9.9745538709677395E-3</v>
      </c>
      <c r="BN69">
        <v>22</v>
      </c>
      <c r="BO69">
        <v>17743.067741935502</v>
      </c>
      <c r="BP69">
        <v>1560432001.5</v>
      </c>
      <c r="BQ69" t="s">
        <v>238</v>
      </c>
      <c r="BR69">
        <v>1</v>
      </c>
      <c r="BS69">
        <v>-1.3480000000000001</v>
      </c>
      <c r="BT69">
        <v>2.1000000000000001E-2</v>
      </c>
      <c r="BU69">
        <v>400</v>
      </c>
      <c r="BV69">
        <v>19</v>
      </c>
      <c r="BW69">
        <v>0.05</v>
      </c>
      <c r="BX69">
        <v>0.02</v>
      </c>
      <c r="BY69">
        <v>17.697090326030501</v>
      </c>
      <c r="BZ69">
        <v>4.7931086189342498</v>
      </c>
      <c r="CA69">
        <v>0.47405591119310903</v>
      </c>
      <c r="CB69">
        <v>0</v>
      </c>
      <c r="CC69">
        <v>-29.873985365853699</v>
      </c>
      <c r="CD69">
        <v>-8.1747013759083806</v>
      </c>
      <c r="CE69">
        <v>0.80960873403445099</v>
      </c>
      <c r="CF69">
        <v>0</v>
      </c>
      <c r="CG69">
        <v>2.5305036585365901</v>
      </c>
      <c r="CH69">
        <v>-0.106860301023996</v>
      </c>
      <c r="CI69">
        <v>1.0711714070233001E-2</v>
      </c>
      <c r="CJ69">
        <v>1</v>
      </c>
      <c r="CK69">
        <v>1</v>
      </c>
      <c r="CL69">
        <v>3</v>
      </c>
      <c r="CM69" t="s">
        <v>239</v>
      </c>
      <c r="CN69">
        <v>1.8609800000000001</v>
      </c>
      <c r="CO69">
        <v>1.8579399999999999</v>
      </c>
      <c r="CP69">
        <v>1.8608100000000001</v>
      </c>
      <c r="CQ69">
        <v>1.85355</v>
      </c>
      <c r="CR69">
        <v>1.8521099999999999</v>
      </c>
      <c r="CS69">
        <v>1.85294</v>
      </c>
      <c r="CT69">
        <v>1.8566100000000001</v>
      </c>
      <c r="CU69">
        <v>1.8629100000000001</v>
      </c>
      <c r="CV69" t="s">
        <v>240</v>
      </c>
      <c r="CW69" t="s">
        <v>19</v>
      </c>
      <c r="CX69" t="s">
        <v>19</v>
      </c>
      <c r="CY69" t="s">
        <v>19</v>
      </c>
      <c r="CZ69" t="s">
        <v>241</v>
      </c>
      <c r="DA69" t="s">
        <v>242</v>
      </c>
      <c r="DB69" t="s">
        <v>243</v>
      </c>
      <c r="DC69" t="s">
        <v>243</v>
      </c>
      <c r="DD69" t="s">
        <v>243</v>
      </c>
      <c r="DE69" t="s">
        <v>243</v>
      </c>
      <c r="DF69">
        <v>0</v>
      </c>
      <c r="DG69">
        <v>100</v>
      </c>
      <c r="DH69">
        <v>100</v>
      </c>
      <c r="DI69">
        <v>-1.3480000000000001</v>
      </c>
      <c r="DJ69">
        <v>2.1000000000000001E-2</v>
      </c>
      <c r="DK69">
        <v>3</v>
      </c>
      <c r="DL69">
        <v>633.45699999999999</v>
      </c>
      <c r="DM69">
        <v>269.91699999999997</v>
      </c>
      <c r="DN69">
        <v>22.999400000000001</v>
      </c>
      <c r="DO69">
        <v>22.357299999999999</v>
      </c>
      <c r="DP69">
        <v>30.000299999999999</v>
      </c>
      <c r="DQ69">
        <v>22.440899999999999</v>
      </c>
      <c r="DR69">
        <v>22.454899999999999</v>
      </c>
      <c r="DS69">
        <v>10.6435</v>
      </c>
      <c r="DT69">
        <v>14.197800000000001</v>
      </c>
      <c r="DU69">
        <v>8.7273399999999999</v>
      </c>
      <c r="DV69">
        <v>23</v>
      </c>
      <c r="DW69">
        <v>182.33</v>
      </c>
      <c r="DX69">
        <v>19</v>
      </c>
      <c r="DY69">
        <v>101.435</v>
      </c>
      <c r="DZ69">
        <v>105.398</v>
      </c>
    </row>
    <row r="70" spans="1:130" x14ac:dyDescent="0.25">
      <c r="A70">
        <v>54</v>
      </c>
      <c r="B70">
        <v>1560434223</v>
      </c>
      <c r="C70">
        <v>184.90000009536701</v>
      </c>
      <c r="D70" t="s">
        <v>349</v>
      </c>
      <c r="E70" t="s">
        <v>350</v>
      </c>
      <c r="G70">
        <v>1560434212.6612899</v>
      </c>
      <c r="H70">
        <f t="shared" si="0"/>
        <v>1.5494961712264883E-3</v>
      </c>
      <c r="I70">
        <f t="shared" si="1"/>
        <v>17.943148236616739</v>
      </c>
      <c r="J70">
        <f t="shared" si="2"/>
        <v>128.08725806451599</v>
      </c>
      <c r="K70">
        <f t="shared" si="3"/>
        <v>-5.9065131634543828</v>
      </c>
      <c r="L70">
        <f t="shared" si="4"/>
        <v>-0.5883633885930839</v>
      </c>
      <c r="M70">
        <f t="shared" si="5"/>
        <v>12.759110342244727</v>
      </c>
      <c r="N70">
        <f t="shared" si="6"/>
        <v>0.2222172186869589</v>
      </c>
      <c r="O70">
        <f t="shared" si="7"/>
        <v>3</v>
      </c>
      <c r="P70">
        <f t="shared" si="8"/>
        <v>0.21428106176002534</v>
      </c>
      <c r="Q70">
        <f t="shared" si="9"/>
        <v>0.13461676143243256</v>
      </c>
      <c r="R70">
        <f t="shared" si="10"/>
        <v>215.02259323476011</v>
      </c>
      <c r="S70">
        <f t="shared" si="11"/>
        <v>23.405445720052686</v>
      </c>
      <c r="T70">
        <f t="shared" si="12"/>
        <v>23.110679032258098</v>
      </c>
      <c r="U70">
        <f t="shared" si="13"/>
        <v>2.8386663445832259</v>
      </c>
      <c r="V70">
        <f t="shared" si="14"/>
        <v>77.827417863758455</v>
      </c>
      <c r="W70">
        <f t="shared" si="15"/>
        <v>2.1363409467709937</v>
      </c>
      <c r="X70">
        <f t="shared" si="16"/>
        <v>2.7449721517303662</v>
      </c>
      <c r="Y70">
        <f t="shared" si="17"/>
        <v>0.70232539781223213</v>
      </c>
      <c r="Z70">
        <f t="shared" si="18"/>
        <v>-68.332781151088142</v>
      </c>
      <c r="AA70">
        <f t="shared" si="19"/>
        <v>-89.574353225807741</v>
      </c>
      <c r="AB70">
        <f t="shared" si="20"/>
        <v>-6.178986282561465</v>
      </c>
      <c r="AC70">
        <f t="shared" si="21"/>
        <v>50.936472575302773</v>
      </c>
      <c r="AD70">
        <v>0</v>
      </c>
      <c r="AE70">
        <v>0</v>
      </c>
      <c r="AF70">
        <v>3</v>
      </c>
      <c r="AG70">
        <v>0</v>
      </c>
      <c r="AH70">
        <v>0</v>
      </c>
      <c r="AI70">
        <f t="shared" si="22"/>
        <v>1</v>
      </c>
      <c r="AJ70">
        <f t="shared" si="23"/>
        <v>0</v>
      </c>
      <c r="AK70">
        <f t="shared" si="24"/>
        <v>68119.819686225615</v>
      </c>
      <c r="AL70">
        <f t="shared" si="25"/>
        <v>1200</v>
      </c>
      <c r="AM70">
        <f t="shared" si="26"/>
        <v>963.36039803225867</v>
      </c>
      <c r="AN70">
        <f t="shared" si="27"/>
        <v>0.80280033169354892</v>
      </c>
      <c r="AO70">
        <f t="shared" si="28"/>
        <v>0.22320057340322594</v>
      </c>
      <c r="AP70">
        <v>10</v>
      </c>
      <c r="AQ70">
        <v>1</v>
      </c>
      <c r="AR70" t="s">
        <v>237</v>
      </c>
      <c r="AS70">
        <v>1560434212.6612899</v>
      </c>
      <c r="AT70">
        <v>128.08725806451599</v>
      </c>
      <c r="AU70">
        <v>158.318096774194</v>
      </c>
      <c r="AV70">
        <v>21.4464838709677</v>
      </c>
      <c r="AW70">
        <v>18.919809677419401</v>
      </c>
      <c r="AX70">
        <v>600.10306451612905</v>
      </c>
      <c r="AY70">
        <v>99.512480645161304</v>
      </c>
      <c r="AZ70">
        <v>0.100162603225806</v>
      </c>
      <c r="BA70">
        <v>22.5568483870968</v>
      </c>
      <c r="BB70">
        <v>23.256122580645201</v>
      </c>
      <c r="BC70">
        <v>22.965235483870998</v>
      </c>
      <c r="BD70">
        <v>0</v>
      </c>
      <c r="BE70">
        <v>0</v>
      </c>
      <c r="BF70">
        <v>12996.9967741935</v>
      </c>
      <c r="BG70">
        <v>1044.0758064516101</v>
      </c>
      <c r="BH70">
        <v>22.790061290322601</v>
      </c>
      <c r="BI70">
        <v>1200</v>
      </c>
      <c r="BJ70">
        <v>0.33000309677419398</v>
      </c>
      <c r="BK70">
        <v>0.33001606451612903</v>
      </c>
      <c r="BL70">
        <v>0.33000641935483899</v>
      </c>
      <c r="BM70">
        <v>9.9745338709677396E-3</v>
      </c>
      <c r="BN70">
        <v>22</v>
      </c>
      <c r="BO70">
        <v>17743.080645161299</v>
      </c>
      <c r="BP70">
        <v>1560432001.5</v>
      </c>
      <c r="BQ70" t="s">
        <v>238</v>
      </c>
      <c r="BR70">
        <v>1</v>
      </c>
      <c r="BS70">
        <v>-1.3480000000000001</v>
      </c>
      <c r="BT70">
        <v>2.1000000000000001E-2</v>
      </c>
      <c r="BU70">
        <v>400</v>
      </c>
      <c r="BV70">
        <v>19</v>
      </c>
      <c r="BW70">
        <v>0.05</v>
      </c>
      <c r="BX70">
        <v>0.02</v>
      </c>
      <c r="BY70">
        <v>17.854462397728099</v>
      </c>
      <c r="BZ70">
        <v>4.6150029039960403</v>
      </c>
      <c r="CA70">
        <v>0.457028600091481</v>
      </c>
      <c r="CB70">
        <v>0</v>
      </c>
      <c r="CC70">
        <v>-30.143919512195101</v>
      </c>
      <c r="CD70">
        <v>-7.8469128919866797</v>
      </c>
      <c r="CE70">
        <v>0.77855978645360902</v>
      </c>
      <c r="CF70">
        <v>0</v>
      </c>
      <c r="CG70">
        <v>2.5275609756097599</v>
      </c>
      <c r="CH70">
        <v>-0.10631268292682799</v>
      </c>
      <c r="CI70">
        <v>1.0691650219402E-2</v>
      </c>
      <c r="CJ70">
        <v>1</v>
      </c>
      <c r="CK70">
        <v>1</v>
      </c>
      <c r="CL70">
        <v>3</v>
      </c>
      <c r="CM70" t="s">
        <v>239</v>
      </c>
      <c r="CN70">
        <v>1.86097</v>
      </c>
      <c r="CO70">
        <v>1.8579399999999999</v>
      </c>
      <c r="CP70">
        <v>1.8608100000000001</v>
      </c>
      <c r="CQ70">
        <v>1.85354</v>
      </c>
      <c r="CR70">
        <v>1.8521099999999999</v>
      </c>
      <c r="CS70">
        <v>1.8529199999999999</v>
      </c>
      <c r="CT70">
        <v>1.8566</v>
      </c>
      <c r="CU70">
        <v>1.8628899999999999</v>
      </c>
      <c r="CV70" t="s">
        <v>240</v>
      </c>
      <c r="CW70" t="s">
        <v>19</v>
      </c>
      <c r="CX70" t="s">
        <v>19</v>
      </c>
      <c r="CY70" t="s">
        <v>19</v>
      </c>
      <c r="CZ70" t="s">
        <v>241</v>
      </c>
      <c r="DA70" t="s">
        <v>242</v>
      </c>
      <c r="DB70" t="s">
        <v>243</v>
      </c>
      <c r="DC70" t="s">
        <v>243</v>
      </c>
      <c r="DD70" t="s">
        <v>243</v>
      </c>
      <c r="DE70" t="s">
        <v>243</v>
      </c>
      <c r="DF70">
        <v>0</v>
      </c>
      <c r="DG70">
        <v>100</v>
      </c>
      <c r="DH70">
        <v>100</v>
      </c>
      <c r="DI70">
        <v>-1.3480000000000001</v>
      </c>
      <c r="DJ70">
        <v>2.1000000000000001E-2</v>
      </c>
      <c r="DK70">
        <v>3</v>
      </c>
      <c r="DL70">
        <v>633.45699999999999</v>
      </c>
      <c r="DM70">
        <v>270.077</v>
      </c>
      <c r="DN70">
        <v>22.999500000000001</v>
      </c>
      <c r="DO70">
        <v>22.356400000000001</v>
      </c>
      <c r="DP70">
        <v>30.0002</v>
      </c>
      <c r="DQ70">
        <v>22.440899999999999</v>
      </c>
      <c r="DR70">
        <v>22.4556</v>
      </c>
      <c r="DS70">
        <v>10.7963</v>
      </c>
      <c r="DT70">
        <v>14.197800000000001</v>
      </c>
      <c r="DU70">
        <v>8.7273399999999999</v>
      </c>
      <c r="DV70">
        <v>23</v>
      </c>
      <c r="DW70">
        <v>187.33</v>
      </c>
      <c r="DX70">
        <v>19</v>
      </c>
      <c r="DY70">
        <v>101.434</v>
      </c>
      <c r="DZ70">
        <v>105.398</v>
      </c>
    </row>
    <row r="71" spans="1:130" x14ac:dyDescent="0.25">
      <c r="A71">
        <v>55</v>
      </c>
      <c r="B71">
        <v>1560434225</v>
      </c>
      <c r="C71">
        <v>186.90000009536701</v>
      </c>
      <c r="D71" t="s">
        <v>351</v>
      </c>
      <c r="E71" t="s">
        <v>352</v>
      </c>
      <c r="G71">
        <v>1560434214.6612899</v>
      </c>
      <c r="H71">
        <f t="shared" si="0"/>
        <v>1.5478836262931115E-3</v>
      </c>
      <c r="I71">
        <f t="shared" si="1"/>
        <v>18.08887960244056</v>
      </c>
      <c r="J71">
        <f t="shared" si="2"/>
        <v>131.19635483870999</v>
      </c>
      <c r="K71">
        <f t="shared" si="3"/>
        <v>-3.908317383656061</v>
      </c>
      <c r="L71">
        <f t="shared" si="4"/>
        <v>-0.38931874842198955</v>
      </c>
      <c r="M71">
        <f t="shared" si="5"/>
        <v>13.068846679885887</v>
      </c>
      <c r="N71">
        <f t="shared" si="6"/>
        <v>0.22221771923360906</v>
      </c>
      <c r="O71">
        <f t="shared" si="7"/>
        <v>3</v>
      </c>
      <c r="P71">
        <f t="shared" si="8"/>
        <v>0.21428152719250687</v>
      </c>
      <c r="Q71">
        <f t="shared" si="9"/>
        <v>0.13461705533770235</v>
      </c>
      <c r="R71">
        <f t="shared" si="10"/>
        <v>215.02264548829237</v>
      </c>
      <c r="S71">
        <f t="shared" si="11"/>
        <v>23.400821495789007</v>
      </c>
      <c r="T71">
        <f t="shared" si="12"/>
        <v>23.104890322580651</v>
      </c>
      <c r="U71">
        <f t="shared" si="13"/>
        <v>2.8376727550183016</v>
      </c>
      <c r="V71">
        <f t="shared" si="14"/>
        <v>77.841491802435485</v>
      </c>
      <c r="W71">
        <f t="shared" si="15"/>
        <v>2.1360735232129406</v>
      </c>
      <c r="X71">
        <f t="shared" si="16"/>
        <v>2.7441323049593813</v>
      </c>
      <c r="Y71">
        <f t="shared" si="17"/>
        <v>0.70159923180536099</v>
      </c>
      <c r="Z71">
        <f t="shared" si="18"/>
        <v>-68.261667919526218</v>
      </c>
      <c r="AA71">
        <f t="shared" si="19"/>
        <v>-89.453051225800266</v>
      </c>
      <c r="AB71">
        <f t="shared" si="20"/>
        <v>-6.1702798988107963</v>
      </c>
      <c r="AC71">
        <f t="shared" si="21"/>
        <v>51.137646444155081</v>
      </c>
      <c r="AD71">
        <v>0</v>
      </c>
      <c r="AE71">
        <v>0</v>
      </c>
      <c r="AF71">
        <v>3</v>
      </c>
      <c r="AG71">
        <v>0</v>
      </c>
      <c r="AH71">
        <v>0</v>
      </c>
      <c r="AI71">
        <f t="shared" si="22"/>
        <v>1</v>
      </c>
      <c r="AJ71">
        <f t="shared" si="23"/>
        <v>0</v>
      </c>
      <c r="AK71">
        <f t="shared" si="24"/>
        <v>68118.23356099613</v>
      </c>
      <c r="AL71">
        <f t="shared" si="25"/>
        <v>1200.0003225806499</v>
      </c>
      <c r="AM71">
        <f t="shared" si="26"/>
        <v>963.36067538721284</v>
      </c>
      <c r="AN71">
        <f t="shared" si="27"/>
        <v>0.80280034701612923</v>
      </c>
      <c r="AO71">
        <f t="shared" si="28"/>
        <v>0.22320056338387101</v>
      </c>
      <c r="AP71">
        <v>10</v>
      </c>
      <c r="AQ71">
        <v>1</v>
      </c>
      <c r="AR71" t="s">
        <v>237</v>
      </c>
      <c r="AS71">
        <v>1560434214.6612899</v>
      </c>
      <c r="AT71">
        <v>131.19635483870999</v>
      </c>
      <c r="AU71">
        <v>161.677516129032</v>
      </c>
      <c r="AV71">
        <v>21.4437483870968</v>
      </c>
      <c r="AW71">
        <v>18.9197129032258</v>
      </c>
      <c r="AX71">
        <v>600.10693548387098</v>
      </c>
      <c r="AY71">
        <v>99.512677419354901</v>
      </c>
      <c r="AZ71">
        <v>0.100202038709677</v>
      </c>
      <c r="BA71">
        <v>22.551809677419399</v>
      </c>
      <c r="BB71">
        <v>23.249009677419401</v>
      </c>
      <c r="BC71">
        <v>22.960770967741901</v>
      </c>
      <c r="BD71">
        <v>0</v>
      </c>
      <c r="BE71">
        <v>0</v>
      </c>
      <c r="BF71">
        <v>12996.3838709677</v>
      </c>
      <c r="BG71">
        <v>1044.0458064516099</v>
      </c>
      <c r="BH71">
        <v>22.790061290322601</v>
      </c>
      <c r="BI71">
        <v>1200.0003225806499</v>
      </c>
      <c r="BJ71">
        <v>0.33000322580645203</v>
      </c>
      <c r="BK71">
        <v>0.33001580645161299</v>
      </c>
      <c r="BL71">
        <v>0.33000651612903198</v>
      </c>
      <c r="BM71">
        <v>9.9745383870967694E-3</v>
      </c>
      <c r="BN71">
        <v>22</v>
      </c>
      <c r="BO71">
        <v>17743.080645161299</v>
      </c>
      <c r="BP71">
        <v>1560432001.5</v>
      </c>
      <c r="BQ71" t="s">
        <v>238</v>
      </c>
      <c r="BR71">
        <v>1</v>
      </c>
      <c r="BS71">
        <v>-1.3480000000000001</v>
      </c>
      <c r="BT71">
        <v>2.1000000000000001E-2</v>
      </c>
      <c r="BU71">
        <v>400</v>
      </c>
      <c r="BV71">
        <v>19</v>
      </c>
      <c r="BW71">
        <v>0.05</v>
      </c>
      <c r="BX71">
        <v>0.02</v>
      </c>
      <c r="BY71">
        <v>18.006862099823898</v>
      </c>
      <c r="BZ71">
        <v>4.5763180300072603</v>
      </c>
      <c r="CA71">
        <v>0.45313748418636102</v>
      </c>
      <c r="CB71">
        <v>0</v>
      </c>
      <c r="CC71">
        <v>-30.4009975609756</v>
      </c>
      <c r="CD71">
        <v>-7.8497623693381602</v>
      </c>
      <c r="CE71">
        <v>0.778808419564334</v>
      </c>
      <c r="CF71">
        <v>0</v>
      </c>
      <c r="CG71">
        <v>2.52488682926829</v>
      </c>
      <c r="CH71">
        <v>-9.1526341463408906E-2</v>
      </c>
      <c r="CI71">
        <v>9.5544522731103605E-3</v>
      </c>
      <c r="CJ71">
        <v>1</v>
      </c>
      <c r="CK71">
        <v>1</v>
      </c>
      <c r="CL71">
        <v>3</v>
      </c>
      <c r="CM71" t="s">
        <v>239</v>
      </c>
      <c r="CN71">
        <v>1.8609800000000001</v>
      </c>
      <c r="CO71">
        <v>1.85795</v>
      </c>
      <c r="CP71">
        <v>1.8608100000000001</v>
      </c>
      <c r="CQ71">
        <v>1.85355</v>
      </c>
      <c r="CR71">
        <v>1.8521099999999999</v>
      </c>
      <c r="CS71">
        <v>1.85293</v>
      </c>
      <c r="CT71">
        <v>1.8566100000000001</v>
      </c>
      <c r="CU71">
        <v>1.8629100000000001</v>
      </c>
      <c r="CV71" t="s">
        <v>240</v>
      </c>
      <c r="CW71" t="s">
        <v>19</v>
      </c>
      <c r="CX71" t="s">
        <v>19</v>
      </c>
      <c r="CY71" t="s">
        <v>19</v>
      </c>
      <c r="CZ71" t="s">
        <v>241</v>
      </c>
      <c r="DA71" t="s">
        <v>242</v>
      </c>
      <c r="DB71" t="s">
        <v>243</v>
      </c>
      <c r="DC71" t="s">
        <v>243</v>
      </c>
      <c r="DD71" t="s">
        <v>243</v>
      </c>
      <c r="DE71" t="s">
        <v>243</v>
      </c>
      <c r="DF71">
        <v>0</v>
      </c>
      <c r="DG71">
        <v>100</v>
      </c>
      <c r="DH71">
        <v>100</v>
      </c>
      <c r="DI71">
        <v>-1.3480000000000001</v>
      </c>
      <c r="DJ71">
        <v>2.1000000000000001E-2</v>
      </c>
      <c r="DK71">
        <v>3</v>
      </c>
      <c r="DL71">
        <v>633.69899999999996</v>
      </c>
      <c r="DM71">
        <v>270.03899999999999</v>
      </c>
      <c r="DN71">
        <v>22.999500000000001</v>
      </c>
      <c r="DO71">
        <v>22.355499999999999</v>
      </c>
      <c r="DP71">
        <v>30.0002</v>
      </c>
      <c r="DQ71">
        <v>22.441299999999998</v>
      </c>
      <c r="DR71">
        <v>22.456299999999999</v>
      </c>
      <c r="DS71">
        <v>10.9414</v>
      </c>
      <c r="DT71">
        <v>14.197800000000001</v>
      </c>
      <c r="DU71">
        <v>8.7273399999999999</v>
      </c>
      <c r="DV71">
        <v>23</v>
      </c>
      <c r="DW71">
        <v>192.33</v>
      </c>
      <c r="DX71">
        <v>19</v>
      </c>
      <c r="DY71">
        <v>101.434</v>
      </c>
      <c r="DZ71">
        <v>105.398</v>
      </c>
    </row>
    <row r="72" spans="1:130" x14ac:dyDescent="0.25">
      <c r="A72">
        <v>56</v>
      </c>
      <c r="B72">
        <v>1560434227</v>
      </c>
      <c r="C72">
        <v>188.90000009536701</v>
      </c>
      <c r="D72" t="s">
        <v>353</v>
      </c>
      <c r="E72" t="s">
        <v>354</v>
      </c>
      <c r="G72">
        <v>1560434216.6612899</v>
      </c>
      <c r="H72">
        <f t="shared" si="0"/>
        <v>1.5459871683371001E-3</v>
      </c>
      <c r="I72">
        <f t="shared" si="1"/>
        <v>18.230685026509519</v>
      </c>
      <c r="J72">
        <f t="shared" si="2"/>
        <v>134.30567741935499</v>
      </c>
      <c r="K72">
        <f t="shared" si="3"/>
        <v>-1.9558685873194286</v>
      </c>
      <c r="L72">
        <f t="shared" si="4"/>
        <v>-0.1948297654217406</v>
      </c>
      <c r="M72">
        <f t="shared" si="5"/>
        <v>13.378579622408649</v>
      </c>
      <c r="N72">
        <f t="shared" si="6"/>
        <v>0.22209101616245983</v>
      </c>
      <c r="O72">
        <f t="shared" si="7"/>
        <v>3</v>
      </c>
      <c r="P72">
        <f t="shared" si="8"/>
        <v>0.21416371016003249</v>
      </c>
      <c r="Q72">
        <f t="shared" si="9"/>
        <v>0.134542657975601</v>
      </c>
      <c r="R72">
        <f t="shared" si="10"/>
        <v>215.02262599845528</v>
      </c>
      <c r="S72">
        <f t="shared" si="11"/>
        <v>23.398129548220989</v>
      </c>
      <c r="T72">
        <f t="shared" si="12"/>
        <v>23.100954838709701</v>
      </c>
      <c r="U72">
        <f t="shared" si="13"/>
        <v>2.8369974318058384</v>
      </c>
      <c r="V72">
        <f t="shared" si="14"/>
        <v>77.849056002202403</v>
      </c>
      <c r="W72">
        <f t="shared" si="15"/>
        <v>2.1358688893491706</v>
      </c>
      <c r="X72">
        <f t="shared" si="16"/>
        <v>2.7436028116882309</v>
      </c>
      <c r="Y72">
        <f t="shared" si="17"/>
        <v>0.70112854245666778</v>
      </c>
      <c r="Z72">
        <f t="shared" si="18"/>
        <v>-68.178034123666109</v>
      </c>
      <c r="AA72">
        <f t="shared" si="19"/>
        <v>-89.330444903232021</v>
      </c>
      <c r="AB72">
        <f t="shared" si="20"/>
        <v>-6.1616005328075767</v>
      </c>
      <c r="AC72">
        <f t="shared" si="21"/>
        <v>51.352546438749599</v>
      </c>
      <c r="AD72">
        <v>0</v>
      </c>
      <c r="AE72">
        <v>0</v>
      </c>
      <c r="AF72">
        <v>3</v>
      </c>
      <c r="AG72">
        <v>0</v>
      </c>
      <c r="AH72">
        <v>0</v>
      </c>
      <c r="AI72">
        <f t="shared" si="22"/>
        <v>1</v>
      </c>
      <c r="AJ72">
        <f t="shared" si="23"/>
        <v>0</v>
      </c>
      <c r="AK72">
        <f t="shared" si="24"/>
        <v>68117.46467263138</v>
      </c>
      <c r="AL72">
        <f t="shared" si="25"/>
        <v>1200.0003225806499</v>
      </c>
      <c r="AM72">
        <f t="shared" si="26"/>
        <v>963.3606982259281</v>
      </c>
      <c r="AN72">
        <f t="shared" si="27"/>
        <v>0.80280036604838689</v>
      </c>
      <c r="AO72">
        <f t="shared" si="28"/>
        <v>0.22320053786129027</v>
      </c>
      <c r="AP72">
        <v>10</v>
      </c>
      <c r="AQ72">
        <v>1</v>
      </c>
      <c r="AR72" t="s">
        <v>237</v>
      </c>
      <c r="AS72">
        <v>1560434216.6612899</v>
      </c>
      <c r="AT72">
        <v>134.30567741935499</v>
      </c>
      <c r="AU72">
        <v>165.03077419354801</v>
      </c>
      <c r="AV72">
        <v>21.441687096774199</v>
      </c>
      <c r="AW72">
        <v>18.920735483870999</v>
      </c>
      <c r="AX72">
        <v>600.10616129032303</v>
      </c>
      <c r="AY72">
        <v>99.512722580645203</v>
      </c>
      <c r="AZ72">
        <v>0.100189393548387</v>
      </c>
      <c r="BA72">
        <v>22.548632258064501</v>
      </c>
      <c r="BB72">
        <v>23.243635483871</v>
      </c>
      <c r="BC72">
        <v>22.958274193548402</v>
      </c>
      <c r="BD72">
        <v>0</v>
      </c>
      <c r="BE72">
        <v>0</v>
      </c>
      <c r="BF72">
        <v>12996.058064516101</v>
      </c>
      <c r="BG72">
        <v>1044.02096774194</v>
      </c>
      <c r="BH72">
        <v>22.790061290322601</v>
      </c>
      <c r="BI72">
        <v>1200.0003225806499</v>
      </c>
      <c r="BJ72">
        <v>0.33000348387096801</v>
      </c>
      <c r="BK72">
        <v>0.33001519354838699</v>
      </c>
      <c r="BL72">
        <v>0.33000677419354801</v>
      </c>
      <c r="BM72">
        <v>9.9745474193548393E-3</v>
      </c>
      <c r="BN72">
        <v>22</v>
      </c>
      <c r="BO72">
        <v>17743.077419354799</v>
      </c>
      <c r="BP72">
        <v>1560432001.5</v>
      </c>
      <c r="BQ72" t="s">
        <v>238</v>
      </c>
      <c r="BR72">
        <v>1</v>
      </c>
      <c r="BS72">
        <v>-1.3480000000000001</v>
      </c>
      <c r="BT72">
        <v>2.1000000000000001E-2</v>
      </c>
      <c r="BU72">
        <v>400</v>
      </c>
      <c r="BV72">
        <v>19</v>
      </c>
      <c r="BW72">
        <v>0.05</v>
      </c>
      <c r="BX72">
        <v>0.02</v>
      </c>
      <c r="BY72">
        <v>18.148581868681099</v>
      </c>
      <c r="BZ72">
        <v>4.5809748773013403</v>
      </c>
      <c r="CA72">
        <v>0.45323360389765599</v>
      </c>
      <c r="CB72">
        <v>0</v>
      </c>
      <c r="CC72">
        <v>-30.643334146341498</v>
      </c>
      <c r="CD72">
        <v>-7.85290662020937</v>
      </c>
      <c r="CE72">
        <v>0.77906390814898396</v>
      </c>
      <c r="CF72">
        <v>0</v>
      </c>
      <c r="CG72">
        <v>2.5219946341463402</v>
      </c>
      <c r="CH72">
        <v>-7.4874564459932694E-2</v>
      </c>
      <c r="CI72">
        <v>7.9629888057066601E-3</v>
      </c>
      <c r="CJ72">
        <v>1</v>
      </c>
      <c r="CK72">
        <v>1</v>
      </c>
      <c r="CL72">
        <v>3</v>
      </c>
      <c r="CM72" t="s">
        <v>239</v>
      </c>
      <c r="CN72">
        <v>1.8609899999999999</v>
      </c>
      <c r="CO72">
        <v>1.85795</v>
      </c>
      <c r="CP72">
        <v>1.8608100000000001</v>
      </c>
      <c r="CQ72">
        <v>1.8535600000000001</v>
      </c>
      <c r="CR72">
        <v>1.8521099999999999</v>
      </c>
      <c r="CS72">
        <v>1.8529500000000001</v>
      </c>
      <c r="CT72">
        <v>1.8566</v>
      </c>
      <c r="CU72">
        <v>1.8629100000000001</v>
      </c>
      <c r="CV72" t="s">
        <v>240</v>
      </c>
      <c r="CW72" t="s">
        <v>19</v>
      </c>
      <c r="CX72" t="s">
        <v>19</v>
      </c>
      <c r="CY72" t="s">
        <v>19</v>
      </c>
      <c r="CZ72" t="s">
        <v>241</v>
      </c>
      <c r="DA72" t="s">
        <v>242</v>
      </c>
      <c r="DB72" t="s">
        <v>243</v>
      </c>
      <c r="DC72" t="s">
        <v>243</v>
      </c>
      <c r="DD72" t="s">
        <v>243</v>
      </c>
      <c r="DE72" t="s">
        <v>243</v>
      </c>
      <c r="DF72">
        <v>0</v>
      </c>
      <c r="DG72">
        <v>100</v>
      </c>
      <c r="DH72">
        <v>100</v>
      </c>
      <c r="DI72">
        <v>-1.3480000000000001</v>
      </c>
      <c r="DJ72">
        <v>2.1000000000000001E-2</v>
      </c>
      <c r="DK72">
        <v>3</v>
      </c>
      <c r="DL72">
        <v>633.51300000000003</v>
      </c>
      <c r="DM72">
        <v>269.99700000000001</v>
      </c>
      <c r="DN72">
        <v>22.999600000000001</v>
      </c>
      <c r="DO72">
        <v>22.355399999999999</v>
      </c>
      <c r="DP72">
        <v>30.000299999999999</v>
      </c>
      <c r="DQ72">
        <v>22.4422</v>
      </c>
      <c r="DR72">
        <v>22.456299999999999</v>
      </c>
      <c r="DS72">
        <v>11.0518</v>
      </c>
      <c r="DT72">
        <v>14.197800000000001</v>
      </c>
      <c r="DU72">
        <v>9.1237399999999997</v>
      </c>
      <c r="DV72">
        <v>23</v>
      </c>
      <c r="DW72">
        <v>192.33</v>
      </c>
      <c r="DX72">
        <v>19</v>
      </c>
      <c r="DY72">
        <v>101.43300000000001</v>
      </c>
      <c r="DZ72">
        <v>105.398</v>
      </c>
    </row>
    <row r="73" spans="1:130" x14ac:dyDescent="0.25">
      <c r="A73">
        <v>57</v>
      </c>
      <c r="B73">
        <v>1560434229</v>
      </c>
      <c r="C73">
        <v>190.90000009536701</v>
      </c>
      <c r="D73" t="s">
        <v>355</v>
      </c>
      <c r="E73" t="s">
        <v>356</v>
      </c>
      <c r="G73">
        <v>1560434218.6612899</v>
      </c>
      <c r="H73">
        <f t="shared" si="0"/>
        <v>1.5439464021708372E-3</v>
      </c>
      <c r="I73">
        <f t="shared" si="1"/>
        <v>18.376236200920935</v>
      </c>
      <c r="J73">
        <f t="shared" si="2"/>
        <v>137.41622580645199</v>
      </c>
      <c r="K73">
        <f t="shared" si="3"/>
        <v>-7.6010823029761504E-2</v>
      </c>
      <c r="L73">
        <f t="shared" si="4"/>
        <v>-7.5716541263308595E-3</v>
      </c>
      <c r="M73">
        <f t="shared" si="5"/>
        <v>13.688420828502901</v>
      </c>
      <c r="N73">
        <f t="shared" si="6"/>
        <v>0.22188897791671822</v>
      </c>
      <c r="O73">
        <f t="shared" si="7"/>
        <v>3</v>
      </c>
      <c r="P73">
        <f t="shared" si="8"/>
        <v>0.21397583149194688</v>
      </c>
      <c r="Q73">
        <f t="shared" si="9"/>
        <v>0.13442401999849635</v>
      </c>
      <c r="R73">
        <f t="shared" si="10"/>
        <v>215.0226881243205</v>
      </c>
      <c r="S73">
        <f t="shared" si="11"/>
        <v>23.397425419841447</v>
      </c>
      <c r="T73">
        <f t="shared" si="12"/>
        <v>23.098493548387101</v>
      </c>
      <c r="U73">
        <f t="shared" si="13"/>
        <v>2.8365751494884099</v>
      </c>
      <c r="V73">
        <f t="shared" si="14"/>
        <v>77.850733062442316</v>
      </c>
      <c r="W73">
        <f t="shared" si="15"/>
        <v>2.1357558929540725</v>
      </c>
      <c r="X73">
        <f t="shared" si="16"/>
        <v>2.7433985640713634</v>
      </c>
      <c r="Y73">
        <f t="shared" si="17"/>
        <v>0.70081925653433741</v>
      </c>
      <c r="Z73">
        <f t="shared" si="18"/>
        <v>-68.088036335733918</v>
      </c>
      <c r="AA73">
        <f t="shared" si="19"/>
        <v>-89.130622683872033</v>
      </c>
      <c r="AB73">
        <f t="shared" si="20"/>
        <v>-6.147702760415628</v>
      </c>
      <c r="AC73">
        <f t="shared" si="21"/>
        <v>51.656326344298932</v>
      </c>
      <c r="AD73">
        <v>0</v>
      </c>
      <c r="AE73">
        <v>0</v>
      </c>
      <c r="AF73">
        <v>3</v>
      </c>
      <c r="AG73">
        <v>0</v>
      </c>
      <c r="AH73">
        <v>0</v>
      </c>
      <c r="AI73">
        <f t="shared" si="22"/>
        <v>1</v>
      </c>
      <c r="AJ73">
        <f t="shared" si="23"/>
        <v>0</v>
      </c>
      <c r="AK73">
        <f t="shared" si="24"/>
        <v>68120.029273733991</v>
      </c>
      <c r="AL73">
        <f t="shared" si="25"/>
        <v>1200.0006451612901</v>
      </c>
      <c r="AM73">
        <f t="shared" si="26"/>
        <v>963.36102106478563</v>
      </c>
      <c r="AN73">
        <f t="shared" si="27"/>
        <v>0.80280041927419288</v>
      </c>
      <c r="AO73">
        <f t="shared" si="28"/>
        <v>0.22320052755161277</v>
      </c>
      <c r="AP73">
        <v>10</v>
      </c>
      <c r="AQ73">
        <v>1</v>
      </c>
      <c r="AR73" t="s">
        <v>237</v>
      </c>
      <c r="AS73">
        <v>1560434218.6612899</v>
      </c>
      <c r="AT73">
        <v>137.41622580645199</v>
      </c>
      <c r="AU73">
        <v>168.39167741935501</v>
      </c>
      <c r="AV73">
        <v>21.440567741935499</v>
      </c>
      <c r="AW73">
        <v>18.922919354838701</v>
      </c>
      <c r="AX73">
        <v>600.101</v>
      </c>
      <c r="AY73">
        <v>99.512732258064503</v>
      </c>
      <c r="AZ73">
        <v>0.10011002580645199</v>
      </c>
      <c r="BA73">
        <v>22.5474064516129</v>
      </c>
      <c r="BB73">
        <v>23.2402290322581</v>
      </c>
      <c r="BC73">
        <v>22.956758064516102</v>
      </c>
      <c r="BD73">
        <v>0</v>
      </c>
      <c r="BE73">
        <v>0</v>
      </c>
      <c r="BF73">
        <v>12996.5419354839</v>
      </c>
      <c r="BG73">
        <v>1043.99870967742</v>
      </c>
      <c r="BH73">
        <v>22.788583870967699</v>
      </c>
      <c r="BI73">
        <v>1200.0006451612901</v>
      </c>
      <c r="BJ73">
        <v>0.33000370967741899</v>
      </c>
      <c r="BK73">
        <v>0.33001470967741903</v>
      </c>
      <c r="BL73">
        <v>0.33000699999999999</v>
      </c>
      <c r="BM73">
        <v>9.9745551612903192E-3</v>
      </c>
      <c r="BN73">
        <v>22</v>
      </c>
      <c r="BO73">
        <v>17743.080645161299</v>
      </c>
      <c r="BP73">
        <v>1560432001.5</v>
      </c>
      <c r="BQ73" t="s">
        <v>238</v>
      </c>
      <c r="BR73">
        <v>1</v>
      </c>
      <c r="BS73">
        <v>-1.3480000000000001</v>
      </c>
      <c r="BT73">
        <v>2.1000000000000001E-2</v>
      </c>
      <c r="BU73">
        <v>400</v>
      </c>
      <c r="BV73">
        <v>19</v>
      </c>
      <c r="BW73">
        <v>0.05</v>
      </c>
      <c r="BX73">
        <v>0.02</v>
      </c>
      <c r="BY73">
        <v>18.291925671788501</v>
      </c>
      <c r="BZ73">
        <v>4.3935061143986101</v>
      </c>
      <c r="CA73">
        <v>0.43671864180526898</v>
      </c>
      <c r="CB73">
        <v>0</v>
      </c>
      <c r="CC73">
        <v>-30.893000000000001</v>
      </c>
      <c r="CD73">
        <v>-7.4233526132402297</v>
      </c>
      <c r="CE73">
        <v>0.73773719955669603</v>
      </c>
      <c r="CF73">
        <v>0</v>
      </c>
      <c r="CG73">
        <v>2.5187268292682901</v>
      </c>
      <c r="CH73">
        <v>-7.05192334494784E-2</v>
      </c>
      <c r="CI73">
        <v>7.4267392441177702E-3</v>
      </c>
      <c r="CJ73">
        <v>1</v>
      </c>
      <c r="CK73">
        <v>1</v>
      </c>
      <c r="CL73">
        <v>3</v>
      </c>
      <c r="CM73" t="s">
        <v>239</v>
      </c>
      <c r="CN73">
        <v>1.8609800000000001</v>
      </c>
      <c r="CO73">
        <v>1.8579399999999999</v>
      </c>
      <c r="CP73">
        <v>1.8608100000000001</v>
      </c>
      <c r="CQ73">
        <v>1.8535600000000001</v>
      </c>
      <c r="CR73">
        <v>1.8521099999999999</v>
      </c>
      <c r="CS73">
        <v>1.8529500000000001</v>
      </c>
      <c r="CT73">
        <v>1.8565799999999999</v>
      </c>
      <c r="CU73">
        <v>1.8628899999999999</v>
      </c>
      <c r="CV73" t="s">
        <v>240</v>
      </c>
      <c r="CW73" t="s">
        <v>19</v>
      </c>
      <c r="CX73" t="s">
        <v>19</v>
      </c>
      <c r="CY73" t="s">
        <v>19</v>
      </c>
      <c r="CZ73" t="s">
        <v>241</v>
      </c>
      <c r="DA73" t="s">
        <v>242</v>
      </c>
      <c r="DB73" t="s">
        <v>243</v>
      </c>
      <c r="DC73" t="s">
        <v>243</v>
      </c>
      <c r="DD73" t="s">
        <v>243</v>
      </c>
      <c r="DE73" t="s">
        <v>243</v>
      </c>
      <c r="DF73">
        <v>0</v>
      </c>
      <c r="DG73">
        <v>100</v>
      </c>
      <c r="DH73">
        <v>100</v>
      </c>
      <c r="DI73">
        <v>-1.3480000000000001</v>
      </c>
      <c r="DJ73">
        <v>2.1000000000000001E-2</v>
      </c>
      <c r="DK73">
        <v>3</v>
      </c>
      <c r="DL73">
        <v>632.98500000000001</v>
      </c>
      <c r="DM73">
        <v>270.13200000000001</v>
      </c>
      <c r="DN73">
        <v>22.999700000000001</v>
      </c>
      <c r="DO73">
        <v>22.355399999999999</v>
      </c>
      <c r="DP73">
        <v>30.0001</v>
      </c>
      <c r="DQ73">
        <v>22.442799999999998</v>
      </c>
      <c r="DR73">
        <v>22.456299999999999</v>
      </c>
      <c r="DS73">
        <v>11.205299999999999</v>
      </c>
      <c r="DT73">
        <v>14.197800000000001</v>
      </c>
      <c r="DU73">
        <v>9.1237399999999997</v>
      </c>
      <c r="DV73">
        <v>23</v>
      </c>
      <c r="DW73">
        <v>197.33</v>
      </c>
      <c r="DX73">
        <v>19</v>
      </c>
      <c r="DY73">
        <v>101.43300000000001</v>
      </c>
      <c r="DZ73">
        <v>105.398</v>
      </c>
    </row>
    <row r="74" spans="1:130" x14ac:dyDescent="0.25">
      <c r="A74">
        <v>58</v>
      </c>
      <c r="B74">
        <v>1560434231</v>
      </c>
      <c r="C74">
        <v>192.90000009536701</v>
      </c>
      <c r="D74" t="s">
        <v>357</v>
      </c>
      <c r="E74" t="s">
        <v>358</v>
      </c>
      <c r="G74">
        <v>1560434220.6612899</v>
      </c>
      <c r="H74">
        <f t="shared" si="0"/>
        <v>1.5421259482960774E-3</v>
      </c>
      <c r="I74">
        <f t="shared" si="1"/>
        <v>18.523339306055664</v>
      </c>
      <c r="J74">
        <f t="shared" si="2"/>
        <v>140.53029032258101</v>
      </c>
      <c r="K74">
        <f t="shared" si="3"/>
        <v>1.8025111467141099</v>
      </c>
      <c r="L74">
        <f t="shared" si="4"/>
        <v>0.17955345426130254</v>
      </c>
      <c r="M74">
        <f t="shared" si="5"/>
        <v>13.998636902612834</v>
      </c>
      <c r="N74">
        <f t="shared" si="6"/>
        <v>0.22170167422175574</v>
      </c>
      <c r="O74">
        <f t="shared" si="7"/>
        <v>3</v>
      </c>
      <c r="P74">
        <f t="shared" si="8"/>
        <v>0.21380164382390199</v>
      </c>
      <c r="Q74">
        <f t="shared" si="9"/>
        <v>0.13431402830758221</v>
      </c>
      <c r="R74">
        <f t="shared" si="10"/>
        <v>215.02273619477222</v>
      </c>
      <c r="S74">
        <f t="shared" si="11"/>
        <v>23.398212531915789</v>
      </c>
      <c r="T74">
        <f t="shared" si="12"/>
        <v>23.096888709677401</v>
      </c>
      <c r="U74">
        <f t="shared" si="13"/>
        <v>2.8362998377497344</v>
      </c>
      <c r="V74">
        <f t="shared" si="14"/>
        <v>77.848437675909224</v>
      </c>
      <c r="W74">
        <f t="shared" si="15"/>
        <v>2.1357347633956678</v>
      </c>
      <c r="X74">
        <f t="shared" si="16"/>
        <v>2.7434523121542194</v>
      </c>
      <c r="Y74">
        <f t="shared" si="17"/>
        <v>0.70056507435406656</v>
      </c>
      <c r="Z74">
        <f t="shared" si="18"/>
        <v>-68.007754319857014</v>
      </c>
      <c r="AA74">
        <f t="shared" si="19"/>
        <v>-88.818889587088009</v>
      </c>
      <c r="AB74">
        <f t="shared" si="20"/>
        <v>-6.1261613881938644</v>
      </c>
      <c r="AC74">
        <f t="shared" si="21"/>
        <v>52.069930899633349</v>
      </c>
      <c r="AD74">
        <v>0</v>
      </c>
      <c r="AE74">
        <v>0</v>
      </c>
      <c r="AF74">
        <v>3</v>
      </c>
      <c r="AG74">
        <v>0</v>
      </c>
      <c r="AH74">
        <v>0</v>
      </c>
      <c r="AI74">
        <f t="shared" si="22"/>
        <v>1</v>
      </c>
      <c r="AJ74">
        <f t="shared" si="23"/>
        <v>0</v>
      </c>
      <c r="AK74">
        <f t="shared" si="24"/>
        <v>68124.137071432706</v>
      </c>
      <c r="AL74">
        <f t="shared" si="25"/>
        <v>1200.0006451612901</v>
      </c>
      <c r="AM74">
        <f t="shared" si="26"/>
        <v>963.36119651649483</v>
      </c>
      <c r="AN74">
        <f t="shared" si="27"/>
        <v>0.80280056548387191</v>
      </c>
      <c r="AO74">
        <f t="shared" si="28"/>
        <v>0.22320053680000029</v>
      </c>
      <c r="AP74">
        <v>10</v>
      </c>
      <c r="AQ74">
        <v>1</v>
      </c>
      <c r="AR74" t="s">
        <v>237</v>
      </c>
      <c r="AS74">
        <v>1560434220.6612899</v>
      </c>
      <c r="AT74">
        <v>140.53029032258101</v>
      </c>
      <c r="AU74">
        <v>171.758580645161</v>
      </c>
      <c r="AV74">
        <v>21.440332258064501</v>
      </c>
      <c r="AW74">
        <v>18.925641935483899</v>
      </c>
      <c r="AX74">
        <v>600.09864516129005</v>
      </c>
      <c r="AY74">
        <v>99.512880645161303</v>
      </c>
      <c r="AZ74">
        <v>0.100070203225806</v>
      </c>
      <c r="BA74">
        <v>22.547729032258101</v>
      </c>
      <c r="BB74">
        <v>23.2377</v>
      </c>
      <c r="BC74">
        <v>22.956077419354799</v>
      </c>
      <c r="BD74">
        <v>0</v>
      </c>
      <c r="BE74">
        <v>0</v>
      </c>
      <c r="BF74">
        <v>12997.4096774194</v>
      </c>
      <c r="BG74">
        <v>1043.9835483871</v>
      </c>
      <c r="BH74">
        <v>22.7836161290323</v>
      </c>
      <c r="BI74">
        <v>1200.0006451612901</v>
      </c>
      <c r="BJ74">
        <v>0.33000403225806502</v>
      </c>
      <c r="BK74">
        <v>0.33001416129032302</v>
      </c>
      <c r="BL74">
        <v>0.33000729032258103</v>
      </c>
      <c r="BM74">
        <v>9.9745638709677394E-3</v>
      </c>
      <c r="BN74">
        <v>22</v>
      </c>
      <c r="BO74">
        <v>17743.083870967701</v>
      </c>
      <c r="BP74">
        <v>1560432001.5</v>
      </c>
      <c r="BQ74" t="s">
        <v>238</v>
      </c>
      <c r="BR74">
        <v>1</v>
      </c>
      <c r="BS74">
        <v>-1.3480000000000001</v>
      </c>
      <c r="BT74">
        <v>2.1000000000000001E-2</v>
      </c>
      <c r="BU74">
        <v>400</v>
      </c>
      <c r="BV74">
        <v>19</v>
      </c>
      <c r="BW74">
        <v>0.05</v>
      </c>
      <c r="BX74">
        <v>0.02</v>
      </c>
      <c r="BY74">
        <v>18.439322287605801</v>
      </c>
      <c r="BZ74">
        <v>4.1080820735057202</v>
      </c>
      <c r="CA74">
        <v>0.40766273266241299</v>
      </c>
      <c r="CB74">
        <v>0</v>
      </c>
      <c r="CC74">
        <v>-31.147282926829298</v>
      </c>
      <c r="CD74">
        <v>-6.9598620209059803</v>
      </c>
      <c r="CE74">
        <v>0.68956176465163899</v>
      </c>
      <c r="CF74">
        <v>0</v>
      </c>
      <c r="CG74">
        <v>2.51564317073171</v>
      </c>
      <c r="CH74">
        <v>-7.5357073170734201E-2</v>
      </c>
      <c r="CI74">
        <v>7.9869577953379199E-3</v>
      </c>
      <c r="CJ74">
        <v>1</v>
      </c>
      <c r="CK74">
        <v>1</v>
      </c>
      <c r="CL74">
        <v>3</v>
      </c>
      <c r="CM74" t="s">
        <v>239</v>
      </c>
      <c r="CN74">
        <v>1.86097</v>
      </c>
      <c r="CO74">
        <v>1.85792</v>
      </c>
      <c r="CP74">
        <v>1.8608100000000001</v>
      </c>
      <c r="CQ74">
        <v>1.85355</v>
      </c>
      <c r="CR74">
        <v>1.8521099999999999</v>
      </c>
      <c r="CS74">
        <v>1.85294</v>
      </c>
      <c r="CT74">
        <v>1.8566</v>
      </c>
      <c r="CU74">
        <v>1.86287</v>
      </c>
      <c r="CV74" t="s">
        <v>240</v>
      </c>
      <c r="CW74" t="s">
        <v>19</v>
      </c>
      <c r="CX74" t="s">
        <v>19</v>
      </c>
      <c r="CY74" t="s">
        <v>19</v>
      </c>
      <c r="CZ74" t="s">
        <v>241</v>
      </c>
      <c r="DA74" t="s">
        <v>242</v>
      </c>
      <c r="DB74" t="s">
        <v>243</v>
      </c>
      <c r="DC74" t="s">
        <v>243</v>
      </c>
      <c r="DD74" t="s">
        <v>243</v>
      </c>
      <c r="DE74" t="s">
        <v>243</v>
      </c>
      <c r="DF74">
        <v>0</v>
      </c>
      <c r="DG74">
        <v>100</v>
      </c>
      <c r="DH74">
        <v>100</v>
      </c>
      <c r="DI74">
        <v>-1.3480000000000001</v>
      </c>
      <c r="DJ74">
        <v>2.1000000000000001E-2</v>
      </c>
      <c r="DK74">
        <v>3</v>
      </c>
      <c r="DL74">
        <v>633.26300000000003</v>
      </c>
      <c r="DM74">
        <v>270.11099999999999</v>
      </c>
      <c r="DN74">
        <v>23.0002</v>
      </c>
      <c r="DO74">
        <v>22.355399999999999</v>
      </c>
      <c r="DP74">
        <v>30.0001</v>
      </c>
      <c r="DQ74">
        <v>22.442799999999998</v>
      </c>
      <c r="DR74">
        <v>22.456299999999999</v>
      </c>
      <c r="DS74">
        <v>11.347899999999999</v>
      </c>
      <c r="DT74">
        <v>14.197800000000001</v>
      </c>
      <c r="DU74">
        <v>9.1237399999999997</v>
      </c>
      <c r="DV74">
        <v>23</v>
      </c>
      <c r="DW74">
        <v>202.33</v>
      </c>
      <c r="DX74">
        <v>19</v>
      </c>
      <c r="DY74">
        <v>101.43300000000001</v>
      </c>
      <c r="DZ74">
        <v>105.398</v>
      </c>
    </row>
    <row r="75" spans="1:130" x14ac:dyDescent="0.25">
      <c r="A75">
        <v>59</v>
      </c>
      <c r="B75">
        <v>1560434233</v>
      </c>
      <c r="C75">
        <v>194.90000009536701</v>
      </c>
      <c r="D75" t="s">
        <v>359</v>
      </c>
      <c r="E75" t="s">
        <v>360</v>
      </c>
      <c r="G75">
        <v>1560434222.6612899</v>
      </c>
      <c r="H75">
        <f t="shared" si="0"/>
        <v>1.5405794585955192E-3</v>
      </c>
      <c r="I75">
        <f t="shared" si="1"/>
        <v>18.665453971420554</v>
      </c>
      <c r="J75">
        <f t="shared" si="2"/>
        <v>143.64712903225799</v>
      </c>
      <c r="K75">
        <f t="shared" si="3"/>
        <v>3.7103459288141822</v>
      </c>
      <c r="L75">
        <f t="shared" si="4"/>
        <v>0.36959882638551739</v>
      </c>
      <c r="M75">
        <f t="shared" si="5"/>
        <v>14.309126782941114</v>
      </c>
      <c r="N75">
        <f t="shared" si="6"/>
        <v>0.22150076126180576</v>
      </c>
      <c r="O75">
        <f t="shared" si="7"/>
        <v>3</v>
      </c>
      <c r="P75">
        <f t="shared" si="8"/>
        <v>0.21361478822696375</v>
      </c>
      <c r="Q75">
        <f t="shared" si="9"/>
        <v>0.13419603841426433</v>
      </c>
      <c r="R75">
        <f t="shared" si="10"/>
        <v>215.02283750759108</v>
      </c>
      <c r="S75">
        <f t="shared" si="11"/>
        <v>23.399884366312364</v>
      </c>
      <c r="T75">
        <f t="shared" si="12"/>
        <v>23.096579032258049</v>
      </c>
      <c r="U75">
        <f t="shared" si="13"/>
        <v>2.8362467149590502</v>
      </c>
      <c r="V75">
        <f t="shared" si="14"/>
        <v>77.843730470140528</v>
      </c>
      <c r="W75">
        <f t="shared" si="15"/>
        <v>2.1357713149649449</v>
      </c>
      <c r="X75">
        <f t="shared" si="16"/>
        <v>2.7436651636115883</v>
      </c>
      <c r="Y75">
        <f t="shared" si="17"/>
        <v>0.70047539999410535</v>
      </c>
      <c r="Z75">
        <f t="shared" si="18"/>
        <v>-67.939554124062397</v>
      </c>
      <c r="AA75">
        <f t="shared" si="19"/>
        <v>-88.562198903223759</v>
      </c>
      <c r="AB75">
        <f t="shared" si="20"/>
        <v>-6.1084864435930681</v>
      </c>
      <c r="AC75">
        <f t="shared" si="21"/>
        <v>52.412598036711842</v>
      </c>
      <c r="AD75">
        <v>0</v>
      </c>
      <c r="AE75">
        <v>0</v>
      </c>
      <c r="AF75">
        <v>3</v>
      </c>
      <c r="AG75">
        <v>0</v>
      </c>
      <c r="AH75">
        <v>0</v>
      </c>
      <c r="AI75">
        <f t="shared" si="22"/>
        <v>1</v>
      </c>
      <c r="AJ75">
        <f t="shared" si="23"/>
        <v>0</v>
      </c>
      <c r="AK75">
        <f t="shared" si="24"/>
        <v>68125.884983755619</v>
      </c>
      <c r="AL75">
        <f t="shared" si="25"/>
        <v>1200.00096774194</v>
      </c>
      <c r="AM75">
        <f t="shared" si="26"/>
        <v>963.36160577486544</v>
      </c>
      <c r="AN75">
        <f t="shared" si="27"/>
        <v>0.80280069072580629</v>
      </c>
      <c r="AO75">
        <f t="shared" si="28"/>
        <v>0.22320054714516122</v>
      </c>
      <c r="AP75">
        <v>10</v>
      </c>
      <c r="AQ75">
        <v>1</v>
      </c>
      <c r="AR75" t="s">
        <v>237</v>
      </c>
      <c r="AS75">
        <v>1560434222.6612899</v>
      </c>
      <c r="AT75">
        <v>143.64712903225799</v>
      </c>
      <c r="AU75">
        <v>175.119838709677</v>
      </c>
      <c r="AV75">
        <v>21.440680645161301</v>
      </c>
      <c r="AW75">
        <v>18.9285161290323</v>
      </c>
      <c r="AX75">
        <v>600.09938709677397</v>
      </c>
      <c r="AY75">
        <v>99.512961290322593</v>
      </c>
      <c r="AZ75">
        <v>0.100075735483871</v>
      </c>
      <c r="BA75">
        <v>22.5490064516129</v>
      </c>
      <c r="BB75">
        <v>23.236290322580601</v>
      </c>
      <c r="BC75">
        <v>22.956867741935501</v>
      </c>
      <c r="BD75">
        <v>0</v>
      </c>
      <c r="BE75">
        <v>0</v>
      </c>
      <c r="BF75">
        <v>12997.8322580645</v>
      </c>
      <c r="BG75">
        <v>1043.97806451613</v>
      </c>
      <c r="BH75">
        <v>22.778283870967702</v>
      </c>
      <c r="BI75">
        <v>1200.00096774194</v>
      </c>
      <c r="BJ75">
        <v>0.330004258064516</v>
      </c>
      <c r="BK75">
        <v>0.33001364516129</v>
      </c>
      <c r="BL75">
        <v>0.330007612903226</v>
      </c>
      <c r="BM75">
        <v>9.9745854838709704E-3</v>
      </c>
      <c r="BN75">
        <v>22</v>
      </c>
      <c r="BO75">
        <v>17743.0903225806</v>
      </c>
      <c r="BP75">
        <v>1560432001.5</v>
      </c>
      <c r="BQ75" t="s">
        <v>238</v>
      </c>
      <c r="BR75">
        <v>1</v>
      </c>
      <c r="BS75">
        <v>-1.3480000000000001</v>
      </c>
      <c r="BT75">
        <v>2.1000000000000001E-2</v>
      </c>
      <c r="BU75">
        <v>400</v>
      </c>
      <c r="BV75">
        <v>19</v>
      </c>
      <c r="BW75">
        <v>0.05</v>
      </c>
      <c r="BX75">
        <v>0.02</v>
      </c>
      <c r="BY75">
        <v>18.5838622580807</v>
      </c>
      <c r="BZ75">
        <v>3.9080940241367998</v>
      </c>
      <c r="CA75">
        <v>0.38628567285926202</v>
      </c>
      <c r="CB75">
        <v>0</v>
      </c>
      <c r="CC75">
        <v>-31.393114634146301</v>
      </c>
      <c r="CD75">
        <v>-6.7382696864110301</v>
      </c>
      <c r="CE75">
        <v>0.66592831136947706</v>
      </c>
      <c r="CF75">
        <v>0</v>
      </c>
      <c r="CG75">
        <v>2.5129836585365899</v>
      </c>
      <c r="CH75">
        <v>-8.0950034843205898E-2</v>
      </c>
      <c r="CI75">
        <v>8.5160945921774808E-3</v>
      </c>
      <c r="CJ75">
        <v>1</v>
      </c>
      <c r="CK75">
        <v>1</v>
      </c>
      <c r="CL75">
        <v>3</v>
      </c>
      <c r="CM75" t="s">
        <v>239</v>
      </c>
      <c r="CN75">
        <v>1.8609599999999999</v>
      </c>
      <c r="CO75">
        <v>1.85791</v>
      </c>
      <c r="CP75">
        <v>1.8608100000000001</v>
      </c>
      <c r="CQ75">
        <v>1.85354</v>
      </c>
      <c r="CR75">
        <v>1.8521099999999999</v>
      </c>
      <c r="CS75">
        <v>1.85293</v>
      </c>
      <c r="CT75">
        <v>1.8566100000000001</v>
      </c>
      <c r="CU75">
        <v>1.86287</v>
      </c>
      <c r="CV75" t="s">
        <v>240</v>
      </c>
      <c r="CW75" t="s">
        <v>19</v>
      </c>
      <c r="CX75" t="s">
        <v>19</v>
      </c>
      <c r="CY75" t="s">
        <v>19</v>
      </c>
      <c r="CZ75" t="s">
        <v>241</v>
      </c>
      <c r="DA75" t="s">
        <v>242</v>
      </c>
      <c r="DB75" t="s">
        <v>243</v>
      </c>
      <c r="DC75" t="s">
        <v>243</v>
      </c>
      <c r="DD75" t="s">
        <v>243</v>
      </c>
      <c r="DE75" t="s">
        <v>243</v>
      </c>
      <c r="DF75">
        <v>0</v>
      </c>
      <c r="DG75">
        <v>100</v>
      </c>
      <c r="DH75">
        <v>100</v>
      </c>
      <c r="DI75">
        <v>-1.3480000000000001</v>
      </c>
      <c r="DJ75">
        <v>2.1000000000000001E-2</v>
      </c>
      <c r="DK75">
        <v>3</v>
      </c>
      <c r="DL75">
        <v>633.322</v>
      </c>
      <c r="DM75">
        <v>270.15300000000002</v>
      </c>
      <c r="DN75">
        <v>23.000599999999999</v>
      </c>
      <c r="DO75">
        <v>22.355399999999999</v>
      </c>
      <c r="DP75">
        <v>30</v>
      </c>
      <c r="DQ75">
        <v>22.442799999999998</v>
      </c>
      <c r="DR75">
        <v>22.456299999999999</v>
      </c>
      <c r="DS75">
        <v>11.456200000000001</v>
      </c>
      <c r="DT75">
        <v>14.197800000000001</v>
      </c>
      <c r="DU75">
        <v>9.1237399999999997</v>
      </c>
      <c r="DV75">
        <v>23</v>
      </c>
      <c r="DW75">
        <v>202.33</v>
      </c>
      <c r="DX75">
        <v>19</v>
      </c>
      <c r="DY75">
        <v>101.434</v>
      </c>
      <c r="DZ75">
        <v>105.399</v>
      </c>
    </row>
    <row r="76" spans="1:130" x14ac:dyDescent="0.25">
      <c r="A76">
        <v>60</v>
      </c>
      <c r="B76">
        <v>1560434235</v>
      </c>
      <c r="C76">
        <v>196.90000009536701</v>
      </c>
      <c r="D76" t="s">
        <v>361</v>
      </c>
      <c r="E76" t="s">
        <v>362</v>
      </c>
      <c r="G76">
        <v>1560434224.6612899</v>
      </c>
      <c r="H76">
        <f t="shared" si="0"/>
        <v>1.5392582647095142E-3</v>
      </c>
      <c r="I76">
        <f t="shared" si="1"/>
        <v>18.796967373255526</v>
      </c>
      <c r="J76">
        <f t="shared" si="2"/>
        <v>146.76164516129001</v>
      </c>
      <c r="K76">
        <f t="shared" si="3"/>
        <v>5.6775465410787422</v>
      </c>
      <c r="L76">
        <f t="shared" si="4"/>
        <v>0.56555790294662123</v>
      </c>
      <c r="M76">
        <f t="shared" si="5"/>
        <v>14.619379633415523</v>
      </c>
      <c r="N76">
        <f t="shared" si="6"/>
        <v>0.22127582411873081</v>
      </c>
      <c r="O76">
        <f t="shared" si="7"/>
        <v>3</v>
      </c>
      <c r="P76">
        <f t="shared" si="8"/>
        <v>0.21340557503740842</v>
      </c>
      <c r="Q76">
        <f t="shared" si="9"/>
        <v>0.13406393208789782</v>
      </c>
      <c r="R76">
        <f t="shared" si="10"/>
        <v>215.02295652424189</v>
      </c>
      <c r="S76">
        <f t="shared" si="11"/>
        <v>23.401988875233691</v>
      </c>
      <c r="T76">
        <f t="shared" si="12"/>
        <v>23.097567741935499</v>
      </c>
      <c r="U76">
        <f t="shared" si="13"/>
        <v>2.8364163235822311</v>
      </c>
      <c r="V76">
        <f t="shared" si="14"/>
        <v>77.838464350106108</v>
      </c>
      <c r="W76">
        <f t="shared" si="15"/>
        <v>2.1358561235833191</v>
      </c>
      <c r="X76">
        <f t="shared" si="16"/>
        <v>2.7439597394631896</v>
      </c>
      <c r="Y76">
        <f t="shared" si="17"/>
        <v>0.70056019999891195</v>
      </c>
      <c r="Z76">
        <f t="shared" si="18"/>
        <v>-67.881289473689577</v>
      </c>
      <c r="AA76">
        <f t="shared" si="19"/>
        <v>-88.436201341936055</v>
      </c>
      <c r="AB76">
        <f t="shared" si="20"/>
        <v>-6.0998811331514577</v>
      </c>
      <c r="AC76">
        <f t="shared" si="21"/>
        <v>52.605584575464803</v>
      </c>
      <c r="AD76">
        <v>0</v>
      </c>
      <c r="AE76">
        <v>0</v>
      </c>
      <c r="AF76">
        <v>3</v>
      </c>
      <c r="AG76">
        <v>0</v>
      </c>
      <c r="AH76">
        <v>0</v>
      </c>
      <c r="AI76">
        <f t="shared" si="22"/>
        <v>1</v>
      </c>
      <c r="AJ76">
        <f t="shared" si="23"/>
        <v>0</v>
      </c>
      <c r="AK76">
        <f t="shared" si="24"/>
        <v>68128.451171027773</v>
      </c>
      <c r="AL76">
        <f t="shared" si="25"/>
        <v>1200.0016129032299</v>
      </c>
      <c r="AM76">
        <f t="shared" si="26"/>
        <v>963.36215061405687</v>
      </c>
      <c r="AN76">
        <f t="shared" si="27"/>
        <v>0.80280071314516144</v>
      </c>
      <c r="AO76">
        <f t="shared" si="28"/>
        <v>0.22320054445483878</v>
      </c>
      <c r="AP76">
        <v>10</v>
      </c>
      <c r="AQ76">
        <v>1</v>
      </c>
      <c r="AR76" t="s">
        <v>237</v>
      </c>
      <c r="AS76">
        <v>1560434224.6612899</v>
      </c>
      <c r="AT76">
        <v>146.76164516129001</v>
      </c>
      <c r="AU76">
        <v>178.46116129032299</v>
      </c>
      <c r="AV76">
        <v>21.441522580645199</v>
      </c>
      <c r="AW76">
        <v>18.9315161290323</v>
      </c>
      <c r="AX76">
        <v>600.09974193548396</v>
      </c>
      <c r="AY76">
        <v>99.513006451612895</v>
      </c>
      <c r="AZ76">
        <v>0.10007445483871</v>
      </c>
      <c r="BA76">
        <v>22.550774193548399</v>
      </c>
      <c r="BB76">
        <v>23.2362161290323</v>
      </c>
      <c r="BC76">
        <v>22.958919354838699</v>
      </c>
      <c r="BD76">
        <v>0</v>
      </c>
      <c r="BE76">
        <v>0</v>
      </c>
      <c r="BF76">
        <v>12998.4580645161</v>
      </c>
      <c r="BG76">
        <v>1043.9796774193601</v>
      </c>
      <c r="BH76">
        <v>22.773848387096798</v>
      </c>
      <c r="BI76">
        <v>1200.0016129032299</v>
      </c>
      <c r="BJ76">
        <v>0.330004258064516</v>
      </c>
      <c r="BK76">
        <v>0.33001322580645198</v>
      </c>
      <c r="BL76">
        <v>0.33000793548387097</v>
      </c>
      <c r="BM76">
        <v>9.9746325806451593E-3</v>
      </c>
      <c r="BN76">
        <v>22</v>
      </c>
      <c r="BO76">
        <v>17743.096774193498</v>
      </c>
      <c r="BP76">
        <v>1560432001.5</v>
      </c>
      <c r="BQ76" t="s">
        <v>238</v>
      </c>
      <c r="BR76">
        <v>1</v>
      </c>
      <c r="BS76">
        <v>-1.3480000000000001</v>
      </c>
      <c r="BT76">
        <v>2.1000000000000001E-2</v>
      </c>
      <c r="BU76">
        <v>400</v>
      </c>
      <c r="BV76">
        <v>19</v>
      </c>
      <c r="BW76">
        <v>0.05</v>
      </c>
      <c r="BX76">
        <v>0.02</v>
      </c>
      <c r="BY76">
        <v>18.721686967685599</v>
      </c>
      <c r="BZ76">
        <v>3.8978400958661501</v>
      </c>
      <c r="CA76">
        <v>0.38518614240643201</v>
      </c>
      <c r="CB76">
        <v>0</v>
      </c>
      <c r="CC76">
        <v>-31.625534146341501</v>
      </c>
      <c r="CD76">
        <v>-6.7539407665501496</v>
      </c>
      <c r="CE76">
        <v>0.66732263108333001</v>
      </c>
      <c r="CF76">
        <v>0</v>
      </c>
      <c r="CG76">
        <v>2.51066121951219</v>
      </c>
      <c r="CH76">
        <v>-7.8148222996513306E-2</v>
      </c>
      <c r="CI76">
        <v>8.3048854840409199E-3</v>
      </c>
      <c r="CJ76">
        <v>1</v>
      </c>
      <c r="CK76">
        <v>1</v>
      </c>
      <c r="CL76">
        <v>3</v>
      </c>
      <c r="CM76" t="s">
        <v>239</v>
      </c>
      <c r="CN76">
        <v>1.8609599999999999</v>
      </c>
      <c r="CO76">
        <v>1.85791</v>
      </c>
      <c r="CP76">
        <v>1.8608100000000001</v>
      </c>
      <c r="CQ76">
        <v>1.8535299999999999</v>
      </c>
      <c r="CR76">
        <v>1.8521099999999999</v>
      </c>
      <c r="CS76">
        <v>1.85293</v>
      </c>
      <c r="CT76">
        <v>1.8566</v>
      </c>
      <c r="CU76">
        <v>1.86287</v>
      </c>
      <c r="CV76" t="s">
        <v>240</v>
      </c>
      <c r="CW76" t="s">
        <v>19</v>
      </c>
      <c r="CX76" t="s">
        <v>19</v>
      </c>
      <c r="CY76" t="s">
        <v>19</v>
      </c>
      <c r="CZ76" t="s">
        <v>241</v>
      </c>
      <c r="DA76" t="s">
        <v>242</v>
      </c>
      <c r="DB76" t="s">
        <v>243</v>
      </c>
      <c r="DC76" t="s">
        <v>243</v>
      </c>
      <c r="DD76" t="s">
        <v>243</v>
      </c>
      <c r="DE76" t="s">
        <v>243</v>
      </c>
      <c r="DF76">
        <v>0</v>
      </c>
      <c r="DG76">
        <v>100</v>
      </c>
      <c r="DH76">
        <v>100</v>
      </c>
      <c r="DI76">
        <v>-1.3480000000000001</v>
      </c>
      <c r="DJ76">
        <v>2.1000000000000001E-2</v>
      </c>
      <c r="DK76">
        <v>3</v>
      </c>
      <c r="DL76">
        <v>632.98500000000001</v>
      </c>
      <c r="DM76">
        <v>270.26799999999997</v>
      </c>
      <c r="DN76">
        <v>23.000800000000002</v>
      </c>
      <c r="DO76">
        <v>22.355399999999999</v>
      </c>
      <c r="DP76">
        <v>30</v>
      </c>
      <c r="DQ76">
        <v>22.442799999999998</v>
      </c>
      <c r="DR76">
        <v>22.456299999999999</v>
      </c>
      <c r="DS76">
        <v>11.6107</v>
      </c>
      <c r="DT76">
        <v>14.197800000000001</v>
      </c>
      <c r="DU76">
        <v>9.5152000000000001</v>
      </c>
      <c r="DV76">
        <v>23</v>
      </c>
      <c r="DW76">
        <v>207.33</v>
      </c>
      <c r="DX76">
        <v>19</v>
      </c>
      <c r="DY76">
        <v>101.435</v>
      </c>
      <c r="DZ76">
        <v>105.399</v>
      </c>
    </row>
    <row r="77" spans="1:130" x14ac:dyDescent="0.25">
      <c r="A77">
        <v>61</v>
      </c>
      <c r="B77">
        <v>1560434237</v>
      </c>
      <c r="C77">
        <v>198.90000009536701</v>
      </c>
      <c r="D77" t="s">
        <v>363</v>
      </c>
      <c r="E77" t="s">
        <v>364</v>
      </c>
      <c r="G77">
        <v>1560434226.6612899</v>
      </c>
      <c r="H77">
        <f t="shared" si="0"/>
        <v>1.5382638134588335E-3</v>
      </c>
      <c r="I77">
        <f t="shared" si="1"/>
        <v>18.924078385693463</v>
      </c>
      <c r="J77">
        <f t="shared" si="2"/>
        <v>149.87138709677399</v>
      </c>
      <c r="K77">
        <f t="shared" si="3"/>
        <v>7.674674668678735</v>
      </c>
      <c r="L77">
        <f t="shared" si="4"/>
        <v>0.7644982960106177</v>
      </c>
      <c r="M77">
        <f t="shared" si="5"/>
        <v>14.929156609573493</v>
      </c>
      <c r="N77">
        <f t="shared" si="6"/>
        <v>0.22105792651975154</v>
      </c>
      <c r="O77">
        <f t="shared" si="7"/>
        <v>3</v>
      </c>
      <c r="P77">
        <f t="shared" si="8"/>
        <v>0.21320289487490884</v>
      </c>
      <c r="Q77">
        <f t="shared" si="9"/>
        <v>0.13393595226899122</v>
      </c>
      <c r="R77">
        <f t="shared" si="10"/>
        <v>215.02297653063749</v>
      </c>
      <c r="S77">
        <f t="shared" si="11"/>
        <v>23.404657479024028</v>
      </c>
      <c r="T77">
        <f t="shared" si="12"/>
        <v>23.099614516129051</v>
      </c>
      <c r="U77">
        <f t="shared" si="13"/>
        <v>2.836767466529579</v>
      </c>
      <c r="V77">
        <f t="shared" si="14"/>
        <v>77.832132970221565</v>
      </c>
      <c r="W77">
        <f t="shared" si="15"/>
        <v>2.135995797847416</v>
      </c>
      <c r="X77">
        <f t="shared" si="16"/>
        <v>2.7443624070596191</v>
      </c>
      <c r="Y77">
        <f t="shared" si="17"/>
        <v>0.70077166868216301</v>
      </c>
      <c r="Z77">
        <f t="shared" si="18"/>
        <v>-67.837434173534561</v>
      </c>
      <c r="AA77">
        <f t="shared" si="19"/>
        <v>-88.376463367736065</v>
      </c>
      <c r="AB77">
        <f t="shared" si="20"/>
        <v>-6.0958986483198592</v>
      </c>
      <c r="AC77">
        <f t="shared" si="21"/>
        <v>52.713180341046993</v>
      </c>
      <c r="AD77">
        <v>0</v>
      </c>
      <c r="AE77">
        <v>0</v>
      </c>
      <c r="AF77">
        <v>3</v>
      </c>
      <c r="AG77">
        <v>0</v>
      </c>
      <c r="AH77">
        <v>0</v>
      </c>
      <c r="AI77">
        <f t="shared" si="22"/>
        <v>1</v>
      </c>
      <c r="AJ77">
        <f t="shared" si="23"/>
        <v>0</v>
      </c>
      <c r="AK77">
        <f t="shared" si="24"/>
        <v>68127.922934733389</v>
      </c>
      <c r="AL77">
        <f t="shared" si="25"/>
        <v>1200.0016129032299</v>
      </c>
      <c r="AM77">
        <f t="shared" si="26"/>
        <v>963.36218622700824</v>
      </c>
      <c r="AN77">
        <f t="shared" si="27"/>
        <v>0.80280074282258096</v>
      </c>
      <c r="AO77">
        <f t="shared" si="28"/>
        <v>0.22320055697096786</v>
      </c>
      <c r="AP77">
        <v>10</v>
      </c>
      <c r="AQ77">
        <v>1</v>
      </c>
      <c r="AR77" t="s">
        <v>237</v>
      </c>
      <c r="AS77">
        <v>1560434226.6612899</v>
      </c>
      <c r="AT77">
        <v>149.87138709677399</v>
      </c>
      <c r="AU77">
        <v>181.79064516129</v>
      </c>
      <c r="AV77">
        <v>21.442916129032302</v>
      </c>
      <c r="AW77">
        <v>18.934519354838699</v>
      </c>
      <c r="AX77">
        <v>600.09603225806495</v>
      </c>
      <c r="AY77">
        <v>99.513048387096802</v>
      </c>
      <c r="AZ77">
        <v>0.10007256129032301</v>
      </c>
      <c r="BA77">
        <v>22.553190322580701</v>
      </c>
      <c r="BB77">
        <v>23.2371612903226</v>
      </c>
      <c r="BC77">
        <v>22.962067741935499</v>
      </c>
      <c r="BD77">
        <v>0</v>
      </c>
      <c r="BE77">
        <v>0</v>
      </c>
      <c r="BF77">
        <v>12998.4580645161</v>
      </c>
      <c r="BG77">
        <v>1043.9848387096799</v>
      </c>
      <c r="BH77">
        <v>22.768925806451598</v>
      </c>
      <c r="BI77">
        <v>1200.0016129032299</v>
      </c>
      <c r="BJ77">
        <v>0.33000412903225801</v>
      </c>
      <c r="BK77">
        <v>0.330013</v>
      </c>
      <c r="BL77">
        <v>0.330008225806452</v>
      </c>
      <c r="BM77">
        <v>9.9746906451612903E-3</v>
      </c>
      <c r="BN77">
        <v>22</v>
      </c>
      <c r="BO77">
        <v>17743.099999999999</v>
      </c>
      <c r="BP77">
        <v>1560432001.5</v>
      </c>
      <c r="BQ77" t="s">
        <v>238</v>
      </c>
      <c r="BR77">
        <v>1</v>
      </c>
      <c r="BS77">
        <v>-1.3480000000000001</v>
      </c>
      <c r="BT77">
        <v>2.1000000000000001E-2</v>
      </c>
      <c r="BU77">
        <v>400</v>
      </c>
      <c r="BV77">
        <v>19</v>
      </c>
      <c r="BW77">
        <v>0.05</v>
      </c>
      <c r="BX77">
        <v>0.02</v>
      </c>
      <c r="BY77">
        <v>18.8507413543255</v>
      </c>
      <c r="BZ77">
        <v>3.9730393882054802</v>
      </c>
      <c r="CA77">
        <v>0.39246373202641699</v>
      </c>
      <c r="CB77">
        <v>0</v>
      </c>
      <c r="CC77">
        <v>-31.848114634146299</v>
      </c>
      <c r="CD77">
        <v>-6.8411498257839902</v>
      </c>
      <c r="CE77">
        <v>0.67576446414808899</v>
      </c>
      <c r="CF77">
        <v>0</v>
      </c>
      <c r="CG77">
        <v>2.5087912195122</v>
      </c>
      <c r="CH77">
        <v>-6.3779790940765593E-2</v>
      </c>
      <c r="CI77">
        <v>7.3173643112810303E-3</v>
      </c>
      <c r="CJ77">
        <v>1</v>
      </c>
      <c r="CK77">
        <v>1</v>
      </c>
      <c r="CL77">
        <v>3</v>
      </c>
      <c r="CM77" t="s">
        <v>239</v>
      </c>
      <c r="CN77">
        <v>1.8609599999999999</v>
      </c>
      <c r="CO77">
        <v>1.85791</v>
      </c>
      <c r="CP77">
        <v>1.8608100000000001</v>
      </c>
      <c r="CQ77">
        <v>1.8535600000000001</v>
      </c>
      <c r="CR77">
        <v>1.8521099999999999</v>
      </c>
      <c r="CS77">
        <v>1.8529100000000001</v>
      </c>
      <c r="CT77">
        <v>1.8566199999999999</v>
      </c>
      <c r="CU77">
        <v>1.8628800000000001</v>
      </c>
      <c r="CV77" t="s">
        <v>240</v>
      </c>
      <c r="CW77" t="s">
        <v>19</v>
      </c>
      <c r="CX77" t="s">
        <v>19</v>
      </c>
      <c r="CY77" t="s">
        <v>19</v>
      </c>
      <c r="CZ77" t="s">
        <v>241</v>
      </c>
      <c r="DA77" t="s">
        <v>242</v>
      </c>
      <c r="DB77" t="s">
        <v>243</v>
      </c>
      <c r="DC77" t="s">
        <v>243</v>
      </c>
      <c r="DD77" t="s">
        <v>243</v>
      </c>
      <c r="DE77" t="s">
        <v>243</v>
      </c>
      <c r="DF77">
        <v>0</v>
      </c>
      <c r="DG77">
        <v>100</v>
      </c>
      <c r="DH77">
        <v>100</v>
      </c>
      <c r="DI77">
        <v>-1.3480000000000001</v>
      </c>
      <c r="DJ77">
        <v>2.1000000000000001E-2</v>
      </c>
      <c r="DK77">
        <v>3</v>
      </c>
      <c r="DL77">
        <v>633.22299999999996</v>
      </c>
      <c r="DM77">
        <v>270.26799999999997</v>
      </c>
      <c r="DN77">
        <v>23.000800000000002</v>
      </c>
      <c r="DO77">
        <v>22.355399999999999</v>
      </c>
      <c r="DP77">
        <v>30.0002</v>
      </c>
      <c r="DQ77">
        <v>22.442799999999998</v>
      </c>
      <c r="DR77">
        <v>22.456299999999999</v>
      </c>
      <c r="DS77">
        <v>11.7554</v>
      </c>
      <c r="DT77">
        <v>14.197800000000001</v>
      </c>
      <c r="DU77">
        <v>9.5152000000000001</v>
      </c>
      <c r="DV77">
        <v>23</v>
      </c>
      <c r="DW77">
        <v>212.33</v>
      </c>
      <c r="DX77">
        <v>19</v>
      </c>
      <c r="DY77">
        <v>101.434</v>
      </c>
      <c r="DZ77">
        <v>105.399</v>
      </c>
    </row>
    <row r="78" spans="1:130" x14ac:dyDescent="0.25">
      <c r="A78">
        <v>62</v>
      </c>
      <c r="B78">
        <v>1560434239</v>
      </c>
      <c r="C78">
        <v>200.90000009536701</v>
      </c>
      <c r="D78" t="s">
        <v>365</v>
      </c>
      <c r="E78" t="s">
        <v>366</v>
      </c>
      <c r="G78">
        <v>1560434228.6612899</v>
      </c>
      <c r="H78">
        <f t="shared" si="0"/>
        <v>1.5376965050665158E-3</v>
      </c>
      <c r="I78">
        <f t="shared" si="1"/>
        <v>19.055636988338474</v>
      </c>
      <c r="J78">
        <f t="shared" si="2"/>
        <v>152.97703225806501</v>
      </c>
      <c r="K78">
        <f t="shared" si="3"/>
        <v>9.6486023908923926</v>
      </c>
      <c r="L78">
        <f t="shared" si="4"/>
        <v>0.96112695516536928</v>
      </c>
      <c r="M78">
        <f t="shared" si="5"/>
        <v>15.238512612273762</v>
      </c>
      <c r="N78">
        <f t="shared" si="6"/>
        <v>0.22086599330346343</v>
      </c>
      <c r="O78">
        <f t="shared" si="7"/>
        <v>3</v>
      </c>
      <c r="P78">
        <f t="shared" si="8"/>
        <v>0.21302435404448611</v>
      </c>
      <c r="Q78">
        <f t="shared" si="9"/>
        <v>0.13382321596023081</v>
      </c>
      <c r="R78">
        <f t="shared" si="10"/>
        <v>215.02298678874331</v>
      </c>
      <c r="S78">
        <f t="shared" si="11"/>
        <v>23.40784896019678</v>
      </c>
      <c r="T78">
        <f t="shared" si="12"/>
        <v>23.1025177419355</v>
      </c>
      <c r="U78">
        <f t="shared" si="13"/>
        <v>2.8372656068563287</v>
      </c>
      <c r="V78">
        <f t="shared" si="14"/>
        <v>77.823999316852053</v>
      </c>
      <c r="W78">
        <f t="shared" si="15"/>
        <v>2.1361680142563171</v>
      </c>
      <c r="X78">
        <f t="shared" si="16"/>
        <v>2.7448705193871348</v>
      </c>
      <c r="Y78">
        <f t="shared" si="17"/>
        <v>0.70109759260001159</v>
      </c>
      <c r="Z78">
        <f t="shared" si="18"/>
        <v>-67.812415873433352</v>
      </c>
      <c r="AA78">
        <f t="shared" si="19"/>
        <v>-88.352985561295839</v>
      </c>
      <c r="AB78">
        <f t="shared" si="20"/>
        <v>-6.0944631430587748</v>
      </c>
      <c r="AC78">
        <f t="shared" si="21"/>
        <v>52.763122210955373</v>
      </c>
      <c r="AD78">
        <v>0</v>
      </c>
      <c r="AE78">
        <v>0</v>
      </c>
      <c r="AF78">
        <v>3</v>
      </c>
      <c r="AG78">
        <v>0</v>
      </c>
      <c r="AH78">
        <v>0</v>
      </c>
      <c r="AI78">
        <f t="shared" si="22"/>
        <v>1</v>
      </c>
      <c r="AJ78">
        <f t="shared" si="23"/>
        <v>0</v>
      </c>
      <c r="AK78">
        <f t="shared" si="24"/>
        <v>68127.867789985234</v>
      </c>
      <c r="AL78">
        <f t="shared" si="25"/>
        <v>1200.0016129032299</v>
      </c>
      <c r="AM78">
        <f t="shared" si="26"/>
        <v>963.36224322708426</v>
      </c>
      <c r="AN78">
        <f t="shared" si="27"/>
        <v>0.80280079032258045</v>
      </c>
      <c r="AO78">
        <f t="shared" si="28"/>
        <v>0.22320055441290321</v>
      </c>
      <c r="AP78">
        <v>10</v>
      </c>
      <c r="AQ78">
        <v>1</v>
      </c>
      <c r="AR78" t="s">
        <v>237</v>
      </c>
      <c r="AS78">
        <v>1560434228.6612899</v>
      </c>
      <c r="AT78">
        <v>152.97703225806501</v>
      </c>
      <c r="AU78">
        <v>185.12383870967699</v>
      </c>
      <c r="AV78">
        <v>21.444654838709699</v>
      </c>
      <c r="AW78">
        <v>18.937148387096801</v>
      </c>
      <c r="AX78">
        <v>600.08664516128999</v>
      </c>
      <c r="AY78">
        <v>99.513019354838704</v>
      </c>
      <c r="AZ78">
        <v>0.10005580645161299</v>
      </c>
      <c r="BA78">
        <v>22.556238709677402</v>
      </c>
      <c r="BB78">
        <v>23.239038709677398</v>
      </c>
      <c r="BC78">
        <v>22.965996774193599</v>
      </c>
      <c r="BD78">
        <v>0</v>
      </c>
      <c r="BE78">
        <v>0</v>
      </c>
      <c r="BF78">
        <v>12998.6</v>
      </c>
      <c r="BG78">
        <v>1043.99225806452</v>
      </c>
      <c r="BH78">
        <v>22.765209677419399</v>
      </c>
      <c r="BI78">
        <v>1200.0016129032299</v>
      </c>
      <c r="BJ78">
        <v>0.330004193548387</v>
      </c>
      <c r="BK78">
        <v>0.33001245161290299</v>
      </c>
      <c r="BL78">
        <v>0.33000861290322597</v>
      </c>
      <c r="BM78">
        <v>9.9747445161290308E-3</v>
      </c>
      <c r="BN78">
        <v>22</v>
      </c>
      <c r="BO78">
        <v>17743.099999999999</v>
      </c>
      <c r="BP78">
        <v>1560432001.5</v>
      </c>
      <c r="BQ78" t="s">
        <v>238</v>
      </c>
      <c r="BR78">
        <v>1</v>
      </c>
      <c r="BS78">
        <v>-1.3480000000000001</v>
      </c>
      <c r="BT78">
        <v>2.1000000000000001E-2</v>
      </c>
      <c r="BU78">
        <v>400</v>
      </c>
      <c r="BV78">
        <v>19</v>
      </c>
      <c r="BW78">
        <v>0.05</v>
      </c>
      <c r="BX78">
        <v>0.02</v>
      </c>
      <c r="BY78">
        <v>18.978060674144501</v>
      </c>
      <c r="BZ78">
        <v>3.95632601851666</v>
      </c>
      <c r="CA78">
        <v>0.39088700884217198</v>
      </c>
      <c r="CB78">
        <v>0</v>
      </c>
      <c r="CC78">
        <v>-32.069756097560997</v>
      </c>
      <c r="CD78">
        <v>-6.8363247386756703</v>
      </c>
      <c r="CE78">
        <v>0.67534956081431496</v>
      </c>
      <c r="CF78">
        <v>0</v>
      </c>
      <c r="CG78">
        <v>2.5076678048780501</v>
      </c>
      <c r="CH78">
        <v>-4.5840209059232702E-2</v>
      </c>
      <c r="CI78">
        <v>6.4591347726075197E-3</v>
      </c>
      <c r="CJ78">
        <v>1</v>
      </c>
      <c r="CK78">
        <v>1</v>
      </c>
      <c r="CL78">
        <v>3</v>
      </c>
      <c r="CM78" t="s">
        <v>239</v>
      </c>
      <c r="CN78">
        <v>1.8609599999999999</v>
      </c>
      <c r="CO78">
        <v>1.85791</v>
      </c>
      <c r="CP78">
        <v>1.8608100000000001</v>
      </c>
      <c r="CQ78">
        <v>1.85355</v>
      </c>
      <c r="CR78">
        <v>1.8521099999999999</v>
      </c>
      <c r="CS78">
        <v>1.8529100000000001</v>
      </c>
      <c r="CT78">
        <v>1.85663</v>
      </c>
      <c r="CU78">
        <v>1.8628899999999999</v>
      </c>
      <c r="CV78" t="s">
        <v>240</v>
      </c>
      <c r="CW78" t="s">
        <v>19</v>
      </c>
      <c r="CX78" t="s">
        <v>19</v>
      </c>
      <c r="CY78" t="s">
        <v>19</v>
      </c>
      <c r="CZ78" t="s">
        <v>241</v>
      </c>
      <c r="DA78" t="s">
        <v>242</v>
      </c>
      <c r="DB78" t="s">
        <v>243</v>
      </c>
      <c r="DC78" t="s">
        <v>243</v>
      </c>
      <c r="DD78" t="s">
        <v>243</v>
      </c>
      <c r="DE78" t="s">
        <v>243</v>
      </c>
      <c r="DF78">
        <v>0</v>
      </c>
      <c r="DG78">
        <v>100</v>
      </c>
      <c r="DH78">
        <v>100</v>
      </c>
      <c r="DI78">
        <v>-1.3480000000000001</v>
      </c>
      <c r="DJ78">
        <v>2.1000000000000001E-2</v>
      </c>
      <c r="DK78">
        <v>3</v>
      </c>
      <c r="DL78">
        <v>633.36099999999999</v>
      </c>
      <c r="DM78">
        <v>270.226</v>
      </c>
      <c r="DN78">
        <v>23.000800000000002</v>
      </c>
      <c r="DO78">
        <v>22.355399999999999</v>
      </c>
      <c r="DP78">
        <v>30.0001</v>
      </c>
      <c r="DQ78">
        <v>22.442799999999998</v>
      </c>
      <c r="DR78">
        <v>22.456299999999999</v>
      </c>
      <c r="DS78">
        <v>11.862299999999999</v>
      </c>
      <c r="DT78">
        <v>14.197800000000001</v>
      </c>
      <c r="DU78">
        <v>9.5152000000000001</v>
      </c>
      <c r="DV78">
        <v>23</v>
      </c>
      <c r="DW78">
        <v>212.33</v>
      </c>
      <c r="DX78">
        <v>19</v>
      </c>
      <c r="DY78">
        <v>101.434</v>
      </c>
      <c r="DZ78">
        <v>105.399</v>
      </c>
    </row>
    <row r="79" spans="1:130" x14ac:dyDescent="0.25">
      <c r="A79">
        <v>63</v>
      </c>
      <c r="B79">
        <v>1560434241</v>
      </c>
      <c r="C79">
        <v>202.90000009536701</v>
      </c>
      <c r="D79" t="s">
        <v>367</v>
      </c>
      <c r="E79" t="s">
        <v>368</v>
      </c>
      <c r="G79">
        <v>1560434230.6612899</v>
      </c>
      <c r="H79">
        <f t="shared" si="0"/>
        <v>1.5374818658811405E-3</v>
      </c>
      <c r="I79">
        <f t="shared" si="1"/>
        <v>19.192708684962451</v>
      </c>
      <c r="J79">
        <f t="shared" si="2"/>
        <v>156.08135483871001</v>
      </c>
      <c r="K79">
        <f t="shared" si="3"/>
        <v>11.594692400770569</v>
      </c>
      <c r="L79">
        <f t="shared" si="4"/>
        <v>1.1549824461103786</v>
      </c>
      <c r="M79">
        <f t="shared" si="5"/>
        <v>15.54773673787626</v>
      </c>
      <c r="N79">
        <f t="shared" si="6"/>
        <v>0.22070031140501123</v>
      </c>
      <c r="O79">
        <f t="shared" si="7"/>
        <v>3</v>
      </c>
      <c r="P79">
        <f t="shared" si="8"/>
        <v>0.21287022395248328</v>
      </c>
      <c r="Q79">
        <f t="shared" si="9"/>
        <v>0.13372589414090882</v>
      </c>
      <c r="R79">
        <f t="shared" si="10"/>
        <v>215.02295530994846</v>
      </c>
      <c r="S79">
        <f t="shared" si="11"/>
        <v>23.411504757369659</v>
      </c>
      <c r="T79">
        <f t="shared" si="12"/>
        <v>23.10601935483875</v>
      </c>
      <c r="U79">
        <f t="shared" si="13"/>
        <v>2.8378665212406387</v>
      </c>
      <c r="V79">
        <f t="shared" si="14"/>
        <v>77.814052765035683</v>
      </c>
      <c r="W79">
        <f t="shared" si="15"/>
        <v>2.1363624235390501</v>
      </c>
      <c r="X79">
        <f t="shared" si="16"/>
        <v>2.7454712196907773</v>
      </c>
      <c r="Y79">
        <f t="shared" si="17"/>
        <v>0.7015040977015885</v>
      </c>
      <c r="Z79">
        <f t="shared" si="18"/>
        <v>-67.802950285358293</v>
      </c>
      <c r="AA79">
        <f t="shared" si="19"/>
        <v>-88.336551096776262</v>
      </c>
      <c r="AB79">
        <f t="shared" si="20"/>
        <v>-6.0935490299677708</v>
      </c>
      <c r="AC79">
        <f t="shared" si="21"/>
        <v>52.789904897846142</v>
      </c>
      <c r="AD79">
        <v>0</v>
      </c>
      <c r="AE79">
        <v>0</v>
      </c>
      <c r="AF79">
        <v>3</v>
      </c>
      <c r="AG79">
        <v>0</v>
      </c>
      <c r="AH79">
        <v>0</v>
      </c>
      <c r="AI79">
        <f t="shared" si="22"/>
        <v>1</v>
      </c>
      <c r="AJ79">
        <f t="shared" si="23"/>
        <v>0</v>
      </c>
      <c r="AK79">
        <f t="shared" si="24"/>
        <v>68136.133441112979</v>
      </c>
      <c r="AL79">
        <f t="shared" si="25"/>
        <v>1200.00129032258</v>
      </c>
      <c r="AM79">
        <f t="shared" si="26"/>
        <v>963.36213638827917</v>
      </c>
      <c r="AN79">
        <f t="shared" si="27"/>
        <v>0.80280091709677381</v>
      </c>
      <c r="AO79">
        <f t="shared" si="28"/>
        <v>0.22320054649032245</v>
      </c>
      <c r="AP79">
        <v>10</v>
      </c>
      <c r="AQ79">
        <v>1</v>
      </c>
      <c r="AR79" t="s">
        <v>237</v>
      </c>
      <c r="AS79">
        <v>1560434230.6612899</v>
      </c>
      <c r="AT79">
        <v>156.08135483871001</v>
      </c>
      <c r="AU79">
        <v>188.46477419354801</v>
      </c>
      <c r="AV79">
        <v>21.4466161290323</v>
      </c>
      <c r="AW79">
        <v>18.939441935483899</v>
      </c>
      <c r="AX79">
        <v>600.08119354838698</v>
      </c>
      <c r="AY79">
        <v>99.5130129032258</v>
      </c>
      <c r="AZ79">
        <v>0.10001745483871</v>
      </c>
      <c r="BA79">
        <v>22.559841935483899</v>
      </c>
      <c r="BB79">
        <v>23.241735483871</v>
      </c>
      <c r="BC79">
        <v>22.9703032258065</v>
      </c>
      <c r="BD79">
        <v>0</v>
      </c>
      <c r="BE79">
        <v>0</v>
      </c>
      <c r="BF79">
        <v>13000.535483871001</v>
      </c>
      <c r="BG79">
        <v>1043.99774193548</v>
      </c>
      <c r="BH79">
        <v>22.7613548387097</v>
      </c>
      <c r="BI79">
        <v>1200.00129032258</v>
      </c>
      <c r="BJ79">
        <v>0.33000451612903198</v>
      </c>
      <c r="BK79">
        <v>0.33001138709677402</v>
      </c>
      <c r="BL79">
        <v>0.33000925806451598</v>
      </c>
      <c r="BM79">
        <v>9.9747974193548396E-3</v>
      </c>
      <c r="BN79">
        <v>22</v>
      </c>
      <c r="BO79">
        <v>17743.087096774201</v>
      </c>
      <c r="BP79">
        <v>1560432001.5</v>
      </c>
      <c r="BQ79" t="s">
        <v>238</v>
      </c>
      <c r="BR79">
        <v>1</v>
      </c>
      <c r="BS79">
        <v>-1.3480000000000001</v>
      </c>
      <c r="BT79">
        <v>2.1000000000000001E-2</v>
      </c>
      <c r="BU79">
        <v>400</v>
      </c>
      <c r="BV79">
        <v>19</v>
      </c>
      <c r="BW79">
        <v>0.05</v>
      </c>
      <c r="BX79">
        <v>0.02</v>
      </c>
      <c r="BY79">
        <v>19.112668230496698</v>
      </c>
      <c r="BZ79">
        <v>3.94155646317629</v>
      </c>
      <c r="CA79">
        <v>0.38938624010203698</v>
      </c>
      <c r="CB79">
        <v>0</v>
      </c>
      <c r="CC79">
        <v>-32.303490243902402</v>
      </c>
      <c r="CD79">
        <v>-6.8295804878047601</v>
      </c>
      <c r="CE79">
        <v>0.67468019878793395</v>
      </c>
      <c r="CF79">
        <v>0</v>
      </c>
      <c r="CG79">
        <v>2.5071675609756099</v>
      </c>
      <c r="CH79">
        <v>-3.0489616724737999E-2</v>
      </c>
      <c r="CI79">
        <v>6.1051828363935098E-3</v>
      </c>
      <c r="CJ79">
        <v>1</v>
      </c>
      <c r="CK79">
        <v>1</v>
      </c>
      <c r="CL79">
        <v>3</v>
      </c>
      <c r="CM79" t="s">
        <v>239</v>
      </c>
      <c r="CN79">
        <v>1.8609599999999999</v>
      </c>
      <c r="CO79">
        <v>1.85792</v>
      </c>
      <c r="CP79">
        <v>1.8608100000000001</v>
      </c>
      <c r="CQ79">
        <v>1.8535299999999999</v>
      </c>
      <c r="CR79">
        <v>1.8521099999999999</v>
      </c>
      <c r="CS79">
        <v>1.8528899999999999</v>
      </c>
      <c r="CT79">
        <v>1.8566100000000001</v>
      </c>
      <c r="CU79">
        <v>1.8628800000000001</v>
      </c>
      <c r="CV79" t="s">
        <v>240</v>
      </c>
      <c r="CW79" t="s">
        <v>19</v>
      </c>
      <c r="CX79" t="s">
        <v>19</v>
      </c>
      <c r="CY79" t="s">
        <v>19</v>
      </c>
      <c r="CZ79" t="s">
        <v>241</v>
      </c>
      <c r="DA79" t="s">
        <v>242</v>
      </c>
      <c r="DB79" t="s">
        <v>243</v>
      </c>
      <c r="DC79" t="s">
        <v>243</v>
      </c>
      <c r="DD79" t="s">
        <v>243</v>
      </c>
      <c r="DE79" t="s">
        <v>243</v>
      </c>
      <c r="DF79">
        <v>0</v>
      </c>
      <c r="DG79">
        <v>100</v>
      </c>
      <c r="DH79">
        <v>100</v>
      </c>
      <c r="DI79">
        <v>-1.3480000000000001</v>
      </c>
      <c r="DJ79">
        <v>2.1000000000000001E-2</v>
      </c>
      <c r="DK79">
        <v>3</v>
      </c>
      <c r="DL79">
        <v>633.24199999999996</v>
      </c>
      <c r="DM79">
        <v>270.25700000000001</v>
      </c>
      <c r="DN79">
        <v>23.000599999999999</v>
      </c>
      <c r="DO79">
        <v>22.355399999999999</v>
      </c>
      <c r="DP79">
        <v>30</v>
      </c>
      <c r="DQ79">
        <v>22.442799999999998</v>
      </c>
      <c r="DR79">
        <v>22.456299999999999</v>
      </c>
      <c r="DS79">
        <v>12.0138</v>
      </c>
      <c r="DT79">
        <v>14.197800000000001</v>
      </c>
      <c r="DU79">
        <v>9.5152000000000001</v>
      </c>
      <c r="DV79">
        <v>23</v>
      </c>
      <c r="DW79">
        <v>217.33</v>
      </c>
      <c r="DX79">
        <v>19</v>
      </c>
      <c r="DY79">
        <v>101.434</v>
      </c>
      <c r="DZ79">
        <v>105.399</v>
      </c>
    </row>
    <row r="80" spans="1:130" x14ac:dyDescent="0.25">
      <c r="A80">
        <v>64</v>
      </c>
      <c r="B80">
        <v>1560434243</v>
      </c>
      <c r="C80">
        <v>204.90000009536701</v>
      </c>
      <c r="D80" t="s">
        <v>369</v>
      </c>
      <c r="E80" t="s">
        <v>370</v>
      </c>
      <c r="G80">
        <v>1560434232.6612899</v>
      </c>
      <c r="H80">
        <f t="shared" si="0"/>
        <v>1.5375713861920629E-3</v>
      </c>
      <c r="I80">
        <f t="shared" si="1"/>
        <v>19.329224201193295</v>
      </c>
      <c r="J80">
        <f t="shared" si="2"/>
        <v>159.18751612903199</v>
      </c>
      <c r="K80">
        <f t="shared" si="3"/>
        <v>13.542336388269316</v>
      </c>
      <c r="L80">
        <f t="shared" si="4"/>
        <v>1.3489924079608593</v>
      </c>
      <c r="M80">
        <f t="shared" si="5"/>
        <v>15.857141968960844</v>
      </c>
      <c r="N80">
        <f t="shared" si="6"/>
        <v>0.22053065158193771</v>
      </c>
      <c r="O80">
        <f t="shared" si="7"/>
        <v>3</v>
      </c>
      <c r="P80">
        <f t="shared" si="8"/>
        <v>0.21271238477944457</v>
      </c>
      <c r="Q80">
        <f t="shared" si="9"/>
        <v>0.13362623105838509</v>
      </c>
      <c r="R80">
        <f t="shared" si="10"/>
        <v>215.02290480550334</v>
      </c>
      <c r="S80">
        <f t="shared" si="11"/>
        <v>23.4156599461868</v>
      </c>
      <c r="T80">
        <f t="shared" si="12"/>
        <v>23.110516129032298</v>
      </c>
      <c r="U80">
        <f t="shared" si="13"/>
        <v>2.8386383792780632</v>
      </c>
      <c r="V80">
        <f t="shared" si="14"/>
        <v>77.802107630617826</v>
      </c>
      <c r="W80">
        <f t="shared" si="15"/>
        <v>2.136576837317667</v>
      </c>
      <c r="X80">
        <f t="shared" si="16"/>
        <v>2.7461683267778856</v>
      </c>
      <c r="Y80">
        <f t="shared" si="17"/>
        <v>0.70206154196039616</v>
      </c>
      <c r="Z80">
        <f t="shared" si="18"/>
        <v>-67.806898131069971</v>
      </c>
      <c r="AA80">
        <f t="shared" si="19"/>
        <v>-88.387680541935595</v>
      </c>
      <c r="AB80">
        <f t="shared" si="20"/>
        <v>-6.097344263776006</v>
      </c>
      <c r="AC80">
        <f t="shared" si="21"/>
        <v>52.730981868721784</v>
      </c>
      <c r="AD80">
        <v>0</v>
      </c>
      <c r="AE80">
        <v>0</v>
      </c>
      <c r="AF80">
        <v>3</v>
      </c>
      <c r="AG80">
        <v>0</v>
      </c>
      <c r="AH80">
        <v>0</v>
      </c>
      <c r="AI80">
        <f t="shared" si="22"/>
        <v>1</v>
      </c>
      <c r="AJ80">
        <f t="shared" si="23"/>
        <v>0</v>
      </c>
      <c r="AK80">
        <f t="shared" si="24"/>
        <v>68140.549197334971</v>
      </c>
      <c r="AL80">
        <f t="shared" si="25"/>
        <v>1200.0006451612901</v>
      </c>
      <c r="AM80">
        <f t="shared" si="26"/>
        <v>963.36192406527266</v>
      </c>
      <c r="AN80">
        <f t="shared" si="27"/>
        <v>0.80280117177419419</v>
      </c>
      <c r="AO80">
        <f t="shared" si="28"/>
        <v>0.22320054325806471</v>
      </c>
      <c r="AP80">
        <v>10</v>
      </c>
      <c r="AQ80">
        <v>1</v>
      </c>
      <c r="AR80" t="s">
        <v>237</v>
      </c>
      <c r="AS80">
        <v>1560434232.6612899</v>
      </c>
      <c r="AT80">
        <v>159.18751612903199</v>
      </c>
      <c r="AU80">
        <v>191.80651612903199</v>
      </c>
      <c r="AV80">
        <v>21.4487806451613</v>
      </c>
      <c r="AW80">
        <v>18.941458064516102</v>
      </c>
      <c r="AX80">
        <v>600.07929032258096</v>
      </c>
      <c r="AY80">
        <v>99.512983870967702</v>
      </c>
      <c r="AZ80">
        <v>9.9990529032258094E-2</v>
      </c>
      <c r="BA80">
        <v>22.564022580645201</v>
      </c>
      <c r="BB80">
        <v>23.2456161290323</v>
      </c>
      <c r="BC80">
        <v>22.9754161290323</v>
      </c>
      <c r="BD80">
        <v>0</v>
      </c>
      <c r="BE80">
        <v>0</v>
      </c>
      <c r="BF80">
        <v>13001.683870967699</v>
      </c>
      <c r="BG80">
        <v>1044.0051612903201</v>
      </c>
      <c r="BH80">
        <v>22.7575</v>
      </c>
      <c r="BI80">
        <v>1200.0006451612901</v>
      </c>
      <c r="BJ80">
        <v>0.33000516129032298</v>
      </c>
      <c r="BK80">
        <v>0.33000980645161299</v>
      </c>
      <c r="BL80">
        <v>0.33001016129032301</v>
      </c>
      <c r="BM80">
        <v>9.9748419354838708E-3</v>
      </c>
      <c r="BN80">
        <v>22</v>
      </c>
      <c r="BO80">
        <v>17743.0741935484</v>
      </c>
      <c r="BP80">
        <v>1560432001.5</v>
      </c>
      <c r="BQ80" t="s">
        <v>238</v>
      </c>
      <c r="BR80">
        <v>1</v>
      </c>
      <c r="BS80">
        <v>-1.3480000000000001</v>
      </c>
      <c r="BT80">
        <v>2.1000000000000001E-2</v>
      </c>
      <c r="BU80">
        <v>400</v>
      </c>
      <c r="BV80">
        <v>19</v>
      </c>
      <c r="BW80">
        <v>0.05</v>
      </c>
      <c r="BX80">
        <v>0.02</v>
      </c>
      <c r="BY80">
        <v>19.2510257358615</v>
      </c>
      <c r="BZ80">
        <v>4.0338343825224303</v>
      </c>
      <c r="CA80">
        <v>0.39886401204636501</v>
      </c>
      <c r="CB80">
        <v>0</v>
      </c>
      <c r="CC80">
        <v>-32.543002439024399</v>
      </c>
      <c r="CD80">
        <v>-6.9844599303138901</v>
      </c>
      <c r="CE80">
        <v>0.69055155844592797</v>
      </c>
      <c r="CF80">
        <v>0</v>
      </c>
      <c r="CG80">
        <v>2.5071526829268298</v>
      </c>
      <c r="CH80">
        <v>-8.6696864111506598E-3</v>
      </c>
      <c r="CI80">
        <v>6.1066069874738498E-3</v>
      </c>
      <c r="CJ80">
        <v>1</v>
      </c>
      <c r="CK80">
        <v>1</v>
      </c>
      <c r="CL80">
        <v>3</v>
      </c>
      <c r="CM80" t="s">
        <v>239</v>
      </c>
      <c r="CN80">
        <v>1.8609599999999999</v>
      </c>
      <c r="CO80">
        <v>1.8579300000000001</v>
      </c>
      <c r="CP80">
        <v>1.8608</v>
      </c>
      <c r="CQ80">
        <v>1.85354</v>
      </c>
      <c r="CR80">
        <v>1.8521099999999999</v>
      </c>
      <c r="CS80">
        <v>1.8529100000000001</v>
      </c>
      <c r="CT80">
        <v>1.8566</v>
      </c>
      <c r="CU80">
        <v>1.86287</v>
      </c>
      <c r="CV80" t="s">
        <v>240</v>
      </c>
      <c r="CW80" t="s">
        <v>19</v>
      </c>
      <c r="CX80" t="s">
        <v>19</v>
      </c>
      <c r="CY80" t="s">
        <v>19</v>
      </c>
      <c r="CZ80" t="s">
        <v>241</v>
      </c>
      <c r="DA80" t="s">
        <v>242</v>
      </c>
      <c r="DB80" t="s">
        <v>243</v>
      </c>
      <c r="DC80" t="s">
        <v>243</v>
      </c>
      <c r="DD80" t="s">
        <v>243</v>
      </c>
      <c r="DE80" t="s">
        <v>243</v>
      </c>
      <c r="DF80">
        <v>0</v>
      </c>
      <c r="DG80">
        <v>100</v>
      </c>
      <c r="DH80">
        <v>100</v>
      </c>
      <c r="DI80">
        <v>-1.3480000000000001</v>
      </c>
      <c r="DJ80">
        <v>2.1000000000000001E-2</v>
      </c>
      <c r="DK80">
        <v>3</v>
      </c>
      <c r="DL80">
        <v>633.48</v>
      </c>
      <c r="DM80">
        <v>270.30900000000003</v>
      </c>
      <c r="DN80">
        <v>23.000599999999999</v>
      </c>
      <c r="DO80">
        <v>22.355399999999999</v>
      </c>
      <c r="DP80">
        <v>30.0001</v>
      </c>
      <c r="DQ80">
        <v>22.442799999999998</v>
      </c>
      <c r="DR80">
        <v>22.456299999999999</v>
      </c>
      <c r="DS80">
        <v>12.1587</v>
      </c>
      <c r="DT80">
        <v>14.197800000000001</v>
      </c>
      <c r="DU80">
        <v>9.8931400000000007</v>
      </c>
      <c r="DV80">
        <v>23</v>
      </c>
      <c r="DW80">
        <v>222.33</v>
      </c>
      <c r="DX80">
        <v>19</v>
      </c>
      <c r="DY80">
        <v>101.434</v>
      </c>
      <c r="DZ80">
        <v>105.398</v>
      </c>
    </row>
    <row r="81" spans="1:130" x14ac:dyDescent="0.25">
      <c r="A81">
        <v>65</v>
      </c>
      <c r="B81">
        <v>1560434245</v>
      </c>
      <c r="C81">
        <v>206.90000009536701</v>
      </c>
      <c r="D81" t="s">
        <v>371</v>
      </c>
      <c r="E81" t="s">
        <v>372</v>
      </c>
      <c r="G81">
        <v>1560434234.6612899</v>
      </c>
      <c r="H81">
        <f t="shared" ref="H81:H144" si="29">AX81*AI81*(AV81-AW81)/(100*AP81*(1000-AI81*AV81))</f>
        <v>1.5379541540114059E-3</v>
      </c>
      <c r="I81">
        <f t="shared" ref="I81:I144" si="30">AX81*AI81*(AU81-AT81*(1000-AI81*AW81)/(1000-AI81*AV81))/(100*AP81)</f>
        <v>19.459509789012515</v>
      </c>
      <c r="J81">
        <f t="shared" ref="J81:J144" si="31">AT81 - IF(AI81&gt;1, I81*AP81*100/(AK81*BF81), 0)</f>
        <v>162.29551612903199</v>
      </c>
      <c r="K81">
        <f t="shared" ref="K81:K144" si="32">((Q81-H81/2)*J81-I81)/(Q81+H81/2)</f>
        <v>15.551198619066662</v>
      </c>
      <c r="L81">
        <f t="shared" ref="L81:L144" si="33">K81*(AY81+AZ81)/1000</f>
        <v>1.549101014384149</v>
      </c>
      <c r="M81">
        <f t="shared" ref="M81:M144" si="34">(AT81 - IF(AI81&gt;1, I81*AP81*100/(AK81*BF81), 0))*(AY81+AZ81)/1000</f>
        <v>16.16673767880739</v>
      </c>
      <c r="N81">
        <f t="shared" ref="N81:N144" si="35">2/((1/P81-1/O81)+SIGN(P81)*SQRT((1/P81-1/O81)*(1/P81-1/O81) + 4*AQ81/((AQ81+1)*(AQ81+1))*(2*1/P81*1/O81-1/O81*1/O81)))</f>
        <v>0.22038425460757397</v>
      </c>
      <c r="O81">
        <f t="shared" ref="O81:O144" si="36">AF81+AE81*AP81+AD81*AP81*AP81</f>
        <v>3</v>
      </c>
      <c r="P81">
        <f t="shared" ref="P81:P144" si="37">H81*(1000-(1000*0.61365*EXP(17.502*T81/(240.97+T81))/(AY81+AZ81)+AV81)/2)/(1000*0.61365*EXP(17.502*T81/(240.97+T81))/(AY81+AZ81)-AV81)</f>
        <v>0.2125761807505675</v>
      </c>
      <c r="Q81">
        <f t="shared" ref="Q81:Q144" si="38">1/((AQ81+1)/(N81/1.6)+1/(O81/1.37)) + AQ81/((AQ81+1)/(N81/1.6) + AQ81/(O81/1.37))</f>
        <v>0.13354022948482352</v>
      </c>
      <c r="R81">
        <f t="shared" ref="R81:R144" si="39">(AM81*AO81)</f>
        <v>215.02301683294513</v>
      </c>
      <c r="S81">
        <f t="shared" ref="S81:S144" si="40">(BA81+(R81+2*0.95*0.0000000567*(((BA81+$B$7)+273)^4-(BA81+273)^4)-44100*H81)/(1.84*29.3*O81+8*0.95*0.0000000567*(BA81+273)^3))</f>
        <v>23.420021752317393</v>
      </c>
      <c r="T81">
        <f t="shared" ref="T81:T144" si="41">($C$7*BB81+$D$7*BC81+$E$7*S81)</f>
        <v>23.115400000000001</v>
      </c>
      <c r="U81">
        <f t="shared" ref="U81:U144" si="42">0.61365*EXP(17.502*T81/(240.97+T81))</f>
        <v>2.8394768893669782</v>
      </c>
      <c r="V81">
        <f t="shared" ref="V81:V144" si="43">(W81/X81*100)</f>
        <v>77.788957252787341</v>
      </c>
      <c r="W81">
        <f t="shared" ref="W81:W144" si="44">AV81*(AY81+AZ81)/1000</f>
        <v>2.136794513563244</v>
      </c>
      <c r="X81">
        <f t="shared" ref="X81:X144" si="45">0.61365*EXP(17.502*BA81/(240.97+BA81))</f>
        <v>2.7469124012286184</v>
      </c>
      <c r="Y81">
        <f t="shared" ref="Y81:Y144" si="46">(U81-AV81*(AY81+AZ81)/1000)</f>
        <v>0.70268237580373416</v>
      </c>
      <c r="Z81">
        <f t="shared" ref="Z81:Z144" si="47">(-H81*44100)</f>
        <v>-67.823778191903003</v>
      </c>
      <c r="AA81">
        <f t="shared" ref="AA81:AA144" si="48">2*29.3*O81*0.92*(BA81-T81)</f>
        <v>-88.456027045168213</v>
      </c>
      <c r="AB81">
        <f t="shared" ref="AB81:AB144" si="49">2*0.95*0.0000000567*(((BA81+$B$7)+273)^4-(T81+273)^4)</f>
        <v>-6.1023482336017896</v>
      </c>
      <c r="AC81">
        <f t="shared" ref="AC81:AC144" si="50">R81+AB81+Z81+AA81</f>
        <v>52.640863362272142</v>
      </c>
      <c r="AD81">
        <v>0</v>
      </c>
      <c r="AE81">
        <v>0</v>
      </c>
      <c r="AF81">
        <v>3</v>
      </c>
      <c r="AG81">
        <v>0</v>
      </c>
      <c r="AH81">
        <v>0</v>
      </c>
      <c r="AI81">
        <f t="shared" ref="AI81:AI144" si="51">IF(AG81*$H$13&gt;=AK81,1,(AK81/(AK81-AG81*$H$13)))</f>
        <v>1</v>
      </c>
      <c r="AJ81">
        <f t="shared" ref="AJ81:AJ144" si="52">(AI81-1)*100</f>
        <v>0</v>
      </c>
      <c r="AK81">
        <f t="shared" ref="AK81:AK144" si="53">MAX(0,($B$13+$C$13*BF81)/(1+$D$13*BF81)*AY81/(BA81+273)*$E$13)</f>
        <v>68141.039527318484</v>
      </c>
      <c r="AL81">
        <f t="shared" ref="AL81:AL144" si="54">$B$11*BG81+$C$11*BH81+$D$11*BI81</f>
        <v>1200.00096774194</v>
      </c>
      <c r="AM81">
        <f t="shared" ref="AM81:AM144" si="55">AL81*AN81</f>
        <v>963.36246706588281</v>
      </c>
      <c r="AN81">
        <f t="shared" ref="AN81:AN144" si="56">($B$11*$D$9+$C$11*$D$9+$D$11*(BJ81*$E$9+BK81*$F$9+BL81*$G$9+BM81*$H$9))/($B$11+$C$11+$D$11)</f>
        <v>0.80280140846774195</v>
      </c>
      <c r="AO81">
        <f t="shared" ref="AO81:AO144" si="57">($B$11*$K$9+$C$11*$K$9+$D$11*(BJ81*$L$9+BK81*$M$9+BL81*$N$9+BM81*$O$9))/($B$11+$C$11+$D$11)</f>
        <v>0.22320053373870963</v>
      </c>
      <c r="AP81">
        <v>10</v>
      </c>
      <c r="AQ81">
        <v>1</v>
      </c>
      <c r="AR81" t="s">
        <v>237</v>
      </c>
      <c r="AS81">
        <v>1560434234.6612899</v>
      </c>
      <c r="AT81">
        <v>162.29551612903199</v>
      </c>
      <c r="AU81">
        <v>195.139580645161</v>
      </c>
      <c r="AV81">
        <v>21.4509677419355</v>
      </c>
      <c r="AW81">
        <v>18.943035483871</v>
      </c>
      <c r="AX81">
        <v>600.081419354839</v>
      </c>
      <c r="AY81">
        <v>99.512987096774197</v>
      </c>
      <c r="AZ81">
        <v>9.9978587096774194E-2</v>
      </c>
      <c r="BA81">
        <v>22.5684838709677</v>
      </c>
      <c r="BB81">
        <v>23.250138709677401</v>
      </c>
      <c r="BC81">
        <v>22.980661290322601</v>
      </c>
      <c r="BD81">
        <v>0</v>
      </c>
      <c r="BE81">
        <v>0</v>
      </c>
      <c r="BF81">
        <v>13002.0064516129</v>
      </c>
      <c r="BG81">
        <v>1044.02</v>
      </c>
      <c r="BH81">
        <v>22.753464516129</v>
      </c>
      <c r="BI81">
        <v>1200.00096774194</v>
      </c>
      <c r="BJ81">
        <v>0.33000587096774198</v>
      </c>
      <c r="BK81">
        <v>0.33000838709677399</v>
      </c>
      <c r="BL81">
        <v>0.33001087096774201</v>
      </c>
      <c r="BM81">
        <v>9.9748641935483908E-3</v>
      </c>
      <c r="BN81">
        <v>22</v>
      </c>
      <c r="BO81">
        <v>17743.083870967701</v>
      </c>
      <c r="BP81">
        <v>1560432001.5</v>
      </c>
      <c r="BQ81" t="s">
        <v>238</v>
      </c>
      <c r="BR81">
        <v>1</v>
      </c>
      <c r="BS81">
        <v>-1.3480000000000001</v>
      </c>
      <c r="BT81">
        <v>2.1000000000000001E-2</v>
      </c>
      <c r="BU81">
        <v>400</v>
      </c>
      <c r="BV81">
        <v>19</v>
      </c>
      <c r="BW81">
        <v>0.05</v>
      </c>
      <c r="BX81">
        <v>0.02</v>
      </c>
      <c r="BY81">
        <v>19.384223514756499</v>
      </c>
      <c r="BZ81">
        <v>4.1004151246695502</v>
      </c>
      <c r="CA81">
        <v>0.405256433336803</v>
      </c>
      <c r="CB81">
        <v>0</v>
      </c>
      <c r="CC81">
        <v>-32.769792682926798</v>
      </c>
      <c r="CD81">
        <v>-7.11612752613207</v>
      </c>
      <c r="CE81">
        <v>0.703014837088075</v>
      </c>
      <c r="CF81">
        <v>0</v>
      </c>
      <c r="CG81">
        <v>2.5075680487804899</v>
      </c>
      <c r="CH81">
        <v>2.9495958188156E-2</v>
      </c>
      <c r="CI81">
        <v>6.8451988584886398E-3</v>
      </c>
      <c r="CJ81">
        <v>1</v>
      </c>
      <c r="CK81">
        <v>1</v>
      </c>
      <c r="CL81">
        <v>3</v>
      </c>
      <c r="CM81" t="s">
        <v>239</v>
      </c>
      <c r="CN81">
        <v>1.8609599999999999</v>
      </c>
      <c r="CO81">
        <v>1.8579300000000001</v>
      </c>
      <c r="CP81">
        <v>1.8608</v>
      </c>
      <c r="CQ81">
        <v>1.85355</v>
      </c>
      <c r="CR81">
        <v>1.8521099999999999</v>
      </c>
      <c r="CS81">
        <v>1.85293</v>
      </c>
      <c r="CT81">
        <v>1.8565799999999999</v>
      </c>
      <c r="CU81">
        <v>1.86286</v>
      </c>
      <c r="CV81" t="s">
        <v>240</v>
      </c>
      <c r="CW81" t="s">
        <v>19</v>
      </c>
      <c r="CX81" t="s">
        <v>19</v>
      </c>
      <c r="CY81" t="s">
        <v>19</v>
      </c>
      <c r="CZ81" t="s">
        <v>241</v>
      </c>
      <c r="DA81" t="s">
        <v>242</v>
      </c>
      <c r="DB81" t="s">
        <v>243</v>
      </c>
      <c r="DC81" t="s">
        <v>243</v>
      </c>
      <c r="DD81" t="s">
        <v>243</v>
      </c>
      <c r="DE81" t="s">
        <v>243</v>
      </c>
      <c r="DF81">
        <v>0</v>
      </c>
      <c r="DG81">
        <v>100</v>
      </c>
      <c r="DH81">
        <v>100</v>
      </c>
      <c r="DI81">
        <v>-1.3480000000000001</v>
      </c>
      <c r="DJ81">
        <v>2.1000000000000001E-2</v>
      </c>
      <c r="DK81">
        <v>3</v>
      </c>
      <c r="DL81">
        <v>633.44100000000003</v>
      </c>
      <c r="DM81">
        <v>270.226</v>
      </c>
      <c r="DN81">
        <v>23.000499999999999</v>
      </c>
      <c r="DO81">
        <v>22.355399999999999</v>
      </c>
      <c r="DP81">
        <v>30.0001</v>
      </c>
      <c r="DQ81">
        <v>22.442799999999998</v>
      </c>
      <c r="DR81">
        <v>22.456299999999999</v>
      </c>
      <c r="DS81">
        <v>12.2692</v>
      </c>
      <c r="DT81">
        <v>14.197800000000001</v>
      </c>
      <c r="DU81">
        <v>9.8931400000000007</v>
      </c>
      <c r="DV81">
        <v>23</v>
      </c>
      <c r="DW81">
        <v>222.33</v>
      </c>
      <c r="DX81">
        <v>19</v>
      </c>
      <c r="DY81">
        <v>101.434</v>
      </c>
      <c r="DZ81">
        <v>105.398</v>
      </c>
    </row>
    <row r="82" spans="1:130" x14ac:dyDescent="0.25">
      <c r="A82">
        <v>66</v>
      </c>
      <c r="B82">
        <v>1560434247</v>
      </c>
      <c r="C82">
        <v>208.90000009536701</v>
      </c>
      <c r="D82" t="s">
        <v>373</v>
      </c>
      <c r="E82" t="s">
        <v>374</v>
      </c>
      <c r="G82">
        <v>1560434236.6612899</v>
      </c>
      <c r="H82">
        <f t="shared" si="29"/>
        <v>1.539021174770372E-3</v>
      </c>
      <c r="I82">
        <f t="shared" si="30"/>
        <v>19.589397856706402</v>
      </c>
      <c r="J82">
        <f t="shared" si="31"/>
        <v>165.40112903225801</v>
      </c>
      <c r="K82">
        <f t="shared" si="32"/>
        <v>17.633806885489406</v>
      </c>
      <c r="L82">
        <f t="shared" si="33"/>
        <v>1.7565567743996533</v>
      </c>
      <c r="M82">
        <f t="shared" si="34"/>
        <v>16.476106128509439</v>
      </c>
      <c r="N82">
        <f t="shared" si="35"/>
        <v>0.22035387825516922</v>
      </c>
      <c r="O82">
        <f t="shared" si="36"/>
        <v>3</v>
      </c>
      <c r="P82">
        <f t="shared" si="37"/>
        <v>0.2125479185602018</v>
      </c>
      <c r="Q82">
        <f t="shared" si="38"/>
        <v>0.13352238432093658</v>
      </c>
      <c r="R82">
        <f t="shared" si="39"/>
        <v>215.02317022340057</v>
      </c>
      <c r="S82">
        <f t="shared" si="40"/>
        <v>23.424202787126614</v>
      </c>
      <c r="T82">
        <f t="shared" si="41"/>
        <v>23.120154838709652</v>
      </c>
      <c r="U82">
        <f t="shared" si="42"/>
        <v>2.8402934541034668</v>
      </c>
      <c r="V82">
        <f t="shared" si="43"/>
        <v>77.776614490428258</v>
      </c>
      <c r="W82">
        <f t="shared" si="44"/>
        <v>2.1370334846155496</v>
      </c>
      <c r="X82">
        <f t="shared" si="45"/>
        <v>2.7476555756724901</v>
      </c>
      <c r="Y82">
        <f t="shared" si="46"/>
        <v>0.70325996948791714</v>
      </c>
      <c r="Z82">
        <f t="shared" si="47"/>
        <v>-67.870833807373401</v>
      </c>
      <c r="AA82">
        <f t="shared" si="48"/>
        <v>-88.50454784516063</v>
      </c>
      <c r="AB82">
        <f t="shared" si="49"/>
        <v>-6.1059806748461352</v>
      </c>
      <c r="AC82">
        <f t="shared" si="50"/>
        <v>52.541807896020401</v>
      </c>
      <c r="AD82">
        <v>0</v>
      </c>
      <c r="AE82">
        <v>0</v>
      </c>
      <c r="AF82">
        <v>3</v>
      </c>
      <c r="AG82">
        <v>0</v>
      </c>
      <c r="AH82">
        <v>0</v>
      </c>
      <c r="AI82">
        <f t="shared" si="51"/>
        <v>1</v>
      </c>
      <c r="AJ82">
        <f t="shared" si="52"/>
        <v>0</v>
      </c>
      <c r="AK82">
        <f t="shared" si="53"/>
        <v>68140.539793307267</v>
      </c>
      <c r="AL82">
        <f t="shared" si="54"/>
        <v>1200.0016129032299</v>
      </c>
      <c r="AM82">
        <f t="shared" si="55"/>
        <v>963.36314709926694</v>
      </c>
      <c r="AN82">
        <f t="shared" si="56"/>
        <v>0.80280154354838695</v>
      </c>
      <c r="AO82">
        <f t="shared" si="57"/>
        <v>0.2232005354064516</v>
      </c>
      <c r="AP82">
        <v>10</v>
      </c>
      <c r="AQ82">
        <v>1</v>
      </c>
      <c r="AR82" t="s">
        <v>237</v>
      </c>
      <c r="AS82">
        <v>1560434236.6612899</v>
      </c>
      <c r="AT82">
        <v>165.40112903225801</v>
      </c>
      <c r="AU82">
        <v>198.46945161290299</v>
      </c>
      <c r="AV82">
        <v>21.4533548387097</v>
      </c>
      <c r="AW82">
        <v>18.943722580645201</v>
      </c>
      <c r="AX82">
        <v>600.08951612903195</v>
      </c>
      <c r="AY82">
        <v>99.513048387096802</v>
      </c>
      <c r="AZ82">
        <v>9.9972545161290297E-2</v>
      </c>
      <c r="BA82">
        <v>22.572938709677398</v>
      </c>
      <c r="BB82">
        <v>23.2549322580645</v>
      </c>
      <c r="BC82">
        <v>22.985377419354801</v>
      </c>
      <c r="BD82">
        <v>0</v>
      </c>
      <c r="BE82">
        <v>0</v>
      </c>
      <c r="BF82">
        <v>13002.109677419399</v>
      </c>
      <c r="BG82">
        <v>1044.0348387096799</v>
      </c>
      <c r="BH82">
        <v>22.749429032258099</v>
      </c>
      <c r="BI82">
        <v>1200.0016129032299</v>
      </c>
      <c r="BJ82">
        <v>0.33000619354838701</v>
      </c>
      <c r="BK82">
        <v>0.33000764516129</v>
      </c>
      <c r="BL82">
        <v>0.33001129032258097</v>
      </c>
      <c r="BM82">
        <v>9.9748890322580597E-3</v>
      </c>
      <c r="BN82">
        <v>22</v>
      </c>
      <c r="BO82">
        <v>17743.0935483871</v>
      </c>
      <c r="BP82">
        <v>1560432001.5</v>
      </c>
      <c r="BQ82" t="s">
        <v>238</v>
      </c>
      <c r="BR82">
        <v>1</v>
      </c>
      <c r="BS82">
        <v>-1.3480000000000001</v>
      </c>
      <c r="BT82">
        <v>2.1000000000000001E-2</v>
      </c>
      <c r="BU82">
        <v>400</v>
      </c>
      <c r="BV82">
        <v>19</v>
      </c>
      <c r="BW82">
        <v>0.05</v>
      </c>
      <c r="BX82">
        <v>0.02</v>
      </c>
      <c r="BY82">
        <v>19.514102311861599</v>
      </c>
      <c r="BZ82">
        <v>4.0815688962863703</v>
      </c>
      <c r="CA82">
        <v>0.40488395998917798</v>
      </c>
      <c r="CB82">
        <v>0</v>
      </c>
      <c r="CC82">
        <v>-32.992763414634098</v>
      </c>
      <c r="CD82">
        <v>-7.0326982578396597</v>
      </c>
      <c r="CE82">
        <v>0.69527946644956296</v>
      </c>
      <c r="CF82">
        <v>0</v>
      </c>
      <c r="CG82">
        <v>2.50879609756098</v>
      </c>
      <c r="CH82">
        <v>7.5637630662018396E-2</v>
      </c>
      <c r="CI82">
        <v>8.9382365473200092E-3</v>
      </c>
      <c r="CJ82">
        <v>1</v>
      </c>
      <c r="CK82">
        <v>1</v>
      </c>
      <c r="CL82">
        <v>3</v>
      </c>
      <c r="CM82" t="s">
        <v>239</v>
      </c>
      <c r="CN82">
        <v>1.8609599999999999</v>
      </c>
      <c r="CO82">
        <v>1.8579399999999999</v>
      </c>
      <c r="CP82">
        <v>1.8608100000000001</v>
      </c>
      <c r="CQ82">
        <v>1.85355</v>
      </c>
      <c r="CR82">
        <v>1.8521099999999999</v>
      </c>
      <c r="CS82">
        <v>1.8529500000000001</v>
      </c>
      <c r="CT82">
        <v>1.8565799999999999</v>
      </c>
      <c r="CU82">
        <v>1.86286</v>
      </c>
      <c r="CV82" t="s">
        <v>240</v>
      </c>
      <c r="CW82" t="s">
        <v>19</v>
      </c>
      <c r="CX82" t="s">
        <v>19</v>
      </c>
      <c r="CY82" t="s">
        <v>19</v>
      </c>
      <c r="CZ82" t="s">
        <v>241</v>
      </c>
      <c r="DA82" t="s">
        <v>242</v>
      </c>
      <c r="DB82" t="s">
        <v>243</v>
      </c>
      <c r="DC82" t="s">
        <v>243</v>
      </c>
      <c r="DD82" t="s">
        <v>243</v>
      </c>
      <c r="DE82" t="s">
        <v>243</v>
      </c>
      <c r="DF82">
        <v>0</v>
      </c>
      <c r="DG82">
        <v>100</v>
      </c>
      <c r="DH82">
        <v>100</v>
      </c>
      <c r="DI82">
        <v>-1.3480000000000001</v>
      </c>
      <c r="DJ82">
        <v>2.1000000000000001E-2</v>
      </c>
      <c r="DK82">
        <v>3</v>
      </c>
      <c r="DL82">
        <v>632.98500000000001</v>
      </c>
      <c r="DM82">
        <v>270.30900000000003</v>
      </c>
      <c r="DN82">
        <v>23.0002</v>
      </c>
      <c r="DO82">
        <v>22.355399999999999</v>
      </c>
      <c r="DP82">
        <v>30.0001</v>
      </c>
      <c r="DQ82">
        <v>22.442799999999998</v>
      </c>
      <c r="DR82">
        <v>22.456299999999999</v>
      </c>
      <c r="DS82">
        <v>12.4209</v>
      </c>
      <c r="DT82">
        <v>14.197800000000001</v>
      </c>
      <c r="DU82">
        <v>9.8931400000000007</v>
      </c>
      <c r="DV82">
        <v>23</v>
      </c>
      <c r="DW82">
        <v>227.33</v>
      </c>
      <c r="DX82">
        <v>19</v>
      </c>
      <c r="DY82">
        <v>101.435</v>
      </c>
      <c r="DZ82">
        <v>105.398</v>
      </c>
    </row>
    <row r="83" spans="1:130" x14ac:dyDescent="0.25">
      <c r="A83">
        <v>67</v>
      </c>
      <c r="B83">
        <v>1560434249</v>
      </c>
      <c r="C83">
        <v>210.90000009536701</v>
      </c>
      <c r="D83" t="s">
        <v>375</v>
      </c>
      <c r="E83" t="s">
        <v>376</v>
      </c>
      <c r="G83">
        <v>1560434238.6612899</v>
      </c>
      <c r="H83">
        <f t="shared" si="29"/>
        <v>1.5408751169254994E-3</v>
      </c>
      <c r="I83">
        <f t="shared" si="30"/>
        <v>19.727658003980192</v>
      </c>
      <c r="J83">
        <f t="shared" si="31"/>
        <v>168.505516129032</v>
      </c>
      <c r="K83">
        <f t="shared" si="32"/>
        <v>19.725770709072037</v>
      </c>
      <c r="L83">
        <f t="shared" si="33"/>
        <v>1.9649441185181267</v>
      </c>
      <c r="M83">
        <f t="shared" si="34"/>
        <v>16.785347844651032</v>
      </c>
      <c r="N83">
        <f t="shared" si="35"/>
        <v>0.22043685164015756</v>
      </c>
      <c r="O83">
        <f t="shared" si="36"/>
        <v>3</v>
      </c>
      <c r="P83">
        <f t="shared" si="37"/>
        <v>0.21262511643249082</v>
      </c>
      <c r="Q83">
        <f t="shared" si="38"/>
        <v>0.13357112825367135</v>
      </c>
      <c r="R83">
        <f t="shared" si="39"/>
        <v>215.02309807308828</v>
      </c>
      <c r="S83">
        <f t="shared" si="40"/>
        <v>23.428020563311467</v>
      </c>
      <c r="T83">
        <f t="shared" si="41"/>
        <v>23.124964516129001</v>
      </c>
      <c r="U83">
        <f t="shared" si="42"/>
        <v>2.8411196454549783</v>
      </c>
      <c r="V83">
        <f t="shared" si="43"/>
        <v>77.765012002475402</v>
      </c>
      <c r="W83">
        <f t="shared" si="44"/>
        <v>2.1372718230564449</v>
      </c>
      <c r="X83">
        <f t="shared" si="45"/>
        <v>2.7483720094949793</v>
      </c>
      <c r="Y83">
        <f t="shared" si="46"/>
        <v>0.70384782239853338</v>
      </c>
      <c r="Z83">
        <f t="shared" si="47"/>
        <v>-67.952592656414524</v>
      </c>
      <c r="AA83">
        <f t="shared" si="48"/>
        <v>-88.588024490319896</v>
      </c>
      <c r="AB83">
        <f t="shared" si="49"/>
        <v>-6.1120218798137609</v>
      </c>
      <c r="AC83">
        <f t="shared" si="50"/>
        <v>52.370459046540105</v>
      </c>
      <c r="AD83">
        <v>0</v>
      </c>
      <c r="AE83">
        <v>0</v>
      </c>
      <c r="AF83">
        <v>3</v>
      </c>
      <c r="AG83">
        <v>0</v>
      </c>
      <c r="AH83">
        <v>0</v>
      </c>
      <c r="AI83">
        <f t="shared" si="51"/>
        <v>1</v>
      </c>
      <c r="AJ83">
        <f t="shared" si="52"/>
        <v>0</v>
      </c>
      <c r="AK83">
        <f t="shared" si="53"/>
        <v>68133.293040703022</v>
      </c>
      <c r="AL83">
        <f t="shared" si="54"/>
        <v>1200.00096774194</v>
      </c>
      <c r="AM83">
        <f t="shared" si="55"/>
        <v>963.36280016292551</v>
      </c>
      <c r="AN83">
        <f t="shared" si="56"/>
        <v>0.80280168604838698</v>
      </c>
      <c r="AO83">
        <f t="shared" si="57"/>
        <v>0.22320054089354832</v>
      </c>
      <c r="AP83">
        <v>10</v>
      </c>
      <c r="AQ83">
        <v>1</v>
      </c>
      <c r="AR83" t="s">
        <v>237</v>
      </c>
      <c r="AS83">
        <v>1560434238.6612899</v>
      </c>
      <c r="AT83">
        <v>168.505516129032</v>
      </c>
      <c r="AU83">
        <v>201.812451612903</v>
      </c>
      <c r="AV83">
        <v>21.4557419354839</v>
      </c>
      <c r="AW83">
        <v>18.943112903225799</v>
      </c>
      <c r="AX83">
        <v>600.09435483871005</v>
      </c>
      <c r="AY83">
        <v>99.513058064516102</v>
      </c>
      <c r="AZ83">
        <v>9.9988619354838701E-2</v>
      </c>
      <c r="BA83">
        <v>22.577232258064502</v>
      </c>
      <c r="BB83">
        <v>23.259745161290301</v>
      </c>
      <c r="BC83">
        <v>22.990183870967702</v>
      </c>
      <c r="BD83">
        <v>0</v>
      </c>
      <c r="BE83">
        <v>0</v>
      </c>
      <c r="BF83">
        <v>13000.777419354799</v>
      </c>
      <c r="BG83">
        <v>1044.0538709677401</v>
      </c>
      <c r="BH83">
        <v>22.745303225806499</v>
      </c>
      <c r="BI83">
        <v>1200.00096774194</v>
      </c>
      <c r="BJ83">
        <v>0.33000648387096798</v>
      </c>
      <c r="BK83">
        <v>0.33000687096774201</v>
      </c>
      <c r="BL83">
        <v>0.33001177419354799</v>
      </c>
      <c r="BM83">
        <v>9.9749151612903205E-3</v>
      </c>
      <c r="BN83">
        <v>22</v>
      </c>
      <c r="BO83">
        <v>17743.083870967701</v>
      </c>
      <c r="BP83">
        <v>1560432001.5</v>
      </c>
      <c r="BQ83" t="s">
        <v>238</v>
      </c>
      <c r="BR83">
        <v>1</v>
      </c>
      <c r="BS83">
        <v>-1.3480000000000001</v>
      </c>
      <c r="BT83">
        <v>2.1000000000000001E-2</v>
      </c>
      <c r="BU83">
        <v>400</v>
      </c>
      <c r="BV83">
        <v>19</v>
      </c>
      <c r="BW83">
        <v>0.05</v>
      </c>
      <c r="BX83">
        <v>0.02</v>
      </c>
      <c r="BY83">
        <v>19.647466728538301</v>
      </c>
      <c r="BZ83">
        <v>4.0450433069648204</v>
      </c>
      <c r="CA83">
        <v>0.40106378123847097</v>
      </c>
      <c r="CB83">
        <v>0</v>
      </c>
      <c r="CC83">
        <v>-33.2277780487805</v>
      </c>
      <c r="CD83">
        <v>-6.9650466898952397</v>
      </c>
      <c r="CE83">
        <v>0.68850209327566603</v>
      </c>
      <c r="CF83">
        <v>0</v>
      </c>
      <c r="CG83">
        <v>2.5114275609756098</v>
      </c>
      <c r="CH83">
        <v>0.11120571428571099</v>
      </c>
      <c r="CI83">
        <v>1.1560500828987101E-2</v>
      </c>
      <c r="CJ83">
        <v>1</v>
      </c>
      <c r="CK83">
        <v>1</v>
      </c>
      <c r="CL83">
        <v>3</v>
      </c>
      <c r="CM83" t="s">
        <v>239</v>
      </c>
      <c r="CN83">
        <v>1.8609599999999999</v>
      </c>
      <c r="CO83">
        <v>1.85795</v>
      </c>
      <c r="CP83">
        <v>1.8608</v>
      </c>
      <c r="CQ83">
        <v>1.85355</v>
      </c>
      <c r="CR83">
        <v>1.8521099999999999</v>
      </c>
      <c r="CS83">
        <v>1.85297</v>
      </c>
      <c r="CT83">
        <v>1.8565799999999999</v>
      </c>
      <c r="CU83">
        <v>1.8628800000000001</v>
      </c>
      <c r="CV83" t="s">
        <v>240</v>
      </c>
      <c r="CW83" t="s">
        <v>19</v>
      </c>
      <c r="CX83" t="s">
        <v>19</v>
      </c>
      <c r="CY83" t="s">
        <v>19</v>
      </c>
      <c r="CZ83" t="s">
        <v>241</v>
      </c>
      <c r="DA83" t="s">
        <v>242</v>
      </c>
      <c r="DB83" t="s">
        <v>243</v>
      </c>
      <c r="DC83" t="s">
        <v>243</v>
      </c>
      <c r="DD83" t="s">
        <v>243</v>
      </c>
      <c r="DE83" t="s">
        <v>243</v>
      </c>
      <c r="DF83">
        <v>0</v>
      </c>
      <c r="DG83">
        <v>100</v>
      </c>
      <c r="DH83">
        <v>100</v>
      </c>
      <c r="DI83">
        <v>-1.3480000000000001</v>
      </c>
      <c r="DJ83">
        <v>2.1000000000000001E-2</v>
      </c>
      <c r="DK83">
        <v>3</v>
      </c>
      <c r="DL83">
        <v>633.14800000000002</v>
      </c>
      <c r="DM83">
        <v>270.35199999999998</v>
      </c>
      <c r="DN83">
        <v>23.0002</v>
      </c>
      <c r="DO83">
        <v>22.355399999999999</v>
      </c>
      <c r="DP83">
        <v>30.0001</v>
      </c>
      <c r="DQ83">
        <v>22.443200000000001</v>
      </c>
      <c r="DR83">
        <v>22.456600000000002</v>
      </c>
      <c r="DS83">
        <v>12.5623</v>
      </c>
      <c r="DT83">
        <v>13.927199999999999</v>
      </c>
      <c r="DU83">
        <v>9.8931400000000007</v>
      </c>
      <c r="DV83">
        <v>23</v>
      </c>
      <c r="DW83">
        <v>232.33</v>
      </c>
      <c r="DX83">
        <v>19</v>
      </c>
      <c r="DY83">
        <v>101.43600000000001</v>
      </c>
      <c r="DZ83">
        <v>105.39700000000001</v>
      </c>
    </row>
    <row r="84" spans="1:130" x14ac:dyDescent="0.25">
      <c r="A84">
        <v>68</v>
      </c>
      <c r="B84">
        <v>1560434251</v>
      </c>
      <c r="C84">
        <v>212.90000009536701</v>
      </c>
      <c r="D84" t="s">
        <v>377</v>
      </c>
      <c r="E84" t="s">
        <v>378</v>
      </c>
      <c r="G84">
        <v>1560434240.6612899</v>
      </c>
      <c r="H84">
        <f t="shared" si="29"/>
        <v>1.5432172529225377E-3</v>
      </c>
      <c r="I84">
        <f t="shared" si="30"/>
        <v>19.869610222247417</v>
      </c>
      <c r="J84">
        <f t="shared" si="31"/>
        <v>171.608838709677</v>
      </c>
      <c r="K84">
        <f t="shared" si="32"/>
        <v>21.842761598690963</v>
      </c>
      <c r="L84">
        <f t="shared" si="33"/>
        <v>2.1758218276754877</v>
      </c>
      <c r="M84">
        <f t="shared" si="34"/>
        <v>17.094461952509462</v>
      </c>
      <c r="N84">
        <f t="shared" si="35"/>
        <v>0.22060115457208851</v>
      </c>
      <c r="O84">
        <f t="shared" si="36"/>
        <v>3</v>
      </c>
      <c r="P84">
        <f t="shared" si="37"/>
        <v>0.21277797668472787</v>
      </c>
      <c r="Q84">
        <f t="shared" si="38"/>
        <v>0.13366764712020099</v>
      </c>
      <c r="R84">
        <f t="shared" si="39"/>
        <v>215.02303885932551</v>
      </c>
      <c r="S84">
        <f t="shared" si="40"/>
        <v>23.431568791480547</v>
      </c>
      <c r="T84">
        <f t="shared" si="41"/>
        <v>23.1295370967742</v>
      </c>
      <c r="U84">
        <f t="shared" si="42"/>
        <v>2.8419053039930633</v>
      </c>
      <c r="V84">
        <f t="shared" si="43"/>
        <v>77.753670143709499</v>
      </c>
      <c r="W84">
        <f t="shared" si="44"/>
        <v>2.1374984473767138</v>
      </c>
      <c r="X84">
        <f t="shared" si="45"/>
        <v>2.7490643765446019</v>
      </c>
      <c r="Y84">
        <f t="shared" si="46"/>
        <v>0.7044068566163495</v>
      </c>
      <c r="Z84">
        <f t="shared" si="47"/>
        <v>-68.055880853883906</v>
      </c>
      <c r="AA84">
        <f t="shared" si="48"/>
        <v>-88.656631858064088</v>
      </c>
      <c r="AB84">
        <f t="shared" si="49"/>
        <v>-6.117025833300703</v>
      </c>
      <c r="AC84">
        <f t="shared" si="50"/>
        <v>52.1935003140768</v>
      </c>
      <c r="AD84">
        <v>0</v>
      </c>
      <c r="AE84">
        <v>0</v>
      </c>
      <c r="AF84">
        <v>3</v>
      </c>
      <c r="AG84">
        <v>0</v>
      </c>
      <c r="AH84">
        <v>0</v>
      </c>
      <c r="AI84">
        <f t="shared" si="51"/>
        <v>1</v>
      </c>
      <c r="AJ84">
        <f t="shared" si="52"/>
        <v>0</v>
      </c>
      <c r="AK84">
        <f t="shared" si="53"/>
        <v>68124.279754623291</v>
      </c>
      <c r="AL84">
        <f t="shared" si="54"/>
        <v>1200.0006451612901</v>
      </c>
      <c r="AM84">
        <f t="shared" si="55"/>
        <v>963.36264387210997</v>
      </c>
      <c r="AN84">
        <f t="shared" si="56"/>
        <v>0.80280177161290278</v>
      </c>
      <c r="AO84">
        <f t="shared" si="57"/>
        <v>0.2232005156387096</v>
      </c>
      <c r="AP84">
        <v>10</v>
      </c>
      <c r="AQ84">
        <v>1</v>
      </c>
      <c r="AR84" t="s">
        <v>237</v>
      </c>
      <c r="AS84">
        <v>1560434240.6612899</v>
      </c>
      <c r="AT84">
        <v>171.608838709677</v>
      </c>
      <c r="AU84">
        <v>205.16125806451601</v>
      </c>
      <c r="AV84">
        <v>21.4580387096774</v>
      </c>
      <c r="AW84">
        <v>18.941574193548401</v>
      </c>
      <c r="AX84">
        <v>600.08906451612904</v>
      </c>
      <c r="AY84">
        <v>99.512941935483894</v>
      </c>
      <c r="AZ84">
        <v>0.10000388387096799</v>
      </c>
      <c r="BA84">
        <v>22.5813806451613</v>
      </c>
      <c r="BB84">
        <v>23.264093548387098</v>
      </c>
      <c r="BC84">
        <v>22.994980645161299</v>
      </c>
      <c r="BD84">
        <v>0</v>
      </c>
      <c r="BE84">
        <v>0</v>
      </c>
      <c r="BF84">
        <v>12999.080645161301</v>
      </c>
      <c r="BG84">
        <v>1044.0780645161301</v>
      </c>
      <c r="BH84">
        <v>22.742164516129002</v>
      </c>
      <c r="BI84">
        <v>1200.0006451612901</v>
      </c>
      <c r="BJ84">
        <v>0.330006903225806</v>
      </c>
      <c r="BK84">
        <v>0.33000587096774198</v>
      </c>
      <c r="BL84">
        <v>0.33001225806451601</v>
      </c>
      <c r="BM84">
        <v>9.9749316129032293E-3</v>
      </c>
      <c r="BN84">
        <v>22</v>
      </c>
      <c r="BO84">
        <v>17743.080645161299</v>
      </c>
      <c r="BP84">
        <v>1560432001.5</v>
      </c>
      <c r="BQ84" t="s">
        <v>238</v>
      </c>
      <c r="BR84">
        <v>1</v>
      </c>
      <c r="BS84">
        <v>-1.3480000000000001</v>
      </c>
      <c r="BT84">
        <v>2.1000000000000001E-2</v>
      </c>
      <c r="BU84">
        <v>400</v>
      </c>
      <c r="BV84">
        <v>19</v>
      </c>
      <c r="BW84">
        <v>0.05</v>
      </c>
      <c r="BX84">
        <v>0.02</v>
      </c>
      <c r="BY84">
        <v>19.787782653823399</v>
      </c>
      <c r="BZ84">
        <v>4.0342350965872802</v>
      </c>
      <c r="CA84">
        <v>0.39970336239472498</v>
      </c>
      <c r="CB84">
        <v>0</v>
      </c>
      <c r="CC84">
        <v>-33.4711829268293</v>
      </c>
      <c r="CD84">
        <v>-7.0196550522648398</v>
      </c>
      <c r="CE84">
        <v>0.69417151036762403</v>
      </c>
      <c r="CF84">
        <v>0</v>
      </c>
      <c r="CG84">
        <v>2.51511097560976</v>
      </c>
      <c r="CH84">
        <v>0.13276411149825701</v>
      </c>
      <c r="CI84">
        <v>1.3401532457854101E-2</v>
      </c>
      <c r="CJ84">
        <v>1</v>
      </c>
      <c r="CK84">
        <v>1</v>
      </c>
      <c r="CL84">
        <v>3</v>
      </c>
      <c r="CM84" t="s">
        <v>239</v>
      </c>
      <c r="CN84">
        <v>1.8609599999999999</v>
      </c>
      <c r="CO84">
        <v>1.85795</v>
      </c>
      <c r="CP84">
        <v>1.8608100000000001</v>
      </c>
      <c r="CQ84">
        <v>1.8535600000000001</v>
      </c>
      <c r="CR84">
        <v>1.8521099999999999</v>
      </c>
      <c r="CS84">
        <v>1.8529599999999999</v>
      </c>
      <c r="CT84">
        <v>1.85659</v>
      </c>
      <c r="CU84">
        <v>1.8628800000000001</v>
      </c>
      <c r="CV84" t="s">
        <v>240</v>
      </c>
      <c r="CW84" t="s">
        <v>19</v>
      </c>
      <c r="CX84" t="s">
        <v>19</v>
      </c>
      <c r="CY84" t="s">
        <v>19</v>
      </c>
      <c r="CZ84" t="s">
        <v>241</v>
      </c>
      <c r="DA84" t="s">
        <v>242</v>
      </c>
      <c r="DB84" t="s">
        <v>243</v>
      </c>
      <c r="DC84" t="s">
        <v>243</v>
      </c>
      <c r="DD84" t="s">
        <v>243</v>
      </c>
      <c r="DE84" t="s">
        <v>243</v>
      </c>
      <c r="DF84">
        <v>0</v>
      </c>
      <c r="DG84">
        <v>100</v>
      </c>
      <c r="DH84">
        <v>100</v>
      </c>
      <c r="DI84">
        <v>-1.3480000000000001</v>
      </c>
      <c r="DJ84">
        <v>2.1000000000000001E-2</v>
      </c>
      <c r="DK84">
        <v>3</v>
      </c>
      <c r="DL84">
        <v>633.50599999999997</v>
      </c>
      <c r="DM84">
        <v>270.346</v>
      </c>
      <c r="DN84">
        <v>23.000299999999999</v>
      </c>
      <c r="DO84">
        <v>22.356300000000001</v>
      </c>
      <c r="DP84">
        <v>30</v>
      </c>
      <c r="DQ84">
        <v>22.443300000000001</v>
      </c>
      <c r="DR84">
        <v>22.4575</v>
      </c>
      <c r="DS84">
        <v>12.6708</v>
      </c>
      <c r="DT84">
        <v>13.927199999999999</v>
      </c>
      <c r="DU84">
        <v>10.2654</v>
      </c>
      <c r="DV84">
        <v>23</v>
      </c>
      <c r="DW84">
        <v>232.33</v>
      </c>
      <c r="DX84">
        <v>19</v>
      </c>
      <c r="DY84">
        <v>101.437</v>
      </c>
      <c r="DZ84">
        <v>105.398</v>
      </c>
    </row>
    <row r="85" spans="1:130" x14ac:dyDescent="0.25">
      <c r="A85">
        <v>69</v>
      </c>
      <c r="B85">
        <v>1560434253</v>
      </c>
      <c r="C85">
        <v>214.90000009536701</v>
      </c>
      <c r="D85" t="s">
        <v>379</v>
      </c>
      <c r="E85" t="s">
        <v>380</v>
      </c>
      <c r="G85">
        <v>1560434242.6612899</v>
      </c>
      <c r="H85">
        <f t="shared" si="29"/>
        <v>1.5457937256100882E-3</v>
      </c>
      <c r="I85">
        <f t="shared" si="30"/>
        <v>20.006092532939281</v>
      </c>
      <c r="J85">
        <f t="shared" si="31"/>
        <v>174.71016129032299</v>
      </c>
      <c r="K85">
        <f t="shared" si="32"/>
        <v>24.028992235501001</v>
      </c>
      <c r="L85">
        <f t="shared" si="33"/>
        <v>2.3935955869486754</v>
      </c>
      <c r="M85">
        <f t="shared" si="34"/>
        <v>17.403371184321713</v>
      </c>
      <c r="N85">
        <f t="shared" si="35"/>
        <v>0.22081016592801564</v>
      </c>
      <c r="O85">
        <f t="shared" si="36"/>
        <v>3</v>
      </c>
      <c r="P85">
        <f t="shared" si="37"/>
        <v>0.21297242002729594</v>
      </c>
      <c r="Q85">
        <f t="shared" si="38"/>
        <v>0.13379042336658048</v>
      </c>
      <c r="R85">
        <f t="shared" si="39"/>
        <v>215.02300114470762</v>
      </c>
      <c r="S85">
        <f t="shared" si="40"/>
        <v>23.435137965327684</v>
      </c>
      <c r="T85">
        <f t="shared" si="41"/>
        <v>23.13393548387095</v>
      </c>
      <c r="U85">
        <f t="shared" si="42"/>
        <v>2.8426612120027293</v>
      </c>
      <c r="V85">
        <f t="shared" si="43"/>
        <v>77.742020043627363</v>
      </c>
      <c r="W85">
        <f t="shared" si="44"/>
        <v>2.1377270247292728</v>
      </c>
      <c r="X85">
        <f t="shared" si="45"/>
        <v>2.7497703603914849</v>
      </c>
      <c r="Y85">
        <f t="shared" si="46"/>
        <v>0.70493418727345647</v>
      </c>
      <c r="Z85">
        <f t="shared" si="47"/>
        <v>-68.169503299404894</v>
      </c>
      <c r="AA85">
        <f t="shared" si="48"/>
        <v>-88.684022632248073</v>
      </c>
      <c r="AB85">
        <f t="shared" si="49"/>
        <v>-6.1191833665413622</v>
      </c>
      <c r="AC85">
        <f t="shared" si="50"/>
        <v>52.050291846513275</v>
      </c>
      <c r="AD85">
        <v>0</v>
      </c>
      <c r="AE85">
        <v>0</v>
      </c>
      <c r="AF85">
        <v>3</v>
      </c>
      <c r="AG85">
        <v>0</v>
      </c>
      <c r="AH85">
        <v>0</v>
      </c>
      <c r="AI85">
        <f t="shared" si="51"/>
        <v>1</v>
      </c>
      <c r="AJ85">
        <f t="shared" si="52"/>
        <v>0</v>
      </c>
      <c r="AK85">
        <f t="shared" si="53"/>
        <v>68116.67983150846</v>
      </c>
      <c r="AL85">
        <f t="shared" si="54"/>
        <v>1200.0003225806399</v>
      </c>
      <c r="AM85">
        <f t="shared" si="55"/>
        <v>963.3624950328558</v>
      </c>
      <c r="AN85">
        <f t="shared" si="56"/>
        <v>0.80280186338709747</v>
      </c>
      <c r="AO85">
        <f t="shared" si="57"/>
        <v>0.22320051097419377</v>
      </c>
      <c r="AP85">
        <v>10</v>
      </c>
      <c r="AQ85">
        <v>1</v>
      </c>
      <c r="AR85" t="s">
        <v>237</v>
      </c>
      <c r="AS85">
        <v>1560434242.6612899</v>
      </c>
      <c r="AT85">
        <v>174.71016129032299</v>
      </c>
      <c r="AU85">
        <v>208.49906451612901</v>
      </c>
      <c r="AV85">
        <v>21.460361290322599</v>
      </c>
      <c r="AW85">
        <v>18.939677419354801</v>
      </c>
      <c r="AX85">
        <v>600.08335483870997</v>
      </c>
      <c r="AY85">
        <v>99.512812903225793</v>
      </c>
      <c r="AZ85">
        <v>0.100003293548387</v>
      </c>
      <c r="BA85">
        <v>22.585609677419399</v>
      </c>
      <c r="BB85">
        <v>23.2678774193548</v>
      </c>
      <c r="BC85">
        <v>22.999993548387099</v>
      </c>
      <c r="BD85">
        <v>0</v>
      </c>
      <c r="BE85">
        <v>0</v>
      </c>
      <c r="BF85">
        <v>12997.6903225806</v>
      </c>
      <c r="BG85">
        <v>1044.0958064516101</v>
      </c>
      <c r="BH85">
        <v>22.741806451612899</v>
      </c>
      <c r="BI85">
        <v>1200.0003225806399</v>
      </c>
      <c r="BJ85">
        <v>0.33000716129032298</v>
      </c>
      <c r="BK85">
        <v>0.33000522580645197</v>
      </c>
      <c r="BL85">
        <v>0.33001261290322598</v>
      </c>
      <c r="BM85">
        <v>9.97495548387097E-3</v>
      </c>
      <c r="BN85">
        <v>22</v>
      </c>
      <c r="BO85">
        <v>17743.0741935484</v>
      </c>
      <c r="BP85">
        <v>1560432001.5</v>
      </c>
      <c r="BQ85" t="s">
        <v>238</v>
      </c>
      <c r="BR85">
        <v>1</v>
      </c>
      <c r="BS85">
        <v>-1.3480000000000001</v>
      </c>
      <c r="BT85">
        <v>2.1000000000000001E-2</v>
      </c>
      <c r="BU85">
        <v>400</v>
      </c>
      <c r="BV85">
        <v>19</v>
      </c>
      <c r="BW85">
        <v>0.05</v>
      </c>
      <c r="BX85">
        <v>0.02</v>
      </c>
      <c r="BY85">
        <v>19.928254837786898</v>
      </c>
      <c r="BZ85">
        <v>4.08643585578859</v>
      </c>
      <c r="CA85">
        <v>0.40478505215369998</v>
      </c>
      <c r="CB85">
        <v>0</v>
      </c>
      <c r="CC85">
        <v>-33.711599999999997</v>
      </c>
      <c r="CD85">
        <v>-7.1043282229965801</v>
      </c>
      <c r="CE85">
        <v>0.70267221272552505</v>
      </c>
      <c r="CF85">
        <v>0</v>
      </c>
      <c r="CG85">
        <v>2.5192863414634101</v>
      </c>
      <c r="CH85">
        <v>0.14378111498257901</v>
      </c>
      <c r="CI85">
        <v>1.4361468223755501E-2</v>
      </c>
      <c r="CJ85">
        <v>1</v>
      </c>
      <c r="CK85">
        <v>1</v>
      </c>
      <c r="CL85">
        <v>3</v>
      </c>
      <c r="CM85" t="s">
        <v>239</v>
      </c>
      <c r="CN85">
        <v>1.86097</v>
      </c>
      <c r="CO85">
        <v>1.8579300000000001</v>
      </c>
      <c r="CP85">
        <v>1.8608100000000001</v>
      </c>
      <c r="CQ85">
        <v>1.85355</v>
      </c>
      <c r="CR85">
        <v>1.8521099999999999</v>
      </c>
      <c r="CS85">
        <v>1.85293</v>
      </c>
      <c r="CT85">
        <v>1.8565799999999999</v>
      </c>
      <c r="CU85">
        <v>1.86286</v>
      </c>
      <c r="CV85" t="s">
        <v>240</v>
      </c>
      <c r="CW85" t="s">
        <v>19</v>
      </c>
      <c r="CX85" t="s">
        <v>19</v>
      </c>
      <c r="CY85" t="s">
        <v>19</v>
      </c>
      <c r="CZ85" t="s">
        <v>241</v>
      </c>
      <c r="DA85" t="s">
        <v>242</v>
      </c>
      <c r="DB85" t="s">
        <v>243</v>
      </c>
      <c r="DC85" t="s">
        <v>243</v>
      </c>
      <c r="DD85" t="s">
        <v>243</v>
      </c>
      <c r="DE85" t="s">
        <v>243</v>
      </c>
      <c r="DF85">
        <v>0</v>
      </c>
      <c r="DG85">
        <v>100</v>
      </c>
      <c r="DH85">
        <v>100</v>
      </c>
      <c r="DI85">
        <v>-1.3480000000000001</v>
      </c>
      <c r="DJ85">
        <v>2.1000000000000001E-2</v>
      </c>
      <c r="DK85">
        <v>3</v>
      </c>
      <c r="DL85">
        <v>633.572</v>
      </c>
      <c r="DM85">
        <v>270.45400000000001</v>
      </c>
      <c r="DN85">
        <v>23.000399999999999</v>
      </c>
      <c r="DO85">
        <v>22.357299999999999</v>
      </c>
      <c r="DP85">
        <v>30.0001</v>
      </c>
      <c r="DQ85">
        <v>22.4437</v>
      </c>
      <c r="DR85">
        <v>22.458200000000001</v>
      </c>
      <c r="DS85">
        <v>12.822900000000001</v>
      </c>
      <c r="DT85">
        <v>13.927199999999999</v>
      </c>
      <c r="DU85">
        <v>10.2654</v>
      </c>
      <c r="DV85">
        <v>23</v>
      </c>
      <c r="DW85">
        <v>237.33</v>
      </c>
      <c r="DX85">
        <v>19</v>
      </c>
      <c r="DY85">
        <v>101.43600000000001</v>
      </c>
      <c r="DZ85">
        <v>105.399</v>
      </c>
    </row>
    <row r="86" spans="1:130" x14ac:dyDescent="0.25">
      <c r="A86">
        <v>70</v>
      </c>
      <c r="B86">
        <v>1560434255</v>
      </c>
      <c r="C86">
        <v>216.90000009536701</v>
      </c>
      <c r="D86" t="s">
        <v>381</v>
      </c>
      <c r="E86" t="s">
        <v>382</v>
      </c>
      <c r="G86">
        <v>1560434244.6612899</v>
      </c>
      <c r="H86">
        <f t="shared" si="29"/>
        <v>1.5481571393613125E-3</v>
      </c>
      <c r="I86">
        <f t="shared" si="30"/>
        <v>20.141269709520078</v>
      </c>
      <c r="J86">
        <f t="shared" si="31"/>
        <v>177.811580645161</v>
      </c>
      <c r="K86">
        <f t="shared" si="32"/>
        <v>26.222654154437354</v>
      </c>
      <c r="L86">
        <f t="shared" si="33"/>
        <v>2.612108785135812</v>
      </c>
      <c r="M86">
        <f t="shared" si="34"/>
        <v>17.712287595552727</v>
      </c>
      <c r="N86">
        <f t="shared" si="35"/>
        <v>0.2210130129638499</v>
      </c>
      <c r="O86">
        <f t="shared" si="36"/>
        <v>3</v>
      </c>
      <c r="P86">
        <f t="shared" si="37"/>
        <v>0.21316111620723352</v>
      </c>
      <c r="Q86">
        <f t="shared" si="38"/>
        <v>0.13390957181428306</v>
      </c>
      <c r="R86">
        <f t="shared" si="39"/>
        <v>215.02306823299855</v>
      </c>
      <c r="S86">
        <f t="shared" si="40"/>
        <v>23.439097400699584</v>
      </c>
      <c r="T86">
        <f t="shared" si="41"/>
        <v>23.137806451612899</v>
      </c>
      <c r="U86">
        <f t="shared" si="42"/>
        <v>2.8433266230808218</v>
      </c>
      <c r="V86">
        <f t="shared" si="43"/>
        <v>77.728360328867268</v>
      </c>
      <c r="W86">
        <f t="shared" si="44"/>
        <v>2.1379438336067671</v>
      </c>
      <c r="X86">
        <f t="shared" si="45"/>
        <v>2.7505325270739864</v>
      </c>
      <c r="Y86">
        <f t="shared" si="46"/>
        <v>0.70538278947405475</v>
      </c>
      <c r="Z86">
        <f t="shared" si="47"/>
        <v>-68.273729845833884</v>
      </c>
      <c r="AA86">
        <f t="shared" si="48"/>
        <v>-88.571850890319922</v>
      </c>
      <c r="AB86">
        <f t="shared" si="49"/>
        <v>-6.1117048966605285</v>
      </c>
      <c r="AC86">
        <f t="shared" si="50"/>
        <v>52.065782600184207</v>
      </c>
      <c r="AD86">
        <v>0</v>
      </c>
      <c r="AE86">
        <v>0</v>
      </c>
      <c r="AF86">
        <v>3</v>
      </c>
      <c r="AG86">
        <v>0</v>
      </c>
      <c r="AH86">
        <v>0</v>
      </c>
      <c r="AI86">
        <f t="shared" si="51"/>
        <v>1</v>
      </c>
      <c r="AJ86">
        <f t="shared" si="52"/>
        <v>0</v>
      </c>
      <c r="AK86">
        <f t="shared" si="53"/>
        <v>68106.52143697087</v>
      </c>
      <c r="AL86">
        <f t="shared" si="54"/>
        <v>1200.0006451612901</v>
      </c>
      <c r="AM86">
        <f t="shared" si="55"/>
        <v>963.36275738830045</v>
      </c>
      <c r="AN86">
        <f t="shared" si="56"/>
        <v>0.80280186620967731</v>
      </c>
      <c r="AO86">
        <f t="shared" si="57"/>
        <v>0.22320051982903227</v>
      </c>
      <c r="AP86">
        <v>10</v>
      </c>
      <c r="AQ86">
        <v>1</v>
      </c>
      <c r="AR86" t="s">
        <v>237</v>
      </c>
      <c r="AS86">
        <v>1560434244.6612899</v>
      </c>
      <c r="AT86">
        <v>177.811580645161</v>
      </c>
      <c r="AU86">
        <v>211.834612903226</v>
      </c>
      <c r="AV86">
        <v>21.462567741935501</v>
      </c>
      <c r="AW86">
        <v>18.9380225806452</v>
      </c>
      <c r="AX86">
        <v>600.08025806451599</v>
      </c>
      <c r="AY86">
        <v>99.512670967741897</v>
      </c>
      <c r="AZ86">
        <v>0.100006290322581</v>
      </c>
      <c r="BA86">
        <v>22.5901741935484</v>
      </c>
      <c r="BB86">
        <v>23.271045161290299</v>
      </c>
      <c r="BC86">
        <v>23.004567741935499</v>
      </c>
      <c r="BD86">
        <v>0</v>
      </c>
      <c r="BE86">
        <v>0</v>
      </c>
      <c r="BF86">
        <v>12995.774193548399</v>
      </c>
      <c r="BG86">
        <v>1044.11387096774</v>
      </c>
      <c r="BH86">
        <v>22.740596774193602</v>
      </c>
      <c r="BI86">
        <v>1200.0006451612901</v>
      </c>
      <c r="BJ86">
        <v>0.33000706451612899</v>
      </c>
      <c r="BK86">
        <v>0.33000529032258102</v>
      </c>
      <c r="BL86">
        <v>0.33001264516128997</v>
      </c>
      <c r="BM86">
        <v>9.9749699999999997E-3</v>
      </c>
      <c r="BN86">
        <v>22</v>
      </c>
      <c r="BO86">
        <v>17743.0741935484</v>
      </c>
      <c r="BP86">
        <v>1560432001.5</v>
      </c>
      <c r="BQ86" t="s">
        <v>238</v>
      </c>
      <c r="BR86">
        <v>1</v>
      </c>
      <c r="BS86">
        <v>-1.3480000000000001</v>
      </c>
      <c r="BT86">
        <v>2.1000000000000001E-2</v>
      </c>
      <c r="BU86">
        <v>400</v>
      </c>
      <c r="BV86">
        <v>19</v>
      </c>
      <c r="BW86">
        <v>0.05</v>
      </c>
      <c r="BX86">
        <v>0.02</v>
      </c>
      <c r="BY86">
        <v>20.063970533129002</v>
      </c>
      <c r="BZ86">
        <v>4.1747183242933996</v>
      </c>
      <c r="CA86">
        <v>0.41305482332093502</v>
      </c>
      <c r="CB86">
        <v>0</v>
      </c>
      <c r="CC86">
        <v>-33.946504878048799</v>
      </c>
      <c r="CD86">
        <v>-7.2312355400696902</v>
      </c>
      <c r="CE86">
        <v>0.71492919074624695</v>
      </c>
      <c r="CF86">
        <v>0</v>
      </c>
      <c r="CG86">
        <v>2.5233502439024398</v>
      </c>
      <c r="CH86">
        <v>0.14199846689895301</v>
      </c>
      <c r="CI86">
        <v>1.4220928666428E-2</v>
      </c>
      <c r="CJ86">
        <v>1</v>
      </c>
      <c r="CK86">
        <v>1</v>
      </c>
      <c r="CL86">
        <v>3</v>
      </c>
      <c r="CM86" t="s">
        <v>239</v>
      </c>
      <c r="CN86">
        <v>1.86097</v>
      </c>
      <c r="CO86">
        <v>1.8579300000000001</v>
      </c>
      <c r="CP86">
        <v>1.8608</v>
      </c>
      <c r="CQ86">
        <v>1.8535600000000001</v>
      </c>
      <c r="CR86">
        <v>1.8521099999999999</v>
      </c>
      <c r="CS86">
        <v>1.8529500000000001</v>
      </c>
      <c r="CT86">
        <v>1.85659</v>
      </c>
      <c r="CU86">
        <v>1.86286</v>
      </c>
      <c r="CV86" t="s">
        <v>240</v>
      </c>
      <c r="CW86" t="s">
        <v>19</v>
      </c>
      <c r="CX86" t="s">
        <v>19</v>
      </c>
      <c r="CY86" t="s">
        <v>19</v>
      </c>
      <c r="CZ86" t="s">
        <v>241</v>
      </c>
      <c r="DA86" t="s">
        <v>242</v>
      </c>
      <c r="DB86" t="s">
        <v>243</v>
      </c>
      <c r="DC86" t="s">
        <v>243</v>
      </c>
      <c r="DD86" t="s">
        <v>243</v>
      </c>
      <c r="DE86" t="s">
        <v>243</v>
      </c>
      <c r="DF86">
        <v>0</v>
      </c>
      <c r="DG86">
        <v>100</v>
      </c>
      <c r="DH86">
        <v>100</v>
      </c>
      <c r="DI86">
        <v>-1.3480000000000001</v>
      </c>
      <c r="DJ86">
        <v>2.1000000000000001E-2</v>
      </c>
      <c r="DK86">
        <v>3</v>
      </c>
      <c r="DL86">
        <v>633.56200000000001</v>
      </c>
      <c r="DM86">
        <v>270.44400000000002</v>
      </c>
      <c r="DN86">
        <v>23.000399999999999</v>
      </c>
      <c r="DO86">
        <v>22.357299999999999</v>
      </c>
      <c r="DP86">
        <v>30.0002</v>
      </c>
      <c r="DQ86">
        <v>22.444600000000001</v>
      </c>
      <c r="DR86">
        <v>22.458200000000001</v>
      </c>
      <c r="DS86">
        <v>12.9664</v>
      </c>
      <c r="DT86">
        <v>13.927199999999999</v>
      </c>
      <c r="DU86">
        <v>10.2654</v>
      </c>
      <c r="DV86">
        <v>23</v>
      </c>
      <c r="DW86">
        <v>242.33</v>
      </c>
      <c r="DX86">
        <v>19</v>
      </c>
      <c r="DY86">
        <v>101.435</v>
      </c>
      <c r="DZ86">
        <v>105.399</v>
      </c>
    </row>
    <row r="87" spans="1:130" x14ac:dyDescent="0.25">
      <c r="A87">
        <v>71</v>
      </c>
      <c r="B87">
        <v>1560434257</v>
      </c>
      <c r="C87">
        <v>218.90000009536701</v>
      </c>
      <c r="D87" t="s">
        <v>383</v>
      </c>
      <c r="E87" t="s">
        <v>384</v>
      </c>
      <c r="G87">
        <v>1560434246.6612899</v>
      </c>
      <c r="H87">
        <f t="shared" si="29"/>
        <v>1.5500665321485424E-3</v>
      </c>
      <c r="I87">
        <f t="shared" si="30"/>
        <v>20.281932884085872</v>
      </c>
      <c r="J87">
        <f t="shared" si="31"/>
        <v>180.91054838709701</v>
      </c>
      <c r="K87">
        <f t="shared" si="32"/>
        <v>28.319120124221634</v>
      </c>
      <c r="L87">
        <f t="shared" si="33"/>
        <v>2.8209389314494859</v>
      </c>
      <c r="M87">
        <f t="shared" si="34"/>
        <v>18.020955694119216</v>
      </c>
      <c r="N87">
        <f t="shared" si="35"/>
        <v>0.2211317296457293</v>
      </c>
      <c r="O87">
        <f t="shared" si="36"/>
        <v>3</v>
      </c>
      <c r="P87">
        <f t="shared" si="37"/>
        <v>0.21327154536075574</v>
      </c>
      <c r="Q87">
        <f t="shared" si="38"/>
        <v>0.13397930060797372</v>
      </c>
      <c r="R87">
        <f t="shared" si="39"/>
        <v>215.02312402395788</v>
      </c>
      <c r="S87">
        <f t="shared" si="40"/>
        <v>23.443366041172983</v>
      </c>
      <c r="T87">
        <f t="shared" si="41"/>
        <v>23.141903225806502</v>
      </c>
      <c r="U87">
        <f t="shared" si="42"/>
        <v>2.844030998206637</v>
      </c>
      <c r="V87">
        <f t="shared" si="43"/>
        <v>77.71334364142848</v>
      </c>
      <c r="W87">
        <f t="shared" si="44"/>
        <v>2.1381483682768918</v>
      </c>
      <c r="X87">
        <f t="shared" si="45"/>
        <v>2.7513272085452503</v>
      </c>
      <c r="Y87">
        <f t="shared" si="46"/>
        <v>0.70588262992974515</v>
      </c>
      <c r="Z87">
        <f t="shared" si="47"/>
        <v>-68.357934067750719</v>
      </c>
      <c r="AA87">
        <f t="shared" si="48"/>
        <v>-88.464896438720459</v>
      </c>
      <c r="AB87">
        <f t="shared" si="49"/>
        <v>-6.1045987745302206</v>
      </c>
      <c r="AC87">
        <f t="shared" si="50"/>
        <v>52.095694742956496</v>
      </c>
      <c r="AD87">
        <v>0</v>
      </c>
      <c r="AE87">
        <v>0</v>
      </c>
      <c r="AF87">
        <v>3</v>
      </c>
      <c r="AG87">
        <v>0</v>
      </c>
      <c r="AH87">
        <v>0</v>
      </c>
      <c r="AI87">
        <f t="shared" si="51"/>
        <v>1</v>
      </c>
      <c r="AJ87">
        <f t="shared" si="52"/>
        <v>0</v>
      </c>
      <c r="AK87">
        <f t="shared" si="53"/>
        <v>68102.959670335709</v>
      </c>
      <c r="AL87">
        <f t="shared" si="54"/>
        <v>1200.00096774194</v>
      </c>
      <c r="AM87">
        <f t="shared" si="55"/>
        <v>963.36301064696636</v>
      </c>
      <c r="AN87">
        <f t="shared" si="56"/>
        <v>0.80280186145161292</v>
      </c>
      <c r="AO87">
        <f t="shared" si="57"/>
        <v>0.22320051906451613</v>
      </c>
      <c r="AP87">
        <v>10</v>
      </c>
      <c r="AQ87">
        <v>1</v>
      </c>
      <c r="AR87" t="s">
        <v>237</v>
      </c>
      <c r="AS87">
        <v>1560434246.6612899</v>
      </c>
      <c r="AT87">
        <v>180.91054838709701</v>
      </c>
      <c r="AU87">
        <v>215.17670967741901</v>
      </c>
      <c r="AV87">
        <v>21.464654838709698</v>
      </c>
      <c r="AW87">
        <v>18.936990322580598</v>
      </c>
      <c r="AX87">
        <v>600.07761290322605</v>
      </c>
      <c r="AY87">
        <v>99.512525806451606</v>
      </c>
      <c r="AZ87">
        <v>9.99946064516129E-2</v>
      </c>
      <c r="BA87">
        <v>22.5949322580645</v>
      </c>
      <c r="BB87">
        <v>23.275283870967801</v>
      </c>
      <c r="BC87">
        <v>23.008522580645199</v>
      </c>
      <c r="BD87">
        <v>0</v>
      </c>
      <c r="BE87">
        <v>0</v>
      </c>
      <c r="BF87">
        <v>12995.270967741901</v>
      </c>
      <c r="BG87">
        <v>1044.14064516129</v>
      </c>
      <c r="BH87">
        <v>22.736919354838701</v>
      </c>
      <c r="BI87">
        <v>1200.00096774194</v>
      </c>
      <c r="BJ87">
        <v>0.33000706451612899</v>
      </c>
      <c r="BK87">
        <v>0.33000532258064502</v>
      </c>
      <c r="BL87">
        <v>0.33001261290322598</v>
      </c>
      <c r="BM87">
        <v>9.9749709677419297E-3</v>
      </c>
      <c r="BN87">
        <v>22</v>
      </c>
      <c r="BO87">
        <v>17743.077419354799</v>
      </c>
      <c r="BP87">
        <v>1560432001.5</v>
      </c>
      <c r="BQ87" t="s">
        <v>238</v>
      </c>
      <c r="BR87">
        <v>1</v>
      </c>
      <c r="BS87">
        <v>-1.3480000000000001</v>
      </c>
      <c r="BT87">
        <v>2.1000000000000001E-2</v>
      </c>
      <c r="BU87">
        <v>400</v>
      </c>
      <c r="BV87">
        <v>19</v>
      </c>
      <c r="BW87">
        <v>0.05</v>
      </c>
      <c r="BX87">
        <v>0.02</v>
      </c>
      <c r="BY87">
        <v>20.2000654710045</v>
      </c>
      <c r="BZ87">
        <v>4.2011743105418002</v>
      </c>
      <c r="CA87">
        <v>0.41531943758043199</v>
      </c>
      <c r="CB87">
        <v>0</v>
      </c>
      <c r="CC87">
        <v>-34.184192682926799</v>
      </c>
      <c r="CD87">
        <v>-7.2840898954698696</v>
      </c>
      <c r="CE87">
        <v>0.72008220004698698</v>
      </c>
      <c r="CF87">
        <v>0</v>
      </c>
      <c r="CG87">
        <v>2.52675365853659</v>
      </c>
      <c r="CH87">
        <v>0.12759783972125599</v>
      </c>
      <c r="CI87">
        <v>1.3193276513121899E-2</v>
      </c>
      <c r="CJ87">
        <v>1</v>
      </c>
      <c r="CK87">
        <v>1</v>
      </c>
      <c r="CL87">
        <v>3</v>
      </c>
      <c r="CM87" t="s">
        <v>239</v>
      </c>
      <c r="CN87">
        <v>1.86097</v>
      </c>
      <c r="CO87">
        <v>1.8579300000000001</v>
      </c>
      <c r="CP87">
        <v>1.8608100000000001</v>
      </c>
      <c r="CQ87">
        <v>1.85355</v>
      </c>
      <c r="CR87">
        <v>1.8521099999999999</v>
      </c>
      <c r="CS87">
        <v>1.8529500000000001</v>
      </c>
      <c r="CT87">
        <v>1.85659</v>
      </c>
      <c r="CU87">
        <v>1.86286</v>
      </c>
      <c r="CV87" t="s">
        <v>240</v>
      </c>
      <c r="CW87" t="s">
        <v>19</v>
      </c>
      <c r="CX87" t="s">
        <v>19</v>
      </c>
      <c r="CY87" t="s">
        <v>19</v>
      </c>
      <c r="CZ87" t="s">
        <v>241</v>
      </c>
      <c r="DA87" t="s">
        <v>242</v>
      </c>
      <c r="DB87" t="s">
        <v>243</v>
      </c>
      <c r="DC87" t="s">
        <v>243</v>
      </c>
      <c r="DD87" t="s">
        <v>243</v>
      </c>
      <c r="DE87" t="s">
        <v>243</v>
      </c>
      <c r="DF87">
        <v>0</v>
      </c>
      <c r="DG87">
        <v>100</v>
      </c>
      <c r="DH87">
        <v>100</v>
      </c>
      <c r="DI87">
        <v>-1.3480000000000001</v>
      </c>
      <c r="DJ87">
        <v>2.1000000000000001E-2</v>
      </c>
      <c r="DK87">
        <v>3</v>
      </c>
      <c r="DL87">
        <v>633.28599999999994</v>
      </c>
      <c r="DM87">
        <v>270.44400000000002</v>
      </c>
      <c r="DN87">
        <v>23.000599999999999</v>
      </c>
      <c r="DO87">
        <v>22.357299999999999</v>
      </c>
      <c r="DP87">
        <v>30.0001</v>
      </c>
      <c r="DQ87">
        <v>22.444700000000001</v>
      </c>
      <c r="DR87">
        <v>22.458200000000001</v>
      </c>
      <c r="DS87">
        <v>13.0738</v>
      </c>
      <c r="DT87">
        <v>13.927199999999999</v>
      </c>
      <c r="DU87">
        <v>10.2654</v>
      </c>
      <c r="DV87">
        <v>23</v>
      </c>
      <c r="DW87">
        <v>242.33</v>
      </c>
      <c r="DX87">
        <v>19</v>
      </c>
      <c r="DY87">
        <v>101.434</v>
      </c>
      <c r="DZ87">
        <v>105.399</v>
      </c>
    </row>
    <row r="88" spans="1:130" x14ac:dyDescent="0.25">
      <c r="A88">
        <v>72</v>
      </c>
      <c r="B88">
        <v>1560434259</v>
      </c>
      <c r="C88">
        <v>220.90000009536701</v>
      </c>
      <c r="D88" t="s">
        <v>385</v>
      </c>
      <c r="E88" t="s">
        <v>386</v>
      </c>
      <c r="G88">
        <v>1560434248.6612899</v>
      </c>
      <c r="H88">
        <f t="shared" si="29"/>
        <v>1.5516699150055157E-3</v>
      </c>
      <c r="I88">
        <f t="shared" si="30"/>
        <v>20.424953470502793</v>
      </c>
      <c r="J88">
        <f t="shared" si="31"/>
        <v>184.007451612903</v>
      </c>
      <c r="K88">
        <f t="shared" si="32"/>
        <v>30.346213999348556</v>
      </c>
      <c r="L88">
        <f t="shared" si="33"/>
        <v>3.0228587474967306</v>
      </c>
      <c r="M88">
        <f t="shared" si="34"/>
        <v>18.329421084441897</v>
      </c>
      <c r="N88">
        <f t="shared" si="35"/>
        <v>0.22117418197161878</v>
      </c>
      <c r="O88">
        <f t="shared" si="36"/>
        <v>3</v>
      </c>
      <c r="P88">
        <f t="shared" si="37"/>
        <v>0.21331103309651181</v>
      </c>
      <c r="Q88">
        <f t="shared" si="38"/>
        <v>0.13400423462252056</v>
      </c>
      <c r="R88">
        <f t="shared" si="39"/>
        <v>215.02319676047895</v>
      </c>
      <c r="S88">
        <f t="shared" si="40"/>
        <v>23.447870825869376</v>
      </c>
      <c r="T88">
        <f t="shared" si="41"/>
        <v>23.146527419354801</v>
      </c>
      <c r="U88">
        <f t="shared" si="42"/>
        <v>2.8448262380733853</v>
      </c>
      <c r="V88">
        <f t="shared" si="43"/>
        <v>77.697437472686275</v>
      </c>
      <c r="W88">
        <f t="shared" si="44"/>
        <v>2.138348860425356</v>
      </c>
      <c r="X88">
        <f t="shared" si="45"/>
        <v>2.7521485006208475</v>
      </c>
      <c r="Y88">
        <f t="shared" si="46"/>
        <v>0.70647737764802931</v>
      </c>
      <c r="Z88">
        <f t="shared" si="47"/>
        <v>-68.428643251743239</v>
      </c>
      <c r="AA88">
        <f t="shared" si="48"/>
        <v>-88.417679961280186</v>
      </c>
      <c r="AB88">
        <f t="shared" si="49"/>
        <v>-6.1016356665772191</v>
      </c>
      <c r="AC88">
        <f t="shared" si="50"/>
        <v>52.075237880878319</v>
      </c>
      <c r="AD88">
        <v>0</v>
      </c>
      <c r="AE88">
        <v>0</v>
      </c>
      <c r="AF88">
        <v>3</v>
      </c>
      <c r="AG88">
        <v>0</v>
      </c>
      <c r="AH88">
        <v>0</v>
      </c>
      <c r="AI88">
        <f t="shared" si="51"/>
        <v>1</v>
      </c>
      <c r="AJ88">
        <f t="shared" si="52"/>
        <v>0</v>
      </c>
      <c r="AK88">
        <f t="shared" si="53"/>
        <v>68106.793824438835</v>
      </c>
      <c r="AL88">
        <f t="shared" si="54"/>
        <v>1200.00129032258</v>
      </c>
      <c r="AM88">
        <f t="shared" si="55"/>
        <v>963.36332884117542</v>
      </c>
      <c r="AN88">
        <f t="shared" si="56"/>
        <v>0.80280191080645225</v>
      </c>
      <c r="AO88">
        <f t="shared" si="57"/>
        <v>0.22320052084516151</v>
      </c>
      <c r="AP88">
        <v>10</v>
      </c>
      <c r="AQ88">
        <v>1</v>
      </c>
      <c r="AR88" t="s">
        <v>237</v>
      </c>
      <c r="AS88">
        <v>1560434248.6612899</v>
      </c>
      <c r="AT88">
        <v>184.007451612903</v>
      </c>
      <c r="AU88">
        <v>218.520225806452</v>
      </c>
      <c r="AV88">
        <v>21.466696774193601</v>
      </c>
      <c r="AW88">
        <v>18.9364387096774</v>
      </c>
      <c r="AX88">
        <v>600.08135483871001</v>
      </c>
      <c r="AY88">
        <v>99.512403225806494</v>
      </c>
      <c r="AZ88">
        <v>9.9981619354838694E-2</v>
      </c>
      <c r="BA88">
        <v>22.599848387096799</v>
      </c>
      <c r="BB88">
        <v>23.280158064516101</v>
      </c>
      <c r="BC88">
        <v>23.0128967741935</v>
      </c>
      <c r="BD88">
        <v>0</v>
      </c>
      <c r="BE88">
        <v>0</v>
      </c>
      <c r="BF88">
        <v>12996.345161290301</v>
      </c>
      <c r="BG88">
        <v>1044.16612903226</v>
      </c>
      <c r="BH88">
        <v>22.731896774193501</v>
      </c>
      <c r="BI88">
        <v>1200.00129032258</v>
      </c>
      <c r="BJ88">
        <v>0.33000716129032298</v>
      </c>
      <c r="BK88">
        <v>0.33000503225806499</v>
      </c>
      <c r="BL88">
        <v>0.33001280645161302</v>
      </c>
      <c r="BM88">
        <v>9.9749748387096809E-3</v>
      </c>
      <c r="BN88">
        <v>22</v>
      </c>
      <c r="BO88">
        <v>17743.080645161299</v>
      </c>
      <c r="BP88">
        <v>1560432001.5</v>
      </c>
      <c r="BQ88" t="s">
        <v>238</v>
      </c>
      <c r="BR88">
        <v>1</v>
      </c>
      <c r="BS88">
        <v>-1.3480000000000001</v>
      </c>
      <c r="BT88">
        <v>2.1000000000000001E-2</v>
      </c>
      <c r="BU88">
        <v>400</v>
      </c>
      <c r="BV88">
        <v>19</v>
      </c>
      <c r="BW88">
        <v>0.05</v>
      </c>
      <c r="BX88">
        <v>0.02</v>
      </c>
      <c r="BY88">
        <v>20.3425563318747</v>
      </c>
      <c r="BZ88">
        <v>4.1778251275397196</v>
      </c>
      <c r="CA88">
        <v>0.41266937594336101</v>
      </c>
      <c r="CB88">
        <v>0</v>
      </c>
      <c r="CC88">
        <v>-34.430746341463397</v>
      </c>
      <c r="CD88">
        <v>-7.2169714285708997</v>
      </c>
      <c r="CE88">
        <v>0.71334386675902195</v>
      </c>
      <c r="CF88">
        <v>0</v>
      </c>
      <c r="CG88">
        <v>2.5294724390243899</v>
      </c>
      <c r="CH88">
        <v>0.10283184668989701</v>
      </c>
      <c r="CI88">
        <v>1.16161621596572E-2</v>
      </c>
      <c r="CJ88">
        <v>1</v>
      </c>
      <c r="CK88">
        <v>1</v>
      </c>
      <c r="CL88">
        <v>3</v>
      </c>
      <c r="CM88" t="s">
        <v>239</v>
      </c>
      <c r="CN88">
        <v>1.8609599999999999</v>
      </c>
      <c r="CO88">
        <v>1.8579300000000001</v>
      </c>
      <c r="CP88">
        <v>1.8608100000000001</v>
      </c>
      <c r="CQ88">
        <v>1.8535299999999999</v>
      </c>
      <c r="CR88">
        <v>1.8521099999999999</v>
      </c>
      <c r="CS88">
        <v>1.8529100000000001</v>
      </c>
      <c r="CT88">
        <v>1.8565799999999999</v>
      </c>
      <c r="CU88">
        <v>1.86287</v>
      </c>
      <c r="CV88" t="s">
        <v>240</v>
      </c>
      <c r="CW88" t="s">
        <v>19</v>
      </c>
      <c r="CX88" t="s">
        <v>19</v>
      </c>
      <c r="CY88" t="s">
        <v>19</v>
      </c>
      <c r="CZ88" t="s">
        <v>241</v>
      </c>
      <c r="DA88" t="s">
        <v>242</v>
      </c>
      <c r="DB88" t="s">
        <v>243</v>
      </c>
      <c r="DC88" t="s">
        <v>243</v>
      </c>
      <c r="DD88" t="s">
        <v>243</v>
      </c>
      <c r="DE88" t="s">
        <v>243</v>
      </c>
      <c r="DF88">
        <v>0</v>
      </c>
      <c r="DG88">
        <v>100</v>
      </c>
      <c r="DH88">
        <v>100</v>
      </c>
      <c r="DI88">
        <v>-1.3480000000000001</v>
      </c>
      <c r="DJ88">
        <v>2.1000000000000001E-2</v>
      </c>
      <c r="DK88">
        <v>3</v>
      </c>
      <c r="DL88">
        <v>632.98900000000003</v>
      </c>
      <c r="DM88">
        <v>270.56900000000002</v>
      </c>
      <c r="DN88">
        <v>23.000699999999998</v>
      </c>
      <c r="DO88">
        <v>22.357299999999999</v>
      </c>
      <c r="DP88">
        <v>30.0001</v>
      </c>
      <c r="DQ88">
        <v>22.444700000000001</v>
      </c>
      <c r="DR88">
        <v>22.458200000000001</v>
      </c>
      <c r="DS88">
        <v>13.2263</v>
      </c>
      <c r="DT88">
        <v>13.927199999999999</v>
      </c>
      <c r="DU88">
        <v>10.2654</v>
      </c>
      <c r="DV88">
        <v>23</v>
      </c>
      <c r="DW88">
        <v>247.33</v>
      </c>
      <c r="DX88">
        <v>19</v>
      </c>
      <c r="DY88">
        <v>101.434</v>
      </c>
      <c r="DZ88">
        <v>105.399</v>
      </c>
    </row>
    <row r="89" spans="1:130" x14ac:dyDescent="0.25">
      <c r="A89">
        <v>73</v>
      </c>
      <c r="B89">
        <v>1560434261</v>
      </c>
      <c r="C89">
        <v>222.90000009536701</v>
      </c>
      <c r="D89" t="s">
        <v>387</v>
      </c>
      <c r="E89" t="s">
        <v>388</v>
      </c>
      <c r="G89">
        <v>1560434250.6612899</v>
      </c>
      <c r="H89">
        <f t="shared" si="29"/>
        <v>1.553307360934713E-3</v>
      </c>
      <c r="I89">
        <f t="shared" si="30"/>
        <v>20.563868395195193</v>
      </c>
      <c r="J89">
        <f t="shared" si="31"/>
        <v>187.103935483871</v>
      </c>
      <c r="K89">
        <f t="shared" si="32"/>
        <v>32.412620679289631</v>
      </c>
      <c r="L89">
        <f t="shared" si="33"/>
        <v>3.2286936205884365</v>
      </c>
      <c r="M89">
        <f t="shared" si="34"/>
        <v>18.637841378551698</v>
      </c>
      <c r="N89">
        <f t="shared" si="35"/>
        <v>0.22122993532549648</v>
      </c>
      <c r="O89">
        <f t="shared" si="36"/>
        <v>3</v>
      </c>
      <c r="P89">
        <f t="shared" si="37"/>
        <v>0.21336289218564786</v>
      </c>
      <c r="Q89">
        <f t="shared" si="38"/>
        <v>0.13403698043846971</v>
      </c>
      <c r="R89">
        <f t="shared" si="39"/>
        <v>215.0233619907404</v>
      </c>
      <c r="S89">
        <f t="shared" si="40"/>
        <v>23.452493195129648</v>
      </c>
      <c r="T89">
        <f t="shared" si="41"/>
        <v>23.15107903225805</v>
      </c>
      <c r="U89">
        <f t="shared" si="42"/>
        <v>2.8456091859245509</v>
      </c>
      <c r="V89">
        <f t="shared" si="43"/>
        <v>77.681432983936872</v>
      </c>
      <c r="W89">
        <f t="shared" si="44"/>
        <v>2.1385628842210958</v>
      </c>
      <c r="X89">
        <f t="shared" si="45"/>
        <v>2.752991032829315</v>
      </c>
      <c r="Y89">
        <f t="shared" si="46"/>
        <v>0.70704630170345517</v>
      </c>
      <c r="Z89">
        <f t="shared" si="47"/>
        <v>-68.500854617220838</v>
      </c>
      <c r="AA89">
        <f t="shared" si="48"/>
        <v>-88.338377148391785</v>
      </c>
      <c r="AB89">
        <f t="shared" si="49"/>
        <v>-6.0964595339534267</v>
      </c>
      <c r="AC89">
        <f t="shared" si="50"/>
        <v>52.087670691174353</v>
      </c>
      <c r="AD89">
        <v>0</v>
      </c>
      <c r="AE89">
        <v>0</v>
      </c>
      <c r="AF89">
        <v>3</v>
      </c>
      <c r="AG89">
        <v>0</v>
      </c>
      <c r="AH89">
        <v>0</v>
      </c>
      <c r="AI89">
        <f t="shared" si="51"/>
        <v>1</v>
      </c>
      <c r="AJ89">
        <f t="shared" si="52"/>
        <v>0</v>
      </c>
      <c r="AK89">
        <f t="shared" si="53"/>
        <v>68099.206004030319</v>
      </c>
      <c r="AL89">
        <f t="shared" si="54"/>
        <v>1200.00225806452</v>
      </c>
      <c r="AM89">
        <f t="shared" si="55"/>
        <v>963.36410719786841</v>
      </c>
      <c r="AN89">
        <f t="shared" si="56"/>
        <v>0.8028019120161286</v>
      </c>
      <c r="AO89">
        <f t="shared" si="57"/>
        <v>0.22320051202258054</v>
      </c>
      <c r="AP89">
        <v>10</v>
      </c>
      <c r="AQ89">
        <v>1</v>
      </c>
      <c r="AR89" t="s">
        <v>237</v>
      </c>
      <c r="AS89">
        <v>1560434250.6612899</v>
      </c>
      <c r="AT89">
        <v>187.103935483871</v>
      </c>
      <c r="AU89">
        <v>221.85632258064501</v>
      </c>
      <c r="AV89">
        <v>21.468877419354801</v>
      </c>
      <c r="AW89">
        <v>18.9359838709677</v>
      </c>
      <c r="AX89">
        <v>600.08822580645199</v>
      </c>
      <c r="AY89">
        <v>99.512254838709694</v>
      </c>
      <c r="AZ89">
        <v>9.9981164516128998E-2</v>
      </c>
      <c r="BA89">
        <v>22.604890322580601</v>
      </c>
      <c r="BB89">
        <v>23.283958064516099</v>
      </c>
      <c r="BC89">
        <v>23.0182</v>
      </c>
      <c r="BD89">
        <v>0</v>
      </c>
      <c r="BE89">
        <v>0</v>
      </c>
      <c r="BF89">
        <v>12995</v>
      </c>
      <c r="BG89">
        <v>1044.18935483871</v>
      </c>
      <c r="BH89">
        <v>22.7278612903226</v>
      </c>
      <c r="BI89">
        <v>1200.00225806452</v>
      </c>
      <c r="BJ89">
        <v>0.33000725806451597</v>
      </c>
      <c r="BK89">
        <v>0.330004935483871</v>
      </c>
      <c r="BL89">
        <v>0.33001277419354802</v>
      </c>
      <c r="BM89">
        <v>9.9749958064516107E-3</v>
      </c>
      <c r="BN89">
        <v>22</v>
      </c>
      <c r="BO89">
        <v>17743.096774193498</v>
      </c>
      <c r="BP89">
        <v>1560432001.5</v>
      </c>
      <c r="BQ89" t="s">
        <v>238</v>
      </c>
      <c r="BR89">
        <v>1</v>
      </c>
      <c r="BS89">
        <v>-1.3480000000000001</v>
      </c>
      <c r="BT89">
        <v>2.1000000000000001E-2</v>
      </c>
      <c r="BU89">
        <v>400</v>
      </c>
      <c r="BV89">
        <v>19</v>
      </c>
      <c r="BW89">
        <v>0.05</v>
      </c>
      <c r="BX89">
        <v>0.02</v>
      </c>
      <c r="BY89">
        <v>20.485007559773301</v>
      </c>
      <c r="BZ89">
        <v>4.1965091840306803</v>
      </c>
      <c r="CA89">
        <v>0.41425525650371697</v>
      </c>
      <c r="CB89">
        <v>0</v>
      </c>
      <c r="CC89">
        <v>-34.675009756097602</v>
      </c>
      <c r="CD89">
        <v>-7.2493693379780701</v>
      </c>
      <c r="CE89">
        <v>0.71660695142570896</v>
      </c>
      <c r="CF89">
        <v>0</v>
      </c>
      <c r="CG89">
        <v>2.5320631707317101</v>
      </c>
      <c r="CH89">
        <v>7.2867804878050696E-2</v>
      </c>
      <c r="CI89">
        <v>9.4675959394816406E-3</v>
      </c>
      <c r="CJ89">
        <v>1</v>
      </c>
      <c r="CK89">
        <v>1</v>
      </c>
      <c r="CL89">
        <v>3</v>
      </c>
      <c r="CM89" t="s">
        <v>239</v>
      </c>
      <c r="CN89">
        <v>1.8609599999999999</v>
      </c>
      <c r="CO89">
        <v>1.8579300000000001</v>
      </c>
      <c r="CP89">
        <v>1.8608100000000001</v>
      </c>
      <c r="CQ89">
        <v>1.85354</v>
      </c>
      <c r="CR89">
        <v>1.8521099999999999</v>
      </c>
      <c r="CS89">
        <v>1.85293</v>
      </c>
      <c r="CT89">
        <v>1.8566</v>
      </c>
      <c r="CU89">
        <v>1.86287</v>
      </c>
      <c r="CV89" t="s">
        <v>240</v>
      </c>
      <c r="CW89" t="s">
        <v>19</v>
      </c>
      <c r="CX89" t="s">
        <v>19</v>
      </c>
      <c r="CY89" t="s">
        <v>19</v>
      </c>
      <c r="CZ89" t="s">
        <v>241</v>
      </c>
      <c r="DA89" t="s">
        <v>242</v>
      </c>
      <c r="DB89" t="s">
        <v>243</v>
      </c>
      <c r="DC89" t="s">
        <v>243</v>
      </c>
      <c r="DD89" t="s">
        <v>243</v>
      </c>
      <c r="DE89" t="s">
        <v>243</v>
      </c>
      <c r="DF89">
        <v>0</v>
      </c>
      <c r="DG89">
        <v>100</v>
      </c>
      <c r="DH89">
        <v>100</v>
      </c>
      <c r="DI89">
        <v>-1.3480000000000001</v>
      </c>
      <c r="DJ89">
        <v>2.1000000000000001E-2</v>
      </c>
      <c r="DK89">
        <v>3</v>
      </c>
      <c r="DL89">
        <v>633.00900000000001</v>
      </c>
      <c r="DM89">
        <v>270.52699999999999</v>
      </c>
      <c r="DN89">
        <v>23.000599999999999</v>
      </c>
      <c r="DO89">
        <v>22.357299999999999</v>
      </c>
      <c r="DP89">
        <v>30</v>
      </c>
      <c r="DQ89">
        <v>22.444700000000001</v>
      </c>
      <c r="DR89">
        <v>22.458200000000001</v>
      </c>
      <c r="DS89">
        <v>13.3695</v>
      </c>
      <c r="DT89">
        <v>13.927199999999999</v>
      </c>
      <c r="DU89">
        <v>10.662100000000001</v>
      </c>
      <c r="DV89">
        <v>23</v>
      </c>
      <c r="DW89">
        <v>252.33</v>
      </c>
      <c r="DX89">
        <v>19</v>
      </c>
      <c r="DY89">
        <v>101.434</v>
      </c>
      <c r="DZ89">
        <v>105.399</v>
      </c>
    </row>
    <row r="90" spans="1:130" x14ac:dyDescent="0.25">
      <c r="A90">
        <v>74</v>
      </c>
      <c r="B90">
        <v>1560434263</v>
      </c>
      <c r="C90">
        <v>224.90000009536701</v>
      </c>
      <c r="D90" t="s">
        <v>389</v>
      </c>
      <c r="E90" t="s">
        <v>390</v>
      </c>
      <c r="G90">
        <v>1560434252.6612899</v>
      </c>
      <c r="H90">
        <f t="shared" si="29"/>
        <v>1.5550640926611063E-3</v>
      </c>
      <c r="I90">
        <f t="shared" si="30"/>
        <v>20.700435687194854</v>
      </c>
      <c r="J90">
        <f t="shared" si="31"/>
        <v>190.197451612903</v>
      </c>
      <c r="K90">
        <f t="shared" si="32"/>
        <v>34.534924139623982</v>
      </c>
      <c r="L90">
        <f t="shared" si="33"/>
        <v>3.4400964966930485</v>
      </c>
      <c r="M90">
        <f t="shared" si="34"/>
        <v>18.945968560063477</v>
      </c>
      <c r="N90">
        <f t="shared" si="35"/>
        <v>0.22134628553950272</v>
      </c>
      <c r="O90">
        <f t="shared" si="36"/>
        <v>3</v>
      </c>
      <c r="P90">
        <f t="shared" si="37"/>
        <v>0.21347111256673093</v>
      </c>
      <c r="Q90">
        <f t="shared" si="38"/>
        <v>0.1341053151971586</v>
      </c>
      <c r="R90">
        <f t="shared" si="39"/>
        <v>215.02324616488158</v>
      </c>
      <c r="S90">
        <f t="shared" si="40"/>
        <v>23.45704804614331</v>
      </c>
      <c r="T90">
        <f t="shared" si="41"/>
        <v>23.154909677419347</v>
      </c>
      <c r="U90">
        <f t="shared" si="42"/>
        <v>2.8462682622327287</v>
      </c>
      <c r="V90">
        <f t="shared" si="43"/>
        <v>77.66590497680545</v>
      </c>
      <c r="W90">
        <f t="shared" si="44"/>
        <v>2.1387853280507008</v>
      </c>
      <c r="X90">
        <f t="shared" si="45"/>
        <v>2.7538278588132572</v>
      </c>
      <c r="Y90">
        <f t="shared" si="46"/>
        <v>0.7074829341820279</v>
      </c>
      <c r="Z90">
        <f t="shared" si="47"/>
        <v>-68.578326486354783</v>
      </c>
      <c r="AA90">
        <f t="shared" si="48"/>
        <v>-88.148206916135436</v>
      </c>
      <c r="AB90">
        <f t="shared" si="49"/>
        <v>-6.0836079165811094</v>
      </c>
      <c r="AC90">
        <f t="shared" si="50"/>
        <v>52.213104845810236</v>
      </c>
      <c r="AD90">
        <v>0</v>
      </c>
      <c r="AE90">
        <v>0</v>
      </c>
      <c r="AF90">
        <v>3</v>
      </c>
      <c r="AG90">
        <v>0</v>
      </c>
      <c r="AH90">
        <v>0</v>
      </c>
      <c r="AI90">
        <f t="shared" si="51"/>
        <v>1</v>
      </c>
      <c r="AJ90">
        <f t="shared" si="52"/>
        <v>0</v>
      </c>
      <c r="AK90">
        <f t="shared" si="53"/>
        <v>68092.205252252897</v>
      </c>
      <c r="AL90">
        <f t="shared" si="54"/>
        <v>1200.0016129032299</v>
      </c>
      <c r="AM90">
        <f t="shared" si="55"/>
        <v>963.36360000310208</v>
      </c>
      <c r="AN90">
        <f t="shared" si="56"/>
        <v>0.80280192096774228</v>
      </c>
      <c r="AO90">
        <f t="shared" si="57"/>
        <v>0.22320050930322591</v>
      </c>
      <c r="AP90">
        <v>10</v>
      </c>
      <c r="AQ90">
        <v>1</v>
      </c>
      <c r="AR90" t="s">
        <v>237</v>
      </c>
      <c r="AS90">
        <v>1560434252.6612899</v>
      </c>
      <c r="AT90">
        <v>190.197451612903</v>
      </c>
      <c r="AU90">
        <v>225.185838709677</v>
      </c>
      <c r="AV90">
        <v>21.471138709677401</v>
      </c>
      <c r="AW90">
        <v>18.935396774193599</v>
      </c>
      <c r="AX90">
        <v>600.09067741935496</v>
      </c>
      <c r="AY90">
        <v>99.512132258064497</v>
      </c>
      <c r="AZ90">
        <v>9.9972948387096805E-2</v>
      </c>
      <c r="BA90">
        <v>22.609896774193501</v>
      </c>
      <c r="BB90">
        <v>23.286280645161298</v>
      </c>
      <c r="BC90">
        <v>23.0235387096774</v>
      </c>
      <c r="BD90">
        <v>0</v>
      </c>
      <c r="BE90">
        <v>0</v>
      </c>
      <c r="BF90">
        <v>12993.774193548399</v>
      </c>
      <c r="BG90">
        <v>1044.2129032258099</v>
      </c>
      <c r="BH90">
        <v>22.725529032258098</v>
      </c>
      <c r="BI90">
        <v>1200.0016129032299</v>
      </c>
      <c r="BJ90">
        <v>0.33000735483871002</v>
      </c>
      <c r="BK90">
        <v>0.33000503225806499</v>
      </c>
      <c r="BL90">
        <v>0.33001258064516098</v>
      </c>
      <c r="BM90">
        <v>9.9750335483871008E-3</v>
      </c>
      <c r="BN90">
        <v>22</v>
      </c>
      <c r="BO90">
        <v>17743.099999999999</v>
      </c>
      <c r="BP90">
        <v>1560432001.5</v>
      </c>
      <c r="BQ90" t="s">
        <v>238</v>
      </c>
      <c r="BR90">
        <v>1</v>
      </c>
      <c r="BS90">
        <v>-1.3480000000000001</v>
      </c>
      <c r="BT90">
        <v>2.1000000000000001E-2</v>
      </c>
      <c r="BU90">
        <v>400</v>
      </c>
      <c r="BV90">
        <v>19</v>
      </c>
      <c r="BW90">
        <v>0.05</v>
      </c>
      <c r="BX90">
        <v>0.02</v>
      </c>
      <c r="BY90">
        <v>20.620773263719599</v>
      </c>
      <c r="BZ90">
        <v>4.24761733913068</v>
      </c>
      <c r="CA90">
        <v>0.41873890404123798</v>
      </c>
      <c r="CB90">
        <v>0</v>
      </c>
      <c r="CC90">
        <v>-34.908656097561</v>
      </c>
      <c r="CD90">
        <v>-7.3872836236935804</v>
      </c>
      <c r="CE90">
        <v>0.72958026457876402</v>
      </c>
      <c r="CF90">
        <v>0</v>
      </c>
      <c r="CG90">
        <v>2.5348431707317101</v>
      </c>
      <c r="CH90">
        <v>4.8705156794422298E-2</v>
      </c>
      <c r="CI90">
        <v>7.1070673994012004E-3</v>
      </c>
      <c r="CJ90">
        <v>1</v>
      </c>
      <c r="CK90">
        <v>1</v>
      </c>
      <c r="CL90">
        <v>3</v>
      </c>
      <c r="CM90" t="s">
        <v>239</v>
      </c>
      <c r="CN90">
        <v>1.86097</v>
      </c>
      <c r="CO90">
        <v>1.8579300000000001</v>
      </c>
      <c r="CP90">
        <v>1.8608100000000001</v>
      </c>
      <c r="CQ90">
        <v>1.8535299999999999</v>
      </c>
      <c r="CR90">
        <v>1.8521099999999999</v>
      </c>
      <c r="CS90">
        <v>1.8529500000000001</v>
      </c>
      <c r="CT90">
        <v>1.8566100000000001</v>
      </c>
      <c r="CU90">
        <v>1.8628800000000001</v>
      </c>
      <c r="CV90" t="s">
        <v>240</v>
      </c>
      <c r="CW90" t="s">
        <v>19</v>
      </c>
      <c r="CX90" t="s">
        <v>19</v>
      </c>
      <c r="CY90" t="s">
        <v>19</v>
      </c>
      <c r="CZ90" t="s">
        <v>241</v>
      </c>
      <c r="DA90" t="s">
        <v>242</v>
      </c>
      <c r="DB90" t="s">
        <v>243</v>
      </c>
      <c r="DC90" t="s">
        <v>243</v>
      </c>
      <c r="DD90" t="s">
        <v>243</v>
      </c>
      <c r="DE90" t="s">
        <v>243</v>
      </c>
      <c r="DF90">
        <v>0</v>
      </c>
      <c r="DG90">
        <v>100</v>
      </c>
      <c r="DH90">
        <v>100</v>
      </c>
      <c r="DI90">
        <v>-1.3480000000000001</v>
      </c>
      <c r="DJ90">
        <v>2.1000000000000001E-2</v>
      </c>
      <c r="DK90">
        <v>3</v>
      </c>
      <c r="DL90">
        <v>633.18700000000001</v>
      </c>
      <c r="DM90">
        <v>270.44400000000002</v>
      </c>
      <c r="DN90">
        <v>23.000399999999999</v>
      </c>
      <c r="DO90">
        <v>22.357299999999999</v>
      </c>
      <c r="DP90">
        <v>30</v>
      </c>
      <c r="DQ90">
        <v>22.444700000000001</v>
      </c>
      <c r="DR90">
        <v>22.458200000000001</v>
      </c>
      <c r="DS90">
        <v>13.477600000000001</v>
      </c>
      <c r="DT90">
        <v>13.927199999999999</v>
      </c>
      <c r="DU90">
        <v>10.662100000000001</v>
      </c>
      <c r="DV90">
        <v>23</v>
      </c>
      <c r="DW90">
        <v>252.33</v>
      </c>
      <c r="DX90">
        <v>19</v>
      </c>
      <c r="DY90">
        <v>101.434</v>
      </c>
      <c r="DZ90">
        <v>105.398</v>
      </c>
    </row>
    <row r="91" spans="1:130" x14ac:dyDescent="0.25">
      <c r="A91">
        <v>75</v>
      </c>
      <c r="B91">
        <v>1560434265</v>
      </c>
      <c r="C91">
        <v>226.90000009536701</v>
      </c>
      <c r="D91" t="s">
        <v>391</v>
      </c>
      <c r="E91" t="s">
        <v>392</v>
      </c>
      <c r="G91">
        <v>1560434254.6612899</v>
      </c>
      <c r="H91">
        <f t="shared" si="29"/>
        <v>1.5568194501548805E-3</v>
      </c>
      <c r="I91">
        <f t="shared" si="30"/>
        <v>20.840169247844369</v>
      </c>
      <c r="J91">
        <f t="shared" si="31"/>
        <v>193.28987096774199</v>
      </c>
      <c r="K91">
        <f t="shared" si="32"/>
        <v>36.64289963982074</v>
      </c>
      <c r="L91">
        <f t="shared" si="33"/>
        <v>3.6500723822792689</v>
      </c>
      <c r="M91">
        <f t="shared" si="34"/>
        <v>19.253989906054549</v>
      </c>
      <c r="N91">
        <f t="shared" si="35"/>
        <v>0.22147628398796101</v>
      </c>
      <c r="O91">
        <f t="shared" si="36"/>
        <v>3</v>
      </c>
      <c r="P91">
        <f t="shared" si="37"/>
        <v>0.21359202274029554</v>
      </c>
      <c r="Q91">
        <f t="shared" si="38"/>
        <v>0.13418166322921291</v>
      </c>
      <c r="R91">
        <f t="shared" si="39"/>
        <v>215.0231861037108</v>
      </c>
      <c r="S91">
        <f t="shared" si="40"/>
        <v>23.461432700040785</v>
      </c>
      <c r="T91">
        <f t="shared" si="41"/>
        <v>23.158469354838751</v>
      </c>
      <c r="U91">
        <f t="shared" si="42"/>
        <v>2.8468808372559584</v>
      </c>
      <c r="V91">
        <f t="shared" si="43"/>
        <v>77.651051384140388</v>
      </c>
      <c r="W91">
        <f t="shared" si="44"/>
        <v>2.1390040634477328</v>
      </c>
      <c r="X91">
        <f t="shared" si="45"/>
        <v>2.7546363189160981</v>
      </c>
      <c r="Y91">
        <f t="shared" si="46"/>
        <v>0.70787677380822567</v>
      </c>
      <c r="Z91">
        <f t="shared" si="47"/>
        <v>-68.65573775183023</v>
      </c>
      <c r="AA91">
        <f t="shared" si="48"/>
        <v>-87.941863083880264</v>
      </c>
      <c r="AB91">
        <f t="shared" si="49"/>
        <v>-6.0696252493431126</v>
      </c>
      <c r="AC91">
        <f t="shared" si="50"/>
        <v>52.355960018657186</v>
      </c>
      <c r="AD91">
        <v>0</v>
      </c>
      <c r="AE91">
        <v>0</v>
      </c>
      <c r="AF91">
        <v>3</v>
      </c>
      <c r="AG91">
        <v>0</v>
      </c>
      <c r="AH91">
        <v>0</v>
      </c>
      <c r="AI91">
        <f t="shared" si="51"/>
        <v>1</v>
      </c>
      <c r="AJ91">
        <f t="shared" si="52"/>
        <v>0</v>
      </c>
      <c r="AK91">
        <f t="shared" si="53"/>
        <v>68093.28925288016</v>
      </c>
      <c r="AL91">
        <f t="shared" si="54"/>
        <v>1200.00129032258</v>
      </c>
      <c r="AM91">
        <f t="shared" si="55"/>
        <v>963.36337442186834</v>
      </c>
      <c r="AN91">
        <f t="shared" si="56"/>
        <v>0.80280194879032218</v>
      </c>
      <c r="AO91">
        <f t="shared" si="57"/>
        <v>0.22320049922258053</v>
      </c>
      <c r="AP91">
        <v>10</v>
      </c>
      <c r="AQ91">
        <v>1</v>
      </c>
      <c r="AR91" t="s">
        <v>237</v>
      </c>
      <c r="AS91">
        <v>1560434254.6612899</v>
      </c>
      <c r="AT91">
        <v>193.28987096774199</v>
      </c>
      <c r="AU91">
        <v>228.519935483871</v>
      </c>
      <c r="AV91">
        <v>21.473358064516098</v>
      </c>
      <c r="AW91">
        <v>18.934741935483899</v>
      </c>
      <c r="AX91">
        <v>600.08651612903202</v>
      </c>
      <c r="AY91">
        <v>99.512019354838699</v>
      </c>
      <c r="AZ91">
        <v>9.9976916129032201E-2</v>
      </c>
      <c r="BA91">
        <v>22.6147322580645</v>
      </c>
      <c r="BB91">
        <v>23.288722580645199</v>
      </c>
      <c r="BC91">
        <v>23.028216129032302</v>
      </c>
      <c r="BD91">
        <v>0</v>
      </c>
      <c r="BE91">
        <v>0</v>
      </c>
      <c r="BF91">
        <v>12994.2580645161</v>
      </c>
      <c r="BG91">
        <v>1044.2319354838701</v>
      </c>
      <c r="BH91">
        <v>22.7241838709677</v>
      </c>
      <c r="BI91">
        <v>1200.00129032258</v>
      </c>
      <c r="BJ91">
        <v>0.330007580645161</v>
      </c>
      <c r="BK91">
        <v>0.330004935483871</v>
      </c>
      <c r="BL91">
        <v>0.33001245161290299</v>
      </c>
      <c r="BM91">
        <v>9.9750577419354808E-3</v>
      </c>
      <c r="BN91">
        <v>22</v>
      </c>
      <c r="BO91">
        <v>17743.0935483871</v>
      </c>
      <c r="BP91">
        <v>1560432001.5</v>
      </c>
      <c r="BQ91" t="s">
        <v>238</v>
      </c>
      <c r="BR91">
        <v>1</v>
      </c>
      <c r="BS91">
        <v>-1.3480000000000001</v>
      </c>
      <c r="BT91">
        <v>2.1000000000000001E-2</v>
      </c>
      <c r="BU91">
        <v>400</v>
      </c>
      <c r="BV91">
        <v>19</v>
      </c>
      <c r="BW91">
        <v>0.05</v>
      </c>
      <c r="BX91">
        <v>0.02</v>
      </c>
      <c r="BY91">
        <v>20.759481998209498</v>
      </c>
      <c r="BZ91">
        <v>4.3037222388385903</v>
      </c>
      <c r="CA91">
        <v>0.42518953147750199</v>
      </c>
      <c r="CB91">
        <v>0</v>
      </c>
      <c r="CC91">
        <v>-35.1483243902439</v>
      </c>
      <c r="CD91">
        <v>-7.4293588850175203</v>
      </c>
      <c r="CE91">
        <v>0.73359374374958397</v>
      </c>
      <c r="CF91">
        <v>0</v>
      </c>
      <c r="CG91">
        <v>2.5377026829268301</v>
      </c>
      <c r="CH91">
        <v>3.8668013937282399E-2</v>
      </c>
      <c r="CI91">
        <v>5.8070986939200804E-3</v>
      </c>
      <c r="CJ91">
        <v>1</v>
      </c>
      <c r="CK91">
        <v>1</v>
      </c>
      <c r="CL91">
        <v>3</v>
      </c>
      <c r="CM91" t="s">
        <v>239</v>
      </c>
      <c r="CN91">
        <v>1.86097</v>
      </c>
      <c r="CO91">
        <v>1.8579300000000001</v>
      </c>
      <c r="CP91">
        <v>1.8608100000000001</v>
      </c>
      <c r="CQ91">
        <v>1.8535299999999999</v>
      </c>
      <c r="CR91">
        <v>1.8521099999999999</v>
      </c>
      <c r="CS91">
        <v>1.85294</v>
      </c>
      <c r="CT91">
        <v>1.85659</v>
      </c>
      <c r="CU91">
        <v>1.8628899999999999</v>
      </c>
      <c r="CV91" t="s">
        <v>240</v>
      </c>
      <c r="CW91" t="s">
        <v>19</v>
      </c>
      <c r="CX91" t="s">
        <v>19</v>
      </c>
      <c r="CY91" t="s">
        <v>19</v>
      </c>
      <c r="CZ91" t="s">
        <v>241</v>
      </c>
      <c r="DA91" t="s">
        <v>242</v>
      </c>
      <c r="DB91" t="s">
        <v>243</v>
      </c>
      <c r="DC91" t="s">
        <v>243</v>
      </c>
      <c r="DD91" t="s">
        <v>243</v>
      </c>
      <c r="DE91" t="s">
        <v>243</v>
      </c>
      <c r="DF91">
        <v>0</v>
      </c>
      <c r="DG91">
        <v>100</v>
      </c>
      <c r="DH91">
        <v>100</v>
      </c>
      <c r="DI91">
        <v>-1.3480000000000001</v>
      </c>
      <c r="DJ91">
        <v>2.1000000000000001E-2</v>
      </c>
      <c r="DK91">
        <v>3</v>
      </c>
      <c r="DL91">
        <v>633.12800000000004</v>
      </c>
      <c r="DM91">
        <v>270.51799999999997</v>
      </c>
      <c r="DN91">
        <v>23.0001</v>
      </c>
      <c r="DO91">
        <v>22.357700000000001</v>
      </c>
      <c r="DP91">
        <v>30.0001</v>
      </c>
      <c r="DQ91">
        <v>22.444700000000001</v>
      </c>
      <c r="DR91">
        <v>22.458400000000001</v>
      </c>
      <c r="DS91">
        <v>13.6296</v>
      </c>
      <c r="DT91">
        <v>13.927199999999999</v>
      </c>
      <c r="DU91">
        <v>10.662100000000001</v>
      </c>
      <c r="DV91">
        <v>23</v>
      </c>
      <c r="DW91">
        <v>257.33</v>
      </c>
      <c r="DX91">
        <v>19</v>
      </c>
      <c r="DY91">
        <v>101.435</v>
      </c>
      <c r="DZ91">
        <v>105.398</v>
      </c>
    </row>
    <row r="92" spans="1:130" x14ac:dyDescent="0.25">
      <c r="A92">
        <v>76</v>
      </c>
      <c r="B92">
        <v>1560434267</v>
      </c>
      <c r="C92">
        <v>228.90000009536701</v>
      </c>
      <c r="D92" t="s">
        <v>393</v>
      </c>
      <c r="E92" t="s">
        <v>394</v>
      </c>
      <c r="G92">
        <v>1560434256.6612899</v>
      </c>
      <c r="H92">
        <f t="shared" si="29"/>
        <v>1.5584449139600986E-3</v>
      </c>
      <c r="I92">
        <f t="shared" si="30"/>
        <v>20.984095241497329</v>
      </c>
      <c r="J92">
        <f t="shared" si="31"/>
        <v>196.38377419354799</v>
      </c>
      <c r="K92">
        <f t="shared" si="32"/>
        <v>38.690843066072375</v>
      </c>
      <c r="L92">
        <f t="shared" si="33"/>
        <v>3.8540703641455267</v>
      </c>
      <c r="M92">
        <f t="shared" si="34"/>
        <v>19.562170894696745</v>
      </c>
      <c r="N92">
        <f t="shared" si="35"/>
        <v>0.22156019353608689</v>
      </c>
      <c r="O92">
        <f t="shared" si="36"/>
        <v>3</v>
      </c>
      <c r="P92">
        <f t="shared" si="37"/>
        <v>0.21367006343483841</v>
      </c>
      <c r="Q92">
        <f t="shared" si="38"/>
        <v>0.13423094181197537</v>
      </c>
      <c r="R92">
        <f t="shared" si="39"/>
        <v>215.02310267137824</v>
      </c>
      <c r="S92">
        <f t="shared" si="40"/>
        <v>23.465527956068495</v>
      </c>
      <c r="T92">
        <f t="shared" si="41"/>
        <v>23.162422580645149</v>
      </c>
      <c r="U92">
        <f t="shared" si="42"/>
        <v>2.8475612720828254</v>
      </c>
      <c r="V92">
        <f t="shared" si="43"/>
        <v>77.637175719182565</v>
      </c>
      <c r="W92">
        <f t="shared" si="44"/>
        <v>2.1392077780979974</v>
      </c>
      <c r="X92">
        <f t="shared" si="45"/>
        <v>2.7553910330736606</v>
      </c>
      <c r="Y92">
        <f t="shared" si="46"/>
        <v>0.70835349398482794</v>
      </c>
      <c r="Z92">
        <f t="shared" si="47"/>
        <v>-68.727420705640341</v>
      </c>
      <c r="AA92">
        <f t="shared" si="48"/>
        <v>-87.851343096775665</v>
      </c>
      <c r="AB92">
        <f t="shared" si="49"/>
        <v>-6.0636379134543414</v>
      </c>
      <c r="AC92">
        <f t="shared" si="50"/>
        <v>52.380700955507919</v>
      </c>
      <c r="AD92">
        <v>0</v>
      </c>
      <c r="AE92">
        <v>0</v>
      </c>
      <c r="AF92">
        <v>3</v>
      </c>
      <c r="AG92">
        <v>0</v>
      </c>
      <c r="AH92">
        <v>0</v>
      </c>
      <c r="AI92">
        <f t="shared" si="51"/>
        <v>1</v>
      </c>
      <c r="AJ92">
        <f t="shared" si="52"/>
        <v>0</v>
      </c>
      <c r="AK92">
        <f t="shared" si="53"/>
        <v>68095.063547515994</v>
      </c>
      <c r="AL92">
        <f t="shared" si="54"/>
        <v>1200.00096774194</v>
      </c>
      <c r="AM92">
        <f t="shared" si="55"/>
        <v>963.36315000191803</v>
      </c>
      <c r="AN92">
        <f t="shared" si="56"/>
        <v>0.80280197758064564</v>
      </c>
      <c r="AO92">
        <f t="shared" si="57"/>
        <v>0.22320046461290338</v>
      </c>
      <c r="AP92">
        <v>10</v>
      </c>
      <c r="AQ92">
        <v>1</v>
      </c>
      <c r="AR92" t="s">
        <v>237</v>
      </c>
      <c r="AS92">
        <v>1560434256.6612899</v>
      </c>
      <c r="AT92">
        <v>196.38377419354799</v>
      </c>
      <c r="AU92">
        <v>231.86219354838701</v>
      </c>
      <c r="AV92">
        <v>21.475412903225799</v>
      </c>
      <c r="AW92">
        <v>18.934154838709699</v>
      </c>
      <c r="AX92">
        <v>600.087290322581</v>
      </c>
      <c r="AY92">
        <v>99.511964516128998</v>
      </c>
      <c r="AZ92">
        <v>9.9986496774193495E-2</v>
      </c>
      <c r="BA92">
        <v>22.619245161290301</v>
      </c>
      <c r="BB92">
        <v>23.291858064516099</v>
      </c>
      <c r="BC92">
        <v>23.0329870967742</v>
      </c>
      <c r="BD92">
        <v>0</v>
      </c>
      <c r="BE92">
        <v>0</v>
      </c>
      <c r="BF92">
        <v>12994.864516129001</v>
      </c>
      <c r="BG92">
        <v>1044.2503225806499</v>
      </c>
      <c r="BH92">
        <v>22.722838709677401</v>
      </c>
      <c r="BI92">
        <v>1200.00096774194</v>
      </c>
      <c r="BJ92">
        <v>0.33000812903225801</v>
      </c>
      <c r="BK92">
        <v>0.33000474193548401</v>
      </c>
      <c r="BL92">
        <v>0.33001209677419402</v>
      </c>
      <c r="BM92">
        <v>9.9750741935483896E-3</v>
      </c>
      <c r="BN92">
        <v>22</v>
      </c>
      <c r="BO92">
        <v>17743.0903225806</v>
      </c>
      <c r="BP92">
        <v>1560432001.5</v>
      </c>
      <c r="BQ92" t="s">
        <v>238</v>
      </c>
      <c r="BR92">
        <v>1</v>
      </c>
      <c r="BS92">
        <v>-1.3480000000000001</v>
      </c>
      <c r="BT92">
        <v>2.1000000000000001E-2</v>
      </c>
      <c r="BU92">
        <v>400</v>
      </c>
      <c r="BV92">
        <v>19</v>
      </c>
      <c r="BW92">
        <v>0.05</v>
      </c>
      <c r="BX92">
        <v>0.02</v>
      </c>
      <c r="BY92">
        <v>20.902215419686101</v>
      </c>
      <c r="BZ92">
        <v>4.2842584219207103</v>
      </c>
      <c r="CA92">
        <v>0.42410704574343</v>
      </c>
      <c r="CB92">
        <v>0</v>
      </c>
      <c r="CC92">
        <v>-35.398658536585401</v>
      </c>
      <c r="CD92">
        <v>-7.3318473867598097</v>
      </c>
      <c r="CE92">
        <v>0.72373063847074603</v>
      </c>
      <c r="CF92">
        <v>0</v>
      </c>
      <c r="CG92">
        <v>2.5404265853658501</v>
      </c>
      <c r="CH92">
        <v>4.1451637630660898E-2</v>
      </c>
      <c r="CI92">
        <v>6.1602667069899997E-3</v>
      </c>
      <c r="CJ92">
        <v>1</v>
      </c>
      <c r="CK92">
        <v>1</v>
      </c>
      <c r="CL92">
        <v>3</v>
      </c>
      <c r="CM92" t="s">
        <v>239</v>
      </c>
      <c r="CN92">
        <v>1.8609599999999999</v>
      </c>
      <c r="CO92">
        <v>1.8579300000000001</v>
      </c>
      <c r="CP92">
        <v>1.8608100000000001</v>
      </c>
      <c r="CQ92">
        <v>1.85351</v>
      </c>
      <c r="CR92">
        <v>1.8521099999999999</v>
      </c>
      <c r="CS92">
        <v>1.8529199999999999</v>
      </c>
      <c r="CT92">
        <v>1.8565799999999999</v>
      </c>
      <c r="CU92">
        <v>1.8628800000000001</v>
      </c>
      <c r="CV92" t="s">
        <v>240</v>
      </c>
      <c r="CW92" t="s">
        <v>19</v>
      </c>
      <c r="CX92" t="s">
        <v>19</v>
      </c>
      <c r="CY92" t="s">
        <v>19</v>
      </c>
      <c r="CZ92" t="s">
        <v>241</v>
      </c>
      <c r="DA92" t="s">
        <v>242</v>
      </c>
      <c r="DB92" t="s">
        <v>243</v>
      </c>
      <c r="DC92" t="s">
        <v>243</v>
      </c>
      <c r="DD92" t="s">
        <v>243</v>
      </c>
      <c r="DE92" t="s">
        <v>243</v>
      </c>
      <c r="DF92">
        <v>0</v>
      </c>
      <c r="DG92">
        <v>100</v>
      </c>
      <c r="DH92">
        <v>100</v>
      </c>
      <c r="DI92">
        <v>-1.3480000000000001</v>
      </c>
      <c r="DJ92">
        <v>2.1000000000000001E-2</v>
      </c>
      <c r="DK92">
        <v>3</v>
      </c>
      <c r="DL92">
        <v>633.04899999999998</v>
      </c>
      <c r="DM92">
        <v>270.53300000000002</v>
      </c>
      <c r="DN92">
        <v>22.9999</v>
      </c>
      <c r="DO92">
        <v>22.358699999999999</v>
      </c>
      <c r="DP92">
        <v>30.0002</v>
      </c>
      <c r="DQ92">
        <v>22.444700000000001</v>
      </c>
      <c r="DR92">
        <v>22.459399999999999</v>
      </c>
      <c r="DS92">
        <v>13.773099999999999</v>
      </c>
      <c r="DT92">
        <v>13.927199999999999</v>
      </c>
      <c r="DU92">
        <v>11.041499999999999</v>
      </c>
      <c r="DV92">
        <v>23</v>
      </c>
      <c r="DW92">
        <v>262.33</v>
      </c>
      <c r="DX92">
        <v>19</v>
      </c>
      <c r="DY92">
        <v>101.435</v>
      </c>
      <c r="DZ92">
        <v>105.399</v>
      </c>
    </row>
    <row r="93" spans="1:130" x14ac:dyDescent="0.25">
      <c r="A93">
        <v>77</v>
      </c>
      <c r="B93">
        <v>1560434269</v>
      </c>
      <c r="C93">
        <v>230.90000009536701</v>
      </c>
      <c r="D93" t="s">
        <v>395</v>
      </c>
      <c r="E93" t="s">
        <v>396</v>
      </c>
      <c r="G93">
        <v>1560434258.6612899</v>
      </c>
      <c r="H93">
        <f t="shared" si="29"/>
        <v>1.5598343467504796E-3</v>
      </c>
      <c r="I93">
        <f t="shared" si="30"/>
        <v>21.125367541248664</v>
      </c>
      <c r="J93">
        <f t="shared" si="31"/>
        <v>199.476870967742</v>
      </c>
      <c r="K93">
        <f t="shared" si="32"/>
        <v>40.74633928690271</v>
      </c>
      <c r="L93">
        <f t="shared" si="33"/>
        <v>4.0588282638500814</v>
      </c>
      <c r="M93">
        <f t="shared" si="34"/>
        <v>19.870309236061708</v>
      </c>
      <c r="N93">
        <f t="shared" si="35"/>
        <v>0.22162641473685196</v>
      </c>
      <c r="O93">
        <f t="shared" si="36"/>
        <v>3</v>
      </c>
      <c r="P93">
        <f t="shared" si="37"/>
        <v>0.21373165146518283</v>
      </c>
      <c r="Q93">
        <f t="shared" si="38"/>
        <v>0.13426983153577063</v>
      </c>
      <c r="R93">
        <f t="shared" si="39"/>
        <v>215.02306138192617</v>
      </c>
      <c r="S93">
        <f t="shared" si="40"/>
        <v>23.469196843804689</v>
      </c>
      <c r="T93">
        <f t="shared" si="41"/>
        <v>23.165990322580647</v>
      </c>
      <c r="U93">
        <f t="shared" si="42"/>
        <v>2.8481754790041705</v>
      </c>
      <c r="V93">
        <f t="shared" si="43"/>
        <v>77.625058050316923</v>
      </c>
      <c r="W93">
        <f t="shared" si="44"/>
        <v>2.1393966217781601</v>
      </c>
      <c r="X93">
        <f t="shared" si="45"/>
        <v>2.7560644404174144</v>
      </c>
      <c r="Y93">
        <f t="shared" si="46"/>
        <v>0.70877885722601031</v>
      </c>
      <c r="Z93">
        <f t="shared" si="47"/>
        <v>-68.788694691696151</v>
      </c>
      <c r="AA93">
        <f t="shared" si="48"/>
        <v>-87.777257574199851</v>
      </c>
      <c r="AB93">
        <f t="shared" si="49"/>
        <v>-6.0587576313843616</v>
      </c>
      <c r="AC93">
        <f t="shared" si="50"/>
        <v>52.398351484645801</v>
      </c>
      <c r="AD93">
        <v>0</v>
      </c>
      <c r="AE93">
        <v>0</v>
      </c>
      <c r="AF93">
        <v>3</v>
      </c>
      <c r="AG93">
        <v>0</v>
      </c>
      <c r="AH93">
        <v>0</v>
      </c>
      <c r="AI93">
        <f t="shared" si="51"/>
        <v>1</v>
      </c>
      <c r="AJ93">
        <f t="shared" si="52"/>
        <v>0</v>
      </c>
      <c r="AK93">
        <f t="shared" si="53"/>
        <v>68100.421380447879</v>
      </c>
      <c r="AL93">
        <f t="shared" si="54"/>
        <v>1200.00096774194</v>
      </c>
      <c r="AM93">
        <f t="shared" si="55"/>
        <v>963.36312745351256</v>
      </c>
      <c r="AN93">
        <f t="shared" si="56"/>
        <v>0.8028019587903229</v>
      </c>
      <c r="AO93">
        <f t="shared" si="57"/>
        <v>0.22320042697741946</v>
      </c>
      <c r="AP93">
        <v>10</v>
      </c>
      <c r="AQ93">
        <v>1</v>
      </c>
      <c r="AR93" t="s">
        <v>237</v>
      </c>
      <c r="AS93">
        <v>1560434258.6612899</v>
      </c>
      <c r="AT93">
        <v>199.476870967742</v>
      </c>
      <c r="AU93">
        <v>235.19970967741901</v>
      </c>
      <c r="AV93">
        <v>21.477277419354799</v>
      </c>
      <c r="AW93">
        <v>18.933722580645199</v>
      </c>
      <c r="AX93">
        <v>600.07880645161299</v>
      </c>
      <c r="AY93">
        <v>99.512129032258102</v>
      </c>
      <c r="AZ93">
        <v>9.9967045161290305E-2</v>
      </c>
      <c r="BA93">
        <v>22.623270967741899</v>
      </c>
      <c r="BB93">
        <v>23.294341935483899</v>
      </c>
      <c r="BC93">
        <v>23.037638709677399</v>
      </c>
      <c r="BD93">
        <v>0</v>
      </c>
      <c r="BE93">
        <v>0</v>
      </c>
      <c r="BF93">
        <v>12996.177419354801</v>
      </c>
      <c r="BG93">
        <v>1044.2703225806499</v>
      </c>
      <c r="BH93">
        <v>22.7214064516129</v>
      </c>
      <c r="BI93">
        <v>1200.00096774194</v>
      </c>
      <c r="BJ93">
        <v>0.33000861290322597</v>
      </c>
      <c r="BK93">
        <v>0.330004870967742</v>
      </c>
      <c r="BL93">
        <v>0.33001148387096801</v>
      </c>
      <c r="BM93">
        <v>9.9750977419354805E-3</v>
      </c>
      <c r="BN93">
        <v>22</v>
      </c>
      <c r="BO93">
        <v>17743.0935483871</v>
      </c>
      <c r="BP93">
        <v>1560432001.5</v>
      </c>
      <c r="BQ93" t="s">
        <v>238</v>
      </c>
      <c r="BR93">
        <v>1</v>
      </c>
      <c r="BS93">
        <v>-1.3480000000000001</v>
      </c>
      <c r="BT93">
        <v>2.1000000000000001E-2</v>
      </c>
      <c r="BU93">
        <v>400</v>
      </c>
      <c r="BV93">
        <v>19</v>
      </c>
      <c r="BW93">
        <v>0.05</v>
      </c>
      <c r="BX93">
        <v>0.02</v>
      </c>
      <c r="BY93">
        <v>21.045128346145301</v>
      </c>
      <c r="BZ93">
        <v>4.1584354988593297</v>
      </c>
      <c r="CA93">
        <v>0.41119117687200102</v>
      </c>
      <c r="CB93">
        <v>0</v>
      </c>
      <c r="CC93">
        <v>-35.6436536585366</v>
      </c>
      <c r="CD93">
        <v>-7.1594341463417202</v>
      </c>
      <c r="CE93">
        <v>0.70648136222376201</v>
      </c>
      <c r="CF93">
        <v>0</v>
      </c>
      <c r="CG93">
        <v>2.54282585365854</v>
      </c>
      <c r="CH93">
        <v>5.2569407665506399E-2</v>
      </c>
      <c r="CI93">
        <v>7.3117493070949799E-3</v>
      </c>
      <c r="CJ93">
        <v>1</v>
      </c>
      <c r="CK93">
        <v>1</v>
      </c>
      <c r="CL93">
        <v>3</v>
      </c>
      <c r="CM93" t="s">
        <v>239</v>
      </c>
      <c r="CN93">
        <v>1.86097</v>
      </c>
      <c r="CO93">
        <v>1.8579300000000001</v>
      </c>
      <c r="CP93">
        <v>1.8608100000000001</v>
      </c>
      <c r="CQ93">
        <v>1.8534999999999999</v>
      </c>
      <c r="CR93">
        <v>1.8521099999999999</v>
      </c>
      <c r="CS93">
        <v>1.8529100000000001</v>
      </c>
      <c r="CT93">
        <v>1.8566</v>
      </c>
      <c r="CU93">
        <v>1.86287</v>
      </c>
      <c r="CV93" t="s">
        <v>240</v>
      </c>
      <c r="CW93" t="s">
        <v>19</v>
      </c>
      <c r="CX93" t="s">
        <v>19</v>
      </c>
      <c r="CY93" t="s">
        <v>19</v>
      </c>
      <c r="CZ93" t="s">
        <v>241</v>
      </c>
      <c r="DA93" t="s">
        <v>242</v>
      </c>
      <c r="DB93" t="s">
        <v>243</v>
      </c>
      <c r="DC93" t="s">
        <v>243</v>
      </c>
      <c r="DD93" t="s">
        <v>243</v>
      </c>
      <c r="DE93" t="s">
        <v>243</v>
      </c>
      <c r="DF93">
        <v>0</v>
      </c>
      <c r="DG93">
        <v>100</v>
      </c>
      <c r="DH93">
        <v>100</v>
      </c>
      <c r="DI93">
        <v>-1.3480000000000001</v>
      </c>
      <c r="DJ93">
        <v>2.1000000000000001E-2</v>
      </c>
      <c r="DK93">
        <v>3</v>
      </c>
      <c r="DL93">
        <v>633</v>
      </c>
      <c r="DM93">
        <v>270.56799999999998</v>
      </c>
      <c r="DN93">
        <v>22.9999</v>
      </c>
      <c r="DO93">
        <v>22.359200000000001</v>
      </c>
      <c r="DP93">
        <v>30</v>
      </c>
      <c r="DQ93">
        <v>22.445499999999999</v>
      </c>
      <c r="DR93">
        <v>22.460100000000001</v>
      </c>
      <c r="DS93">
        <v>13.8825</v>
      </c>
      <c r="DT93">
        <v>13.645</v>
      </c>
      <c r="DU93">
        <v>11.041499999999999</v>
      </c>
      <c r="DV93">
        <v>23</v>
      </c>
      <c r="DW93">
        <v>262.33</v>
      </c>
      <c r="DX93">
        <v>19</v>
      </c>
      <c r="DY93">
        <v>101.434</v>
      </c>
      <c r="DZ93">
        <v>105.399</v>
      </c>
    </row>
    <row r="94" spans="1:130" x14ac:dyDescent="0.25">
      <c r="A94">
        <v>78</v>
      </c>
      <c r="B94">
        <v>1560434271</v>
      </c>
      <c r="C94">
        <v>232.90000009536701</v>
      </c>
      <c r="D94" t="s">
        <v>397</v>
      </c>
      <c r="E94" t="s">
        <v>398</v>
      </c>
      <c r="G94">
        <v>1560434260.6612899</v>
      </c>
      <c r="H94">
        <f t="shared" si="29"/>
        <v>1.5609893515342963E-3</v>
      </c>
      <c r="I94">
        <f t="shared" si="30"/>
        <v>21.259092080647445</v>
      </c>
      <c r="J94">
        <f t="shared" si="31"/>
        <v>202.56983870967699</v>
      </c>
      <c r="K94">
        <f t="shared" si="32"/>
        <v>42.842514841068436</v>
      </c>
      <c r="L94">
        <f t="shared" si="33"/>
        <v>4.2676467273164844</v>
      </c>
      <c r="M94">
        <f t="shared" si="34"/>
        <v>20.178472539004243</v>
      </c>
      <c r="N94">
        <f t="shared" si="35"/>
        <v>0.22166984946179499</v>
      </c>
      <c r="O94">
        <f t="shared" si="36"/>
        <v>3</v>
      </c>
      <c r="P94">
        <f t="shared" si="37"/>
        <v>0.21377204656493035</v>
      </c>
      <c r="Q94">
        <f t="shared" si="38"/>
        <v>0.13429533905924917</v>
      </c>
      <c r="R94">
        <f t="shared" si="39"/>
        <v>215.02316604860377</v>
      </c>
      <c r="S94">
        <f t="shared" si="40"/>
        <v>23.472407313807999</v>
      </c>
      <c r="T94">
        <f t="shared" si="41"/>
        <v>23.169219354838699</v>
      </c>
      <c r="U94">
        <f t="shared" si="42"/>
        <v>2.8487314750453008</v>
      </c>
      <c r="V94">
        <f t="shared" si="43"/>
        <v>77.614540127756896</v>
      </c>
      <c r="W94">
        <f t="shared" si="44"/>
        <v>2.1395620673851337</v>
      </c>
      <c r="X94">
        <f t="shared" si="45"/>
        <v>2.7566510912302276</v>
      </c>
      <c r="Y94">
        <f t="shared" si="46"/>
        <v>0.70916940766016712</v>
      </c>
      <c r="Z94">
        <f t="shared" si="47"/>
        <v>-68.839630402662465</v>
      </c>
      <c r="AA94">
        <f t="shared" si="48"/>
        <v>-87.732388877424114</v>
      </c>
      <c r="AB94">
        <f t="shared" si="49"/>
        <v>-6.055867369721418</v>
      </c>
      <c r="AC94">
        <f t="shared" si="50"/>
        <v>52.395279398795765</v>
      </c>
      <c r="AD94">
        <v>0</v>
      </c>
      <c r="AE94">
        <v>0</v>
      </c>
      <c r="AF94">
        <v>3</v>
      </c>
      <c r="AG94">
        <v>0</v>
      </c>
      <c r="AH94">
        <v>0</v>
      </c>
      <c r="AI94">
        <f t="shared" si="51"/>
        <v>1</v>
      </c>
      <c r="AJ94">
        <f t="shared" si="52"/>
        <v>0</v>
      </c>
      <c r="AK94">
        <f t="shared" si="53"/>
        <v>68101.359775917197</v>
      </c>
      <c r="AL94">
        <f t="shared" si="54"/>
        <v>1200.0016129032299</v>
      </c>
      <c r="AM94">
        <f t="shared" si="55"/>
        <v>963.3636285515264</v>
      </c>
      <c r="AN94">
        <f t="shared" si="56"/>
        <v>0.80280194475806399</v>
      </c>
      <c r="AO94">
        <f t="shared" si="57"/>
        <v>0.22320041952580635</v>
      </c>
      <c r="AP94">
        <v>10</v>
      </c>
      <c r="AQ94">
        <v>1</v>
      </c>
      <c r="AR94" t="s">
        <v>237</v>
      </c>
      <c r="AS94">
        <v>1560434260.6612899</v>
      </c>
      <c r="AT94">
        <v>202.56983870967699</v>
      </c>
      <c r="AU94">
        <v>238.52429032258101</v>
      </c>
      <c r="AV94">
        <v>21.478867741935499</v>
      </c>
      <c r="AW94">
        <v>18.933409677419402</v>
      </c>
      <c r="AX94">
        <v>600.07316129032301</v>
      </c>
      <c r="AY94">
        <v>99.512464516129</v>
      </c>
      <c r="AZ94">
        <v>9.9958870967741906E-2</v>
      </c>
      <c r="BA94">
        <v>22.626777419354799</v>
      </c>
      <c r="BB94">
        <v>23.296880645161298</v>
      </c>
      <c r="BC94">
        <v>23.041558064516099</v>
      </c>
      <c r="BD94">
        <v>0</v>
      </c>
      <c r="BE94">
        <v>0</v>
      </c>
      <c r="BF94">
        <v>12996.5</v>
      </c>
      <c r="BG94">
        <v>1044.2893548387101</v>
      </c>
      <c r="BH94">
        <v>22.718499999999999</v>
      </c>
      <c r="BI94">
        <v>1200.0016129032299</v>
      </c>
      <c r="BJ94">
        <v>0.33000870967741902</v>
      </c>
      <c r="BK94">
        <v>0.33000506451612899</v>
      </c>
      <c r="BL94">
        <v>0.33001119354838698</v>
      </c>
      <c r="BM94">
        <v>9.9751267741935504E-3</v>
      </c>
      <c r="BN94">
        <v>22</v>
      </c>
      <c r="BO94">
        <v>17743.103225806499</v>
      </c>
      <c r="BP94">
        <v>1560432001.5</v>
      </c>
      <c r="BQ94" t="s">
        <v>238</v>
      </c>
      <c r="BR94">
        <v>1</v>
      </c>
      <c r="BS94">
        <v>-1.3480000000000001</v>
      </c>
      <c r="BT94">
        <v>2.1000000000000001E-2</v>
      </c>
      <c r="BU94">
        <v>400</v>
      </c>
      <c r="BV94">
        <v>19</v>
      </c>
      <c r="BW94">
        <v>0.05</v>
      </c>
      <c r="BX94">
        <v>0.02</v>
      </c>
      <c r="BY94">
        <v>21.1828410450461</v>
      </c>
      <c r="BZ94">
        <v>4.0828710456493003</v>
      </c>
      <c r="CA94">
        <v>0.40344025087756302</v>
      </c>
      <c r="CB94">
        <v>0</v>
      </c>
      <c r="CC94">
        <v>-35.878143902439</v>
      </c>
      <c r="CD94">
        <v>-7.04076167247388</v>
      </c>
      <c r="CE94">
        <v>0.69482601087585205</v>
      </c>
      <c r="CF94">
        <v>0</v>
      </c>
      <c r="CG94">
        <v>2.5448290243902401</v>
      </c>
      <c r="CH94">
        <v>6.5782160278747503E-2</v>
      </c>
      <c r="CI94">
        <v>8.3001974131322008E-3</v>
      </c>
      <c r="CJ94">
        <v>1</v>
      </c>
      <c r="CK94">
        <v>1</v>
      </c>
      <c r="CL94">
        <v>3</v>
      </c>
      <c r="CM94" t="s">
        <v>239</v>
      </c>
      <c r="CN94">
        <v>1.8609599999999999</v>
      </c>
      <c r="CO94">
        <v>1.8579300000000001</v>
      </c>
      <c r="CP94">
        <v>1.8608100000000001</v>
      </c>
      <c r="CQ94">
        <v>1.85351</v>
      </c>
      <c r="CR94">
        <v>1.8521099999999999</v>
      </c>
      <c r="CS94">
        <v>1.85293</v>
      </c>
      <c r="CT94">
        <v>1.8566199999999999</v>
      </c>
      <c r="CU94">
        <v>1.8628800000000001</v>
      </c>
      <c r="CV94" t="s">
        <v>240</v>
      </c>
      <c r="CW94" t="s">
        <v>19</v>
      </c>
      <c r="CX94" t="s">
        <v>19</v>
      </c>
      <c r="CY94" t="s">
        <v>19</v>
      </c>
      <c r="CZ94" t="s">
        <v>241</v>
      </c>
      <c r="DA94" t="s">
        <v>242</v>
      </c>
      <c r="DB94" t="s">
        <v>243</v>
      </c>
      <c r="DC94" t="s">
        <v>243</v>
      </c>
      <c r="DD94" t="s">
        <v>243</v>
      </c>
      <c r="DE94" t="s">
        <v>243</v>
      </c>
      <c r="DF94">
        <v>0</v>
      </c>
      <c r="DG94">
        <v>100</v>
      </c>
      <c r="DH94">
        <v>100</v>
      </c>
      <c r="DI94">
        <v>-1.3480000000000001</v>
      </c>
      <c r="DJ94">
        <v>2.1000000000000001E-2</v>
      </c>
      <c r="DK94">
        <v>3</v>
      </c>
      <c r="DL94">
        <v>632.75400000000002</v>
      </c>
      <c r="DM94">
        <v>270.69299999999998</v>
      </c>
      <c r="DN94">
        <v>22.9998</v>
      </c>
      <c r="DO94">
        <v>22.359200000000001</v>
      </c>
      <c r="DP94">
        <v>30.0001</v>
      </c>
      <c r="DQ94">
        <v>22.4465</v>
      </c>
      <c r="DR94">
        <v>22.460100000000001</v>
      </c>
      <c r="DS94">
        <v>14.035399999999999</v>
      </c>
      <c r="DT94">
        <v>13.645</v>
      </c>
      <c r="DU94">
        <v>11.041499999999999</v>
      </c>
      <c r="DV94">
        <v>23</v>
      </c>
      <c r="DW94">
        <v>267.33</v>
      </c>
      <c r="DX94">
        <v>19</v>
      </c>
      <c r="DY94">
        <v>101.435</v>
      </c>
      <c r="DZ94">
        <v>105.399</v>
      </c>
    </row>
    <row r="95" spans="1:130" x14ac:dyDescent="0.25">
      <c r="A95">
        <v>79</v>
      </c>
      <c r="B95">
        <v>1560434273</v>
      </c>
      <c r="C95">
        <v>234.90000009536701</v>
      </c>
      <c r="D95" t="s">
        <v>399</v>
      </c>
      <c r="E95" t="s">
        <v>400</v>
      </c>
      <c r="G95">
        <v>1560434262.6612899</v>
      </c>
      <c r="H95">
        <f t="shared" si="29"/>
        <v>1.5615969466326461E-3</v>
      </c>
      <c r="I95">
        <f t="shared" si="30"/>
        <v>21.392736402013909</v>
      </c>
      <c r="J95">
        <f t="shared" si="31"/>
        <v>205.66329032258099</v>
      </c>
      <c r="K95">
        <f t="shared" si="32"/>
        <v>44.895587503951226</v>
      </c>
      <c r="L95">
        <f t="shared" si="33"/>
        <v>4.4721779717087866</v>
      </c>
      <c r="M95">
        <f t="shared" si="34"/>
        <v>20.486708999828721</v>
      </c>
      <c r="N95">
        <f t="shared" si="35"/>
        <v>0.22164886948295348</v>
      </c>
      <c r="O95">
        <f t="shared" si="36"/>
        <v>3</v>
      </c>
      <c r="P95">
        <f t="shared" si="37"/>
        <v>0.21375253486592874</v>
      </c>
      <c r="Q95">
        <f t="shared" si="38"/>
        <v>0.13428301837248779</v>
      </c>
      <c r="R95">
        <f t="shared" si="39"/>
        <v>215.02306430986292</v>
      </c>
      <c r="S95">
        <f t="shared" si="40"/>
        <v>23.475279082691365</v>
      </c>
      <c r="T95">
        <f t="shared" si="41"/>
        <v>23.171904838709651</v>
      </c>
      <c r="U95">
        <f t="shared" si="42"/>
        <v>2.8491939516569351</v>
      </c>
      <c r="V95">
        <f t="shared" si="43"/>
        <v>77.604646110081546</v>
      </c>
      <c r="W95">
        <f t="shared" si="44"/>
        <v>2.1396826735355092</v>
      </c>
      <c r="X95">
        <f t="shared" si="45"/>
        <v>2.7571579548219152</v>
      </c>
      <c r="Y95">
        <f t="shared" si="46"/>
        <v>0.70951127812142589</v>
      </c>
      <c r="Z95">
        <f t="shared" si="47"/>
        <v>-68.866425346499696</v>
      </c>
      <c r="AA95">
        <f t="shared" si="48"/>
        <v>-87.676824735480039</v>
      </c>
      <c r="AB95">
        <f t="shared" si="49"/>
        <v>-6.0522072811750389</v>
      </c>
      <c r="AC95">
        <f t="shared" si="50"/>
        <v>52.427606946708153</v>
      </c>
      <c r="AD95">
        <v>0</v>
      </c>
      <c r="AE95">
        <v>0</v>
      </c>
      <c r="AF95">
        <v>3</v>
      </c>
      <c r="AG95">
        <v>0</v>
      </c>
      <c r="AH95">
        <v>0</v>
      </c>
      <c r="AI95">
        <f t="shared" si="51"/>
        <v>1</v>
      </c>
      <c r="AJ95">
        <f t="shared" si="52"/>
        <v>0</v>
      </c>
      <c r="AK95">
        <f t="shared" si="53"/>
        <v>68102.886311361668</v>
      </c>
      <c r="AL95">
        <f t="shared" si="54"/>
        <v>1200.00096774194</v>
      </c>
      <c r="AM95">
        <f t="shared" si="55"/>
        <v>963.36313887287599</v>
      </c>
      <c r="AN95">
        <f t="shared" si="56"/>
        <v>0.80280196830645145</v>
      </c>
      <c r="AO95">
        <f t="shared" si="57"/>
        <v>0.22320042737096779</v>
      </c>
      <c r="AP95">
        <v>10</v>
      </c>
      <c r="AQ95">
        <v>1</v>
      </c>
      <c r="AR95" t="s">
        <v>237</v>
      </c>
      <c r="AS95">
        <v>1560434262.6612899</v>
      </c>
      <c r="AT95">
        <v>205.66329032258099</v>
      </c>
      <c r="AU95">
        <v>241.84851612903199</v>
      </c>
      <c r="AV95">
        <v>21.4799838709677</v>
      </c>
      <c r="AW95">
        <v>18.933551612903202</v>
      </c>
      <c r="AX95">
        <v>600.07638709677406</v>
      </c>
      <c r="AY95">
        <v>99.512922580645196</v>
      </c>
      <c r="AZ95">
        <v>9.9939625806451604E-2</v>
      </c>
      <c r="BA95">
        <v>22.6298064516129</v>
      </c>
      <c r="BB95">
        <v>23.299577419354801</v>
      </c>
      <c r="BC95">
        <v>23.0442322580645</v>
      </c>
      <c r="BD95">
        <v>0</v>
      </c>
      <c r="BE95">
        <v>0</v>
      </c>
      <c r="BF95">
        <v>12996.9064516129</v>
      </c>
      <c r="BG95">
        <v>1044.30774193548</v>
      </c>
      <c r="BH95">
        <v>22.7145612903226</v>
      </c>
      <c r="BI95">
        <v>1200.00096774194</v>
      </c>
      <c r="BJ95">
        <v>0.33000864516129003</v>
      </c>
      <c r="BK95">
        <v>0.330004903225807</v>
      </c>
      <c r="BL95">
        <v>0.33001138709677402</v>
      </c>
      <c r="BM95">
        <v>9.9751564516129005E-3</v>
      </c>
      <c r="BN95">
        <v>22</v>
      </c>
      <c r="BO95">
        <v>17743.099999999999</v>
      </c>
      <c r="BP95">
        <v>1560432001.5</v>
      </c>
      <c r="BQ95" t="s">
        <v>238</v>
      </c>
      <c r="BR95">
        <v>1</v>
      </c>
      <c r="BS95">
        <v>-1.3480000000000001</v>
      </c>
      <c r="BT95">
        <v>2.1000000000000001E-2</v>
      </c>
      <c r="BU95">
        <v>400</v>
      </c>
      <c r="BV95">
        <v>19</v>
      </c>
      <c r="BW95">
        <v>0.05</v>
      </c>
      <c r="BX95">
        <v>0.02</v>
      </c>
      <c r="BY95">
        <v>21.3159390865296</v>
      </c>
      <c r="BZ95">
        <v>4.0783502429934302</v>
      </c>
      <c r="CA95">
        <v>0.40272817514898301</v>
      </c>
      <c r="CB95">
        <v>0</v>
      </c>
      <c r="CC95">
        <v>-36.109314634146301</v>
      </c>
      <c r="CD95">
        <v>-7.02786689895464</v>
      </c>
      <c r="CE95">
        <v>0.69354426681340597</v>
      </c>
      <c r="CF95">
        <v>0</v>
      </c>
      <c r="CG95">
        <v>2.5462148780487799</v>
      </c>
      <c r="CH95">
        <v>7.4321184668991402E-2</v>
      </c>
      <c r="CI95">
        <v>8.7424191890924097E-3</v>
      </c>
      <c r="CJ95">
        <v>1</v>
      </c>
      <c r="CK95">
        <v>1</v>
      </c>
      <c r="CL95">
        <v>3</v>
      </c>
      <c r="CM95" t="s">
        <v>239</v>
      </c>
      <c r="CN95">
        <v>1.8609599999999999</v>
      </c>
      <c r="CO95">
        <v>1.85792</v>
      </c>
      <c r="CP95">
        <v>1.8608100000000001</v>
      </c>
      <c r="CQ95">
        <v>1.8534999999999999</v>
      </c>
      <c r="CR95">
        <v>1.8521099999999999</v>
      </c>
      <c r="CS95">
        <v>1.85293</v>
      </c>
      <c r="CT95">
        <v>1.8566100000000001</v>
      </c>
      <c r="CU95">
        <v>1.86287</v>
      </c>
      <c r="CV95" t="s">
        <v>240</v>
      </c>
      <c r="CW95" t="s">
        <v>19</v>
      </c>
      <c r="CX95" t="s">
        <v>19</v>
      </c>
      <c r="CY95" t="s">
        <v>19</v>
      </c>
      <c r="CZ95" t="s">
        <v>241</v>
      </c>
      <c r="DA95" t="s">
        <v>242</v>
      </c>
      <c r="DB95" t="s">
        <v>243</v>
      </c>
      <c r="DC95" t="s">
        <v>243</v>
      </c>
      <c r="DD95" t="s">
        <v>243</v>
      </c>
      <c r="DE95" t="s">
        <v>243</v>
      </c>
      <c r="DF95">
        <v>0</v>
      </c>
      <c r="DG95">
        <v>100</v>
      </c>
      <c r="DH95">
        <v>100</v>
      </c>
      <c r="DI95">
        <v>-1.3480000000000001</v>
      </c>
      <c r="DJ95">
        <v>2.1000000000000001E-2</v>
      </c>
      <c r="DK95">
        <v>3</v>
      </c>
      <c r="DL95">
        <v>632.95399999999995</v>
      </c>
      <c r="DM95">
        <v>270.68200000000002</v>
      </c>
      <c r="DN95">
        <v>22.9998</v>
      </c>
      <c r="DO95">
        <v>22.359200000000001</v>
      </c>
      <c r="DP95">
        <v>30.0001</v>
      </c>
      <c r="DQ95">
        <v>22.4466</v>
      </c>
      <c r="DR95">
        <v>22.460100000000001</v>
      </c>
      <c r="DS95">
        <v>14.180199999999999</v>
      </c>
      <c r="DT95">
        <v>13.645</v>
      </c>
      <c r="DU95">
        <v>11.041499999999999</v>
      </c>
      <c r="DV95">
        <v>23</v>
      </c>
      <c r="DW95">
        <v>272.33</v>
      </c>
      <c r="DX95">
        <v>19</v>
      </c>
      <c r="DY95">
        <v>101.435</v>
      </c>
      <c r="DZ95">
        <v>105.399</v>
      </c>
    </row>
    <row r="96" spans="1:130" x14ac:dyDescent="0.25">
      <c r="A96">
        <v>80</v>
      </c>
      <c r="B96">
        <v>1560434275</v>
      </c>
      <c r="C96">
        <v>236.90000009536701</v>
      </c>
      <c r="D96" t="s">
        <v>401</v>
      </c>
      <c r="E96" t="s">
        <v>402</v>
      </c>
      <c r="G96">
        <v>1560434264.6612899</v>
      </c>
      <c r="H96">
        <f t="shared" si="29"/>
        <v>1.5614892181299324E-3</v>
      </c>
      <c r="I96">
        <f t="shared" si="30"/>
        <v>21.530095137385683</v>
      </c>
      <c r="J96">
        <f t="shared" si="31"/>
        <v>208.757096774194</v>
      </c>
      <c r="K96">
        <f t="shared" si="32"/>
        <v>46.850532847035602</v>
      </c>
      <c r="L96">
        <f t="shared" si="33"/>
        <v>4.6669386189725346</v>
      </c>
      <c r="M96">
        <f t="shared" si="34"/>
        <v>20.794994159425386</v>
      </c>
      <c r="N96">
        <f t="shared" si="35"/>
        <v>0.2215264219328951</v>
      </c>
      <c r="O96">
        <f t="shared" si="36"/>
        <v>3</v>
      </c>
      <c r="P96">
        <f t="shared" si="37"/>
        <v>0.21363865415915562</v>
      </c>
      <c r="Q96">
        <f t="shared" si="38"/>
        <v>0.13421110848862486</v>
      </c>
      <c r="R96">
        <f t="shared" si="39"/>
        <v>215.02299736604311</v>
      </c>
      <c r="S96">
        <f t="shared" si="40"/>
        <v>23.47801113358431</v>
      </c>
      <c r="T96">
        <f t="shared" si="41"/>
        <v>23.174437096774199</v>
      </c>
      <c r="U96">
        <f t="shared" si="42"/>
        <v>2.8496301008747458</v>
      </c>
      <c r="V96">
        <f t="shared" si="43"/>
        <v>77.595718118877699</v>
      </c>
      <c r="W96">
        <f t="shared" si="44"/>
        <v>2.139787987228372</v>
      </c>
      <c r="X96">
        <f t="shared" si="45"/>
        <v>2.7576109083109297</v>
      </c>
      <c r="Y96">
        <f t="shared" si="46"/>
        <v>0.70984211364637373</v>
      </c>
      <c r="Z96">
        <f t="shared" si="47"/>
        <v>-68.861674519530013</v>
      </c>
      <c r="AA96">
        <f t="shared" si="48"/>
        <v>-87.64865136774408</v>
      </c>
      <c r="AB96">
        <f t="shared" si="49"/>
        <v>-6.0504231847471202</v>
      </c>
      <c r="AC96">
        <f t="shared" si="50"/>
        <v>52.462248294021904</v>
      </c>
      <c r="AD96">
        <v>0</v>
      </c>
      <c r="AE96">
        <v>0</v>
      </c>
      <c r="AF96">
        <v>3</v>
      </c>
      <c r="AG96">
        <v>0</v>
      </c>
      <c r="AH96">
        <v>0</v>
      </c>
      <c r="AI96">
        <f t="shared" si="51"/>
        <v>1</v>
      </c>
      <c r="AJ96">
        <f t="shared" si="52"/>
        <v>0</v>
      </c>
      <c r="AK96">
        <f t="shared" si="53"/>
        <v>68108.883577538931</v>
      </c>
      <c r="AL96">
        <f t="shared" si="54"/>
        <v>1200.00096774194</v>
      </c>
      <c r="AM96">
        <f t="shared" si="55"/>
        <v>963.36307964702155</v>
      </c>
      <c r="AN96">
        <f t="shared" si="56"/>
        <v>0.80280191895161257</v>
      </c>
      <c r="AO96">
        <f t="shared" si="57"/>
        <v>0.2232003716032257</v>
      </c>
      <c r="AP96">
        <v>10</v>
      </c>
      <c r="AQ96">
        <v>1</v>
      </c>
      <c r="AR96" t="s">
        <v>237</v>
      </c>
      <c r="AS96">
        <v>1560434264.6612899</v>
      </c>
      <c r="AT96">
        <v>208.757096774194</v>
      </c>
      <c r="AU96">
        <v>245.17938709677401</v>
      </c>
      <c r="AV96">
        <v>21.480935483871001</v>
      </c>
      <c r="AW96">
        <v>18.934670967741901</v>
      </c>
      <c r="AX96">
        <v>600.07393548387097</v>
      </c>
      <c r="AY96">
        <v>99.513445161290306</v>
      </c>
      <c r="AZ96">
        <v>9.9906819354838694E-2</v>
      </c>
      <c r="BA96">
        <v>22.632512903225798</v>
      </c>
      <c r="BB96">
        <v>23.301945161290298</v>
      </c>
      <c r="BC96">
        <v>23.046929032258099</v>
      </c>
      <c r="BD96">
        <v>0</v>
      </c>
      <c r="BE96">
        <v>0</v>
      </c>
      <c r="BF96">
        <v>12998.2387096774</v>
      </c>
      <c r="BG96">
        <v>1044.32741935484</v>
      </c>
      <c r="BH96">
        <v>22.713038709677399</v>
      </c>
      <c r="BI96">
        <v>1200.00096774194</v>
      </c>
      <c r="BJ96">
        <v>0.33000916129032298</v>
      </c>
      <c r="BK96">
        <v>0.33000470967741902</v>
      </c>
      <c r="BL96">
        <v>0.330010967741935</v>
      </c>
      <c r="BM96">
        <v>9.9751796774193505E-3</v>
      </c>
      <c r="BN96">
        <v>22</v>
      </c>
      <c r="BO96">
        <v>17743.096774193498</v>
      </c>
      <c r="BP96">
        <v>1560432001.5</v>
      </c>
      <c r="BQ96" t="s">
        <v>238</v>
      </c>
      <c r="BR96">
        <v>1</v>
      </c>
      <c r="BS96">
        <v>-1.3480000000000001</v>
      </c>
      <c r="BT96">
        <v>2.1000000000000001E-2</v>
      </c>
      <c r="BU96">
        <v>400</v>
      </c>
      <c r="BV96">
        <v>19</v>
      </c>
      <c r="BW96">
        <v>0.05</v>
      </c>
      <c r="BX96">
        <v>0.02</v>
      </c>
      <c r="BY96">
        <v>21.451410781286299</v>
      </c>
      <c r="BZ96">
        <v>4.0384414197360199</v>
      </c>
      <c r="CA96">
        <v>0.39988679764609603</v>
      </c>
      <c r="CB96">
        <v>0</v>
      </c>
      <c r="CC96">
        <v>-36.341802439024399</v>
      </c>
      <c r="CD96">
        <v>-6.9733588850174604</v>
      </c>
      <c r="CE96">
        <v>0.68824908369976301</v>
      </c>
      <c r="CF96">
        <v>0</v>
      </c>
      <c r="CG96">
        <v>2.5464839024390198</v>
      </c>
      <c r="CH96">
        <v>6.3993240418117506E-2</v>
      </c>
      <c r="CI96">
        <v>8.7253132945495603E-3</v>
      </c>
      <c r="CJ96">
        <v>1</v>
      </c>
      <c r="CK96">
        <v>1</v>
      </c>
      <c r="CL96">
        <v>3</v>
      </c>
      <c r="CM96" t="s">
        <v>239</v>
      </c>
      <c r="CN96">
        <v>1.8609800000000001</v>
      </c>
      <c r="CO96">
        <v>1.8579300000000001</v>
      </c>
      <c r="CP96">
        <v>1.8608100000000001</v>
      </c>
      <c r="CQ96">
        <v>1.8535200000000001</v>
      </c>
      <c r="CR96">
        <v>1.8521099999999999</v>
      </c>
      <c r="CS96">
        <v>1.85293</v>
      </c>
      <c r="CT96">
        <v>1.8566100000000001</v>
      </c>
      <c r="CU96">
        <v>1.86287</v>
      </c>
      <c r="CV96" t="s">
        <v>240</v>
      </c>
      <c r="CW96" t="s">
        <v>19</v>
      </c>
      <c r="CX96" t="s">
        <v>19</v>
      </c>
      <c r="CY96" t="s">
        <v>19</v>
      </c>
      <c r="CZ96" t="s">
        <v>241</v>
      </c>
      <c r="DA96" t="s">
        <v>242</v>
      </c>
      <c r="DB96" t="s">
        <v>243</v>
      </c>
      <c r="DC96" t="s">
        <v>243</v>
      </c>
      <c r="DD96" t="s">
        <v>243</v>
      </c>
      <c r="DE96" t="s">
        <v>243</v>
      </c>
      <c r="DF96">
        <v>0</v>
      </c>
      <c r="DG96">
        <v>100</v>
      </c>
      <c r="DH96">
        <v>100</v>
      </c>
      <c r="DI96">
        <v>-1.3480000000000001</v>
      </c>
      <c r="DJ96">
        <v>2.1000000000000001E-2</v>
      </c>
      <c r="DK96">
        <v>3</v>
      </c>
      <c r="DL96">
        <v>633.15200000000004</v>
      </c>
      <c r="DM96">
        <v>270.57799999999997</v>
      </c>
      <c r="DN96">
        <v>22.9998</v>
      </c>
      <c r="DO96">
        <v>22.3596</v>
      </c>
      <c r="DP96">
        <v>30</v>
      </c>
      <c r="DQ96">
        <v>22.4466</v>
      </c>
      <c r="DR96">
        <v>22.460100000000001</v>
      </c>
      <c r="DS96">
        <v>14.286</v>
      </c>
      <c r="DT96">
        <v>13.645</v>
      </c>
      <c r="DU96">
        <v>11.4237</v>
      </c>
      <c r="DV96">
        <v>23</v>
      </c>
      <c r="DW96">
        <v>272.33</v>
      </c>
      <c r="DX96">
        <v>19</v>
      </c>
      <c r="DY96">
        <v>101.435</v>
      </c>
      <c r="DZ96">
        <v>105.399</v>
      </c>
    </row>
    <row r="97" spans="1:130" x14ac:dyDescent="0.25">
      <c r="A97">
        <v>81</v>
      </c>
      <c r="B97">
        <v>1560434277</v>
      </c>
      <c r="C97">
        <v>238.90000009536701</v>
      </c>
      <c r="D97" t="s">
        <v>403</v>
      </c>
      <c r="E97" t="s">
        <v>404</v>
      </c>
      <c r="G97">
        <v>1560434266.6612899</v>
      </c>
      <c r="H97">
        <f t="shared" si="29"/>
        <v>1.5612237973458086E-3</v>
      </c>
      <c r="I97">
        <f t="shared" si="30"/>
        <v>21.670503726044089</v>
      </c>
      <c r="J97">
        <f t="shared" si="31"/>
        <v>211.851032258065</v>
      </c>
      <c r="K97">
        <f t="shared" si="32"/>
        <v>48.751328484936067</v>
      </c>
      <c r="L97">
        <f t="shared" si="33"/>
        <v>4.8563084102733267</v>
      </c>
      <c r="M97">
        <f t="shared" si="34"/>
        <v>21.103300805388834</v>
      </c>
      <c r="N97">
        <f t="shared" si="35"/>
        <v>0.22136085749744289</v>
      </c>
      <c r="O97">
        <f t="shared" si="36"/>
        <v>3</v>
      </c>
      <c r="P97">
        <f t="shared" si="37"/>
        <v>0.21348466604120359</v>
      </c>
      <c r="Q97">
        <f t="shared" si="38"/>
        <v>0.13411387343835326</v>
      </c>
      <c r="R97">
        <f t="shared" si="39"/>
        <v>215.02284723867973</v>
      </c>
      <c r="S97">
        <f t="shared" si="40"/>
        <v>23.480283207502321</v>
      </c>
      <c r="T97">
        <f t="shared" si="41"/>
        <v>23.177345161290351</v>
      </c>
      <c r="U97">
        <f t="shared" si="42"/>
        <v>2.8501310500149351</v>
      </c>
      <c r="V97">
        <f t="shared" si="43"/>
        <v>77.589247967850156</v>
      </c>
      <c r="W97">
        <f t="shared" si="44"/>
        <v>2.1398961192907602</v>
      </c>
      <c r="X97">
        <f t="shared" si="45"/>
        <v>2.757980229654303</v>
      </c>
      <c r="Y97">
        <f t="shared" si="46"/>
        <v>0.71023493072417487</v>
      </c>
      <c r="Z97">
        <f t="shared" si="47"/>
        <v>-68.849969462950156</v>
      </c>
      <c r="AA97">
        <f t="shared" si="48"/>
        <v>-87.762127432264009</v>
      </c>
      <c r="AB97">
        <f t="shared" si="49"/>
        <v>-6.0584135695893577</v>
      </c>
      <c r="AC97">
        <f t="shared" si="50"/>
        <v>52.352336773876203</v>
      </c>
      <c r="AD97">
        <v>0</v>
      </c>
      <c r="AE97">
        <v>0</v>
      </c>
      <c r="AF97">
        <v>3</v>
      </c>
      <c r="AG97">
        <v>0</v>
      </c>
      <c r="AH97">
        <v>0</v>
      </c>
      <c r="AI97">
        <f t="shared" si="51"/>
        <v>1</v>
      </c>
      <c r="AJ97">
        <f t="shared" si="52"/>
        <v>0</v>
      </c>
      <c r="AK97">
        <f t="shared" si="53"/>
        <v>68108.622054907974</v>
      </c>
      <c r="AL97">
        <f t="shared" si="54"/>
        <v>1200.0006451612901</v>
      </c>
      <c r="AM97">
        <f t="shared" si="55"/>
        <v>963.36277238830928</v>
      </c>
      <c r="AN97">
        <f t="shared" si="56"/>
        <v>0.8028018787096779</v>
      </c>
      <c r="AO97">
        <f t="shared" si="57"/>
        <v>0.22320028695483884</v>
      </c>
      <c r="AP97">
        <v>10</v>
      </c>
      <c r="AQ97">
        <v>1</v>
      </c>
      <c r="AR97" t="s">
        <v>237</v>
      </c>
      <c r="AS97">
        <v>1560434266.6612899</v>
      </c>
      <c r="AT97">
        <v>211.851032258065</v>
      </c>
      <c r="AU97">
        <v>248.51461290322601</v>
      </c>
      <c r="AV97">
        <v>21.481909677419399</v>
      </c>
      <c r="AW97">
        <v>18.936125806451599</v>
      </c>
      <c r="AX97">
        <v>600.084612903226</v>
      </c>
      <c r="AY97">
        <v>99.513938709677404</v>
      </c>
      <c r="AZ97">
        <v>9.9929490322580597E-2</v>
      </c>
      <c r="BA97">
        <v>22.634719354838701</v>
      </c>
      <c r="BB97">
        <v>23.3039870967742</v>
      </c>
      <c r="BC97">
        <v>23.050703225806501</v>
      </c>
      <c r="BD97">
        <v>0</v>
      </c>
      <c r="BE97">
        <v>0</v>
      </c>
      <c r="BF97">
        <v>12998.2193548387</v>
      </c>
      <c r="BG97">
        <v>1044.3380645161301</v>
      </c>
      <c r="BH97">
        <v>22.713038709677399</v>
      </c>
      <c r="BI97">
        <v>1200.0006451612901</v>
      </c>
      <c r="BJ97">
        <v>0.33001022580645201</v>
      </c>
      <c r="BK97">
        <v>0.330004870967742</v>
      </c>
      <c r="BL97">
        <v>0.33000974193548399</v>
      </c>
      <c r="BM97">
        <v>9.9752051612903205E-3</v>
      </c>
      <c r="BN97">
        <v>22</v>
      </c>
      <c r="BO97">
        <v>17743.109677419401</v>
      </c>
      <c r="BP97">
        <v>1560432001.5</v>
      </c>
      <c r="BQ97" t="s">
        <v>238</v>
      </c>
      <c r="BR97">
        <v>1</v>
      </c>
      <c r="BS97">
        <v>-1.3480000000000001</v>
      </c>
      <c r="BT97">
        <v>2.1000000000000001E-2</v>
      </c>
      <c r="BU97">
        <v>400</v>
      </c>
      <c r="BV97">
        <v>19</v>
      </c>
      <c r="BW97">
        <v>0.05</v>
      </c>
      <c r="BX97">
        <v>0.02</v>
      </c>
      <c r="BY97">
        <v>21.5905459993803</v>
      </c>
      <c r="BZ97">
        <v>4.0221628952508199</v>
      </c>
      <c r="CA97">
        <v>0.39766180137935497</v>
      </c>
      <c r="CB97">
        <v>0</v>
      </c>
      <c r="CC97">
        <v>-36.582687804877999</v>
      </c>
      <c r="CD97">
        <v>-6.9576167247384797</v>
      </c>
      <c r="CE97">
        <v>0.68663251086241905</v>
      </c>
      <c r="CF97">
        <v>0</v>
      </c>
      <c r="CG97">
        <v>2.5460073170731699</v>
      </c>
      <c r="CH97">
        <v>3.21886411149854E-2</v>
      </c>
      <c r="CI97">
        <v>9.2203825179606094E-3</v>
      </c>
      <c r="CJ97">
        <v>1</v>
      </c>
      <c r="CK97">
        <v>1</v>
      </c>
      <c r="CL97">
        <v>3</v>
      </c>
      <c r="CM97" t="s">
        <v>239</v>
      </c>
      <c r="CN97">
        <v>1.86097</v>
      </c>
      <c r="CO97">
        <v>1.8579300000000001</v>
      </c>
      <c r="CP97">
        <v>1.8608</v>
      </c>
      <c r="CQ97">
        <v>1.85354</v>
      </c>
      <c r="CR97">
        <v>1.8521099999999999</v>
      </c>
      <c r="CS97">
        <v>1.85293</v>
      </c>
      <c r="CT97">
        <v>1.8566100000000001</v>
      </c>
      <c r="CU97">
        <v>1.8628899999999999</v>
      </c>
      <c r="CV97" t="s">
        <v>240</v>
      </c>
      <c r="CW97" t="s">
        <v>19</v>
      </c>
      <c r="CX97" t="s">
        <v>19</v>
      </c>
      <c r="CY97" t="s">
        <v>19</v>
      </c>
      <c r="CZ97" t="s">
        <v>241</v>
      </c>
      <c r="DA97" t="s">
        <v>242</v>
      </c>
      <c r="DB97" t="s">
        <v>243</v>
      </c>
      <c r="DC97" t="s">
        <v>243</v>
      </c>
      <c r="DD97" t="s">
        <v>243</v>
      </c>
      <c r="DE97" t="s">
        <v>243</v>
      </c>
      <c r="DF97">
        <v>0</v>
      </c>
      <c r="DG97">
        <v>100</v>
      </c>
      <c r="DH97">
        <v>100</v>
      </c>
      <c r="DI97">
        <v>-1.3480000000000001</v>
      </c>
      <c r="DJ97">
        <v>2.1000000000000001E-2</v>
      </c>
      <c r="DK97">
        <v>3</v>
      </c>
      <c r="DL97">
        <v>633.29100000000005</v>
      </c>
      <c r="DM97">
        <v>270.57</v>
      </c>
      <c r="DN97">
        <v>22.999700000000001</v>
      </c>
      <c r="DO97">
        <v>22.360600000000002</v>
      </c>
      <c r="DP97">
        <v>30.0001</v>
      </c>
      <c r="DQ97">
        <v>22.4466</v>
      </c>
      <c r="DR97">
        <v>22.4605</v>
      </c>
      <c r="DS97">
        <v>14.4368</v>
      </c>
      <c r="DT97">
        <v>13.645</v>
      </c>
      <c r="DU97">
        <v>11.4237</v>
      </c>
      <c r="DV97">
        <v>23</v>
      </c>
      <c r="DW97">
        <v>277.33</v>
      </c>
      <c r="DX97">
        <v>19</v>
      </c>
      <c r="DY97">
        <v>101.435</v>
      </c>
      <c r="DZ97">
        <v>105.4</v>
      </c>
    </row>
    <row r="98" spans="1:130" x14ac:dyDescent="0.25">
      <c r="A98">
        <v>82</v>
      </c>
      <c r="B98">
        <v>1560434279</v>
      </c>
      <c r="C98">
        <v>240.90000009536701</v>
      </c>
      <c r="D98" t="s">
        <v>405</v>
      </c>
      <c r="E98" t="s">
        <v>406</v>
      </c>
      <c r="G98">
        <v>1560434268.6612899</v>
      </c>
      <c r="H98">
        <f t="shared" si="29"/>
        <v>1.5611566245005489E-3</v>
      </c>
      <c r="I98">
        <f t="shared" si="30"/>
        <v>21.813087439482196</v>
      </c>
      <c r="J98">
        <f t="shared" si="31"/>
        <v>214.946129032258</v>
      </c>
      <c r="K98">
        <f t="shared" si="32"/>
        <v>50.706330966154745</v>
      </c>
      <c r="L98">
        <f t="shared" si="33"/>
        <v>5.0510842611206126</v>
      </c>
      <c r="M98">
        <f t="shared" si="34"/>
        <v>21.411744621560665</v>
      </c>
      <c r="N98">
        <f t="shared" si="35"/>
        <v>0.2212946591728594</v>
      </c>
      <c r="O98">
        <f t="shared" si="36"/>
        <v>3</v>
      </c>
      <c r="P98">
        <f t="shared" si="37"/>
        <v>0.21342309403067034</v>
      </c>
      <c r="Q98">
        <f t="shared" si="38"/>
        <v>0.13407499429273592</v>
      </c>
      <c r="R98">
        <f t="shared" si="39"/>
        <v>215.02273462252654</v>
      </c>
      <c r="S98">
        <f t="shared" si="40"/>
        <v>23.481734382675644</v>
      </c>
      <c r="T98">
        <f t="shared" si="41"/>
        <v>23.179016129032298</v>
      </c>
      <c r="U98">
        <f t="shared" si="42"/>
        <v>2.8504189291818149</v>
      </c>
      <c r="V98">
        <f t="shared" si="43"/>
        <v>77.586498323088307</v>
      </c>
      <c r="W98">
        <f t="shared" si="44"/>
        <v>2.1400067235035456</v>
      </c>
      <c r="X98">
        <f t="shared" si="45"/>
        <v>2.7582205277418987</v>
      </c>
      <c r="Y98">
        <f t="shared" si="46"/>
        <v>0.71041220567826935</v>
      </c>
      <c r="Z98">
        <f t="shared" si="47"/>
        <v>-68.847007140474204</v>
      </c>
      <c r="AA98">
        <f t="shared" si="48"/>
        <v>-87.800213651615749</v>
      </c>
      <c r="AB98">
        <f t="shared" si="49"/>
        <v>-6.061138194499021</v>
      </c>
      <c r="AC98">
        <f t="shared" si="50"/>
        <v>52.314375635937566</v>
      </c>
      <c r="AD98">
        <v>0</v>
      </c>
      <c r="AE98">
        <v>0</v>
      </c>
      <c r="AF98">
        <v>3</v>
      </c>
      <c r="AG98">
        <v>0</v>
      </c>
      <c r="AH98">
        <v>0</v>
      </c>
      <c r="AI98">
        <f t="shared" si="51"/>
        <v>1</v>
      </c>
      <c r="AJ98">
        <f t="shared" si="52"/>
        <v>0</v>
      </c>
      <c r="AK98">
        <f t="shared" si="53"/>
        <v>68097.370874926943</v>
      </c>
      <c r="AL98">
        <f t="shared" si="54"/>
        <v>1200.0006451612901</v>
      </c>
      <c r="AM98">
        <f t="shared" si="55"/>
        <v>963.36266390437925</v>
      </c>
      <c r="AN98">
        <f t="shared" si="56"/>
        <v>0.80280178830645155</v>
      </c>
      <c r="AO98">
        <f t="shared" si="57"/>
        <v>0.22320019519032255</v>
      </c>
      <c r="AP98">
        <v>10</v>
      </c>
      <c r="AQ98">
        <v>1</v>
      </c>
      <c r="AR98" t="s">
        <v>237</v>
      </c>
      <c r="AS98">
        <v>1560434268.6612899</v>
      </c>
      <c r="AT98">
        <v>214.946129032258</v>
      </c>
      <c r="AU98">
        <v>251.854677419355</v>
      </c>
      <c r="AV98">
        <v>21.482890322580602</v>
      </c>
      <c r="AW98">
        <v>18.937264516129002</v>
      </c>
      <c r="AX98">
        <v>600.09545161290305</v>
      </c>
      <c r="AY98">
        <v>99.514490322580599</v>
      </c>
      <c r="AZ98">
        <v>9.9979209677419301E-2</v>
      </c>
      <c r="BA98">
        <v>22.6361548387097</v>
      </c>
      <c r="BB98">
        <v>23.305229032258101</v>
      </c>
      <c r="BC98">
        <v>23.0528032258065</v>
      </c>
      <c r="BD98">
        <v>0</v>
      </c>
      <c r="BE98">
        <v>0</v>
      </c>
      <c r="BF98">
        <v>12995.816129032301</v>
      </c>
      <c r="BG98">
        <v>1044.34290322581</v>
      </c>
      <c r="BH98">
        <v>22.713038709677399</v>
      </c>
      <c r="BI98">
        <v>1200.0006451612901</v>
      </c>
      <c r="BJ98">
        <v>0.33001122580645198</v>
      </c>
      <c r="BK98">
        <v>0.33000519354838698</v>
      </c>
      <c r="BL98">
        <v>0.33000838709677399</v>
      </c>
      <c r="BM98">
        <v>9.9752351612903203E-3</v>
      </c>
      <c r="BN98">
        <v>22</v>
      </c>
      <c r="BO98">
        <v>17743.1161290323</v>
      </c>
      <c r="BP98">
        <v>1560432001.5</v>
      </c>
      <c r="BQ98" t="s">
        <v>238</v>
      </c>
      <c r="BR98">
        <v>1</v>
      </c>
      <c r="BS98">
        <v>-1.3480000000000001</v>
      </c>
      <c r="BT98">
        <v>2.1000000000000001E-2</v>
      </c>
      <c r="BU98">
        <v>400</v>
      </c>
      <c r="BV98">
        <v>19</v>
      </c>
      <c r="BW98">
        <v>0.05</v>
      </c>
      <c r="BX98">
        <v>0.02</v>
      </c>
      <c r="BY98">
        <v>21.733361094427199</v>
      </c>
      <c r="BZ98">
        <v>4.1255561990415197</v>
      </c>
      <c r="CA98">
        <v>0.40915391559758602</v>
      </c>
      <c r="CB98">
        <v>0</v>
      </c>
      <c r="CC98">
        <v>-36.828826829268301</v>
      </c>
      <c r="CD98">
        <v>-7.1337763066204598</v>
      </c>
      <c r="CE98">
        <v>0.70480967402360695</v>
      </c>
      <c r="CF98">
        <v>0</v>
      </c>
      <c r="CG98">
        <v>2.5457317073170702</v>
      </c>
      <c r="CH98">
        <v>-8.0966550522639305E-3</v>
      </c>
      <c r="CI98">
        <v>9.5623415089531802E-3</v>
      </c>
      <c r="CJ98">
        <v>1</v>
      </c>
      <c r="CK98">
        <v>1</v>
      </c>
      <c r="CL98">
        <v>3</v>
      </c>
      <c r="CM98" t="s">
        <v>239</v>
      </c>
      <c r="CN98">
        <v>1.86097</v>
      </c>
      <c r="CO98">
        <v>1.8579300000000001</v>
      </c>
      <c r="CP98">
        <v>1.8608</v>
      </c>
      <c r="CQ98">
        <v>1.8535299999999999</v>
      </c>
      <c r="CR98">
        <v>1.8521099999999999</v>
      </c>
      <c r="CS98">
        <v>1.85293</v>
      </c>
      <c r="CT98">
        <v>1.8566199999999999</v>
      </c>
      <c r="CU98">
        <v>1.8629100000000001</v>
      </c>
      <c r="CV98" t="s">
        <v>240</v>
      </c>
      <c r="CW98" t="s">
        <v>19</v>
      </c>
      <c r="CX98" t="s">
        <v>19</v>
      </c>
      <c r="CY98" t="s">
        <v>19</v>
      </c>
      <c r="CZ98" t="s">
        <v>241</v>
      </c>
      <c r="DA98" t="s">
        <v>242</v>
      </c>
      <c r="DB98" t="s">
        <v>243</v>
      </c>
      <c r="DC98" t="s">
        <v>243</v>
      </c>
      <c r="DD98" t="s">
        <v>243</v>
      </c>
      <c r="DE98" t="s">
        <v>243</v>
      </c>
      <c r="DF98">
        <v>0</v>
      </c>
      <c r="DG98">
        <v>100</v>
      </c>
      <c r="DH98">
        <v>100</v>
      </c>
      <c r="DI98">
        <v>-1.3480000000000001</v>
      </c>
      <c r="DJ98">
        <v>2.1000000000000001E-2</v>
      </c>
      <c r="DK98">
        <v>3</v>
      </c>
      <c r="DL98">
        <v>633.70699999999999</v>
      </c>
      <c r="DM98">
        <v>270.65699999999998</v>
      </c>
      <c r="DN98">
        <v>22.999700000000001</v>
      </c>
      <c r="DO98">
        <v>22.3611</v>
      </c>
      <c r="DP98">
        <v>30.0002</v>
      </c>
      <c r="DQ98">
        <v>22.4466</v>
      </c>
      <c r="DR98">
        <v>22.461300000000001</v>
      </c>
      <c r="DS98">
        <v>14.577</v>
      </c>
      <c r="DT98">
        <v>13.645</v>
      </c>
      <c r="DU98">
        <v>11.4237</v>
      </c>
      <c r="DV98">
        <v>23</v>
      </c>
      <c r="DW98">
        <v>282.33</v>
      </c>
      <c r="DX98">
        <v>19</v>
      </c>
      <c r="DY98">
        <v>101.435</v>
      </c>
      <c r="DZ98">
        <v>105.399</v>
      </c>
    </row>
    <row r="99" spans="1:130" x14ac:dyDescent="0.25">
      <c r="A99">
        <v>83</v>
      </c>
      <c r="B99">
        <v>1560434281</v>
      </c>
      <c r="C99">
        <v>242.90000009536701</v>
      </c>
      <c r="D99" t="s">
        <v>407</v>
      </c>
      <c r="E99" t="s">
        <v>408</v>
      </c>
      <c r="G99">
        <v>1560434270.6612899</v>
      </c>
      <c r="H99">
        <f t="shared" si="29"/>
        <v>1.5611006742197711E-3</v>
      </c>
      <c r="I99">
        <f t="shared" si="30"/>
        <v>21.95732231976957</v>
      </c>
      <c r="J99">
        <f t="shared" si="31"/>
        <v>218.04574193548399</v>
      </c>
      <c r="K99">
        <f t="shared" si="32"/>
        <v>52.690489818214161</v>
      </c>
      <c r="L99">
        <f t="shared" si="33"/>
        <v>5.2487655950488721</v>
      </c>
      <c r="M99">
        <f t="shared" si="34"/>
        <v>21.720636729063969</v>
      </c>
      <c r="N99">
        <f t="shared" si="35"/>
        <v>0.22128066661014845</v>
      </c>
      <c r="O99">
        <f t="shared" si="36"/>
        <v>3</v>
      </c>
      <c r="P99">
        <f t="shared" si="37"/>
        <v>0.21341007917977747</v>
      </c>
      <c r="Q99">
        <f t="shared" si="38"/>
        <v>0.13406677618568047</v>
      </c>
      <c r="R99">
        <f t="shared" si="39"/>
        <v>215.0224829826569</v>
      </c>
      <c r="S99">
        <f t="shared" si="40"/>
        <v>23.482930416842198</v>
      </c>
      <c r="T99">
        <f t="shared" si="41"/>
        <v>23.179885483871001</v>
      </c>
      <c r="U99">
        <f t="shared" si="42"/>
        <v>2.8505687142124621</v>
      </c>
      <c r="V99">
        <f t="shared" si="43"/>
        <v>77.585590190535115</v>
      </c>
      <c r="W99">
        <f t="shared" si="44"/>
        <v>2.140135443798505</v>
      </c>
      <c r="X99">
        <f t="shared" si="45"/>
        <v>2.7584187199488315</v>
      </c>
      <c r="Y99">
        <f t="shared" si="46"/>
        <v>0.7104332704139571</v>
      </c>
      <c r="Z99">
        <f t="shared" si="47"/>
        <v>-68.844539733091906</v>
      </c>
      <c r="AA99">
        <f t="shared" si="48"/>
        <v>-87.749345070976048</v>
      </c>
      <c r="AB99">
        <f t="shared" si="49"/>
        <v>-6.0576896114044061</v>
      </c>
      <c r="AC99">
        <f t="shared" si="50"/>
        <v>52.370908567184543</v>
      </c>
      <c r="AD99">
        <v>0</v>
      </c>
      <c r="AE99">
        <v>0</v>
      </c>
      <c r="AF99">
        <v>3</v>
      </c>
      <c r="AG99">
        <v>0</v>
      </c>
      <c r="AH99">
        <v>0</v>
      </c>
      <c r="AI99">
        <f t="shared" si="51"/>
        <v>1</v>
      </c>
      <c r="AJ99">
        <f t="shared" si="52"/>
        <v>0</v>
      </c>
      <c r="AK99">
        <f t="shared" si="53"/>
        <v>68092.808694744701</v>
      </c>
      <c r="AL99">
        <f t="shared" si="54"/>
        <v>1199.9996774193501</v>
      </c>
      <c r="AM99">
        <f t="shared" si="55"/>
        <v>963.36181064460106</v>
      </c>
      <c r="AN99">
        <f t="shared" si="56"/>
        <v>0.80280172467741928</v>
      </c>
      <c r="AO99">
        <f t="shared" si="57"/>
        <v>0.22320013167096778</v>
      </c>
      <c r="AP99">
        <v>10</v>
      </c>
      <c r="AQ99">
        <v>1</v>
      </c>
      <c r="AR99" t="s">
        <v>237</v>
      </c>
      <c r="AS99">
        <v>1560434270.6612899</v>
      </c>
      <c r="AT99">
        <v>218.04574193548399</v>
      </c>
      <c r="AU99">
        <v>255.202838709677</v>
      </c>
      <c r="AV99">
        <v>21.484058064516098</v>
      </c>
      <c r="AW99">
        <v>18.938516129032301</v>
      </c>
      <c r="AX99">
        <v>600.09299999999996</v>
      </c>
      <c r="AY99">
        <v>99.515025806451604</v>
      </c>
      <c r="AZ99">
        <v>0.10002072580645199</v>
      </c>
      <c r="BA99">
        <v>22.637338709677401</v>
      </c>
      <c r="BB99">
        <v>23.306396774193601</v>
      </c>
      <c r="BC99">
        <v>23.0533741935484</v>
      </c>
      <c r="BD99">
        <v>0</v>
      </c>
      <c r="BE99">
        <v>0</v>
      </c>
      <c r="BF99">
        <v>12994.825806451599</v>
      </c>
      <c r="BG99">
        <v>1044.3477419354799</v>
      </c>
      <c r="BH99">
        <v>22.713038709677399</v>
      </c>
      <c r="BI99">
        <v>1199.9996774193501</v>
      </c>
      <c r="BJ99">
        <v>0.33001193548387098</v>
      </c>
      <c r="BK99">
        <v>0.33000548387096801</v>
      </c>
      <c r="BL99">
        <v>0.33000738709677402</v>
      </c>
      <c r="BM99">
        <v>9.9752445161290296E-3</v>
      </c>
      <c r="BN99">
        <v>22</v>
      </c>
      <c r="BO99">
        <v>17743.1129032258</v>
      </c>
      <c r="BP99">
        <v>1560432001.5</v>
      </c>
      <c r="BQ99" t="s">
        <v>238</v>
      </c>
      <c r="BR99">
        <v>1</v>
      </c>
      <c r="BS99">
        <v>-1.3480000000000001</v>
      </c>
      <c r="BT99">
        <v>2.1000000000000001E-2</v>
      </c>
      <c r="BU99">
        <v>400</v>
      </c>
      <c r="BV99">
        <v>19</v>
      </c>
      <c r="BW99">
        <v>0.05</v>
      </c>
      <c r="BX99">
        <v>0.02</v>
      </c>
      <c r="BY99">
        <v>21.8754440817812</v>
      </c>
      <c r="BZ99">
        <v>4.2419820380794304</v>
      </c>
      <c r="CA99">
        <v>0.41999524662660498</v>
      </c>
      <c r="CB99">
        <v>0</v>
      </c>
      <c r="CC99">
        <v>-37.0736512195122</v>
      </c>
      <c r="CD99">
        <v>-7.3573588850179403</v>
      </c>
      <c r="CE99">
        <v>0.72716011928864699</v>
      </c>
      <c r="CF99">
        <v>0</v>
      </c>
      <c r="CG99">
        <v>2.54569024390244</v>
      </c>
      <c r="CH99">
        <v>-4.6198745644600199E-2</v>
      </c>
      <c r="CI99">
        <v>9.6097159897640203E-3</v>
      </c>
      <c r="CJ99">
        <v>1</v>
      </c>
      <c r="CK99">
        <v>1</v>
      </c>
      <c r="CL99">
        <v>3</v>
      </c>
      <c r="CM99" t="s">
        <v>239</v>
      </c>
      <c r="CN99">
        <v>1.8609800000000001</v>
      </c>
      <c r="CO99">
        <v>1.8579399999999999</v>
      </c>
      <c r="CP99">
        <v>1.8608100000000001</v>
      </c>
      <c r="CQ99">
        <v>1.85354</v>
      </c>
      <c r="CR99">
        <v>1.8521099999999999</v>
      </c>
      <c r="CS99">
        <v>1.8529100000000001</v>
      </c>
      <c r="CT99">
        <v>1.8566100000000001</v>
      </c>
      <c r="CU99">
        <v>1.8629</v>
      </c>
      <c r="CV99" t="s">
        <v>240</v>
      </c>
      <c r="CW99" t="s">
        <v>19</v>
      </c>
      <c r="CX99" t="s">
        <v>19</v>
      </c>
      <c r="CY99" t="s">
        <v>19</v>
      </c>
      <c r="CZ99" t="s">
        <v>241</v>
      </c>
      <c r="DA99" t="s">
        <v>242</v>
      </c>
      <c r="DB99" t="s">
        <v>243</v>
      </c>
      <c r="DC99" t="s">
        <v>243</v>
      </c>
      <c r="DD99" t="s">
        <v>243</v>
      </c>
      <c r="DE99" t="s">
        <v>243</v>
      </c>
      <c r="DF99">
        <v>0</v>
      </c>
      <c r="DG99">
        <v>100</v>
      </c>
      <c r="DH99">
        <v>100</v>
      </c>
      <c r="DI99">
        <v>-1.3480000000000001</v>
      </c>
      <c r="DJ99">
        <v>2.1000000000000001E-2</v>
      </c>
      <c r="DK99">
        <v>3</v>
      </c>
      <c r="DL99">
        <v>633.69200000000001</v>
      </c>
      <c r="DM99">
        <v>270.71100000000001</v>
      </c>
      <c r="DN99">
        <v>22.999700000000001</v>
      </c>
      <c r="DO99">
        <v>22.3611</v>
      </c>
      <c r="DP99">
        <v>30.0002</v>
      </c>
      <c r="DQ99">
        <v>22.446899999999999</v>
      </c>
      <c r="DR99">
        <v>22.4617</v>
      </c>
      <c r="DS99">
        <v>14.682600000000001</v>
      </c>
      <c r="DT99">
        <v>13.645</v>
      </c>
      <c r="DU99">
        <v>11.4237</v>
      </c>
      <c r="DV99">
        <v>23</v>
      </c>
      <c r="DW99">
        <v>282.33</v>
      </c>
      <c r="DX99">
        <v>19</v>
      </c>
      <c r="DY99">
        <v>101.435</v>
      </c>
      <c r="DZ99">
        <v>105.399</v>
      </c>
    </row>
    <row r="100" spans="1:130" x14ac:dyDescent="0.25">
      <c r="A100">
        <v>84</v>
      </c>
      <c r="B100">
        <v>1560434283</v>
      </c>
      <c r="C100">
        <v>244.90000009536701</v>
      </c>
      <c r="D100" t="s">
        <v>409</v>
      </c>
      <c r="E100" t="s">
        <v>410</v>
      </c>
      <c r="G100">
        <v>1560434272.6612899</v>
      </c>
      <c r="H100">
        <f t="shared" si="29"/>
        <v>1.5608956696175271E-3</v>
      </c>
      <c r="I100">
        <f t="shared" si="30"/>
        <v>22.099024070176146</v>
      </c>
      <c r="J100">
        <f t="shared" si="31"/>
        <v>221.150709677419</v>
      </c>
      <c r="K100">
        <f t="shared" si="32"/>
        <v>54.657175247947244</v>
      </c>
      <c r="L100">
        <f t="shared" si="33"/>
        <v>5.4447062039649792</v>
      </c>
      <c r="M100">
        <f t="shared" si="34"/>
        <v>22.03005617340467</v>
      </c>
      <c r="N100">
        <f t="shared" si="35"/>
        <v>0.22120935093795774</v>
      </c>
      <c r="O100">
        <f t="shared" si="36"/>
        <v>3</v>
      </c>
      <c r="P100">
        <f t="shared" si="37"/>
        <v>0.21334374568630116</v>
      </c>
      <c r="Q100">
        <f t="shared" si="38"/>
        <v>0.13402489059562775</v>
      </c>
      <c r="R100">
        <f t="shared" si="39"/>
        <v>215.02241843880756</v>
      </c>
      <c r="S100">
        <f t="shared" si="40"/>
        <v>23.484407359375176</v>
      </c>
      <c r="T100">
        <f t="shared" si="41"/>
        <v>23.181572580645152</v>
      </c>
      <c r="U100">
        <f t="shared" si="42"/>
        <v>2.8508594113013594</v>
      </c>
      <c r="V100">
        <f t="shared" si="43"/>
        <v>77.584708426579979</v>
      </c>
      <c r="W100">
        <f t="shared" si="44"/>
        <v>2.1402963244778022</v>
      </c>
      <c r="X100">
        <f t="shared" si="45"/>
        <v>2.7586574311911081</v>
      </c>
      <c r="Y100">
        <f t="shared" si="46"/>
        <v>0.71056308682355729</v>
      </c>
      <c r="Z100">
        <f t="shared" si="47"/>
        <v>-68.835499030132951</v>
      </c>
      <c r="AA100">
        <f t="shared" si="48"/>
        <v>-87.791605122584286</v>
      </c>
      <c r="AB100">
        <f t="shared" si="49"/>
        <v>-6.0607026324785442</v>
      </c>
      <c r="AC100">
        <f t="shared" si="50"/>
        <v>52.334611653611773</v>
      </c>
      <c r="AD100">
        <v>0</v>
      </c>
      <c r="AE100">
        <v>0</v>
      </c>
      <c r="AF100">
        <v>3</v>
      </c>
      <c r="AG100">
        <v>0</v>
      </c>
      <c r="AH100">
        <v>0</v>
      </c>
      <c r="AI100">
        <f t="shared" si="51"/>
        <v>1</v>
      </c>
      <c r="AJ100">
        <f t="shared" si="52"/>
        <v>0</v>
      </c>
      <c r="AK100">
        <f t="shared" si="53"/>
        <v>68094.525137718083</v>
      </c>
      <c r="AL100">
        <f t="shared" si="54"/>
        <v>1199.9996774193501</v>
      </c>
      <c r="AM100">
        <f t="shared" si="55"/>
        <v>963.36170777366124</v>
      </c>
      <c r="AN100">
        <f t="shared" si="56"/>
        <v>0.80280163895161305</v>
      </c>
      <c r="AO100">
        <f t="shared" si="57"/>
        <v>0.22320008850645162</v>
      </c>
      <c r="AP100">
        <v>10</v>
      </c>
      <c r="AQ100">
        <v>1</v>
      </c>
      <c r="AR100" t="s">
        <v>237</v>
      </c>
      <c r="AS100">
        <v>1560434272.6612899</v>
      </c>
      <c r="AT100">
        <v>221.150709677419</v>
      </c>
      <c r="AU100">
        <v>258.55183870967699</v>
      </c>
      <c r="AV100">
        <v>21.485558064516098</v>
      </c>
      <c r="AW100">
        <v>18.940361290322599</v>
      </c>
      <c r="AX100">
        <v>600.09464516129003</v>
      </c>
      <c r="AY100">
        <v>99.515509677419303</v>
      </c>
      <c r="AZ100">
        <v>0.100070148387097</v>
      </c>
      <c r="BA100">
        <v>22.638764516129001</v>
      </c>
      <c r="BB100">
        <v>23.3085129032258</v>
      </c>
      <c r="BC100">
        <v>23.054632258064501</v>
      </c>
      <c r="BD100">
        <v>0</v>
      </c>
      <c r="BE100">
        <v>0</v>
      </c>
      <c r="BF100">
        <v>12995.1903225806</v>
      </c>
      <c r="BG100">
        <v>1044.3512903225801</v>
      </c>
      <c r="BH100">
        <v>22.713038709677399</v>
      </c>
      <c r="BI100">
        <v>1199.9996774193501</v>
      </c>
      <c r="BJ100">
        <v>0.330012290322581</v>
      </c>
      <c r="BK100">
        <v>0.33000583870967698</v>
      </c>
      <c r="BL100">
        <v>0.33000667741935502</v>
      </c>
      <c r="BM100">
        <v>9.9752248387096794E-3</v>
      </c>
      <c r="BN100">
        <v>22</v>
      </c>
      <c r="BO100">
        <v>17743.1161290323</v>
      </c>
      <c r="BP100">
        <v>1560432001.5</v>
      </c>
      <c r="BQ100" t="s">
        <v>238</v>
      </c>
      <c r="BR100">
        <v>1</v>
      </c>
      <c r="BS100">
        <v>-1.3480000000000001</v>
      </c>
      <c r="BT100">
        <v>2.1000000000000001E-2</v>
      </c>
      <c r="BU100">
        <v>400</v>
      </c>
      <c r="BV100">
        <v>19</v>
      </c>
      <c r="BW100">
        <v>0.05</v>
      </c>
      <c r="BX100">
        <v>0.02</v>
      </c>
      <c r="BY100">
        <v>22.0198468841769</v>
      </c>
      <c r="BZ100">
        <v>4.33204757441833</v>
      </c>
      <c r="CA100">
        <v>0.42810375650808402</v>
      </c>
      <c r="CB100">
        <v>0</v>
      </c>
      <c r="CC100">
        <v>-37.320429268292699</v>
      </c>
      <c r="CD100">
        <v>-7.4529052264811702</v>
      </c>
      <c r="CE100">
        <v>0.736594377323329</v>
      </c>
      <c r="CF100">
        <v>0</v>
      </c>
      <c r="CG100">
        <v>2.54542</v>
      </c>
      <c r="CH100">
        <v>-7.3725783972127396E-2</v>
      </c>
      <c r="CI100">
        <v>9.8184274236341393E-3</v>
      </c>
      <c r="CJ100">
        <v>1</v>
      </c>
      <c r="CK100">
        <v>1</v>
      </c>
      <c r="CL100">
        <v>3</v>
      </c>
      <c r="CM100" t="s">
        <v>239</v>
      </c>
      <c r="CN100">
        <v>1.8609599999999999</v>
      </c>
      <c r="CO100">
        <v>1.8579399999999999</v>
      </c>
      <c r="CP100">
        <v>1.8608</v>
      </c>
      <c r="CQ100">
        <v>1.85355</v>
      </c>
      <c r="CR100">
        <v>1.8521099999999999</v>
      </c>
      <c r="CS100">
        <v>1.8529</v>
      </c>
      <c r="CT100">
        <v>1.85659</v>
      </c>
      <c r="CU100">
        <v>1.8628800000000001</v>
      </c>
      <c r="CV100" t="s">
        <v>240</v>
      </c>
      <c r="CW100" t="s">
        <v>19</v>
      </c>
      <c r="CX100" t="s">
        <v>19</v>
      </c>
      <c r="CY100" t="s">
        <v>19</v>
      </c>
      <c r="CZ100" t="s">
        <v>241</v>
      </c>
      <c r="DA100" t="s">
        <v>242</v>
      </c>
      <c r="DB100" t="s">
        <v>243</v>
      </c>
      <c r="DC100" t="s">
        <v>243</v>
      </c>
      <c r="DD100" t="s">
        <v>243</v>
      </c>
      <c r="DE100" t="s">
        <v>243</v>
      </c>
      <c r="DF100">
        <v>0</v>
      </c>
      <c r="DG100">
        <v>100</v>
      </c>
      <c r="DH100">
        <v>100</v>
      </c>
      <c r="DI100">
        <v>-1.3480000000000001</v>
      </c>
      <c r="DJ100">
        <v>2.1000000000000001E-2</v>
      </c>
      <c r="DK100">
        <v>3</v>
      </c>
      <c r="DL100">
        <v>633.36699999999996</v>
      </c>
      <c r="DM100">
        <v>270.76499999999999</v>
      </c>
      <c r="DN100">
        <v>22.999700000000001</v>
      </c>
      <c r="DO100">
        <v>22.3611</v>
      </c>
      <c r="DP100">
        <v>30</v>
      </c>
      <c r="DQ100">
        <v>22.447900000000001</v>
      </c>
      <c r="DR100">
        <v>22.4619</v>
      </c>
      <c r="DS100">
        <v>14.835000000000001</v>
      </c>
      <c r="DT100">
        <v>13.645</v>
      </c>
      <c r="DU100">
        <v>11.8057</v>
      </c>
      <c r="DV100">
        <v>23</v>
      </c>
      <c r="DW100">
        <v>287.33</v>
      </c>
      <c r="DX100">
        <v>19</v>
      </c>
      <c r="DY100">
        <v>101.435</v>
      </c>
      <c r="DZ100">
        <v>105.399</v>
      </c>
    </row>
    <row r="101" spans="1:130" x14ac:dyDescent="0.25">
      <c r="A101">
        <v>85</v>
      </c>
      <c r="B101">
        <v>1560434285</v>
      </c>
      <c r="C101">
        <v>246.90000009536701</v>
      </c>
      <c r="D101" t="s">
        <v>411</v>
      </c>
      <c r="E101" t="s">
        <v>412</v>
      </c>
      <c r="G101">
        <v>1560434274.6612899</v>
      </c>
      <c r="H101">
        <f t="shared" si="29"/>
        <v>1.5604975199004641E-3</v>
      </c>
      <c r="I101">
        <f t="shared" si="30"/>
        <v>22.235346795897776</v>
      </c>
      <c r="J101">
        <f t="shared" si="31"/>
        <v>224.25693548387099</v>
      </c>
      <c r="K101">
        <f t="shared" si="32"/>
        <v>56.630840848995327</v>
      </c>
      <c r="L101">
        <f t="shared" si="33"/>
        <v>5.6413398792623495</v>
      </c>
      <c r="M101">
        <f t="shared" si="34"/>
        <v>22.339586952623701</v>
      </c>
      <c r="N101">
        <f t="shared" si="35"/>
        <v>0.22109193692648887</v>
      </c>
      <c r="O101">
        <f t="shared" si="36"/>
        <v>3</v>
      </c>
      <c r="P101">
        <f t="shared" si="37"/>
        <v>0.21323453101294501</v>
      </c>
      <c r="Q101">
        <f t="shared" si="38"/>
        <v>0.13395592842497012</v>
      </c>
      <c r="R101">
        <f t="shared" si="39"/>
        <v>215.0223470887523</v>
      </c>
      <c r="S101">
        <f t="shared" si="40"/>
        <v>23.486288177012298</v>
      </c>
      <c r="T101">
        <f t="shared" si="41"/>
        <v>23.183862903225851</v>
      </c>
      <c r="U101">
        <f t="shared" si="42"/>
        <v>2.8512540893813623</v>
      </c>
      <c r="V101">
        <f t="shared" si="43"/>
        <v>77.583970693183232</v>
      </c>
      <c r="W101">
        <f t="shared" si="44"/>
        <v>2.1405072852047176</v>
      </c>
      <c r="X101">
        <f t="shared" si="45"/>
        <v>2.7589555755913238</v>
      </c>
      <c r="Y101">
        <f t="shared" si="46"/>
        <v>0.71074680417664471</v>
      </c>
      <c r="Z101">
        <f t="shared" si="47"/>
        <v>-68.817940627610469</v>
      </c>
      <c r="AA101">
        <f t="shared" si="48"/>
        <v>-87.874038309688046</v>
      </c>
      <c r="AB101">
        <f t="shared" si="49"/>
        <v>-6.066518613649615</v>
      </c>
      <c r="AC101">
        <f t="shared" si="50"/>
        <v>52.263849537804163</v>
      </c>
      <c r="AD101">
        <v>0</v>
      </c>
      <c r="AE101">
        <v>0</v>
      </c>
      <c r="AF101">
        <v>3</v>
      </c>
      <c r="AG101">
        <v>0</v>
      </c>
      <c r="AH101">
        <v>0</v>
      </c>
      <c r="AI101">
        <f t="shared" si="51"/>
        <v>1</v>
      </c>
      <c r="AJ101">
        <f t="shared" si="52"/>
        <v>0</v>
      </c>
      <c r="AK101">
        <f t="shared" si="53"/>
        <v>68093.383911018056</v>
      </c>
      <c r="AL101">
        <f t="shared" si="54"/>
        <v>1199.9996774193501</v>
      </c>
      <c r="AM101">
        <f t="shared" si="55"/>
        <v>963.3616091607845</v>
      </c>
      <c r="AN101">
        <f t="shared" si="56"/>
        <v>0.80280155677419374</v>
      </c>
      <c r="AO101">
        <f t="shared" si="57"/>
        <v>0.22320003729032262</v>
      </c>
      <c r="AP101">
        <v>10</v>
      </c>
      <c r="AQ101">
        <v>1</v>
      </c>
      <c r="AR101" t="s">
        <v>237</v>
      </c>
      <c r="AS101">
        <v>1560434274.6612899</v>
      </c>
      <c r="AT101">
        <v>224.25693548387099</v>
      </c>
      <c r="AU101">
        <v>261.89296774193502</v>
      </c>
      <c r="AV101">
        <v>21.4875774193548</v>
      </c>
      <c r="AW101">
        <v>18.943048387096798</v>
      </c>
      <c r="AX101">
        <v>600.09777419354896</v>
      </c>
      <c r="AY101">
        <v>99.515948387096799</v>
      </c>
      <c r="AZ101">
        <v>0.100087587096774</v>
      </c>
      <c r="BA101">
        <v>22.640545161290301</v>
      </c>
      <c r="BB101">
        <v>23.310922580645201</v>
      </c>
      <c r="BC101">
        <v>23.056803225806501</v>
      </c>
      <c r="BD101">
        <v>0</v>
      </c>
      <c r="BE101">
        <v>0</v>
      </c>
      <c r="BF101">
        <v>12994.9709677419</v>
      </c>
      <c r="BG101">
        <v>1044.3577419354799</v>
      </c>
      <c r="BH101">
        <v>22.713038709677399</v>
      </c>
      <c r="BI101">
        <v>1199.9996774193501</v>
      </c>
      <c r="BJ101">
        <v>0.33001267741935503</v>
      </c>
      <c r="BK101">
        <v>0.33000587096774198</v>
      </c>
      <c r="BL101">
        <v>0.33000619354838701</v>
      </c>
      <c r="BM101">
        <v>9.9752129032258108E-3</v>
      </c>
      <c r="BN101">
        <v>22</v>
      </c>
      <c r="BO101">
        <v>17743.119354838698</v>
      </c>
      <c r="BP101">
        <v>1560432001.5</v>
      </c>
      <c r="BQ101" t="s">
        <v>238</v>
      </c>
      <c r="BR101">
        <v>1</v>
      </c>
      <c r="BS101">
        <v>-1.3480000000000001</v>
      </c>
      <c r="BT101">
        <v>2.1000000000000001E-2</v>
      </c>
      <c r="BU101">
        <v>400</v>
      </c>
      <c r="BV101">
        <v>19</v>
      </c>
      <c r="BW101">
        <v>0.05</v>
      </c>
      <c r="BX101">
        <v>0.02</v>
      </c>
      <c r="BY101">
        <v>22.1593009477645</v>
      </c>
      <c r="BZ101">
        <v>4.3668944793030997</v>
      </c>
      <c r="CA101">
        <v>0.43207162265680898</v>
      </c>
      <c r="CB101">
        <v>0</v>
      </c>
      <c r="CC101">
        <v>-37.559770731707303</v>
      </c>
      <c r="CD101">
        <v>-7.4632808362367697</v>
      </c>
      <c r="CE101">
        <v>0.73768232380251797</v>
      </c>
      <c r="CF101">
        <v>0</v>
      </c>
      <c r="CG101">
        <v>2.5447760975609799</v>
      </c>
      <c r="CH101">
        <v>-8.1849198606273293E-2</v>
      </c>
      <c r="CI101">
        <v>9.9554154592408593E-3</v>
      </c>
      <c r="CJ101">
        <v>1</v>
      </c>
      <c r="CK101">
        <v>1</v>
      </c>
      <c r="CL101">
        <v>3</v>
      </c>
      <c r="CM101" t="s">
        <v>239</v>
      </c>
      <c r="CN101">
        <v>1.86097</v>
      </c>
      <c r="CO101">
        <v>1.8579399999999999</v>
      </c>
      <c r="CP101">
        <v>1.8608</v>
      </c>
      <c r="CQ101">
        <v>1.85355</v>
      </c>
      <c r="CR101">
        <v>1.8521099999999999</v>
      </c>
      <c r="CS101">
        <v>1.8529100000000001</v>
      </c>
      <c r="CT101">
        <v>1.8566</v>
      </c>
      <c r="CU101">
        <v>1.86287</v>
      </c>
      <c r="CV101" t="s">
        <v>240</v>
      </c>
      <c r="CW101" t="s">
        <v>19</v>
      </c>
      <c r="CX101" t="s">
        <v>19</v>
      </c>
      <c r="CY101" t="s">
        <v>19</v>
      </c>
      <c r="CZ101" t="s">
        <v>241</v>
      </c>
      <c r="DA101" t="s">
        <v>242</v>
      </c>
      <c r="DB101" t="s">
        <v>243</v>
      </c>
      <c r="DC101" t="s">
        <v>243</v>
      </c>
      <c r="DD101" t="s">
        <v>243</v>
      </c>
      <c r="DE101" t="s">
        <v>243</v>
      </c>
      <c r="DF101">
        <v>0</v>
      </c>
      <c r="DG101">
        <v>100</v>
      </c>
      <c r="DH101">
        <v>100</v>
      </c>
      <c r="DI101">
        <v>-1.3480000000000001</v>
      </c>
      <c r="DJ101">
        <v>2.1000000000000001E-2</v>
      </c>
      <c r="DK101">
        <v>3</v>
      </c>
      <c r="DL101">
        <v>633.53300000000002</v>
      </c>
      <c r="DM101">
        <v>270.77499999999998</v>
      </c>
      <c r="DN101">
        <v>22.9998</v>
      </c>
      <c r="DO101">
        <v>22.3611</v>
      </c>
      <c r="DP101">
        <v>30</v>
      </c>
      <c r="DQ101">
        <v>22.448399999999999</v>
      </c>
      <c r="DR101">
        <v>22.4619</v>
      </c>
      <c r="DS101">
        <v>14.978</v>
      </c>
      <c r="DT101">
        <v>13.645</v>
      </c>
      <c r="DU101">
        <v>11.8057</v>
      </c>
      <c r="DV101">
        <v>23</v>
      </c>
      <c r="DW101">
        <v>292.33</v>
      </c>
      <c r="DX101">
        <v>19</v>
      </c>
      <c r="DY101">
        <v>101.434</v>
      </c>
      <c r="DZ101">
        <v>105.399</v>
      </c>
    </row>
    <row r="102" spans="1:130" x14ac:dyDescent="0.25">
      <c r="A102">
        <v>86</v>
      </c>
      <c r="B102">
        <v>1560434287</v>
      </c>
      <c r="C102">
        <v>248.90000009536701</v>
      </c>
      <c r="D102" t="s">
        <v>413</v>
      </c>
      <c r="E102" t="s">
        <v>414</v>
      </c>
      <c r="G102">
        <v>1560434276.6612899</v>
      </c>
      <c r="H102">
        <f t="shared" si="29"/>
        <v>1.5599845147605265E-3</v>
      </c>
      <c r="I102">
        <f t="shared" si="30"/>
        <v>22.370716581005208</v>
      </c>
      <c r="J102">
        <f t="shared" si="31"/>
        <v>227.359225806452</v>
      </c>
      <c r="K102">
        <f t="shared" si="32"/>
        <v>58.620603514902925</v>
      </c>
      <c r="L102">
        <f t="shared" si="33"/>
        <v>5.8395706250273394</v>
      </c>
      <c r="M102">
        <f t="shared" si="34"/>
        <v>22.648696477694621</v>
      </c>
      <c r="N102">
        <f t="shared" si="35"/>
        <v>0.22099345892925365</v>
      </c>
      <c r="O102">
        <f t="shared" si="36"/>
        <v>3</v>
      </c>
      <c r="P102">
        <f t="shared" si="37"/>
        <v>0.21314292682181088</v>
      </c>
      <c r="Q102">
        <f t="shared" si="38"/>
        <v>0.13389808644167386</v>
      </c>
      <c r="R102">
        <f t="shared" si="39"/>
        <v>215.02234940386401</v>
      </c>
      <c r="S102">
        <f t="shared" si="40"/>
        <v>23.488698444084843</v>
      </c>
      <c r="T102">
        <f t="shared" si="41"/>
        <v>23.185816129032251</v>
      </c>
      <c r="U102">
        <f t="shared" si="42"/>
        <v>2.8515907152787943</v>
      </c>
      <c r="V102">
        <f t="shared" si="43"/>
        <v>77.582829660734546</v>
      </c>
      <c r="W102">
        <f t="shared" si="44"/>
        <v>2.1407720962956804</v>
      </c>
      <c r="X102">
        <f t="shared" si="45"/>
        <v>2.7593374792556022</v>
      </c>
      <c r="Y102">
        <f t="shared" si="46"/>
        <v>0.71081861898311383</v>
      </c>
      <c r="Z102">
        <f t="shared" si="47"/>
        <v>-68.795317100939215</v>
      </c>
      <c r="AA102">
        <f t="shared" si="48"/>
        <v>-87.821082812903995</v>
      </c>
      <c r="AB102">
        <f t="shared" si="49"/>
        <v>-6.062992864554503</v>
      </c>
      <c r="AC102">
        <f t="shared" si="50"/>
        <v>52.342956625466314</v>
      </c>
      <c r="AD102">
        <v>0</v>
      </c>
      <c r="AE102">
        <v>0</v>
      </c>
      <c r="AF102">
        <v>3</v>
      </c>
      <c r="AG102">
        <v>0</v>
      </c>
      <c r="AH102">
        <v>0</v>
      </c>
      <c r="AI102">
        <f t="shared" si="51"/>
        <v>1</v>
      </c>
      <c r="AJ102">
        <f t="shared" si="52"/>
        <v>0</v>
      </c>
      <c r="AK102">
        <f t="shared" si="53"/>
        <v>68093.937750768731</v>
      </c>
      <c r="AL102">
        <f t="shared" si="54"/>
        <v>1200</v>
      </c>
      <c r="AM102">
        <f t="shared" si="55"/>
        <v>963.36178383870993</v>
      </c>
      <c r="AN102">
        <f t="shared" si="56"/>
        <v>0.80280148653225825</v>
      </c>
      <c r="AO102">
        <f t="shared" si="57"/>
        <v>0.22319999922258071</v>
      </c>
      <c r="AP102">
        <v>10</v>
      </c>
      <c r="AQ102">
        <v>1</v>
      </c>
      <c r="AR102" t="s">
        <v>237</v>
      </c>
      <c r="AS102">
        <v>1560434276.6612899</v>
      </c>
      <c r="AT102">
        <v>227.359225806452</v>
      </c>
      <c r="AU102">
        <v>265.22925806451599</v>
      </c>
      <c r="AV102">
        <v>21.490167741935501</v>
      </c>
      <c r="AW102">
        <v>18.946445161290299</v>
      </c>
      <c r="AX102">
        <v>600.08909677419399</v>
      </c>
      <c r="AY102">
        <v>99.516306451612905</v>
      </c>
      <c r="AZ102">
        <v>0.10004470967741901</v>
      </c>
      <c r="BA102">
        <v>22.642825806451601</v>
      </c>
      <c r="BB102">
        <v>23.312929032258101</v>
      </c>
      <c r="BC102">
        <v>23.058703225806401</v>
      </c>
      <c r="BD102">
        <v>0</v>
      </c>
      <c r="BE102">
        <v>0</v>
      </c>
      <c r="BF102">
        <v>12995.1483870968</v>
      </c>
      <c r="BG102">
        <v>1044.3658064516101</v>
      </c>
      <c r="BH102">
        <v>22.713038709677399</v>
      </c>
      <c r="BI102">
        <v>1200</v>
      </c>
      <c r="BJ102">
        <v>0.33001293548387101</v>
      </c>
      <c r="BK102">
        <v>0.33000593548387103</v>
      </c>
      <c r="BL102">
        <v>0.33000580645161298</v>
      </c>
      <c r="BM102">
        <v>9.9752190322580595E-3</v>
      </c>
      <c r="BN102">
        <v>22</v>
      </c>
      <c r="BO102">
        <v>17743.122580645198</v>
      </c>
      <c r="BP102">
        <v>1560432001.5</v>
      </c>
      <c r="BQ102" t="s">
        <v>238</v>
      </c>
      <c r="BR102">
        <v>1</v>
      </c>
      <c r="BS102">
        <v>-1.3480000000000001</v>
      </c>
      <c r="BT102">
        <v>2.1000000000000001E-2</v>
      </c>
      <c r="BU102">
        <v>400</v>
      </c>
      <c r="BV102">
        <v>19</v>
      </c>
      <c r="BW102">
        <v>0.05</v>
      </c>
      <c r="BX102">
        <v>0.02</v>
      </c>
      <c r="BY102">
        <v>22.2940627443603</v>
      </c>
      <c r="BZ102">
        <v>4.31000775675402</v>
      </c>
      <c r="CA102">
        <v>0.42624879847812203</v>
      </c>
      <c r="CB102">
        <v>0</v>
      </c>
      <c r="CC102">
        <v>-37.7915829268293</v>
      </c>
      <c r="CD102">
        <v>-7.4022062717771604</v>
      </c>
      <c r="CE102">
        <v>0.73205143092093194</v>
      </c>
      <c r="CF102">
        <v>0</v>
      </c>
      <c r="CG102">
        <v>2.5439617073170702</v>
      </c>
      <c r="CH102">
        <v>-6.7667038327532195E-2</v>
      </c>
      <c r="CI102">
        <v>9.6064962528385096E-3</v>
      </c>
      <c r="CJ102">
        <v>1</v>
      </c>
      <c r="CK102">
        <v>1</v>
      </c>
      <c r="CL102">
        <v>3</v>
      </c>
      <c r="CM102" t="s">
        <v>239</v>
      </c>
      <c r="CN102">
        <v>1.8609899999999999</v>
      </c>
      <c r="CO102">
        <v>1.8579300000000001</v>
      </c>
      <c r="CP102">
        <v>1.8608100000000001</v>
      </c>
      <c r="CQ102">
        <v>1.8535699999999999</v>
      </c>
      <c r="CR102">
        <v>1.8521099999999999</v>
      </c>
      <c r="CS102">
        <v>1.8529100000000001</v>
      </c>
      <c r="CT102">
        <v>1.8565799999999999</v>
      </c>
      <c r="CU102">
        <v>1.86286</v>
      </c>
      <c r="CV102" t="s">
        <v>240</v>
      </c>
      <c r="CW102" t="s">
        <v>19</v>
      </c>
      <c r="CX102" t="s">
        <v>19</v>
      </c>
      <c r="CY102" t="s">
        <v>19</v>
      </c>
      <c r="CZ102" t="s">
        <v>241</v>
      </c>
      <c r="DA102" t="s">
        <v>242</v>
      </c>
      <c r="DB102" t="s">
        <v>243</v>
      </c>
      <c r="DC102" t="s">
        <v>243</v>
      </c>
      <c r="DD102" t="s">
        <v>243</v>
      </c>
      <c r="DE102" t="s">
        <v>243</v>
      </c>
      <c r="DF102">
        <v>0</v>
      </c>
      <c r="DG102">
        <v>100</v>
      </c>
      <c r="DH102">
        <v>100</v>
      </c>
      <c r="DI102">
        <v>-1.3480000000000001</v>
      </c>
      <c r="DJ102">
        <v>2.1000000000000001E-2</v>
      </c>
      <c r="DK102">
        <v>3</v>
      </c>
      <c r="DL102">
        <v>633.79100000000005</v>
      </c>
      <c r="DM102">
        <v>270.74400000000003</v>
      </c>
      <c r="DN102">
        <v>23</v>
      </c>
      <c r="DO102">
        <v>22.361999999999998</v>
      </c>
      <c r="DP102">
        <v>30.0001</v>
      </c>
      <c r="DQ102">
        <v>22.448399999999999</v>
      </c>
      <c r="DR102">
        <v>22.4619</v>
      </c>
      <c r="DS102">
        <v>15.0847</v>
      </c>
      <c r="DT102">
        <v>13.645</v>
      </c>
      <c r="DU102">
        <v>11.8057</v>
      </c>
      <c r="DV102">
        <v>23</v>
      </c>
      <c r="DW102">
        <v>292.33</v>
      </c>
      <c r="DX102">
        <v>19</v>
      </c>
      <c r="DY102">
        <v>101.434</v>
      </c>
      <c r="DZ102">
        <v>105.398</v>
      </c>
    </row>
    <row r="103" spans="1:130" x14ac:dyDescent="0.25">
      <c r="A103">
        <v>87</v>
      </c>
      <c r="B103">
        <v>1560434289</v>
      </c>
      <c r="C103">
        <v>250.90000009536701</v>
      </c>
      <c r="D103" t="s">
        <v>415</v>
      </c>
      <c r="E103" t="s">
        <v>416</v>
      </c>
      <c r="G103">
        <v>1560434278.6612899</v>
      </c>
      <c r="H103">
        <f t="shared" si="29"/>
        <v>1.5594094267136576E-3</v>
      </c>
      <c r="I103">
        <f t="shared" si="30"/>
        <v>22.50554829071049</v>
      </c>
      <c r="J103">
        <f t="shared" si="31"/>
        <v>230.46170967741901</v>
      </c>
      <c r="K103">
        <f t="shared" si="32"/>
        <v>60.596638416870491</v>
      </c>
      <c r="L103">
        <f t="shared" si="33"/>
        <v>6.0364224324312321</v>
      </c>
      <c r="M103">
        <f t="shared" si="34"/>
        <v>22.95777901973382</v>
      </c>
      <c r="N103">
        <f t="shared" si="35"/>
        <v>0.22087198409558267</v>
      </c>
      <c r="O103">
        <f t="shared" si="36"/>
        <v>3</v>
      </c>
      <c r="P103">
        <f t="shared" si="37"/>
        <v>0.21302992698798709</v>
      </c>
      <c r="Q103">
        <f t="shared" si="38"/>
        <v>0.13382673487778488</v>
      </c>
      <c r="R103">
        <f t="shared" si="39"/>
        <v>215.02232954042867</v>
      </c>
      <c r="S103">
        <f t="shared" si="40"/>
        <v>23.491724088187638</v>
      </c>
      <c r="T103">
        <f t="shared" si="41"/>
        <v>23.18815967741935</v>
      </c>
      <c r="U103">
        <f t="shared" si="42"/>
        <v>2.8519946566398082</v>
      </c>
      <c r="V103">
        <f t="shared" si="43"/>
        <v>77.579805950581246</v>
      </c>
      <c r="W103">
        <f t="shared" si="44"/>
        <v>2.1410629397344922</v>
      </c>
      <c r="X103">
        <f t="shared" si="45"/>
        <v>2.7598199215635586</v>
      </c>
      <c r="Y103">
        <f t="shared" si="46"/>
        <v>0.71093171690531598</v>
      </c>
      <c r="Z103">
        <f t="shared" si="47"/>
        <v>-68.769955718072296</v>
      </c>
      <c r="AA103">
        <f t="shared" si="48"/>
        <v>-87.734214929032163</v>
      </c>
      <c r="AB103">
        <f t="shared" si="49"/>
        <v>-6.0571560689442032</v>
      </c>
      <c r="AC103">
        <f t="shared" si="50"/>
        <v>52.461002824380017</v>
      </c>
      <c r="AD103">
        <v>0</v>
      </c>
      <c r="AE103">
        <v>0</v>
      </c>
      <c r="AF103">
        <v>3</v>
      </c>
      <c r="AG103">
        <v>0</v>
      </c>
      <c r="AH103">
        <v>0</v>
      </c>
      <c r="AI103">
        <f t="shared" si="51"/>
        <v>1</v>
      </c>
      <c r="AJ103">
        <f t="shared" si="52"/>
        <v>0</v>
      </c>
      <c r="AK103">
        <f t="shared" si="53"/>
        <v>68096.003295164628</v>
      </c>
      <c r="AL103">
        <f t="shared" si="54"/>
        <v>1200</v>
      </c>
      <c r="AM103">
        <f t="shared" si="55"/>
        <v>963.36167370967758</v>
      </c>
      <c r="AN103">
        <f t="shared" si="56"/>
        <v>0.80280139475806467</v>
      </c>
      <c r="AO103">
        <f t="shared" si="57"/>
        <v>0.22320000411935489</v>
      </c>
      <c r="AP103">
        <v>10</v>
      </c>
      <c r="AQ103">
        <v>1</v>
      </c>
      <c r="AR103" t="s">
        <v>237</v>
      </c>
      <c r="AS103">
        <v>1560434278.6612899</v>
      </c>
      <c r="AT103">
        <v>230.46170967741901</v>
      </c>
      <c r="AU103">
        <v>268.56412903225799</v>
      </c>
      <c r="AV103">
        <v>21.493064516128999</v>
      </c>
      <c r="AW103">
        <v>18.9502967741935</v>
      </c>
      <c r="AX103">
        <v>600.09135483871</v>
      </c>
      <c r="AY103">
        <v>99.516416129032294</v>
      </c>
      <c r="AZ103">
        <v>0.100040990322581</v>
      </c>
      <c r="BA103">
        <v>22.645706451612899</v>
      </c>
      <c r="BB103">
        <v>23.3155580645161</v>
      </c>
      <c r="BC103">
        <v>23.060761290322599</v>
      </c>
      <c r="BD103">
        <v>0</v>
      </c>
      <c r="BE103">
        <v>0</v>
      </c>
      <c r="BF103">
        <v>12995.7129032258</v>
      </c>
      <c r="BG103">
        <v>1044.3722580645201</v>
      </c>
      <c r="BH103">
        <v>22.7122322580645</v>
      </c>
      <c r="BI103">
        <v>1200</v>
      </c>
      <c r="BJ103">
        <v>0.33001258064516098</v>
      </c>
      <c r="BK103">
        <v>0.330006290322581</v>
      </c>
      <c r="BL103">
        <v>0.33000574193548399</v>
      </c>
      <c r="BM103">
        <v>9.9752377419354797E-3</v>
      </c>
      <c r="BN103">
        <v>22</v>
      </c>
      <c r="BO103">
        <v>17743.119354838698</v>
      </c>
      <c r="BP103">
        <v>1560432001.5</v>
      </c>
      <c r="BQ103" t="s">
        <v>238</v>
      </c>
      <c r="BR103">
        <v>1</v>
      </c>
      <c r="BS103">
        <v>-1.3480000000000001</v>
      </c>
      <c r="BT103">
        <v>2.1000000000000001E-2</v>
      </c>
      <c r="BU103">
        <v>400</v>
      </c>
      <c r="BV103">
        <v>19</v>
      </c>
      <c r="BW103">
        <v>0.05</v>
      </c>
      <c r="BX103">
        <v>0.02</v>
      </c>
      <c r="BY103">
        <v>22.430064678500798</v>
      </c>
      <c r="BZ103">
        <v>4.2301661252205296</v>
      </c>
      <c r="CA103">
        <v>0.41815445118146299</v>
      </c>
      <c r="CB103">
        <v>0</v>
      </c>
      <c r="CC103">
        <v>-38.0255024390244</v>
      </c>
      <c r="CD103">
        <v>-7.23919442508718</v>
      </c>
      <c r="CE103">
        <v>0.716702138860844</v>
      </c>
      <c r="CF103">
        <v>0</v>
      </c>
      <c r="CG103">
        <v>2.5430134146341499</v>
      </c>
      <c r="CH103">
        <v>-3.9555679442506299E-2</v>
      </c>
      <c r="CI103">
        <v>8.7577819359604299E-3</v>
      </c>
      <c r="CJ103">
        <v>1</v>
      </c>
      <c r="CK103">
        <v>1</v>
      </c>
      <c r="CL103">
        <v>3</v>
      </c>
      <c r="CM103" t="s">
        <v>239</v>
      </c>
      <c r="CN103">
        <v>1.8609800000000001</v>
      </c>
      <c r="CO103">
        <v>1.85792</v>
      </c>
      <c r="CP103">
        <v>1.8608</v>
      </c>
      <c r="CQ103">
        <v>1.85355</v>
      </c>
      <c r="CR103">
        <v>1.8521099999999999</v>
      </c>
      <c r="CS103">
        <v>1.8529</v>
      </c>
      <c r="CT103">
        <v>1.8565700000000001</v>
      </c>
      <c r="CU103">
        <v>1.86286</v>
      </c>
      <c r="CV103" t="s">
        <v>240</v>
      </c>
      <c r="CW103" t="s">
        <v>19</v>
      </c>
      <c r="CX103" t="s">
        <v>19</v>
      </c>
      <c r="CY103" t="s">
        <v>19</v>
      </c>
      <c r="CZ103" t="s">
        <v>241</v>
      </c>
      <c r="DA103" t="s">
        <v>242</v>
      </c>
      <c r="DB103" t="s">
        <v>243</v>
      </c>
      <c r="DC103" t="s">
        <v>243</v>
      </c>
      <c r="DD103" t="s">
        <v>243</v>
      </c>
      <c r="DE103" t="s">
        <v>243</v>
      </c>
      <c r="DF103">
        <v>0</v>
      </c>
      <c r="DG103">
        <v>100</v>
      </c>
      <c r="DH103">
        <v>100</v>
      </c>
      <c r="DI103">
        <v>-1.3480000000000001</v>
      </c>
      <c r="DJ103">
        <v>2.1000000000000001E-2</v>
      </c>
      <c r="DK103">
        <v>3</v>
      </c>
      <c r="DL103">
        <v>633.375</v>
      </c>
      <c r="DM103">
        <v>271.00599999999997</v>
      </c>
      <c r="DN103">
        <v>23.000499999999999</v>
      </c>
      <c r="DO103">
        <v>22.3629</v>
      </c>
      <c r="DP103">
        <v>30.0001</v>
      </c>
      <c r="DQ103">
        <v>22.448399999999999</v>
      </c>
      <c r="DR103">
        <v>22.462199999999999</v>
      </c>
      <c r="DS103">
        <v>15.2362</v>
      </c>
      <c r="DT103">
        <v>13.645</v>
      </c>
      <c r="DU103">
        <v>11.8057</v>
      </c>
      <c r="DV103">
        <v>23</v>
      </c>
      <c r="DW103">
        <v>297.33</v>
      </c>
      <c r="DX103">
        <v>19</v>
      </c>
      <c r="DY103">
        <v>101.435</v>
      </c>
      <c r="DZ103">
        <v>105.398</v>
      </c>
    </row>
    <row r="104" spans="1:130" x14ac:dyDescent="0.25">
      <c r="A104">
        <v>88</v>
      </c>
      <c r="B104">
        <v>1560434291</v>
      </c>
      <c r="C104">
        <v>252.90000009536701</v>
      </c>
      <c r="D104" t="s">
        <v>417</v>
      </c>
      <c r="E104" t="s">
        <v>418</v>
      </c>
      <c r="G104">
        <v>1560434280.6612899</v>
      </c>
      <c r="H104">
        <f t="shared" si="29"/>
        <v>1.5588696934189651E-3</v>
      </c>
      <c r="I104">
        <f t="shared" si="30"/>
        <v>22.642794376733615</v>
      </c>
      <c r="J104">
        <f t="shared" si="31"/>
        <v>233.56725806451601</v>
      </c>
      <c r="K104">
        <f t="shared" si="32"/>
        <v>62.506138904760128</v>
      </c>
      <c r="L104">
        <f t="shared" si="33"/>
        <v>6.2266282212675117</v>
      </c>
      <c r="M104">
        <f t="shared" si="34"/>
        <v>23.267098338045525</v>
      </c>
      <c r="N104">
        <f t="shared" si="35"/>
        <v>0.22068302695484265</v>
      </c>
      <c r="O104">
        <f t="shared" si="36"/>
        <v>3</v>
      </c>
      <c r="P104">
        <f t="shared" si="37"/>
        <v>0.21285414414970288</v>
      </c>
      <c r="Q104">
        <f t="shared" si="38"/>
        <v>0.13371574096947911</v>
      </c>
      <c r="R104">
        <f t="shared" si="39"/>
        <v>215.02222860018981</v>
      </c>
      <c r="S104">
        <f t="shared" si="40"/>
        <v>23.495281879383118</v>
      </c>
      <c r="T104">
        <f t="shared" si="41"/>
        <v>23.191859677419352</v>
      </c>
      <c r="U104">
        <f t="shared" si="42"/>
        <v>2.8526325021536039</v>
      </c>
      <c r="V104">
        <f t="shared" si="43"/>
        <v>77.574627944374924</v>
      </c>
      <c r="W104">
        <f t="shared" si="44"/>
        <v>2.1413647714827571</v>
      </c>
      <c r="X104">
        <f t="shared" si="45"/>
        <v>2.7603932216319853</v>
      </c>
      <c r="Y104">
        <f t="shared" si="46"/>
        <v>0.71126773067084681</v>
      </c>
      <c r="Z104">
        <f t="shared" si="47"/>
        <v>-68.746153479776368</v>
      </c>
      <c r="AA104">
        <f t="shared" si="48"/>
        <v>-87.779083625800425</v>
      </c>
      <c r="AB104">
        <f t="shared" si="49"/>
        <v>-6.0604726054276403</v>
      </c>
      <c r="AC104">
        <f t="shared" si="50"/>
        <v>52.436518889185365</v>
      </c>
      <c r="AD104">
        <v>0</v>
      </c>
      <c r="AE104">
        <v>0</v>
      </c>
      <c r="AF104">
        <v>3</v>
      </c>
      <c r="AG104">
        <v>0</v>
      </c>
      <c r="AH104">
        <v>0</v>
      </c>
      <c r="AI104">
        <f t="shared" si="51"/>
        <v>1</v>
      </c>
      <c r="AJ104">
        <f t="shared" si="52"/>
        <v>0</v>
      </c>
      <c r="AK104">
        <f t="shared" si="53"/>
        <v>68097.424313246185</v>
      </c>
      <c r="AL104">
        <f t="shared" si="54"/>
        <v>1199.9993548387099</v>
      </c>
      <c r="AM104">
        <f t="shared" si="55"/>
        <v>963.36113525717599</v>
      </c>
      <c r="AN104">
        <f t="shared" si="56"/>
        <v>0.80280137766129045</v>
      </c>
      <c r="AO104">
        <f t="shared" si="57"/>
        <v>0.22320002409354839</v>
      </c>
      <c r="AP104">
        <v>10</v>
      </c>
      <c r="AQ104">
        <v>1</v>
      </c>
      <c r="AR104" t="s">
        <v>237</v>
      </c>
      <c r="AS104">
        <v>1560434280.6612899</v>
      </c>
      <c r="AT104">
        <v>233.56725806451601</v>
      </c>
      <c r="AU104">
        <v>271.90577419354798</v>
      </c>
      <c r="AV104">
        <v>21.496135483871001</v>
      </c>
      <c r="AW104">
        <v>18.954287096774198</v>
      </c>
      <c r="AX104">
        <v>600.09874193548399</v>
      </c>
      <c r="AY104">
        <v>99.516209677419397</v>
      </c>
      <c r="AZ104">
        <v>0.100057306451613</v>
      </c>
      <c r="BA104">
        <v>22.649129032258099</v>
      </c>
      <c r="BB104">
        <v>23.319125806451598</v>
      </c>
      <c r="BC104">
        <v>23.064593548387101</v>
      </c>
      <c r="BD104">
        <v>0</v>
      </c>
      <c r="BE104">
        <v>0</v>
      </c>
      <c r="BF104">
        <v>12996.2129032258</v>
      </c>
      <c r="BG104">
        <v>1044.37516129032</v>
      </c>
      <c r="BH104">
        <v>22.712225806451599</v>
      </c>
      <c r="BI104">
        <v>1199.9993548387099</v>
      </c>
      <c r="BJ104">
        <v>0.330012290322581</v>
      </c>
      <c r="BK104">
        <v>0.33000651612903198</v>
      </c>
      <c r="BL104">
        <v>0.33000580645161298</v>
      </c>
      <c r="BM104">
        <v>9.9752545161290295E-3</v>
      </c>
      <c r="BN104">
        <v>22</v>
      </c>
      <c r="BO104">
        <v>17743.1161290323</v>
      </c>
      <c r="BP104">
        <v>1560432001.5</v>
      </c>
      <c r="BQ104" t="s">
        <v>238</v>
      </c>
      <c r="BR104">
        <v>1</v>
      </c>
      <c r="BS104">
        <v>-1.3480000000000001</v>
      </c>
      <c r="BT104">
        <v>2.1000000000000001E-2</v>
      </c>
      <c r="BU104">
        <v>400</v>
      </c>
      <c r="BV104">
        <v>19</v>
      </c>
      <c r="BW104">
        <v>0.05</v>
      </c>
      <c r="BX104">
        <v>0.02</v>
      </c>
      <c r="BY104">
        <v>22.5656200486251</v>
      </c>
      <c r="BZ104">
        <v>4.1383478917440097</v>
      </c>
      <c r="CA104">
        <v>0.408842786667236</v>
      </c>
      <c r="CB104">
        <v>0</v>
      </c>
      <c r="CC104">
        <v>-38.261480487804903</v>
      </c>
      <c r="CD104">
        <v>-7.07735121951215</v>
      </c>
      <c r="CE104">
        <v>0.70094019410848096</v>
      </c>
      <c r="CF104">
        <v>0</v>
      </c>
      <c r="CG104">
        <v>2.54202951219512</v>
      </c>
      <c r="CH104">
        <v>-4.0064111498257001E-3</v>
      </c>
      <c r="CI104">
        <v>7.5064446948717601E-3</v>
      </c>
      <c r="CJ104">
        <v>1</v>
      </c>
      <c r="CK104">
        <v>1</v>
      </c>
      <c r="CL104">
        <v>3</v>
      </c>
      <c r="CM104" t="s">
        <v>239</v>
      </c>
      <c r="CN104">
        <v>1.8609599999999999</v>
      </c>
      <c r="CO104">
        <v>1.85791</v>
      </c>
      <c r="CP104">
        <v>1.8608</v>
      </c>
      <c r="CQ104">
        <v>1.85354</v>
      </c>
      <c r="CR104">
        <v>1.8521099999999999</v>
      </c>
      <c r="CS104">
        <v>1.8529</v>
      </c>
      <c r="CT104">
        <v>1.8565799999999999</v>
      </c>
      <c r="CU104">
        <v>1.86287</v>
      </c>
      <c r="CV104" t="s">
        <v>240</v>
      </c>
      <c r="CW104" t="s">
        <v>19</v>
      </c>
      <c r="CX104" t="s">
        <v>19</v>
      </c>
      <c r="CY104" t="s">
        <v>19</v>
      </c>
      <c r="CZ104" t="s">
        <v>241</v>
      </c>
      <c r="DA104" t="s">
        <v>242</v>
      </c>
      <c r="DB104" t="s">
        <v>243</v>
      </c>
      <c r="DC104" t="s">
        <v>243</v>
      </c>
      <c r="DD104" t="s">
        <v>243</v>
      </c>
      <c r="DE104" t="s">
        <v>243</v>
      </c>
      <c r="DF104">
        <v>0</v>
      </c>
      <c r="DG104">
        <v>100</v>
      </c>
      <c r="DH104">
        <v>100</v>
      </c>
      <c r="DI104">
        <v>-1.3480000000000001</v>
      </c>
      <c r="DJ104">
        <v>2.1000000000000001E-2</v>
      </c>
      <c r="DK104">
        <v>3</v>
      </c>
      <c r="DL104">
        <v>633.51400000000001</v>
      </c>
      <c r="DM104">
        <v>271.03100000000001</v>
      </c>
      <c r="DN104">
        <v>23.000900000000001</v>
      </c>
      <c r="DO104">
        <v>22.363</v>
      </c>
      <c r="DP104">
        <v>30</v>
      </c>
      <c r="DQ104">
        <v>22.448399999999999</v>
      </c>
      <c r="DR104">
        <v>22.463100000000001</v>
      </c>
      <c r="DS104">
        <v>15.377800000000001</v>
      </c>
      <c r="DT104">
        <v>13.645</v>
      </c>
      <c r="DU104">
        <v>11.8057</v>
      </c>
      <c r="DV104">
        <v>23</v>
      </c>
      <c r="DW104">
        <v>302.33</v>
      </c>
      <c r="DX104">
        <v>19</v>
      </c>
      <c r="DY104">
        <v>101.434</v>
      </c>
      <c r="DZ104">
        <v>105.398</v>
      </c>
    </row>
    <row r="105" spans="1:130" x14ac:dyDescent="0.25">
      <c r="A105">
        <v>89</v>
      </c>
      <c r="B105">
        <v>1560434293</v>
      </c>
      <c r="C105">
        <v>254.90000009536701</v>
      </c>
      <c r="D105" t="s">
        <v>419</v>
      </c>
      <c r="E105" t="s">
        <v>420</v>
      </c>
      <c r="G105">
        <v>1560434282.6612899</v>
      </c>
      <c r="H105">
        <f t="shared" si="29"/>
        <v>1.5586723670102066E-3</v>
      </c>
      <c r="I105">
        <f t="shared" si="30"/>
        <v>22.783861350715142</v>
      </c>
      <c r="J105">
        <f t="shared" si="31"/>
        <v>236.67319354838699</v>
      </c>
      <c r="K105">
        <f t="shared" si="32"/>
        <v>64.391309995552717</v>
      </c>
      <c r="L105">
        <f t="shared" si="33"/>
        <v>6.414395110846991</v>
      </c>
      <c r="M105">
        <f t="shared" si="34"/>
        <v>23.576401468927529</v>
      </c>
      <c r="N105">
        <f t="shared" si="35"/>
        <v>0.22050212596927707</v>
      </c>
      <c r="O105">
        <f t="shared" si="36"/>
        <v>3</v>
      </c>
      <c r="P105">
        <f t="shared" si="37"/>
        <v>0.21268584577639879</v>
      </c>
      <c r="Q105">
        <f t="shared" si="38"/>
        <v>0.13360947382977023</v>
      </c>
      <c r="R105">
        <f t="shared" si="39"/>
        <v>215.0223944090086</v>
      </c>
      <c r="S105">
        <f t="shared" si="40"/>
        <v>23.49908271469409</v>
      </c>
      <c r="T105">
        <f t="shared" si="41"/>
        <v>23.1963887096774</v>
      </c>
      <c r="U105">
        <f t="shared" si="42"/>
        <v>2.8534134349533216</v>
      </c>
      <c r="V105">
        <f t="shared" si="43"/>
        <v>77.568387421027879</v>
      </c>
      <c r="W105">
        <f t="shared" si="44"/>
        <v>2.1416800524927471</v>
      </c>
      <c r="X105">
        <f t="shared" si="45"/>
        <v>2.7610217560255257</v>
      </c>
      <c r="Y105">
        <f t="shared" si="46"/>
        <v>0.71173338246057449</v>
      </c>
      <c r="Z105">
        <f t="shared" si="47"/>
        <v>-68.737451385150109</v>
      </c>
      <c r="AA105">
        <f t="shared" si="48"/>
        <v>-87.904820322575972</v>
      </c>
      <c r="AB105">
        <f t="shared" si="49"/>
        <v>-6.0694085248818403</v>
      </c>
      <c r="AC105">
        <f t="shared" si="50"/>
        <v>52.310714176400666</v>
      </c>
      <c r="AD105">
        <v>0</v>
      </c>
      <c r="AE105">
        <v>0</v>
      </c>
      <c r="AF105">
        <v>3</v>
      </c>
      <c r="AG105">
        <v>0</v>
      </c>
      <c r="AH105">
        <v>0</v>
      </c>
      <c r="AI105">
        <f t="shared" si="51"/>
        <v>1</v>
      </c>
      <c r="AJ105">
        <f t="shared" si="52"/>
        <v>0</v>
      </c>
      <c r="AK105">
        <f t="shared" si="53"/>
        <v>68098.842705121569</v>
      </c>
      <c r="AL105">
        <f t="shared" si="54"/>
        <v>1200.0003225806399</v>
      </c>
      <c r="AM105">
        <f t="shared" si="55"/>
        <v>963.36193258109142</v>
      </c>
      <c r="AN105">
        <f t="shared" si="56"/>
        <v>0.80280139467741984</v>
      </c>
      <c r="AO105">
        <f t="shared" si="57"/>
        <v>0.22320001147741947</v>
      </c>
      <c r="AP105">
        <v>10</v>
      </c>
      <c r="AQ105">
        <v>1</v>
      </c>
      <c r="AR105" t="s">
        <v>237</v>
      </c>
      <c r="AS105">
        <v>1560434282.6612899</v>
      </c>
      <c r="AT105">
        <v>236.67319354838699</v>
      </c>
      <c r="AU105">
        <v>275.25474193548399</v>
      </c>
      <c r="AV105">
        <v>21.499390322580599</v>
      </c>
      <c r="AW105">
        <v>18.957874193548399</v>
      </c>
      <c r="AX105">
        <v>600.09922580645195</v>
      </c>
      <c r="AY105">
        <v>99.515799999999999</v>
      </c>
      <c r="AZ105">
        <v>0.100050512903226</v>
      </c>
      <c r="BA105">
        <v>22.6528806451613</v>
      </c>
      <c r="BB105">
        <v>23.323090322580601</v>
      </c>
      <c r="BC105">
        <v>23.069687096774199</v>
      </c>
      <c r="BD105">
        <v>0</v>
      </c>
      <c r="BE105">
        <v>0</v>
      </c>
      <c r="BF105">
        <v>12996.7580645161</v>
      </c>
      <c r="BG105">
        <v>1044.3819354838699</v>
      </c>
      <c r="BH105">
        <v>22.714283870967702</v>
      </c>
      <c r="BI105">
        <v>1200.0003225806399</v>
      </c>
      <c r="BJ105">
        <v>0.33001254838709698</v>
      </c>
      <c r="BK105">
        <v>0.33000654838709698</v>
      </c>
      <c r="BL105">
        <v>0.330005548387097</v>
      </c>
      <c r="BM105">
        <v>9.9752574193548403E-3</v>
      </c>
      <c r="BN105">
        <v>22</v>
      </c>
      <c r="BO105">
        <v>17743.125806451601</v>
      </c>
      <c r="BP105">
        <v>1560432001.5</v>
      </c>
      <c r="BQ105" t="s">
        <v>238</v>
      </c>
      <c r="BR105">
        <v>1</v>
      </c>
      <c r="BS105">
        <v>-1.3480000000000001</v>
      </c>
      <c r="BT105">
        <v>2.1000000000000001E-2</v>
      </c>
      <c r="BU105">
        <v>400</v>
      </c>
      <c r="BV105">
        <v>19</v>
      </c>
      <c r="BW105">
        <v>0.05</v>
      </c>
      <c r="BX105">
        <v>0.02</v>
      </c>
      <c r="BY105">
        <v>22.704526287403802</v>
      </c>
      <c r="BZ105">
        <v>4.0206871190988203</v>
      </c>
      <c r="CA105">
        <v>0.39796674476674698</v>
      </c>
      <c r="CB105">
        <v>0</v>
      </c>
      <c r="CC105">
        <v>-38.500004878048799</v>
      </c>
      <c r="CD105">
        <v>-6.9353142857141199</v>
      </c>
      <c r="CE105">
        <v>0.68680909512537502</v>
      </c>
      <c r="CF105">
        <v>0</v>
      </c>
      <c r="CG105">
        <v>2.5413846341463402</v>
      </c>
      <c r="CH105">
        <v>3.6510104529616901E-2</v>
      </c>
      <c r="CI105">
        <v>6.4020206785506701E-3</v>
      </c>
      <c r="CJ105">
        <v>1</v>
      </c>
      <c r="CK105">
        <v>1</v>
      </c>
      <c r="CL105">
        <v>3</v>
      </c>
      <c r="CM105" t="s">
        <v>239</v>
      </c>
      <c r="CN105">
        <v>1.8609599999999999</v>
      </c>
      <c r="CO105">
        <v>1.85791</v>
      </c>
      <c r="CP105">
        <v>1.8608</v>
      </c>
      <c r="CQ105">
        <v>1.8535299999999999</v>
      </c>
      <c r="CR105">
        <v>1.8521099999999999</v>
      </c>
      <c r="CS105">
        <v>1.8529199999999999</v>
      </c>
      <c r="CT105">
        <v>1.8566</v>
      </c>
      <c r="CU105">
        <v>1.8628800000000001</v>
      </c>
      <c r="CV105" t="s">
        <v>240</v>
      </c>
      <c r="CW105" t="s">
        <v>19</v>
      </c>
      <c r="CX105" t="s">
        <v>19</v>
      </c>
      <c r="CY105" t="s">
        <v>19</v>
      </c>
      <c r="CZ105" t="s">
        <v>241</v>
      </c>
      <c r="DA105" t="s">
        <v>242</v>
      </c>
      <c r="DB105" t="s">
        <v>243</v>
      </c>
      <c r="DC105" t="s">
        <v>243</v>
      </c>
      <c r="DD105" t="s">
        <v>243</v>
      </c>
      <c r="DE105" t="s">
        <v>243</v>
      </c>
      <c r="DF105">
        <v>0</v>
      </c>
      <c r="DG105">
        <v>100</v>
      </c>
      <c r="DH105">
        <v>100</v>
      </c>
      <c r="DI105">
        <v>-1.3480000000000001</v>
      </c>
      <c r="DJ105">
        <v>2.1000000000000001E-2</v>
      </c>
      <c r="DK105">
        <v>3</v>
      </c>
      <c r="DL105">
        <v>633.524</v>
      </c>
      <c r="DM105">
        <v>270.92</v>
      </c>
      <c r="DN105">
        <v>23.000900000000001</v>
      </c>
      <c r="DO105">
        <v>22.363</v>
      </c>
      <c r="DP105">
        <v>30.0001</v>
      </c>
      <c r="DQ105">
        <v>22.449300000000001</v>
      </c>
      <c r="DR105">
        <v>22.463799999999999</v>
      </c>
      <c r="DS105">
        <v>15.4832</v>
      </c>
      <c r="DT105">
        <v>13.645</v>
      </c>
      <c r="DU105">
        <v>12.192500000000001</v>
      </c>
      <c r="DV105">
        <v>23</v>
      </c>
      <c r="DW105">
        <v>302.33</v>
      </c>
      <c r="DX105">
        <v>19</v>
      </c>
      <c r="DY105">
        <v>101.43300000000001</v>
      </c>
      <c r="DZ105">
        <v>105.398</v>
      </c>
    </row>
    <row r="106" spans="1:130" x14ac:dyDescent="0.25">
      <c r="A106">
        <v>90</v>
      </c>
      <c r="B106">
        <v>1560434295</v>
      </c>
      <c r="C106">
        <v>256.90000009536698</v>
      </c>
      <c r="D106" t="s">
        <v>421</v>
      </c>
      <c r="E106" t="s">
        <v>422</v>
      </c>
      <c r="G106">
        <v>1560434284.6612899</v>
      </c>
      <c r="H106">
        <f t="shared" si="29"/>
        <v>1.5594201228669262E-3</v>
      </c>
      <c r="I106">
        <f t="shared" si="30"/>
        <v>22.923607649469844</v>
      </c>
      <c r="J106">
        <f t="shared" si="31"/>
        <v>239.779967741935</v>
      </c>
      <c r="K106">
        <f t="shared" si="32"/>
        <v>66.380848020696632</v>
      </c>
      <c r="L106">
        <f t="shared" si="33"/>
        <v>6.6125367629079808</v>
      </c>
      <c r="M106">
        <f t="shared" si="34"/>
        <v>23.885712505632362</v>
      </c>
      <c r="N106">
        <f t="shared" si="35"/>
        <v>0.22044871306712036</v>
      </c>
      <c r="O106">
        <f t="shared" si="36"/>
        <v>3</v>
      </c>
      <c r="P106">
        <f t="shared" si="37"/>
        <v>0.21263615205510494</v>
      </c>
      <c r="Q106">
        <f t="shared" si="38"/>
        <v>0.1335780963315909</v>
      </c>
      <c r="R106">
        <f t="shared" si="39"/>
        <v>215.02237548370584</v>
      </c>
      <c r="S106">
        <f t="shared" si="40"/>
        <v>23.5026381657445</v>
      </c>
      <c r="T106">
        <f t="shared" si="41"/>
        <v>23.201185483870951</v>
      </c>
      <c r="U106">
        <f t="shared" si="42"/>
        <v>2.8542407379170216</v>
      </c>
      <c r="V106">
        <f t="shared" si="43"/>
        <v>77.562657132938412</v>
      </c>
      <c r="W106">
        <f t="shared" si="44"/>
        <v>2.1420090237862257</v>
      </c>
      <c r="X106">
        <f t="shared" si="45"/>
        <v>2.7616498750357819</v>
      </c>
      <c r="Y106">
        <f t="shared" si="46"/>
        <v>0.71223171413079589</v>
      </c>
      <c r="Z106">
        <f t="shared" si="47"/>
        <v>-68.770427418431453</v>
      </c>
      <c r="AA106">
        <f t="shared" si="48"/>
        <v>-88.074382258056247</v>
      </c>
      <c r="AB106">
        <f t="shared" si="49"/>
        <v>-6.0813793898886326</v>
      </c>
      <c r="AC106">
        <f t="shared" si="50"/>
        <v>52.09618641732952</v>
      </c>
      <c r="AD106">
        <v>0</v>
      </c>
      <c r="AE106">
        <v>0</v>
      </c>
      <c r="AF106">
        <v>3</v>
      </c>
      <c r="AG106">
        <v>0</v>
      </c>
      <c r="AH106">
        <v>0</v>
      </c>
      <c r="AI106">
        <f t="shared" si="51"/>
        <v>1</v>
      </c>
      <c r="AJ106">
        <f t="shared" si="52"/>
        <v>0</v>
      </c>
      <c r="AK106">
        <f t="shared" si="53"/>
        <v>68098.398858736284</v>
      </c>
      <c r="AL106">
        <f t="shared" si="54"/>
        <v>1200</v>
      </c>
      <c r="AM106">
        <f t="shared" si="55"/>
        <v>963.36179516128993</v>
      </c>
      <c r="AN106">
        <f t="shared" si="56"/>
        <v>0.80280149596774164</v>
      </c>
      <c r="AO106">
        <f t="shared" si="57"/>
        <v>0.2232000236709677</v>
      </c>
      <c r="AP106">
        <v>10</v>
      </c>
      <c r="AQ106">
        <v>1</v>
      </c>
      <c r="AR106" t="s">
        <v>237</v>
      </c>
      <c r="AS106">
        <v>1560434284.6612899</v>
      </c>
      <c r="AT106">
        <v>239.779967741935</v>
      </c>
      <c r="AU106">
        <v>278.602451612903</v>
      </c>
      <c r="AV106">
        <v>21.502848387096801</v>
      </c>
      <c r="AW106">
        <v>18.9601419354839</v>
      </c>
      <c r="AX106">
        <v>600.10393548387106</v>
      </c>
      <c r="AY106">
        <v>99.515061290322606</v>
      </c>
      <c r="AZ106">
        <v>0.100068074193548</v>
      </c>
      <c r="BA106">
        <v>22.656629032258099</v>
      </c>
      <c r="BB106">
        <v>23.327587096774199</v>
      </c>
      <c r="BC106">
        <v>23.0747838709677</v>
      </c>
      <c r="BD106">
        <v>0</v>
      </c>
      <c r="BE106">
        <v>0</v>
      </c>
      <c r="BF106">
        <v>12996.9548387097</v>
      </c>
      <c r="BG106">
        <v>1044.3935483871001</v>
      </c>
      <c r="BH106">
        <v>22.713525806451599</v>
      </c>
      <c r="BI106">
        <v>1200</v>
      </c>
      <c r="BJ106">
        <v>0.33001270967741902</v>
      </c>
      <c r="BK106">
        <v>0.330006225806452</v>
      </c>
      <c r="BL106">
        <v>0.33000577419354798</v>
      </c>
      <c r="BM106">
        <v>9.9752509677419297E-3</v>
      </c>
      <c r="BN106">
        <v>22</v>
      </c>
      <c r="BO106">
        <v>17743.122580645198</v>
      </c>
      <c r="BP106">
        <v>1560432001.5</v>
      </c>
      <c r="BQ106" t="s">
        <v>238</v>
      </c>
      <c r="BR106">
        <v>1</v>
      </c>
      <c r="BS106">
        <v>-1.3480000000000001</v>
      </c>
      <c r="BT106">
        <v>2.1000000000000001E-2</v>
      </c>
      <c r="BU106">
        <v>400</v>
      </c>
      <c r="BV106">
        <v>19</v>
      </c>
      <c r="BW106">
        <v>0.05</v>
      </c>
      <c r="BX106">
        <v>0.02</v>
      </c>
      <c r="BY106">
        <v>22.844851628476999</v>
      </c>
      <c r="BZ106">
        <v>3.9381704365642198</v>
      </c>
      <c r="CA106">
        <v>0.38994051207425601</v>
      </c>
      <c r="CB106">
        <v>0</v>
      </c>
      <c r="CC106">
        <v>-38.743253658536602</v>
      </c>
      <c r="CD106">
        <v>-6.7796278745649401</v>
      </c>
      <c r="CE106">
        <v>0.67052946574914496</v>
      </c>
      <c r="CF106">
        <v>0</v>
      </c>
      <c r="CG106">
        <v>2.5420431707317102</v>
      </c>
      <c r="CH106">
        <v>6.9455749128918304E-2</v>
      </c>
      <c r="CI106">
        <v>7.2519331111711204E-3</v>
      </c>
      <c r="CJ106">
        <v>1</v>
      </c>
      <c r="CK106">
        <v>1</v>
      </c>
      <c r="CL106">
        <v>3</v>
      </c>
      <c r="CM106" t="s">
        <v>239</v>
      </c>
      <c r="CN106">
        <v>1.86097</v>
      </c>
      <c r="CO106">
        <v>1.85791</v>
      </c>
      <c r="CP106">
        <v>1.8608</v>
      </c>
      <c r="CQ106">
        <v>1.85354</v>
      </c>
      <c r="CR106">
        <v>1.8521099999999999</v>
      </c>
      <c r="CS106">
        <v>1.85293</v>
      </c>
      <c r="CT106">
        <v>1.8566</v>
      </c>
      <c r="CU106">
        <v>1.8628899999999999</v>
      </c>
      <c r="CV106" t="s">
        <v>240</v>
      </c>
      <c r="CW106" t="s">
        <v>19</v>
      </c>
      <c r="CX106" t="s">
        <v>19</v>
      </c>
      <c r="CY106" t="s">
        <v>19</v>
      </c>
      <c r="CZ106" t="s">
        <v>241</v>
      </c>
      <c r="DA106" t="s">
        <v>242</v>
      </c>
      <c r="DB106" t="s">
        <v>243</v>
      </c>
      <c r="DC106" t="s">
        <v>243</v>
      </c>
      <c r="DD106" t="s">
        <v>243</v>
      </c>
      <c r="DE106" t="s">
        <v>243</v>
      </c>
      <c r="DF106">
        <v>0</v>
      </c>
      <c r="DG106">
        <v>100</v>
      </c>
      <c r="DH106">
        <v>100</v>
      </c>
      <c r="DI106">
        <v>-1.3480000000000001</v>
      </c>
      <c r="DJ106">
        <v>2.1000000000000001E-2</v>
      </c>
      <c r="DK106">
        <v>3</v>
      </c>
      <c r="DL106">
        <v>633.13900000000001</v>
      </c>
      <c r="DM106">
        <v>271.09800000000001</v>
      </c>
      <c r="DN106">
        <v>23.000800000000002</v>
      </c>
      <c r="DO106">
        <v>22.363399999999999</v>
      </c>
      <c r="DP106">
        <v>30.0002</v>
      </c>
      <c r="DQ106">
        <v>22.450199999999999</v>
      </c>
      <c r="DR106">
        <v>22.463799999999999</v>
      </c>
      <c r="DS106">
        <v>15.6348</v>
      </c>
      <c r="DT106">
        <v>13.645</v>
      </c>
      <c r="DU106">
        <v>12.192500000000001</v>
      </c>
      <c r="DV106">
        <v>23</v>
      </c>
      <c r="DW106">
        <v>307.33</v>
      </c>
      <c r="DX106">
        <v>19</v>
      </c>
      <c r="DY106">
        <v>101.43300000000001</v>
      </c>
      <c r="DZ106">
        <v>105.398</v>
      </c>
    </row>
    <row r="107" spans="1:130" x14ac:dyDescent="0.25">
      <c r="A107">
        <v>91</v>
      </c>
      <c r="B107">
        <v>1560434297</v>
      </c>
      <c r="C107">
        <v>258.90000009536698</v>
      </c>
      <c r="D107" t="s">
        <v>423</v>
      </c>
      <c r="E107" t="s">
        <v>424</v>
      </c>
      <c r="G107">
        <v>1560434286.6612899</v>
      </c>
      <c r="H107">
        <f t="shared" si="29"/>
        <v>1.5610979681355396E-3</v>
      </c>
      <c r="I107">
        <f t="shared" si="30"/>
        <v>23.058031010269023</v>
      </c>
      <c r="J107">
        <f t="shared" si="31"/>
        <v>242.88867741935499</v>
      </c>
      <c r="K107">
        <f t="shared" si="32"/>
        <v>68.55024417893209</v>
      </c>
      <c r="L107">
        <f t="shared" si="33"/>
        <v>6.8285812987439343</v>
      </c>
      <c r="M107">
        <f t="shared" si="34"/>
        <v>24.19517392196536</v>
      </c>
      <c r="N107">
        <f t="shared" si="35"/>
        <v>0.22057885419434967</v>
      </c>
      <c r="O107">
        <f t="shared" si="36"/>
        <v>3</v>
      </c>
      <c r="P107">
        <f t="shared" si="37"/>
        <v>0.21275722986353912</v>
      </c>
      <c r="Q107">
        <f t="shared" si="38"/>
        <v>0.13365454714158245</v>
      </c>
      <c r="R107">
        <f t="shared" si="39"/>
        <v>215.02238264353414</v>
      </c>
      <c r="S107">
        <f t="shared" si="40"/>
        <v>23.506072567361446</v>
      </c>
      <c r="T107">
        <f t="shared" si="41"/>
        <v>23.205095161290302</v>
      </c>
      <c r="U107">
        <f t="shared" si="42"/>
        <v>2.8549151978778804</v>
      </c>
      <c r="V107">
        <f t="shared" si="43"/>
        <v>77.55619943892286</v>
      </c>
      <c r="W107">
        <f t="shared" si="44"/>
        <v>2.1423330239174652</v>
      </c>
      <c r="X107">
        <f t="shared" si="45"/>
        <v>2.7622975847399505</v>
      </c>
      <c r="Y107">
        <f t="shared" si="46"/>
        <v>0.71258217396041523</v>
      </c>
      <c r="Z107">
        <f t="shared" si="47"/>
        <v>-68.844420394777302</v>
      </c>
      <c r="AA107">
        <f t="shared" si="48"/>
        <v>-88.081686464512018</v>
      </c>
      <c r="AB107">
        <f t="shared" si="49"/>
        <v>-6.0821233971943629</v>
      </c>
      <c r="AC107">
        <f t="shared" si="50"/>
        <v>52.014152387050473</v>
      </c>
      <c r="AD107">
        <v>0</v>
      </c>
      <c r="AE107">
        <v>0</v>
      </c>
      <c r="AF107">
        <v>3</v>
      </c>
      <c r="AG107">
        <v>0</v>
      </c>
      <c r="AH107">
        <v>0</v>
      </c>
      <c r="AI107">
        <f t="shared" si="51"/>
        <v>1</v>
      </c>
      <c r="AJ107">
        <f t="shared" si="52"/>
        <v>0</v>
      </c>
      <c r="AK107">
        <f t="shared" si="53"/>
        <v>68102.330868640202</v>
      </c>
      <c r="AL107">
        <f t="shared" si="54"/>
        <v>1199.9996774193501</v>
      </c>
      <c r="AM107">
        <f t="shared" si="55"/>
        <v>963.3616264833604</v>
      </c>
      <c r="AN107">
        <f t="shared" si="56"/>
        <v>0.80280157120967754</v>
      </c>
      <c r="AO107">
        <f t="shared" si="57"/>
        <v>0.22320007018387097</v>
      </c>
      <c r="AP107">
        <v>10</v>
      </c>
      <c r="AQ107">
        <v>1</v>
      </c>
      <c r="AR107" t="s">
        <v>237</v>
      </c>
      <c r="AS107">
        <v>1560434286.6612899</v>
      </c>
      <c r="AT107">
        <v>242.88867741935499</v>
      </c>
      <c r="AU107">
        <v>281.94464516129</v>
      </c>
      <c r="AV107">
        <v>21.5062903225807</v>
      </c>
      <c r="AW107">
        <v>18.960809677419402</v>
      </c>
      <c r="AX107">
        <v>600.09277419354805</v>
      </c>
      <c r="AY107">
        <v>99.514219354838701</v>
      </c>
      <c r="AZ107">
        <v>0.10003265161290301</v>
      </c>
      <c r="BA107">
        <v>22.660493548387102</v>
      </c>
      <c r="BB107">
        <v>23.331577419354801</v>
      </c>
      <c r="BC107">
        <v>23.0786129032258</v>
      </c>
      <c r="BD107">
        <v>0</v>
      </c>
      <c r="BE107">
        <v>0</v>
      </c>
      <c r="BF107">
        <v>12998.103225806401</v>
      </c>
      <c r="BG107">
        <v>1044.4109677419401</v>
      </c>
      <c r="BH107">
        <v>22.709990322580602</v>
      </c>
      <c r="BI107">
        <v>1199.9996774193501</v>
      </c>
      <c r="BJ107">
        <v>0.330012290322581</v>
      </c>
      <c r="BK107">
        <v>0.33000593548387103</v>
      </c>
      <c r="BL107">
        <v>0.33000651612903198</v>
      </c>
      <c r="BM107">
        <v>9.9752312903225795E-3</v>
      </c>
      <c r="BN107">
        <v>22</v>
      </c>
      <c r="BO107">
        <v>17743.1129032258</v>
      </c>
      <c r="BP107">
        <v>1560432001.5</v>
      </c>
      <c r="BQ107" t="s">
        <v>238</v>
      </c>
      <c r="BR107">
        <v>1</v>
      </c>
      <c r="BS107">
        <v>-1.3480000000000001</v>
      </c>
      <c r="BT107">
        <v>2.1000000000000001E-2</v>
      </c>
      <c r="BU107">
        <v>400</v>
      </c>
      <c r="BV107">
        <v>19</v>
      </c>
      <c r="BW107">
        <v>0.05</v>
      </c>
      <c r="BX107">
        <v>0.02</v>
      </c>
      <c r="BY107">
        <v>22.9834945131451</v>
      </c>
      <c r="BZ107">
        <v>3.8823509537520602</v>
      </c>
      <c r="CA107">
        <v>0.383566751706576</v>
      </c>
      <c r="CB107">
        <v>0</v>
      </c>
      <c r="CC107">
        <v>-38.981400000000001</v>
      </c>
      <c r="CD107">
        <v>-6.7054034843206303</v>
      </c>
      <c r="CE107">
        <v>0.662836777907157</v>
      </c>
      <c r="CF107">
        <v>0</v>
      </c>
      <c r="CG107">
        <v>2.5444273170731702</v>
      </c>
      <c r="CH107">
        <v>8.7698885017421693E-2</v>
      </c>
      <c r="CI107">
        <v>8.7864754787394302E-3</v>
      </c>
      <c r="CJ107">
        <v>1</v>
      </c>
      <c r="CK107">
        <v>1</v>
      </c>
      <c r="CL107">
        <v>3</v>
      </c>
      <c r="CM107" t="s">
        <v>239</v>
      </c>
      <c r="CN107">
        <v>1.8609599999999999</v>
      </c>
      <c r="CO107">
        <v>1.85792</v>
      </c>
      <c r="CP107">
        <v>1.8608</v>
      </c>
      <c r="CQ107">
        <v>1.8535600000000001</v>
      </c>
      <c r="CR107">
        <v>1.8521099999999999</v>
      </c>
      <c r="CS107">
        <v>1.85293</v>
      </c>
      <c r="CT107">
        <v>1.8566100000000001</v>
      </c>
      <c r="CU107">
        <v>1.8628899999999999</v>
      </c>
      <c r="CV107" t="s">
        <v>240</v>
      </c>
      <c r="CW107" t="s">
        <v>19</v>
      </c>
      <c r="CX107" t="s">
        <v>19</v>
      </c>
      <c r="CY107" t="s">
        <v>19</v>
      </c>
      <c r="CZ107" t="s">
        <v>241</v>
      </c>
      <c r="DA107" t="s">
        <v>242</v>
      </c>
      <c r="DB107" t="s">
        <v>243</v>
      </c>
      <c r="DC107" t="s">
        <v>243</v>
      </c>
      <c r="DD107" t="s">
        <v>243</v>
      </c>
      <c r="DE107" t="s">
        <v>243</v>
      </c>
      <c r="DF107">
        <v>0</v>
      </c>
      <c r="DG107">
        <v>100</v>
      </c>
      <c r="DH107">
        <v>100</v>
      </c>
      <c r="DI107">
        <v>-1.3480000000000001</v>
      </c>
      <c r="DJ107">
        <v>2.1000000000000001E-2</v>
      </c>
      <c r="DK107">
        <v>3</v>
      </c>
      <c r="DL107">
        <v>633.101</v>
      </c>
      <c r="DM107">
        <v>271.06599999999997</v>
      </c>
      <c r="DN107">
        <v>23.000599999999999</v>
      </c>
      <c r="DO107">
        <v>22.3643</v>
      </c>
      <c r="DP107">
        <v>30.0001</v>
      </c>
      <c r="DQ107">
        <v>22.450299999999999</v>
      </c>
      <c r="DR107">
        <v>22.463799999999999</v>
      </c>
      <c r="DS107">
        <v>15.7746</v>
      </c>
      <c r="DT107">
        <v>13.645</v>
      </c>
      <c r="DU107">
        <v>12.192500000000001</v>
      </c>
      <c r="DV107">
        <v>23</v>
      </c>
      <c r="DW107">
        <v>312.33</v>
      </c>
      <c r="DX107">
        <v>19</v>
      </c>
      <c r="DY107">
        <v>101.43300000000001</v>
      </c>
      <c r="DZ107">
        <v>105.398</v>
      </c>
    </row>
    <row r="108" spans="1:130" x14ac:dyDescent="0.25">
      <c r="A108">
        <v>92</v>
      </c>
      <c r="B108">
        <v>1560434299</v>
      </c>
      <c r="C108">
        <v>260.90000009536698</v>
      </c>
      <c r="D108" t="s">
        <v>425</v>
      </c>
      <c r="E108" t="s">
        <v>426</v>
      </c>
      <c r="G108">
        <v>1560434288.6612899</v>
      </c>
      <c r="H108">
        <f t="shared" si="29"/>
        <v>1.5631988220261288E-3</v>
      </c>
      <c r="I108">
        <f t="shared" si="30"/>
        <v>23.190929930399683</v>
      </c>
      <c r="J108">
        <f t="shared" si="31"/>
        <v>245.99883870967699</v>
      </c>
      <c r="K108">
        <f t="shared" si="32"/>
        <v>70.789220069419599</v>
      </c>
      <c r="L108">
        <f t="shared" si="33"/>
        <v>7.051551697530603</v>
      </c>
      <c r="M108">
        <f t="shared" si="34"/>
        <v>24.504769610297561</v>
      </c>
      <c r="N108">
        <f t="shared" si="35"/>
        <v>0.22078259286901994</v>
      </c>
      <c r="O108">
        <f t="shared" si="36"/>
        <v>3</v>
      </c>
      <c r="P108">
        <f t="shared" si="37"/>
        <v>0.21294676954835862</v>
      </c>
      <c r="Q108">
        <f t="shared" si="38"/>
        <v>0.13377422696571062</v>
      </c>
      <c r="R108">
        <f t="shared" si="39"/>
        <v>215.02243407372893</v>
      </c>
      <c r="S108">
        <f t="shared" si="40"/>
        <v>23.509760408588537</v>
      </c>
      <c r="T108">
        <f t="shared" si="41"/>
        <v>23.2087</v>
      </c>
      <c r="U108">
        <f t="shared" si="42"/>
        <v>2.8555371935195866</v>
      </c>
      <c r="V108">
        <f t="shared" si="43"/>
        <v>77.547467055329363</v>
      </c>
      <c r="W108">
        <f t="shared" si="44"/>
        <v>2.1426411679048871</v>
      </c>
      <c r="X108">
        <f t="shared" si="45"/>
        <v>2.7630060004102175</v>
      </c>
      <c r="Y108">
        <f t="shared" si="46"/>
        <v>0.71289602561469945</v>
      </c>
      <c r="Z108">
        <f t="shared" si="47"/>
        <v>-68.937068051352284</v>
      </c>
      <c r="AA108">
        <f t="shared" si="48"/>
        <v>-87.981253625808293</v>
      </c>
      <c r="AB108">
        <f t="shared" si="49"/>
        <v>-6.0754295387749835</v>
      </c>
      <c r="AC108">
        <f t="shared" si="50"/>
        <v>52.028682857793385</v>
      </c>
      <c r="AD108">
        <v>0</v>
      </c>
      <c r="AE108">
        <v>0</v>
      </c>
      <c r="AF108">
        <v>3</v>
      </c>
      <c r="AG108">
        <v>0</v>
      </c>
      <c r="AH108">
        <v>0</v>
      </c>
      <c r="AI108">
        <f t="shared" si="51"/>
        <v>1</v>
      </c>
      <c r="AJ108">
        <f t="shared" si="52"/>
        <v>0</v>
      </c>
      <c r="AK108">
        <f t="shared" si="53"/>
        <v>68115.584499224351</v>
      </c>
      <c r="AL108">
        <f t="shared" si="54"/>
        <v>1199.9996774193501</v>
      </c>
      <c r="AM108">
        <f t="shared" si="55"/>
        <v>963.36165058012818</v>
      </c>
      <c r="AN108">
        <f t="shared" si="56"/>
        <v>0.80280159129032269</v>
      </c>
      <c r="AO108">
        <f t="shared" si="57"/>
        <v>0.2232001179870968</v>
      </c>
      <c r="AP108">
        <v>10</v>
      </c>
      <c r="AQ108">
        <v>1</v>
      </c>
      <c r="AR108" t="s">
        <v>237</v>
      </c>
      <c r="AS108">
        <v>1560434288.6612899</v>
      </c>
      <c r="AT108">
        <v>245.99883870967699</v>
      </c>
      <c r="AU108">
        <v>285.28645161290302</v>
      </c>
      <c r="AV108">
        <v>21.509577419354802</v>
      </c>
      <c r="AW108">
        <v>18.960599999999999</v>
      </c>
      <c r="AX108">
        <v>600.07399999999996</v>
      </c>
      <c r="AY108">
        <v>99.513406451612894</v>
      </c>
      <c r="AZ108">
        <v>9.9948387096774199E-2</v>
      </c>
      <c r="BA108">
        <v>22.664719354838699</v>
      </c>
      <c r="BB108">
        <v>23.335203225806499</v>
      </c>
      <c r="BC108">
        <v>23.082196774193498</v>
      </c>
      <c r="BD108">
        <v>0</v>
      </c>
      <c r="BE108">
        <v>0</v>
      </c>
      <c r="BF108">
        <v>13001.248387096801</v>
      </c>
      <c r="BG108">
        <v>1044.42709677419</v>
      </c>
      <c r="BH108">
        <v>22.7058741935484</v>
      </c>
      <c r="BI108">
        <v>1199.9996774193501</v>
      </c>
      <c r="BJ108">
        <v>0.330011677419355</v>
      </c>
      <c r="BK108">
        <v>0.33000583870967698</v>
      </c>
      <c r="BL108">
        <v>0.33000722580645198</v>
      </c>
      <c r="BM108">
        <v>9.9752116129032207E-3</v>
      </c>
      <c r="BN108">
        <v>22</v>
      </c>
      <c r="BO108">
        <v>17743.103225806499</v>
      </c>
      <c r="BP108">
        <v>1560432001.5</v>
      </c>
      <c r="BQ108" t="s">
        <v>238</v>
      </c>
      <c r="BR108">
        <v>1</v>
      </c>
      <c r="BS108">
        <v>-1.3480000000000001</v>
      </c>
      <c r="BT108">
        <v>2.1000000000000001E-2</v>
      </c>
      <c r="BU108">
        <v>400</v>
      </c>
      <c r="BV108">
        <v>19</v>
      </c>
      <c r="BW108">
        <v>0.05</v>
      </c>
      <c r="BX108">
        <v>0.02</v>
      </c>
      <c r="BY108">
        <v>23.115269473630999</v>
      </c>
      <c r="BZ108">
        <v>3.8760862501457698</v>
      </c>
      <c r="CA108">
        <v>0.38371760889979001</v>
      </c>
      <c r="CB108">
        <v>0</v>
      </c>
      <c r="CC108">
        <v>-39.211060975609797</v>
      </c>
      <c r="CD108">
        <v>-6.79439999999967</v>
      </c>
      <c r="CE108">
        <v>0.67176150852125804</v>
      </c>
      <c r="CF108">
        <v>0</v>
      </c>
      <c r="CG108">
        <v>2.5477717073170698</v>
      </c>
      <c r="CH108">
        <v>0.100817351916377</v>
      </c>
      <c r="CI108">
        <v>1.0133719588326101E-2</v>
      </c>
      <c r="CJ108">
        <v>1</v>
      </c>
      <c r="CK108">
        <v>1</v>
      </c>
      <c r="CL108">
        <v>3</v>
      </c>
      <c r="CM108" t="s">
        <v>239</v>
      </c>
      <c r="CN108">
        <v>1.86097</v>
      </c>
      <c r="CO108">
        <v>1.8579300000000001</v>
      </c>
      <c r="CP108">
        <v>1.8608100000000001</v>
      </c>
      <c r="CQ108">
        <v>1.8535699999999999</v>
      </c>
      <c r="CR108">
        <v>1.8521099999999999</v>
      </c>
      <c r="CS108">
        <v>1.85293</v>
      </c>
      <c r="CT108">
        <v>1.8566199999999999</v>
      </c>
      <c r="CU108">
        <v>1.8629100000000001</v>
      </c>
      <c r="CV108" t="s">
        <v>240</v>
      </c>
      <c r="CW108" t="s">
        <v>19</v>
      </c>
      <c r="CX108" t="s">
        <v>19</v>
      </c>
      <c r="CY108" t="s">
        <v>19</v>
      </c>
      <c r="CZ108" t="s">
        <v>241</v>
      </c>
      <c r="DA108" t="s">
        <v>242</v>
      </c>
      <c r="DB108" t="s">
        <v>243</v>
      </c>
      <c r="DC108" t="s">
        <v>243</v>
      </c>
      <c r="DD108" t="s">
        <v>243</v>
      </c>
      <c r="DE108" t="s">
        <v>243</v>
      </c>
      <c r="DF108">
        <v>0</v>
      </c>
      <c r="DG108">
        <v>100</v>
      </c>
      <c r="DH108">
        <v>100</v>
      </c>
      <c r="DI108">
        <v>-1.3480000000000001</v>
      </c>
      <c r="DJ108">
        <v>2.1000000000000001E-2</v>
      </c>
      <c r="DK108">
        <v>3</v>
      </c>
      <c r="DL108">
        <v>633.14099999999996</v>
      </c>
      <c r="DM108">
        <v>270.83999999999997</v>
      </c>
      <c r="DN108">
        <v>23.000299999999999</v>
      </c>
      <c r="DO108">
        <v>22.364799999999999</v>
      </c>
      <c r="DP108">
        <v>30.0001</v>
      </c>
      <c r="DQ108">
        <v>22.450299999999999</v>
      </c>
      <c r="DR108">
        <v>22.464600000000001</v>
      </c>
      <c r="DS108">
        <v>15.8804</v>
      </c>
      <c r="DT108">
        <v>13.645</v>
      </c>
      <c r="DU108">
        <v>12.5875</v>
      </c>
      <c r="DV108">
        <v>23</v>
      </c>
      <c r="DW108">
        <v>312.33</v>
      </c>
      <c r="DX108">
        <v>19</v>
      </c>
      <c r="DY108">
        <v>101.434</v>
      </c>
      <c r="DZ108">
        <v>105.399</v>
      </c>
    </row>
    <row r="109" spans="1:130" x14ac:dyDescent="0.25">
      <c r="A109">
        <v>93</v>
      </c>
      <c r="B109">
        <v>1560434301</v>
      </c>
      <c r="C109">
        <v>262.90000009536698</v>
      </c>
      <c r="D109" t="s">
        <v>427</v>
      </c>
      <c r="E109" t="s">
        <v>428</v>
      </c>
      <c r="G109">
        <v>1560434290.6612899</v>
      </c>
      <c r="H109">
        <f t="shared" si="29"/>
        <v>1.5654154084487949E-3</v>
      </c>
      <c r="I109">
        <f t="shared" si="30"/>
        <v>23.321297188891545</v>
      </c>
      <c r="J109">
        <f t="shared" si="31"/>
        <v>249.10893548387099</v>
      </c>
      <c r="K109">
        <f t="shared" si="32"/>
        <v>73.027911008434344</v>
      </c>
      <c r="L109">
        <f t="shared" si="33"/>
        <v>7.2744966605184294</v>
      </c>
      <c r="M109">
        <f t="shared" si="34"/>
        <v>24.814377054732226</v>
      </c>
      <c r="N109">
        <f t="shared" si="35"/>
        <v>0.22095984941461461</v>
      </c>
      <c r="O109">
        <f t="shared" si="36"/>
        <v>3</v>
      </c>
      <c r="P109">
        <f t="shared" si="37"/>
        <v>0.21311166260178324</v>
      </c>
      <c r="Q109">
        <f t="shared" si="38"/>
        <v>0.13387834521455844</v>
      </c>
      <c r="R109">
        <f t="shared" si="39"/>
        <v>215.02249927903637</v>
      </c>
      <c r="S109">
        <f t="shared" si="40"/>
        <v>23.513299520221405</v>
      </c>
      <c r="T109">
        <f t="shared" si="41"/>
        <v>23.212853225806448</v>
      </c>
      <c r="U109">
        <f t="shared" si="42"/>
        <v>2.856253957375789</v>
      </c>
      <c r="V109">
        <f t="shared" si="43"/>
        <v>77.537835540003229</v>
      </c>
      <c r="W109">
        <f t="shared" si="44"/>
        <v>2.1429089425148913</v>
      </c>
      <c r="X109">
        <f t="shared" si="45"/>
        <v>2.7636945596828326</v>
      </c>
      <c r="Y109">
        <f t="shared" si="46"/>
        <v>0.71334501486089774</v>
      </c>
      <c r="Z109">
        <f t="shared" si="47"/>
        <v>-69.034819512591852</v>
      </c>
      <c r="AA109">
        <f t="shared" si="48"/>
        <v>-87.988818696775638</v>
      </c>
      <c r="AB109">
        <f t="shared" si="49"/>
        <v>-6.0762063113817169</v>
      </c>
      <c r="AC109">
        <f t="shared" si="50"/>
        <v>51.922654758287138</v>
      </c>
      <c r="AD109">
        <v>0</v>
      </c>
      <c r="AE109">
        <v>0</v>
      </c>
      <c r="AF109">
        <v>3</v>
      </c>
      <c r="AG109">
        <v>0</v>
      </c>
      <c r="AH109">
        <v>0</v>
      </c>
      <c r="AI109">
        <f t="shared" si="51"/>
        <v>1</v>
      </c>
      <c r="AJ109">
        <f t="shared" si="52"/>
        <v>0</v>
      </c>
      <c r="AK109">
        <f t="shared" si="53"/>
        <v>68121.691258437946</v>
      </c>
      <c r="AL109">
        <f t="shared" si="54"/>
        <v>1199.9996774193501</v>
      </c>
      <c r="AM109">
        <f t="shared" si="55"/>
        <v>963.36172432204353</v>
      </c>
      <c r="AN109">
        <f t="shared" si="56"/>
        <v>0.80280165274193538</v>
      </c>
      <c r="AO109">
        <f t="shared" si="57"/>
        <v>0.22320016858709676</v>
      </c>
      <c r="AP109">
        <v>10</v>
      </c>
      <c r="AQ109">
        <v>1</v>
      </c>
      <c r="AR109" t="s">
        <v>237</v>
      </c>
      <c r="AS109">
        <v>1560434290.6612899</v>
      </c>
      <c r="AT109">
        <v>249.10893548387099</v>
      </c>
      <c r="AU109">
        <v>288.62306451612898</v>
      </c>
      <c r="AV109">
        <v>21.512438709677401</v>
      </c>
      <c r="AW109">
        <v>18.959838709677399</v>
      </c>
      <c r="AX109">
        <v>600.07032258064498</v>
      </c>
      <c r="AY109">
        <v>99.512635483870994</v>
      </c>
      <c r="AZ109">
        <v>9.9917580645161305E-2</v>
      </c>
      <c r="BA109">
        <v>22.668825806451601</v>
      </c>
      <c r="BB109">
        <v>23.339719354838699</v>
      </c>
      <c r="BC109">
        <v>23.0859870967742</v>
      </c>
      <c r="BD109">
        <v>0</v>
      </c>
      <c r="BE109">
        <v>0</v>
      </c>
      <c r="BF109">
        <v>13002.8612903226</v>
      </c>
      <c r="BG109">
        <v>1044.4438709677399</v>
      </c>
      <c r="BH109">
        <v>22.7005032258065</v>
      </c>
      <c r="BI109">
        <v>1199.9996774193501</v>
      </c>
      <c r="BJ109">
        <v>0.33001122580645198</v>
      </c>
      <c r="BK109">
        <v>0.33000583870967698</v>
      </c>
      <c r="BL109">
        <v>0.33000774193548399</v>
      </c>
      <c r="BM109">
        <v>9.9752006451612907E-3</v>
      </c>
      <c r="BN109">
        <v>22</v>
      </c>
      <c r="BO109">
        <v>17743.0935483871</v>
      </c>
      <c r="BP109">
        <v>1560432001.5</v>
      </c>
      <c r="BQ109" t="s">
        <v>238</v>
      </c>
      <c r="BR109">
        <v>1</v>
      </c>
      <c r="BS109">
        <v>-1.3480000000000001</v>
      </c>
      <c r="BT109">
        <v>2.1000000000000001E-2</v>
      </c>
      <c r="BU109">
        <v>400</v>
      </c>
      <c r="BV109">
        <v>19</v>
      </c>
      <c r="BW109">
        <v>0.05</v>
      </c>
      <c r="BX109">
        <v>0.02</v>
      </c>
      <c r="BY109">
        <v>23.248187218696199</v>
      </c>
      <c r="BZ109">
        <v>3.9577309634201399</v>
      </c>
      <c r="CA109">
        <v>0.39289542357347101</v>
      </c>
      <c r="CB109">
        <v>0</v>
      </c>
      <c r="CC109">
        <v>-39.439287804877999</v>
      </c>
      <c r="CD109">
        <v>-6.9282292682921502</v>
      </c>
      <c r="CE109">
        <v>0.68486573909269799</v>
      </c>
      <c r="CF109">
        <v>0</v>
      </c>
      <c r="CG109">
        <v>2.55137512195122</v>
      </c>
      <c r="CH109">
        <v>0.110728013937282</v>
      </c>
      <c r="CI109">
        <v>1.11135977187147E-2</v>
      </c>
      <c r="CJ109">
        <v>1</v>
      </c>
      <c r="CK109">
        <v>1</v>
      </c>
      <c r="CL109">
        <v>3</v>
      </c>
      <c r="CM109" t="s">
        <v>239</v>
      </c>
      <c r="CN109">
        <v>1.8609800000000001</v>
      </c>
      <c r="CO109">
        <v>1.85792</v>
      </c>
      <c r="CP109">
        <v>1.8608100000000001</v>
      </c>
      <c r="CQ109">
        <v>1.8535600000000001</v>
      </c>
      <c r="CR109">
        <v>1.8521099999999999</v>
      </c>
      <c r="CS109">
        <v>1.8529100000000001</v>
      </c>
      <c r="CT109">
        <v>1.8566100000000001</v>
      </c>
      <c r="CU109">
        <v>1.8629</v>
      </c>
      <c r="CV109" t="s">
        <v>240</v>
      </c>
      <c r="CW109" t="s">
        <v>19</v>
      </c>
      <c r="CX109" t="s">
        <v>19</v>
      </c>
      <c r="CY109" t="s">
        <v>19</v>
      </c>
      <c r="CZ109" t="s">
        <v>241</v>
      </c>
      <c r="DA109" t="s">
        <v>242</v>
      </c>
      <c r="DB109" t="s">
        <v>243</v>
      </c>
      <c r="DC109" t="s">
        <v>243</v>
      </c>
      <c r="DD109" t="s">
        <v>243</v>
      </c>
      <c r="DE109" t="s">
        <v>243</v>
      </c>
      <c r="DF109">
        <v>0</v>
      </c>
      <c r="DG109">
        <v>100</v>
      </c>
      <c r="DH109">
        <v>100</v>
      </c>
      <c r="DI109">
        <v>-1.3480000000000001</v>
      </c>
      <c r="DJ109">
        <v>2.1000000000000001E-2</v>
      </c>
      <c r="DK109">
        <v>3</v>
      </c>
      <c r="DL109">
        <v>633.08199999999999</v>
      </c>
      <c r="DM109">
        <v>270.84500000000003</v>
      </c>
      <c r="DN109">
        <v>23</v>
      </c>
      <c r="DO109">
        <v>22.365300000000001</v>
      </c>
      <c r="DP109">
        <v>30.0001</v>
      </c>
      <c r="DQ109">
        <v>22.450299999999999</v>
      </c>
      <c r="DR109">
        <v>22.465499999999999</v>
      </c>
      <c r="DS109">
        <v>16.031199999999998</v>
      </c>
      <c r="DT109">
        <v>13.645</v>
      </c>
      <c r="DU109">
        <v>12.5875</v>
      </c>
      <c r="DV109">
        <v>23</v>
      </c>
      <c r="DW109">
        <v>317.33</v>
      </c>
      <c r="DX109">
        <v>19</v>
      </c>
      <c r="DY109">
        <v>101.43300000000001</v>
      </c>
      <c r="DZ109">
        <v>105.399</v>
      </c>
    </row>
    <row r="110" spans="1:130" x14ac:dyDescent="0.25">
      <c r="A110">
        <v>94</v>
      </c>
      <c r="B110">
        <v>1560434303</v>
      </c>
      <c r="C110">
        <v>264.90000009536698</v>
      </c>
      <c r="D110" t="s">
        <v>429</v>
      </c>
      <c r="E110" t="s">
        <v>430</v>
      </c>
      <c r="G110">
        <v>1560434292.6612899</v>
      </c>
      <c r="H110">
        <f t="shared" si="29"/>
        <v>1.5675591179694977E-3</v>
      </c>
      <c r="I110">
        <f t="shared" si="30"/>
        <v>23.450445083746583</v>
      </c>
      <c r="J110">
        <f t="shared" si="31"/>
        <v>252.21648387096801</v>
      </c>
      <c r="K110">
        <f t="shared" si="32"/>
        <v>75.281831675931741</v>
      </c>
      <c r="L110">
        <f t="shared" si="33"/>
        <v>7.4989630928845701</v>
      </c>
      <c r="M110">
        <f t="shared" si="34"/>
        <v>25.123752462709945</v>
      </c>
      <c r="N110">
        <f t="shared" si="35"/>
        <v>0.22114665066935557</v>
      </c>
      <c r="O110">
        <f t="shared" si="36"/>
        <v>3</v>
      </c>
      <c r="P110">
        <f t="shared" si="37"/>
        <v>0.21328542446003421</v>
      </c>
      <c r="Q110">
        <f t="shared" si="38"/>
        <v>0.13398806437837654</v>
      </c>
      <c r="R110">
        <f t="shared" si="39"/>
        <v>215.02238031319081</v>
      </c>
      <c r="S110">
        <f t="shared" si="40"/>
        <v>23.516095289947039</v>
      </c>
      <c r="T110">
        <f t="shared" si="41"/>
        <v>23.216277419354849</v>
      </c>
      <c r="U110">
        <f t="shared" si="42"/>
        <v>2.8568450231759961</v>
      </c>
      <c r="V110">
        <f t="shared" si="43"/>
        <v>77.529485437542363</v>
      </c>
      <c r="W110">
        <f t="shared" si="44"/>
        <v>2.1431131263534002</v>
      </c>
      <c r="X110">
        <f t="shared" si="45"/>
        <v>2.7642555787112624</v>
      </c>
      <c r="Y110">
        <f t="shared" si="46"/>
        <v>0.71373189682259586</v>
      </c>
      <c r="Z110">
        <f t="shared" si="47"/>
        <v>-69.129357102454847</v>
      </c>
      <c r="AA110">
        <f t="shared" si="48"/>
        <v>-88.001601058072225</v>
      </c>
      <c r="AB110">
        <f t="shared" si="49"/>
        <v>-6.0772975323379272</v>
      </c>
      <c r="AC110">
        <f t="shared" si="50"/>
        <v>51.814124620325828</v>
      </c>
      <c r="AD110">
        <v>0</v>
      </c>
      <c r="AE110">
        <v>0</v>
      </c>
      <c r="AF110">
        <v>3</v>
      </c>
      <c r="AG110">
        <v>0</v>
      </c>
      <c r="AH110">
        <v>0</v>
      </c>
      <c r="AI110">
        <f t="shared" si="51"/>
        <v>1</v>
      </c>
      <c r="AJ110">
        <f t="shared" si="52"/>
        <v>0</v>
      </c>
      <c r="AK110">
        <f t="shared" si="53"/>
        <v>68121.086932874357</v>
      </c>
      <c r="AL110">
        <f t="shared" si="54"/>
        <v>1199.99870967742</v>
      </c>
      <c r="AM110">
        <f t="shared" si="55"/>
        <v>963.36099435265544</v>
      </c>
      <c r="AN110">
        <f t="shared" si="56"/>
        <v>0.80280169185483807</v>
      </c>
      <c r="AO110">
        <f t="shared" si="57"/>
        <v>0.22320021422258046</v>
      </c>
      <c r="AP110">
        <v>10</v>
      </c>
      <c r="AQ110">
        <v>1</v>
      </c>
      <c r="AR110" t="s">
        <v>237</v>
      </c>
      <c r="AS110">
        <v>1560434292.6612899</v>
      </c>
      <c r="AT110">
        <v>252.21648387096801</v>
      </c>
      <c r="AU110">
        <v>291.95499999999998</v>
      </c>
      <c r="AV110">
        <v>21.514638709677399</v>
      </c>
      <c r="AW110">
        <v>18.958538709677399</v>
      </c>
      <c r="AX110">
        <v>600.067935483871</v>
      </c>
      <c r="AY110">
        <v>99.511948387096794</v>
      </c>
      <c r="AZ110">
        <v>9.9909161290322596E-2</v>
      </c>
      <c r="BA110">
        <v>22.672170967741899</v>
      </c>
      <c r="BB110">
        <v>23.343732258064499</v>
      </c>
      <c r="BC110">
        <v>23.0888225806452</v>
      </c>
      <c r="BD110">
        <v>0</v>
      </c>
      <c r="BE110">
        <v>0</v>
      </c>
      <c r="BF110">
        <v>13002.9967741935</v>
      </c>
      <c r="BG110">
        <v>1044.46483870968</v>
      </c>
      <c r="BH110">
        <v>22.695132258064501</v>
      </c>
      <c r="BI110">
        <v>1199.99870967742</v>
      </c>
      <c r="BJ110">
        <v>0.33001070967741902</v>
      </c>
      <c r="BK110">
        <v>0.33000570967741899</v>
      </c>
      <c r="BL110">
        <v>0.33000838709677399</v>
      </c>
      <c r="BM110">
        <v>9.9752029032258108E-3</v>
      </c>
      <c r="BN110">
        <v>22</v>
      </c>
      <c r="BO110">
        <v>17743.083870967701</v>
      </c>
      <c r="BP110">
        <v>1560432001.5</v>
      </c>
      <c r="BQ110" t="s">
        <v>238</v>
      </c>
      <c r="BR110">
        <v>1</v>
      </c>
      <c r="BS110">
        <v>-1.3480000000000001</v>
      </c>
      <c r="BT110">
        <v>2.1000000000000001E-2</v>
      </c>
      <c r="BU110">
        <v>400</v>
      </c>
      <c r="BV110">
        <v>19</v>
      </c>
      <c r="BW110">
        <v>0.05</v>
      </c>
      <c r="BX110">
        <v>0.02</v>
      </c>
      <c r="BY110">
        <v>23.378217704671901</v>
      </c>
      <c r="BZ110">
        <v>4.0801917657923603</v>
      </c>
      <c r="CA110">
        <v>0.40534812120105201</v>
      </c>
      <c r="CB110">
        <v>0</v>
      </c>
      <c r="CC110">
        <v>-39.664497560975597</v>
      </c>
      <c r="CD110">
        <v>-7.1070940766555797</v>
      </c>
      <c r="CE110">
        <v>0.701788724196026</v>
      </c>
      <c r="CF110">
        <v>0</v>
      </c>
      <c r="CG110">
        <v>2.5549639024390198</v>
      </c>
      <c r="CH110">
        <v>0.112966620209056</v>
      </c>
      <c r="CI110">
        <v>1.1325142303106101E-2</v>
      </c>
      <c r="CJ110">
        <v>1</v>
      </c>
      <c r="CK110">
        <v>1</v>
      </c>
      <c r="CL110">
        <v>3</v>
      </c>
      <c r="CM110" t="s">
        <v>239</v>
      </c>
      <c r="CN110">
        <v>1.8609800000000001</v>
      </c>
      <c r="CO110">
        <v>1.85791</v>
      </c>
      <c r="CP110">
        <v>1.8608100000000001</v>
      </c>
      <c r="CQ110">
        <v>1.8535600000000001</v>
      </c>
      <c r="CR110">
        <v>1.8521099999999999</v>
      </c>
      <c r="CS110">
        <v>1.8529100000000001</v>
      </c>
      <c r="CT110">
        <v>1.8566199999999999</v>
      </c>
      <c r="CU110">
        <v>1.8628899999999999</v>
      </c>
      <c r="CV110" t="s">
        <v>240</v>
      </c>
      <c r="CW110" t="s">
        <v>19</v>
      </c>
      <c r="CX110" t="s">
        <v>19</v>
      </c>
      <c r="CY110" t="s">
        <v>19</v>
      </c>
      <c r="CZ110" t="s">
        <v>241</v>
      </c>
      <c r="DA110" t="s">
        <v>242</v>
      </c>
      <c r="DB110" t="s">
        <v>243</v>
      </c>
      <c r="DC110" t="s">
        <v>243</v>
      </c>
      <c r="DD110" t="s">
        <v>243</v>
      </c>
      <c r="DE110" t="s">
        <v>243</v>
      </c>
      <c r="DF110">
        <v>0</v>
      </c>
      <c r="DG110">
        <v>100</v>
      </c>
      <c r="DH110">
        <v>100</v>
      </c>
      <c r="DI110">
        <v>-1.3480000000000001</v>
      </c>
      <c r="DJ110">
        <v>2.1000000000000001E-2</v>
      </c>
      <c r="DK110">
        <v>3</v>
      </c>
      <c r="DL110">
        <v>632.86900000000003</v>
      </c>
      <c r="DM110">
        <v>270.90899999999999</v>
      </c>
      <c r="DN110">
        <v>22.9998</v>
      </c>
      <c r="DO110">
        <v>22.366199999999999</v>
      </c>
      <c r="DP110">
        <v>30.0001</v>
      </c>
      <c r="DQ110">
        <v>22.450700000000001</v>
      </c>
      <c r="DR110">
        <v>22.465699999999998</v>
      </c>
      <c r="DS110">
        <v>16.169799999999999</v>
      </c>
      <c r="DT110">
        <v>13.645</v>
      </c>
      <c r="DU110">
        <v>12.5875</v>
      </c>
      <c r="DV110">
        <v>23</v>
      </c>
      <c r="DW110">
        <v>322.33</v>
      </c>
      <c r="DX110">
        <v>19</v>
      </c>
      <c r="DY110">
        <v>101.43300000000001</v>
      </c>
      <c r="DZ110">
        <v>105.399</v>
      </c>
    </row>
    <row r="111" spans="1:130" x14ac:dyDescent="0.25">
      <c r="A111">
        <v>95</v>
      </c>
      <c r="B111">
        <v>1560434305</v>
      </c>
      <c r="C111">
        <v>266.90000009536698</v>
      </c>
      <c r="D111" t="s">
        <v>431</v>
      </c>
      <c r="E111" t="s">
        <v>432</v>
      </c>
      <c r="G111">
        <v>1560434294.6612899</v>
      </c>
      <c r="H111">
        <f t="shared" si="29"/>
        <v>1.5694655632994005E-3</v>
      </c>
      <c r="I111">
        <f t="shared" si="30"/>
        <v>23.587737487260135</v>
      </c>
      <c r="J111">
        <f t="shared" si="31"/>
        <v>255.32122580645199</v>
      </c>
      <c r="K111">
        <f t="shared" si="32"/>
        <v>77.491725759436051</v>
      </c>
      <c r="L111">
        <f t="shared" si="33"/>
        <v>7.7190411472508407</v>
      </c>
      <c r="M111">
        <f t="shared" si="34"/>
        <v>25.432844970890848</v>
      </c>
      <c r="N111">
        <f t="shared" si="35"/>
        <v>0.22135610511321799</v>
      </c>
      <c r="O111">
        <f t="shared" si="36"/>
        <v>3</v>
      </c>
      <c r="P111">
        <f t="shared" si="37"/>
        <v>0.21348024582417602</v>
      </c>
      <c r="Q111">
        <f t="shared" si="38"/>
        <v>0.13411108232439567</v>
      </c>
      <c r="R111">
        <f t="shared" si="39"/>
        <v>215.02257021620193</v>
      </c>
      <c r="S111">
        <f t="shared" si="40"/>
        <v>23.518069990655388</v>
      </c>
      <c r="T111">
        <f t="shared" si="41"/>
        <v>23.218230645161299</v>
      </c>
      <c r="U111">
        <f t="shared" si="42"/>
        <v>2.8571822263859237</v>
      </c>
      <c r="V111">
        <f t="shared" si="43"/>
        <v>77.522541737977875</v>
      </c>
      <c r="W111">
        <f t="shared" si="44"/>
        <v>2.1432412351079724</v>
      </c>
      <c r="X111">
        <f t="shared" si="45"/>
        <v>2.7646684268325661</v>
      </c>
      <c r="Y111">
        <f t="shared" si="46"/>
        <v>0.7139409912779513</v>
      </c>
      <c r="Z111">
        <f t="shared" si="47"/>
        <v>-69.213431341503565</v>
      </c>
      <c r="AA111">
        <f t="shared" si="48"/>
        <v>-87.919428735488083</v>
      </c>
      <c r="AB111">
        <f t="shared" si="49"/>
        <v>-6.0717586429881534</v>
      </c>
      <c r="AC111">
        <f t="shared" si="50"/>
        <v>51.817951496222122</v>
      </c>
      <c r="AD111">
        <v>0</v>
      </c>
      <c r="AE111">
        <v>0</v>
      </c>
      <c r="AF111">
        <v>3</v>
      </c>
      <c r="AG111">
        <v>0</v>
      </c>
      <c r="AH111">
        <v>0</v>
      </c>
      <c r="AI111">
        <f t="shared" si="51"/>
        <v>1</v>
      </c>
      <c r="AJ111">
        <f t="shared" si="52"/>
        <v>0</v>
      </c>
      <c r="AK111">
        <f t="shared" si="53"/>
        <v>68123.930761953015</v>
      </c>
      <c r="AL111">
        <f t="shared" si="54"/>
        <v>1199.9993548387099</v>
      </c>
      <c r="AM111">
        <f t="shared" si="55"/>
        <v>963.3616087730494</v>
      </c>
      <c r="AN111">
        <f t="shared" si="56"/>
        <v>0.80280177225806371</v>
      </c>
      <c r="AO111">
        <f t="shared" si="57"/>
        <v>0.22320026899354817</v>
      </c>
      <c r="AP111">
        <v>10</v>
      </c>
      <c r="AQ111">
        <v>1</v>
      </c>
      <c r="AR111" t="s">
        <v>237</v>
      </c>
      <c r="AS111">
        <v>1560434294.6612899</v>
      </c>
      <c r="AT111">
        <v>255.32122580645199</v>
      </c>
      <c r="AU111">
        <v>295.29793548387102</v>
      </c>
      <c r="AV111">
        <v>21.516074193548398</v>
      </c>
      <c r="AW111">
        <v>18.956838709677399</v>
      </c>
      <c r="AX111">
        <v>600.06077419354801</v>
      </c>
      <c r="AY111">
        <v>99.511283870967802</v>
      </c>
      <c r="AZ111">
        <v>9.9881987096774205E-2</v>
      </c>
      <c r="BA111">
        <v>22.674632258064499</v>
      </c>
      <c r="BB111">
        <v>23.346309677419399</v>
      </c>
      <c r="BC111">
        <v>23.090151612903199</v>
      </c>
      <c r="BD111">
        <v>0</v>
      </c>
      <c r="BE111">
        <v>0</v>
      </c>
      <c r="BF111">
        <v>13003.819354838701</v>
      </c>
      <c r="BG111">
        <v>1044.4835483871</v>
      </c>
      <c r="BH111">
        <v>22.690567741935499</v>
      </c>
      <c r="BI111">
        <v>1199.9993548387099</v>
      </c>
      <c r="BJ111">
        <v>0.330010258064516</v>
      </c>
      <c r="BK111">
        <v>0.33000564516129</v>
      </c>
      <c r="BL111">
        <v>0.330008967741935</v>
      </c>
      <c r="BM111">
        <v>9.9752025806451594E-3</v>
      </c>
      <c r="BN111">
        <v>22</v>
      </c>
      <c r="BO111">
        <v>17743.083870967701</v>
      </c>
      <c r="BP111">
        <v>1560432001.5</v>
      </c>
      <c r="BQ111" t="s">
        <v>238</v>
      </c>
      <c r="BR111">
        <v>1</v>
      </c>
      <c r="BS111">
        <v>-1.3480000000000001</v>
      </c>
      <c r="BT111">
        <v>2.1000000000000001E-2</v>
      </c>
      <c r="BU111">
        <v>400</v>
      </c>
      <c r="BV111">
        <v>19</v>
      </c>
      <c r="BW111">
        <v>0.05</v>
      </c>
      <c r="BX111">
        <v>0.02</v>
      </c>
      <c r="BY111">
        <v>23.5093852107602</v>
      </c>
      <c r="BZ111">
        <v>4.15470027984734</v>
      </c>
      <c r="CA111">
        <v>0.41158980445368398</v>
      </c>
      <c r="CB111">
        <v>0</v>
      </c>
      <c r="CC111">
        <v>-39.8954951219512</v>
      </c>
      <c r="CD111">
        <v>-7.2541337979090104</v>
      </c>
      <c r="CE111">
        <v>0.71581428132027303</v>
      </c>
      <c r="CF111">
        <v>0</v>
      </c>
      <c r="CG111">
        <v>2.5582470731707301</v>
      </c>
      <c r="CH111">
        <v>0.108281811846688</v>
      </c>
      <c r="CI111">
        <v>1.0925694763620999E-2</v>
      </c>
      <c r="CJ111">
        <v>1</v>
      </c>
      <c r="CK111">
        <v>1</v>
      </c>
      <c r="CL111">
        <v>3</v>
      </c>
      <c r="CM111" t="s">
        <v>239</v>
      </c>
      <c r="CN111">
        <v>1.86097</v>
      </c>
      <c r="CO111">
        <v>1.85792</v>
      </c>
      <c r="CP111">
        <v>1.8608100000000001</v>
      </c>
      <c r="CQ111">
        <v>1.8535600000000001</v>
      </c>
      <c r="CR111">
        <v>1.8521099999999999</v>
      </c>
      <c r="CS111">
        <v>1.8529100000000001</v>
      </c>
      <c r="CT111">
        <v>1.85663</v>
      </c>
      <c r="CU111">
        <v>1.8629</v>
      </c>
      <c r="CV111" t="s">
        <v>240</v>
      </c>
      <c r="CW111" t="s">
        <v>19</v>
      </c>
      <c r="CX111" t="s">
        <v>19</v>
      </c>
      <c r="CY111" t="s">
        <v>19</v>
      </c>
      <c r="CZ111" t="s">
        <v>241</v>
      </c>
      <c r="DA111" t="s">
        <v>242</v>
      </c>
      <c r="DB111" t="s">
        <v>243</v>
      </c>
      <c r="DC111" t="s">
        <v>243</v>
      </c>
      <c r="DD111" t="s">
        <v>243</v>
      </c>
      <c r="DE111" t="s">
        <v>243</v>
      </c>
      <c r="DF111">
        <v>0</v>
      </c>
      <c r="DG111">
        <v>100</v>
      </c>
      <c r="DH111">
        <v>100</v>
      </c>
      <c r="DI111">
        <v>-1.3480000000000001</v>
      </c>
      <c r="DJ111">
        <v>2.1000000000000001E-2</v>
      </c>
      <c r="DK111">
        <v>3</v>
      </c>
      <c r="DL111">
        <v>632.9</v>
      </c>
      <c r="DM111">
        <v>270.90899999999999</v>
      </c>
      <c r="DN111">
        <v>22.999700000000001</v>
      </c>
      <c r="DO111">
        <v>22.366800000000001</v>
      </c>
      <c r="DP111">
        <v>30.0001</v>
      </c>
      <c r="DQ111">
        <v>22.451699999999999</v>
      </c>
      <c r="DR111">
        <v>22.465699999999998</v>
      </c>
      <c r="DS111">
        <v>16.2727</v>
      </c>
      <c r="DT111">
        <v>13.645</v>
      </c>
      <c r="DU111">
        <v>12.5875</v>
      </c>
      <c r="DV111">
        <v>23</v>
      </c>
      <c r="DW111">
        <v>322.33</v>
      </c>
      <c r="DX111">
        <v>19</v>
      </c>
      <c r="DY111">
        <v>101.434</v>
      </c>
      <c r="DZ111">
        <v>105.399</v>
      </c>
    </row>
    <row r="112" spans="1:130" x14ac:dyDescent="0.25">
      <c r="A112">
        <v>96</v>
      </c>
      <c r="B112">
        <v>1560434307</v>
      </c>
      <c r="C112">
        <v>268.90000009536698</v>
      </c>
      <c r="D112" t="s">
        <v>433</v>
      </c>
      <c r="E112" t="s">
        <v>434</v>
      </c>
      <c r="G112">
        <v>1560434296.6612899</v>
      </c>
      <c r="H112">
        <f t="shared" si="29"/>
        <v>1.5711292367751439E-3</v>
      </c>
      <c r="I112">
        <f t="shared" si="30"/>
        <v>23.729487089929346</v>
      </c>
      <c r="J112">
        <f t="shared" si="31"/>
        <v>258.43012903225798</v>
      </c>
      <c r="K112">
        <f t="shared" si="32"/>
        <v>79.65456445123418</v>
      </c>
      <c r="L112">
        <f t="shared" si="33"/>
        <v>7.9344352702336742</v>
      </c>
      <c r="M112">
        <f t="shared" si="34"/>
        <v>25.742368247332958</v>
      </c>
      <c r="N112">
        <f t="shared" si="35"/>
        <v>0.22153983038129482</v>
      </c>
      <c r="O112">
        <f t="shared" si="36"/>
        <v>3</v>
      </c>
      <c r="P112">
        <f t="shared" si="37"/>
        <v>0.21365112472587114</v>
      </c>
      <c r="Q112">
        <f t="shared" si="38"/>
        <v>0.13421898299906337</v>
      </c>
      <c r="R112">
        <f t="shared" si="39"/>
        <v>215.0226665338854</v>
      </c>
      <c r="S112">
        <f t="shared" si="40"/>
        <v>23.51932586712477</v>
      </c>
      <c r="T112">
        <f t="shared" si="41"/>
        <v>23.219572580645149</v>
      </c>
      <c r="U112">
        <f t="shared" si="42"/>
        <v>2.8574139171401356</v>
      </c>
      <c r="V112">
        <f t="shared" si="43"/>
        <v>77.516519692609549</v>
      </c>
      <c r="W112">
        <f t="shared" si="44"/>
        <v>2.1432932928549127</v>
      </c>
      <c r="X112">
        <f t="shared" si="45"/>
        <v>2.7649503632955996</v>
      </c>
      <c r="Y112">
        <f t="shared" si="46"/>
        <v>0.71412062428522294</v>
      </c>
      <c r="Z112">
        <f t="shared" si="47"/>
        <v>-69.286799341783848</v>
      </c>
      <c r="AA112">
        <f t="shared" si="48"/>
        <v>-87.864647187095983</v>
      </c>
      <c r="AB112">
        <f t="shared" si="49"/>
        <v>-6.06806835737755</v>
      </c>
      <c r="AC112">
        <f t="shared" si="50"/>
        <v>51.803151647628027</v>
      </c>
      <c r="AD112">
        <v>0</v>
      </c>
      <c r="AE112">
        <v>0</v>
      </c>
      <c r="AF112">
        <v>3</v>
      </c>
      <c r="AG112">
        <v>0</v>
      </c>
      <c r="AH112">
        <v>0</v>
      </c>
      <c r="AI112">
        <f t="shared" si="51"/>
        <v>1</v>
      </c>
      <c r="AJ112">
        <f t="shared" si="52"/>
        <v>0</v>
      </c>
      <c r="AK112">
        <f t="shared" si="53"/>
        <v>68121.452278448764</v>
      </c>
      <c r="AL112">
        <f t="shared" si="54"/>
        <v>1199.9996774193501</v>
      </c>
      <c r="AM112">
        <f t="shared" si="55"/>
        <v>963.36185593491098</v>
      </c>
      <c r="AN112">
        <f t="shared" si="56"/>
        <v>0.80280176241935441</v>
      </c>
      <c r="AO112">
        <f t="shared" si="57"/>
        <v>0.22320031170967733</v>
      </c>
      <c r="AP112">
        <v>10</v>
      </c>
      <c r="AQ112">
        <v>1</v>
      </c>
      <c r="AR112" t="s">
        <v>237</v>
      </c>
      <c r="AS112">
        <v>1560434296.6612899</v>
      </c>
      <c r="AT112">
        <v>258.43012903225798</v>
      </c>
      <c r="AU112">
        <v>298.65148387096798</v>
      </c>
      <c r="AV112">
        <v>21.516729032258102</v>
      </c>
      <c r="AW112">
        <v>18.954809677419401</v>
      </c>
      <c r="AX112">
        <v>600.06716129032304</v>
      </c>
      <c r="AY112">
        <v>99.510687096774205</v>
      </c>
      <c r="AZ112">
        <v>9.9866609677419393E-2</v>
      </c>
      <c r="BA112">
        <v>22.676312903225799</v>
      </c>
      <c r="BB112">
        <v>23.348393548387101</v>
      </c>
      <c r="BC112">
        <v>23.090751612903201</v>
      </c>
      <c r="BD112">
        <v>0</v>
      </c>
      <c r="BE112">
        <v>0</v>
      </c>
      <c r="BF112">
        <v>13003.461290322601</v>
      </c>
      <c r="BG112">
        <v>1044.4970967741899</v>
      </c>
      <c r="BH112">
        <v>22.6873</v>
      </c>
      <c r="BI112">
        <v>1199.9996774193501</v>
      </c>
      <c r="BJ112">
        <v>0.33000970967741899</v>
      </c>
      <c r="BK112">
        <v>0.33000596774193502</v>
      </c>
      <c r="BL112">
        <v>0.33000922580645198</v>
      </c>
      <c r="BM112">
        <v>9.9752032258064501E-3</v>
      </c>
      <c r="BN112">
        <v>22</v>
      </c>
      <c r="BO112">
        <v>17743.087096774201</v>
      </c>
      <c r="BP112">
        <v>1560432001.5</v>
      </c>
      <c r="BQ112" t="s">
        <v>238</v>
      </c>
      <c r="BR112">
        <v>1</v>
      </c>
      <c r="BS112">
        <v>-1.3480000000000001</v>
      </c>
      <c r="BT112">
        <v>2.1000000000000001E-2</v>
      </c>
      <c r="BU112">
        <v>400</v>
      </c>
      <c r="BV112">
        <v>19</v>
      </c>
      <c r="BW112">
        <v>0.05</v>
      </c>
      <c r="BX112">
        <v>0.02</v>
      </c>
      <c r="BY112">
        <v>23.650584571293798</v>
      </c>
      <c r="BZ112">
        <v>4.2051420037644398</v>
      </c>
      <c r="CA112">
        <v>0.417119104572862</v>
      </c>
      <c r="CB112">
        <v>0</v>
      </c>
      <c r="CC112">
        <v>-40.140014634146297</v>
      </c>
      <c r="CD112">
        <v>-7.3154320557495502</v>
      </c>
      <c r="CE112">
        <v>0.72189730928414997</v>
      </c>
      <c r="CF112">
        <v>0</v>
      </c>
      <c r="CG112">
        <v>2.5610499999999998</v>
      </c>
      <c r="CH112">
        <v>0.10134250871080799</v>
      </c>
      <c r="CI112">
        <v>1.03938295484834E-2</v>
      </c>
      <c r="CJ112">
        <v>1</v>
      </c>
      <c r="CK112">
        <v>1</v>
      </c>
      <c r="CL112">
        <v>3</v>
      </c>
      <c r="CM112" t="s">
        <v>239</v>
      </c>
      <c r="CN112">
        <v>1.8609800000000001</v>
      </c>
      <c r="CO112">
        <v>1.85792</v>
      </c>
      <c r="CP112">
        <v>1.8608100000000001</v>
      </c>
      <c r="CQ112">
        <v>1.85355</v>
      </c>
      <c r="CR112">
        <v>1.8521099999999999</v>
      </c>
      <c r="CS112">
        <v>1.8528899999999999</v>
      </c>
      <c r="CT112">
        <v>1.8566400000000001</v>
      </c>
      <c r="CU112">
        <v>1.8629</v>
      </c>
      <c r="CV112" t="s">
        <v>240</v>
      </c>
      <c r="CW112" t="s">
        <v>19</v>
      </c>
      <c r="CX112" t="s">
        <v>19</v>
      </c>
      <c r="CY112" t="s">
        <v>19</v>
      </c>
      <c r="CZ112" t="s">
        <v>241</v>
      </c>
      <c r="DA112" t="s">
        <v>242</v>
      </c>
      <c r="DB112" t="s">
        <v>243</v>
      </c>
      <c r="DC112" t="s">
        <v>243</v>
      </c>
      <c r="DD112" t="s">
        <v>243</v>
      </c>
      <c r="DE112" t="s">
        <v>243</v>
      </c>
      <c r="DF112">
        <v>0</v>
      </c>
      <c r="DG112">
        <v>100</v>
      </c>
      <c r="DH112">
        <v>100</v>
      </c>
      <c r="DI112">
        <v>-1.3480000000000001</v>
      </c>
      <c r="DJ112">
        <v>2.1000000000000001E-2</v>
      </c>
      <c r="DK112">
        <v>3</v>
      </c>
      <c r="DL112">
        <v>632.75</v>
      </c>
      <c r="DM112">
        <v>271.07600000000002</v>
      </c>
      <c r="DN112">
        <v>22.999700000000001</v>
      </c>
      <c r="DO112">
        <v>22.366800000000001</v>
      </c>
      <c r="DP112">
        <v>30.0002</v>
      </c>
      <c r="DQ112">
        <v>22.452300000000001</v>
      </c>
      <c r="DR112">
        <v>22.465699999999998</v>
      </c>
      <c r="DS112">
        <v>16.421700000000001</v>
      </c>
      <c r="DT112">
        <v>13.645</v>
      </c>
      <c r="DU112">
        <v>12.9711</v>
      </c>
      <c r="DV112">
        <v>23</v>
      </c>
      <c r="DW112">
        <v>327.33</v>
      </c>
      <c r="DX112">
        <v>19</v>
      </c>
      <c r="DY112">
        <v>101.435</v>
      </c>
      <c r="DZ112">
        <v>105.399</v>
      </c>
    </row>
    <row r="113" spans="1:130" x14ac:dyDescent="0.25">
      <c r="A113">
        <v>97</v>
      </c>
      <c r="B113">
        <v>1560434309</v>
      </c>
      <c r="C113">
        <v>270.90000009536698</v>
      </c>
      <c r="D113" t="s">
        <v>435</v>
      </c>
      <c r="E113" t="s">
        <v>436</v>
      </c>
      <c r="G113">
        <v>1560434298.6612899</v>
      </c>
      <c r="H113">
        <f t="shared" si="29"/>
        <v>1.5727502439752687E-3</v>
      </c>
      <c r="I113">
        <f t="shared" si="30"/>
        <v>23.869258808258977</v>
      </c>
      <c r="J113">
        <f t="shared" si="31"/>
        <v>261.543322580645</v>
      </c>
      <c r="K113">
        <f t="shared" si="32"/>
        <v>81.828514576492452</v>
      </c>
      <c r="L113">
        <f t="shared" si="33"/>
        <v>8.1509418318338724</v>
      </c>
      <c r="M113">
        <f t="shared" si="34"/>
        <v>26.052341532688981</v>
      </c>
      <c r="N113">
        <f t="shared" si="35"/>
        <v>0.22171169971976679</v>
      </c>
      <c r="O113">
        <f t="shared" si="36"/>
        <v>3</v>
      </c>
      <c r="P113">
        <f t="shared" si="37"/>
        <v>0.2138109675474866</v>
      </c>
      <c r="Q113">
        <f t="shared" si="38"/>
        <v>0.13431991579699307</v>
      </c>
      <c r="R113">
        <f t="shared" si="39"/>
        <v>215.02255738960537</v>
      </c>
      <c r="S113">
        <f t="shared" si="40"/>
        <v>23.519675815699305</v>
      </c>
      <c r="T113">
        <f t="shared" si="41"/>
        <v>23.220701612903198</v>
      </c>
      <c r="U113">
        <f t="shared" si="42"/>
        <v>2.8576088619948559</v>
      </c>
      <c r="V113">
        <f t="shared" si="43"/>
        <v>77.512816928831612</v>
      </c>
      <c r="W113">
        <f t="shared" si="44"/>
        <v>2.1432903309437465</v>
      </c>
      <c r="X113">
        <f t="shared" si="45"/>
        <v>2.7650786229477489</v>
      </c>
      <c r="Y113">
        <f t="shared" si="46"/>
        <v>0.71431853105110932</v>
      </c>
      <c r="Z113">
        <f t="shared" si="47"/>
        <v>-69.358285759309354</v>
      </c>
      <c r="AA113">
        <f t="shared" si="48"/>
        <v>-87.923602567744013</v>
      </c>
      <c r="AB113">
        <f t="shared" si="49"/>
        <v>-6.0721981907065077</v>
      </c>
      <c r="AC113">
        <f t="shared" si="50"/>
        <v>51.6684708718455</v>
      </c>
      <c r="AD113">
        <v>0</v>
      </c>
      <c r="AE113">
        <v>0</v>
      </c>
      <c r="AF113">
        <v>3</v>
      </c>
      <c r="AG113">
        <v>0</v>
      </c>
      <c r="AH113">
        <v>0</v>
      </c>
      <c r="AI113">
        <f t="shared" si="51"/>
        <v>1</v>
      </c>
      <c r="AJ113">
        <f t="shared" si="52"/>
        <v>0</v>
      </c>
      <c r="AK113">
        <f t="shared" si="53"/>
        <v>68113.253789937778</v>
      </c>
      <c r="AL113">
        <f t="shared" si="54"/>
        <v>1199.99903225806</v>
      </c>
      <c r="AM113">
        <f t="shared" si="55"/>
        <v>963.36130161122401</v>
      </c>
      <c r="AN113">
        <f t="shared" si="56"/>
        <v>0.80280173209677474</v>
      </c>
      <c r="AO113">
        <f t="shared" si="57"/>
        <v>0.22320032684516145</v>
      </c>
      <c r="AP113">
        <v>10</v>
      </c>
      <c r="AQ113">
        <v>1</v>
      </c>
      <c r="AR113" t="s">
        <v>237</v>
      </c>
      <c r="AS113">
        <v>1560434298.6612899</v>
      </c>
      <c r="AT113">
        <v>261.543322580645</v>
      </c>
      <c r="AU113">
        <v>302.00593548387099</v>
      </c>
      <c r="AV113">
        <v>21.516809677419399</v>
      </c>
      <c r="AW113">
        <v>18.952280645161299</v>
      </c>
      <c r="AX113">
        <v>600.07496774193601</v>
      </c>
      <c r="AY113">
        <v>99.510151612903201</v>
      </c>
      <c r="AZ113">
        <v>9.9891096774193597E-2</v>
      </c>
      <c r="BA113">
        <v>22.677077419354799</v>
      </c>
      <c r="BB113">
        <v>23.350158064516101</v>
      </c>
      <c r="BC113">
        <v>23.091245161290299</v>
      </c>
      <c r="BD113">
        <v>0</v>
      </c>
      <c r="BE113">
        <v>0</v>
      </c>
      <c r="BF113">
        <v>13001.8322580645</v>
      </c>
      <c r="BG113">
        <v>1044.5035483871</v>
      </c>
      <c r="BH113">
        <v>22.685600000000001</v>
      </c>
      <c r="BI113">
        <v>1199.99903225806</v>
      </c>
      <c r="BJ113">
        <v>0.33000941935483902</v>
      </c>
      <c r="BK113">
        <v>0.33000612903225801</v>
      </c>
      <c r="BL113">
        <v>0.33000935483871002</v>
      </c>
      <c r="BM113">
        <v>9.9751877419354904E-3</v>
      </c>
      <c r="BN113">
        <v>22</v>
      </c>
      <c r="BO113">
        <v>17743.077419354799</v>
      </c>
      <c r="BP113">
        <v>1560432001.5</v>
      </c>
      <c r="BQ113" t="s">
        <v>238</v>
      </c>
      <c r="BR113">
        <v>1</v>
      </c>
      <c r="BS113">
        <v>-1.3480000000000001</v>
      </c>
      <c r="BT113">
        <v>2.1000000000000001E-2</v>
      </c>
      <c r="BU113">
        <v>400</v>
      </c>
      <c r="BV113">
        <v>19</v>
      </c>
      <c r="BW113">
        <v>0.05</v>
      </c>
      <c r="BX113">
        <v>0.02</v>
      </c>
      <c r="BY113">
        <v>23.7930257815343</v>
      </c>
      <c r="BZ113">
        <v>4.2521939495112901</v>
      </c>
      <c r="CA113">
        <v>0.42204127863405499</v>
      </c>
      <c r="CB113">
        <v>0</v>
      </c>
      <c r="CC113">
        <v>-40.384743902438998</v>
      </c>
      <c r="CD113">
        <v>-7.3427832752611604</v>
      </c>
      <c r="CE113">
        <v>0.72462700213207498</v>
      </c>
      <c r="CF113">
        <v>0</v>
      </c>
      <c r="CG113">
        <v>2.5636746341463401</v>
      </c>
      <c r="CH113">
        <v>9.2707735191641494E-2</v>
      </c>
      <c r="CI113">
        <v>9.7378965769923404E-3</v>
      </c>
      <c r="CJ113">
        <v>1</v>
      </c>
      <c r="CK113">
        <v>1</v>
      </c>
      <c r="CL113">
        <v>3</v>
      </c>
      <c r="CM113" t="s">
        <v>239</v>
      </c>
      <c r="CN113">
        <v>1.8609899999999999</v>
      </c>
      <c r="CO113">
        <v>1.85791</v>
      </c>
      <c r="CP113">
        <v>1.8608100000000001</v>
      </c>
      <c r="CQ113">
        <v>1.85354</v>
      </c>
      <c r="CR113">
        <v>1.8521099999999999</v>
      </c>
      <c r="CS113">
        <v>1.8528899999999999</v>
      </c>
      <c r="CT113">
        <v>1.8566400000000001</v>
      </c>
      <c r="CU113">
        <v>1.8629100000000001</v>
      </c>
      <c r="CV113" t="s">
        <v>240</v>
      </c>
      <c r="CW113" t="s">
        <v>19</v>
      </c>
      <c r="CX113" t="s">
        <v>19</v>
      </c>
      <c r="CY113" t="s">
        <v>19</v>
      </c>
      <c r="CZ113" t="s">
        <v>241</v>
      </c>
      <c r="DA113" t="s">
        <v>242</v>
      </c>
      <c r="DB113" t="s">
        <v>243</v>
      </c>
      <c r="DC113" t="s">
        <v>243</v>
      </c>
      <c r="DD113" t="s">
        <v>243</v>
      </c>
      <c r="DE113" t="s">
        <v>243</v>
      </c>
      <c r="DF113">
        <v>0</v>
      </c>
      <c r="DG113">
        <v>100</v>
      </c>
      <c r="DH113">
        <v>100</v>
      </c>
      <c r="DI113">
        <v>-1.3480000000000001</v>
      </c>
      <c r="DJ113">
        <v>2.1000000000000001E-2</v>
      </c>
      <c r="DK113">
        <v>3</v>
      </c>
      <c r="DL113">
        <v>633.12599999999998</v>
      </c>
      <c r="DM113">
        <v>270.86700000000002</v>
      </c>
      <c r="DN113">
        <v>22.999600000000001</v>
      </c>
      <c r="DO113">
        <v>22.3672</v>
      </c>
      <c r="DP113">
        <v>30.0002</v>
      </c>
      <c r="DQ113">
        <v>22.452300000000001</v>
      </c>
      <c r="DR113">
        <v>22.465699999999998</v>
      </c>
      <c r="DS113">
        <v>16.5641</v>
      </c>
      <c r="DT113">
        <v>13.645</v>
      </c>
      <c r="DU113">
        <v>12.9711</v>
      </c>
      <c r="DV113">
        <v>23</v>
      </c>
      <c r="DW113">
        <v>332.33</v>
      </c>
      <c r="DX113">
        <v>19</v>
      </c>
      <c r="DY113">
        <v>101.435</v>
      </c>
      <c r="DZ113">
        <v>105.399</v>
      </c>
    </row>
    <row r="114" spans="1:130" x14ac:dyDescent="0.25">
      <c r="A114">
        <v>98</v>
      </c>
      <c r="B114">
        <v>1560434311</v>
      </c>
      <c r="C114">
        <v>272.90000009536698</v>
      </c>
      <c r="D114" t="s">
        <v>437</v>
      </c>
      <c r="E114" t="s">
        <v>438</v>
      </c>
      <c r="G114">
        <v>1560434300.6612899</v>
      </c>
      <c r="H114">
        <f t="shared" si="29"/>
        <v>1.5744655302347157E-3</v>
      </c>
      <c r="I114">
        <f t="shared" si="30"/>
        <v>24.00326983355378</v>
      </c>
      <c r="J114">
        <f t="shared" si="31"/>
        <v>264.65706451612903</v>
      </c>
      <c r="K114">
        <f t="shared" si="32"/>
        <v>84.112218251748999</v>
      </c>
      <c r="L114">
        <f t="shared" si="33"/>
        <v>8.3783934273866087</v>
      </c>
      <c r="M114">
        <f t="shared" si="34"/>
        <v>26.362412690349672</v>
      </c>
      <c r="N114">
        <f t="shared" si="35"/>
        <v>0.22196696803931876</v>
      </c>
      <c r="O114">
        <f t="shared" si="36"/>
        <v>3</v>
      </c>
      <c r="P114">
        <f t="shared" si="37"/>
        <v>0.21404835722803481</v>
      </c>
      <c r="Q114">
        <f t="shared" si="38"/>
        <v>0.13446981701634397</v>
      </c>
      <c r="R114">
        <f t="shared" si="39"/>
        <v>215.02268854716058</v>
      </c>
      <c r="S114">
        <f t="shared" si="40"/>
        <v>23.519035895257748</v>
      </c>
      <c r="T114">
        <f t="shared" si="41"/>
        <v>23.220358064516148</v>
      </c>
      <c r="U114">
        <f t="shared" si="42"/>
        <v>2.8575495418291341</v>
      </c>
      <c r="V114">
        <f t="shared" si="43"/>
        <v>77.512210051603532</v>
      </c>
      <c r="W114">
        <f t="shared" si="44"/>
        <v>2.1432471226426903</v>
      </c>
      <c r="X114">
        <f t="shared" si="45"/>
        <v>2.765044528101869</v>
      </c>
      <c r="Y114">
        <f t="shared" si="46"/>
        <v>0.71430241918644377</v>
      </c>
      <c r="Z114">
        <f t="shared" si="47"/>
        <v>-69.433929883350956</v>
      </c>
      <c r="AA114">
        <f t="shared" si="48"/>
        <v>-87.900907354839674</v>
      </c>
      <c r="AB114">
        <f t="shared" si="49"/>
        <v>-6.0706139830575427</v>
      </c>
      <c r="AC114">
        <f t="shared" si="50"/>
        <v>51.617237325912399</v>
      </c>
      <c r="AD114">
        <v>0</v>
      </c>
      <c r="AE114">
        <v>0</v>
      </c>
      <c r="AF114">
        <v>3</v>
      </c>
      <c r="AG114">
        <v>0</v>
      </c>
      <c r="AH114">
        <v>0</v>
      </c>
      <c r="AI114">
        <f t="shared" si="51"/>
        <v>1</v>
      </c>
      <c r="AJ114">
        <f t="shared" si="52"/>
        <v>0</v>
      </c>
      <c r="AK114">
        <f t="shared" si="53"/>
        <v>68112.37521499618</v>
      </c>
      <c r="AL114">
        <f t="shared" si="54"/>
        <v>1200</v>
      </c>
      <c r="AM114">
        <f t="shared" si="55"/>
        <v>963.3620450322577</v>
      </c>
      <c r="AN114">
        <f t="shared" si="56"/>
        <v>0.80280170419354813</v>
      </c>
      <c r="AO114">
        <f t="shared" si="57"/>
        <v>0.22320029074838699</v>
      </c>
      <c r="AP114">
        <v>10</v>
      </c>
      <c r="AQ114">
        <v>1</v>
      </c>
      <c r="AR114" t="s">
        <v>237</v>
      </c>
      <c r="AS114">
        <v>1560434300.6612899</v>
      </c>
      <c r="AT114">
        <v>264.65706451612903</v>
      </c>
      <c r="AU114">
        <v>305.35164516128998</v>
      </c>
      <c r="AV114">
        <v>21.516448387096801</v>
      </c>
      <c r="AW114">
        <v>18.949138709677399</v>
      </c>
      <c r="AX114">
        <v>600.07899999999995</v>
      </c>
      <c r="AY114">
        <v>99.509774193548395</v>
      </c>
      <c r="AZ114">
        <v>9.9932951612903206E-2</v>
      </c>
      <c r="BA114">
        <v>22.6768741935484</v>
      </c>
      <c r="BB114">
        <v>23.350606451612901</v>
      </c>
      <c r="BC114">
        <v>23.090109677419399</v>
      </c>
      <c r="BD114">
        <v>0</v>
      </c>
      <c r="BE114">
        <v>0</v>
      </c>
      <c r="BF114">
        <v>13001.6903225806</v>
      </c>
      <c r="BG114">
        <v>1044.51193548387</v>
      </c>
      <c r="BH114">
        <v>22.686590322580599</v>
      </c>
      <c r="BI114">
        <v>1200</v>
      </c>
      <c r="BJ114">
        <v>0.33000980645161299</v>
      </c>
      <c r="BK114">
        <v>0.33000609677419301</v>
      </c>
      <c r="BL114">
        <v>0.330009</v>
      </c>
      <c r="BM114">
        <v>9.9751587096774206E-3</v>
      </c>
      <c r="BN114">
        <v>22</v>
      </c>
      <c r="BO114">
        <v>17743.087096774201</v>
      </c>
      <c r="BP114">
        <v>1560432001.5</v>
      </c>
      <c r="BQ114" t="s">
        <v>238</v>
      </c>
      <c r="BR114">
        <v>1</v>
      </c>
      <c r="BS114">
        <v>-1.3480000000000001</v>
      </c>
      <c r="BT114">
        <v>2.1000000000000001E-2</v>
      </c>
      <c r="BU114">
        <v>400</v>
      </c>
      <c r="BV114">
        <v>19</v>
      </c>
      <c r="BW114">
        <v>0.05</v>
      </c>
      <c r="BX114">
        <v>0.02</v>
      </c>
      <c r="BY114">
        <v>23.930624993426001</v>
      </c>
      <c r="BZ114">
        <v>4.1382732848887898</v>
      </c>
      <c r="CA114">
        <v>0.41100804500303001</v>
      </c>
      <c r="CB114">
        <v>0</v>
      </c>
      <c r="CC114">
        <v>-40.617973170731702</v>
      </c>
      <c r="CD114">
        <v>-7.1250355400698799</v>
      </c>
      <c r="CE114">
        <v>0.70388101337335895</v>
      </c>
      <c r="CF114">
        <v>0</v>
      </c>
      <c r="CG114">
        <v>2.5664190243902398</v>
      </c>
      <c r="CH114">
        <v>8.0743693379790996E-2</v>
      </c>
      <c r="CI114">
        <v>8.6963653200571294E-3</v>
      </c>
      <c r="CJ114">
        <v>1</v>
      </c>
      <c r="CK114">
        <v>1</v>
      </c>
      <c r="CL114">
        <v>3</v>
      </c>
      <c r="CM114" t="s">
        <v>239</v>
      </c>
      <c r="CN114">
        <v>1.86097</v>
      </c>
      <c r="CO114">
        <v>1.85791</v>
      </c>
      <c r="CP114">
        <v>1.8608100000000001</v>
      </c>
      <c r="CQ114">
        <v>1.85355</v>
      </c>
      <c r="CR114">
        <v>1.8521099999999999</v>
      </c>
      <c r="CS114">
        <v>1.8528899999999999</v>
      </c>
      <c r="CT114">
        <v>1.85663</v>
      </c>
      <c r="CU114">
        <v>1.8629100000000001</v>
      </c>
      <c r="CV114" t="s">
        <v>240</v>
      </c>
      <c r="CW114" t="s">
        <v>19</v>
      </c>
      <c r="CX114" t="s">
        <v>19</v>
      </c>
      <c r="CY114" t="s">
        <v>19</v>
      </c>
      <c r="CZ114" t="s">
        <v>241</v>
      </c>
      <c r="DA114" t="s">
        <v>242</v>
      </c>
      <c r="DB114" t="s">
        <v>243</v>
      </c>
      <c r="DC114" t="s">
        <v>243</v>
      </c>
      <c r="DD114" t="s">
        <v>243</v>
      </c>
      <c r="DE114" t="s">
        <v>243</v>
      </c>
      <c r="DF114">
        <v>0</v>
      </c>
      <c r="DG114">
        <v>100</v>
      </c>
      <c r="DH114">
        <v>100</v>
      </c>
      <c r="DI114">
        <v>-1.3480000000000001</v>
      </c>
      <c r="DJ114">
        <v>2.1000000000000001E-2</v>
      </c>
      <c r="DK114">
        <v>3</v>
      </c>
      <c r="DL114">
        <v>633.50199999999995</v>
      </c>
      <c r="DM114">
        <v>270.73500000000001</v>
      </c>
      <c r="DN114">
        <v>22.999500000000001</v>
      </c>
      <c r="DO114">
        <v>22.368099999999998</v>
      </c>
      <c r="DP114">
        <v>30.0002</v>
      </c>
      <c r="DQ114">
        <v>22.452300000000001</v>
      </c>
      <c r="DR114">
        <v>22.4664</v>
      </c>
      <c r="DS114">
        <v>16.6692</v>
      </c>
      <c r="DT114">
        <v>13.645</v>
      </c>
      <c r="DU114">
        <v>12.9711</v>
      </c>
      <c r="DV114">
        <v>23</v>
      </c>
      <c r="DW114">
        <v>332.33</v>
      </c>
      <c r="DX114">
        <v>19</v>
      </c>
      <c r="DY114">
        <v>101.435</v>
      </c>
      <c r="DZ114">
        <v>105.399</v>
      </c>
    </row>
    <row r="115" spans="1:130" x14ac:dyDescent="0.25">
      <c r="A115">
        <v>99</v>
      </c>
      <c r="B115">
        <v>1560434313</v>
      </c>
      <c r="C115">
        <v>274.90000009536698</v>
      </c>
      <c r="D115" t="s">
        <v>439</v>
      </c>
      <c r="E115" t="s">
        <v>440</v>
      </c>
      <c r="G115">
        <v>1560434302.6612899</v>
      </c>
      <c r="H115">
        <f t="shared" si="29"/>
        <v>1.5761956766545508E-3</v>
      </c>
      <c r="I115">
        <f t="shared" si="30"/>
        <v>24.134550453544882</v>
      </c>
      <c r="J115">
        <f t="shared" si="31"/>
        <v>267.76974193548398</v>
      </c>
      <c r="K115">
        <f t="shared" si="32"/>
        <v>86.452800901960714</v>
      </c>
      <c r="L115">
        <f t="shared" si="33"/>
        <v>8.6115282167351364</v>
      </c>
      <c r="M115">
        <f t="shared" si="34"/>
        <v>26.672434718225642</v>
      </c>
      <c r="N115">
        <f t="shared" si="35"/>
        <v>0.22226806344654074</v>
      </c>
      <c r="O115">
        <f t="shared" si="36"/>
        <v>3</v>
      </c>
      <c r="P115">
        <f t="shared" si="37"/>
        <v>0.21432833929378367</v>
      </c>
      <c r="Q115">
        <f t="shared" si="38"/>
        <v>0.13464661567022618</v>
      </c>
      <c r="R115">
        <f t="shared" si="39"/>
        <v>215.0226324297746</v>
      </c>
      <c r="S115">
        <f t="shared" si="40"/>
        <v>23.517726950156174</v>
      </c>
      <c r="T115">
        <f t="shared" si="41"/>
        <v>23.2191306451613</v>
      </c>
      <c r="U115">
        <f t="shared" si="42"/>
        <v>2.8573376133221062</v>
      </c>
      <c r="V115">
        <f t="shared" si="43"/>
        <v>77.514016654596901</v>
      </c>
      <c r="W115">
        <f t="shared" si="44"/>
        <v>2.1431842346478627</v>
      </c>
      <c r="X115">
        <f t="shared" si="45"/>
        <v>2.764898952660277</v>
      </c>
      <c r="Y115">
        <f t="shared" si="46"/>
        <v>0.71415337867424356</v>
      </c>
      <c r="Z115">
        <f t="shared" si="47"/>
        <v>-69.510229340465685</v>
      </c>
      <c r="AA115">
        <f t="shared" si="48"/>
        <v>-87.842734567744202</v>
      </c>
      <c r="AB115">
        <f t="shared" si="49"/>
        <v>-6.066532024034486</v>
      </c>
      <c r="AC115">
        <f t="shared" si="50"/>
        <v>51.603136497530244</v>
      </c>
      <c r="AD115">
        <v>0</v>
      </c>
      <c r="AE115">
        <v>0</v>
      </c>
      <c r="AF115">
        <v>3</v>
      </c>
      <c r="AG115">
        <v>0</v>
      </c>
      <c r="AH115">
        <v>0</v>
      </c>
      <c r="AI115">
        <f t="shared" si="51"/>
        <v>1</v>
      </c>
      <c r="AJ115">
        <f t="shared" si="52"/>
        <v>0</v>
      </c>
      <c r="AK115">
        <f t="shared" si="53"/>
        <v>68115.902247429243</v>
      </c>
      <c r="AL115">
        <f t="shared" si="54"/>
        <v>1200</v>
      </c>
      <c r="AM115">
        <f t="shared" si="55"/>
        <v>963.3619508709678</v>
      </c>
      <c r="AN115">
        <f t="shared" si="56"/>
        <v>0.80280162572580649</v>
      </c>
      <c r="AO115">
        <f t="shared" si="57"/>
        <v>0.22320025431290322</v>
      </c>
      <c r="AP115">
        <v>10</v>
      </c>
      <c r="AQ115">
        <v>1</v>
      </c>
      <c r="AR115" t="s">
        <v>237</v>
      </c>
      <c r="AS115">
        <v>1560434302.6612899</v>
      </c>
      <c r="AT115">
        <v>267.76974193548398</v>
      </c>
      <c r="AU115">
        <v>308.69177419354799</v>
      </c>
      <c r="AV115">
        <v>21.515841935483898</v>
      </c>
      <c r="AW115">
        <v>18.945725806451598</v>
      </c>
      <c r="AX115">
        <v>600.08280645161301</v>
      </c>
      <c r="AY115">
        <v>99.509651612903198</v>
      </c>
      <c r="AZ115">
        <v>9.9940290322580699E-2</v>
      </c>
      <c r="BA115">
        <v>22.676006451612899</v>
      </c>
      <c r="BB115">
        <v>23.350329032258099</v>
      </c>
      <c r="BC115">
        <v>23.087932258064502</v>
      </c>
      <c r="BD115">
        <v>0</v>
      </c>
      <c r="BE115">
        <v>0</v>
      </c>
      <c r="BF115">
        <v>13002.416129032301</v>
      </c>
      <c r="BG115">
        <v>1044.5193548387099</v>
      </c>
      <c r="BH115">
        <v>22.6955483870968</v>
      </c>
      <c r="BI115">
        <v>1200</v>
      </c>
      <c r="BJ115">
        <v>0.33001006451612902</v>
      </c>
      <c r="BK115">
        <v>0.33000635483870999</v>
      </c>
      <c r="BL115">
        <v>0.33000845161290299</v>
      </c>
      <c r="BM115">
        <v>9.97516032258065E-3</v>
      </c>
      <c r="BN115">
        <v>22</v>
      </c>
      <c r="BO115">
        <v>17743.096774193498</v>
      </c>
      <c r="BP115">
        <v>1560432001.5</v>
      </c>
      <c r="BQ115" t="s">
        <v>238</v>
      </c>
      <c r="BR115">
        <v>1</v>
      </c>
      <c r="BS115">
        <v>-1.3480000000000001</v>
      </c>
      <c r="BT115">
        <v>2.1000000000000001E-2</v>
      </c>
      <c r="BU115">
        <v>400</v>
      </c>
      <c r="BV115">
        <v>19</v>
      </c>
      <c r="BW115">
        <v>0.05</v>
      </c>
      <c r="BX115">
        <v>0.02</v>
      </c>
      <c r="BY115">
        <v>24.062343053523598</v>
      </c>
      <c r="BZ115">
        <v>3.9888385505466202</v>
      </c>
      <c r="CA115">
        <v>0.39630016085163</v>
      </c>
      <c r="CB115">
        <v>0</v>
      </c>
      <c r="CC115">
        <v>-40.846702439024398</v>
      </c>
      <c r="CD115">
        <v>-6.8430000000001101</v>
      </c>
      <c r="CE115">
        <v>0.67658097652751703</v>
      </c>
      <c r="CF115">
        <v>0</v>
      </c>
      <c r="CG115">
        <v>2.5692385365853698</v>
      </c>
      <c r="CH115">
        <v>6.7717839721255099E-2</v>
      </c>
      <c r="CI115">
        <v>7.3617039918279304E-3</v>
      </c>
      <c r="CJ115">
        <v>1</v>
      </c>
      <c r="CK115">
        <v>1</v>
      </c>
      <c r="CL115">
        <v>3</v>
      </c>
      <c r="CM115" t="s">
        <v>239</v>
      </c>
      <c r="CN115">
        <v>1.86097</v>
      </c>
      <c r="CO115">
        <v>1.85792</v>
      </c>
      <c r="CP115">
        <v>1.8608100000000001</v>
      </c>
      <c r="CQ115">
        <v>1.8535699999999999</v>
      </c>
      <c r="CR115">
        <v>1.8521099999999999</v>
      </c>
      <c r="CS115">
        <v>1.8528800000000001</v>
      </c>
      <c r="CT115">
        <v>1.85663</v>
      </c>
      <c r="CU115">
        <v>1.86293</v>
      </c>
      <c r="CV115" t="s">
        <v>240</v>
      </c>
      <c r="CW115" t="s">
        <v>19</v>
      </c>
      <c r="CX115" t="s">
        <v>19</v>
      </c>
      <c r="CY115" t="s">
        <v>19</v>
      </c>
      <c r="CZ115" t="s">
        <v>241</v>
      </c>
      <c r="DA115" t="s">
        <v>242</v>
      </c>
      <c r="DB115" t="s">
        <v>243</v>
      </c>
      <c r="DC115" t="s">
        <v>243</v>
      </c>
      <c r="DD115" t="s">
        <v>243</v>
      </c>
      <c r="DE115" t="s">
        <v>243</v>
      </c>
      <c r="DF115">
        <v>0</v>
      </c>
      <c r="DG115">
        <v>100</v>
      </c>
      <c r="DH115">
        <v>100</v>
      </c>
      <c r="DI115">
        <v>-1.3480000000000001</v>
      </c>
      <c r="DJ115">
        <v>2.1000000000000001E-2</v>
      </c>
      <c r="DK115">
        <v>3</v>
      </c>
      <c r="DL115">
        <v>633.16499999999996</v>
      </c>
      <c r="DM115">
        <v>270.93799999999999</v>
      </c>
      <c r="DN115">
        <v>22.999300000000002</v>
      </c>
      <c r="DO115">
        <v>22.368600000000001</v>
      </c>
      <c r="DP115">
        <v>30.0002</v>
      </c>
      <c r="DQ115">
        <v>22.452300000000001</v>
      </c>
      <c r="DR115">
        <v>22.467400000000001</v>
      </c>
      <c r="DS115">
        <v>16.817900000000002</v>
      </c>
      <c r="DT115">
        <v>13.645</v>
      </c>
      <c r="DU115">
        <v>12.9711</v>
      </c>
      <c r="DV115">
        <v>23</v>
      </c>
      <c r="DW115">
        <v>337.33</v>
      </c>
      <c r="DX115">
        <v>19</v>
      </c>
      <c r="DY115">
        <v>101.435</v>
      </c>
      <c r="DZ115">
        <v>105.399</v>
      </c>
    </row>
    <row r="116" spans="1:130" x14ac:dyDescent="0.25">
      <c r="A116">
        <v>100</v>
      </c>
      <c r="B116">
        <v>1560434315</v>
      </c>
      <c r="C116">
        <v>276.90000009536698</v>
      </c>
      <c r="D116" t="s">
        <v>441</v>
      </c>
      <c r="E116" t="s">
        <v>442</v>
      </c>
      <c r="G116">
        <v>1560434304.6612899</v>
      </c>
      <c r="H116">
        <f t="shared" si="29"/>
        <v>1.5776508724228812E-3</v>
      </c>
      <c r="I116">
        <f t="shared" si="30"/>
        <v>24.270074166088005</v>
      </c>
      <c r="J116">
        <f t="shared" si="31"/>
        <v>270.87983870967702</v>
      </c>
      <c r="K116">
        <f t="shared" si="32"/>
        <v>88.751650053830389</v>
      </c>
      <c r="L116">
        <f t="shared" si="33"/>
        <v>8.84054343389084</v>
      </c>
      <c r="M116">
        <f t="shared" si="34"/>
        <v>26.982315010771927</v>
      </c>
      <c r="N116">
        <f t="shared" si="35"/>
        <v>0.22255624453104755</v>
      </c>
      <c r="O116">
        <f t="shared" si="36"/>
        <v>3</v>
      </c>
      <c r="P116">
        <f t="shared" si="37"/>
        <v>0.21459628723483254</v>
      </c>
      <c r="Q116">
        <f t="shared" si="38"/>
        <v>0.13481581743770904</v>
      </c>
      <c r="R116">
        <f t="shared" si="39"/>
        <v>215.02259200201294</v>
      </c>
      <c r="S116">
        <f t="shared" si="40"/>
        <v>23.516378617524147</v>
      </c>
      <c r="T116">
        <f t="shared" si="41"/>
        <v>23.217406451612899</v>
      </c>
      <c r="U116">
        <f t="shared" si="42"/>
        <v>2.857039934080627</v>
      </c>
      <c r="V116">
        <f t="shared" si="43"/>
        <v>77.516149477779393</v>
      </c>
      <c r="W116">
        <f t="shared" si="44"/>
        <v>2.1431161039315159</v>
      </c>
      <c r="X116">
        <f t="shared" si="45"/>
        <v>2.7647349853798615</v>
      </c>
      <c r="Y116">
        <f t="shared" si="46"/>
        <v>0.71392383014911109</v>
      </c>
      <c r="Z116">
        <f t="shared" si="47"/>
        <v>-69.57440347384906</v>
      </c>
      <c r="AA116">
        <f t="shared" si="48"/>
        <v>-87.721954296767919</v>
      </c>
      <c r="AB116">
        <f t="shared" si="49"/>
        <v>-6.0581078148711693</v>
      </c>
      <c r="AC116">
        <f t="shared" si="50"/>
        <v>51.6681264165248</v>
      </c>
      <c r="AD116">
        <v>0</v>
      </c>
      <c r="AE116">
        <v>0</v>
      </c>
      <c r="AF116">
        <v>3</v>
      </c>
      <c r="AG116">
        <v>0</v>
      </c>
      <c r="AH116">
        <v>0</v>
      </c>
      <c r="AI116">
        <f t="shared" si="51"/>
        <v>1</v>
      </c>
      <c r="AJ116">
        <f t="shared" si="52"/>
        <v>0</v>
      </c>
      <c r="AK116">
        <f t="shared" si="53"/>
        <v>68119.761137593145</v>
      </c>
      <c r="AL116">
        <f t="shared" si="54"/>
        <v>1200</v>
      </c>
      <c r="AM116">
        <f t="shared" si="55"/>
        <v>963.36184345161269</v>
      </c>
      <c r="AN116">
        <f t="shared" si="56"/>
        <v>0.8028015362096772</v>
      </c>
      <c r="AO116">
        <f t="shared" si="57"/>
        <v>0.22320023723548379</v>
      </c>
      <c r="AP116">
        <v>10</v>
      </c>
      <c r="AQ116">
        <v>1</v>
      </c>
      <c r="AR116" t="s">
        <v>237</v>
      </c>
      <c r="AS116">
        <v>1560434304.6612899</v>
      </c>
      <c r="AT116">
        <v>270.87983870967702</v>
      </c>
      <c r="AU116">
        <v>312.036580645161</v>
      </c>
      <c r="AV116">
        <v>21.515090322580601</v>
      </c>
      <c r="AW116">
        <v>18.9425967741935</v>
      </c>
      <c r="AX116">
        <v>600.08219354838695</v>
      </c>
      <c r="AY116">
        <v>99.509954838709703</v>
      </c>
      <c r="AZ116">
        <v>9.9950200000000003E-2</v>
      </c>
      <c r="BA116">
        <v>22.675029032258099</v>
      </c>
      <c r="BB116">
        <v>23.349335483870998</v>
      </c>
      <c r="BC116">
        <v>23.085477419354799</v>
      </c>
      <c r="BD116">
        <v>0</v>
      </c>
      <c r="BE116">
        <v>0</v>
      </c>
      <c r="BF116">
        <v>13003.1451612903</v>
      </c>
      <c r="BG116">
        <v>1044.5235483870999</v>
      </c>
      <c r="BH116">
        <v>22.717806451612901</v>
      </c>
      <c r="BI116">
        <v>1200</v>
      </c>
      <c r="BJ116">
        <v>0.33001006451612902</v>
      </c>
      <c r="BK116">
        <v>0.33000683870967701</v>
      </c>
      <c r="BL116">
        <v>0.33000793548387097</v>
      </c>
      <c r="BM116">
        <v>9.9751880645161297E-3</v>
      </c>
      <c r="BN116">
        <v>22</v>
      </c>
      <c r="BO116">
        <v>17743.099999999999</v>
      </c>
      <c r="BP116">
        <v>1560432001.5</v>
      </c>
      <c r="BQ116" t="s">
        <v>238</v>
      </c>
      <c r="BR116">
        <v>1</v>
      </c>
      <c r="BS116">
        <v>-1.3480000000000001</v>
      </c>
      <c r="BT116">
        <v>2.1000000000000001E-2</v>
      </c>
      <c r="BU116">
        <v>400</v>
      </c>
      <c r="BV116">
        <v>19</v>
      </c>
      <c r="BW116">
        <v>0.05</v>
      </c>
      <c r="BX116">
        <v>0.02</v>
      </c>
      <c r="BY116">
        <v>24.196124722638199</v>
      </c>
      <c r="BZ116">
        <v>3.9780213067099899</v>
      </c>
      <c r="CA116">
        <v>0.395271572410196</v>
      </c>
      <c r="CB116">
        <v>0</v>
      </c>
      <c r="CC116">
        <v>-41.079502439024402</v>
      </c>
      <c r="CD116">
        <v>-6.8539735191633202</v>
      </c>
      <c r="CE116">
        <v>0.67769160137883999</v>
      </c>
      <c r="CF116">
        <v>0</v>
      </c>
      <c r="CG116">
        <v>2.5718158536585398</v>
      </c>
      <c r="CH116">
        <v>5.3612404181183702E-2</v>
      </c>
      <c r="CI116">
        <v>5.7441979106852802E-3</v>
      </c>
      <c r="CJ116">
        <v>1</v>
      </c>
      <c r="CK116">
        <v>1</v>
      </c>
      <c r="CL116">
        <v>3</v>
      </c>
      <c r="CM116" t="s">
        <v>239</v>
      </c>
      <c r="CN116">
        <v>1.86097</v>
      </c>
      <c r="CO116">
        <v>1.85792</v>
      </c>
      <c r="CP116">
        <v>1.8608100000000001</v>
      </c>
      <c r="CQ116">
        <v>1.8535600000000001</v>
      </c>
      <c r="CR116">
        <v>1.8521099999999999</v>
      </c>
      <c r="CS116">
        <v>1.8529100000000001</v>
      </c>
      <c r="CT116">
        <v>1.8566400000000001</v>
      </c>
      <c r="CU116">
        <v>1.86293</v>
      </c>
      <c r="CV116" t="s">
        <v>240</v>
      </c>
      <c r="CW116" t="s">
        <v>19</v>
      </c>
      <c r="CX116" t="s">
        <v>19</v>
      </c>
      <c r="CY116" t="s">
        <v>19</v>
      </c>
      <c r="CZ116" t="s">
        <v>241</v>
      </c>
      <c r="DA116" t="s">
        <v>242</v>
      </c>
      <c r="DB116" t="s">
        <v>243</v>
      </c>
      <c r="DC116" t="s">
        <v>243</v>
      </c>
      <c r="DD116" t="s">
        <v>243</v>
      </c>
      <c r="DE116" t="s">
        <v>243</v>
      </c>
      <c r="DF116">
        <v>0</v>
      </c>
      <c r="DG116">
        <v>100</v>
      </c>
      <c r="DH116">
        <v>100</v>
      </c>
      <c r="DI116">
        <v>-1.3480000000000001</v>
      </c>
      <c r="DJ116">
        <v>2.1000000000000001E-2</v>
      </c>
      <c r="DK116">
        <v>3</v>
      </c>
      <c r="DL116">
        <v>633.22900000000004</v>
      </c>
      <c r="DM116">
        <v>270.86599999999999</v>
      </c>
      <c r="DN116">
        <v>22.998999999999999</v>
      </c>
      <c r="DO116">
        <v>22.368600000000001</v>
      </c>
      <c r="DP116">
        <v>30.0002</v>
      </c>
      <c r="DQ116">
        <v>22.4526</v>
      </c>
      <c r="DR116">
        <v>22.467600000000001</v>
      </c>
      <c r="DS116">
        <v>16.9558</v>
      </c>
      <c r="DT116">
        <v>13.645</v>
      </c>
      <c r="DU116">
        <v>13.3573</v>
      </c>
      <c r="DV116">
        <v>23</v>
      </c>
      <c r="DW116">
        <v>342.33</v>
      </c>
      <c r="DX116">
        <v>19</v>
      </c>
      <c r="DY116">
        <v>101.434</v>
      </c>
      <c r="DZ116">
        <v>105.399</v>
      </c>
    </row>
    <row r="117" spans="1:130" x14ac:dyDescent="0.25">
      <c r="A117">
        <v>101</v>
      </c>
      <c r="B117">
        <v>1560434317</v>
      </c>
      <c r="C117">
        <v>278.90000009536698</v>
      </c>
      <c r="D117" t="s">
        <v>443</v>
      </c>
      <c r="E117" t="s">
        <v>444</v>
      </c>
      <c r="G117">
        <v>1560434306.6612899</v>
      </c>
      <c r="H117">
        <f t="shared" si="29"/>
        <v>1.5786802140489449E-3</v>
      </c>
      <c r="I117">
        <f t="shared" si="30"/>
        <v>24.409431122889305</v>
      </c>
      <c r="J117">
        <f t="shared" si="31"/>
        <v>273.99</v>
      </c>
      <c r="K117">
        <f t="shared" si="32"/>
        <v>90.979378477332773</v>
      </c>
      <c r="L117">
        <f t="shared" si="33"/>
        <v>9.0624979472524512</v>
      </c>
      <c r="M117">
        <f t="shared" si="34"/>
        <v>27.292270557622459</v>
      </c>
      <c r="N117">
        <f t="shared" si="35"/>
        <v>0.2227869639277773</v>
      </c>
      <c r="O117">
        <f t="shared" si="36"/>
        <v>3</v>
      </c>
      <c r="P117">
        <f t="shared" si="37"/>
        <v>0.21481078997487241</v>
      </c>
      <c r="Q117">
        <f t="shared" si="38"/>
        <v>0.13495127160200529</v>
      </c>
      <c r="R117">
        <f t="shared" si="39"/>
        <v>215.02265937971859</v>
      </c>
      <c r="S117">
        <f t="shared" si="40"/>
        <v>23.515055717704094</v>
      </c>
      <c r="T117">
        <f t="shared" si="41"/>
        <v>23.215606451612899</v>
      </c>
      <c r="U117">
        <f t="shared" si="42"/>
        <v>2.856729195919943</v>
      </c>
      <c r="V117">
        <f t="shared" si="43"/>
        <v>77.5186575317706</v>
      </c>
      <c r="W117">
        <f t="shared" si="44"/>
        <v>2.1430474404918516</v>
      </c>
      <c r="X117">
        <f t="shared" si="45"/>
        <v>2.7645569579343339</v>
      </c>
      <c r="Y117">
        <f t="shared" si="46"/>
        <v>0.71368175542809142</v>
      </c>
      <c r="Z117">
        <f t="shared" si="47"/>
        <v>-69.619797439558468</v>
      </c>
      <c r="AA117">
        <f t="shared" si="48"/>
        <v>-87.602478348384011</v>
      </c>
      <c r="AB117">
        <f t="shared" si="49"/>
        <v>-6.0497690145906384</v>
      </c>
      <c r="AC117">
        <f t="shared" si="50"/>
        <v>51.750614577185445</v>
      </c>
      <c r="AD117">
        <v>0</v>
      </c>
      <c r="AE117">
        <v>0</v>
      </c>
      <c r="AF117">
        <v>3</v>
      </c>
      <c r="AG117">
        <v>0</v>
      </c>
      <c r="AH117">
        <v>0</v>
      </c>
      <c r="AI117">
        <f t="shared" si="51"/>
        <v>1</v>
      </c>
      <c r="AJ117">
        <f t="shared" si="52"/>
        <v>0</v>
      </c>
      <c r="AK117">
        <f t="shared" si="53"/>
        <v>68119.776260881161</v>
      </c>
      <c r="AL117">
        <f t="shared" si="54"/>
        <v>1200.0006451612901</v>
      </c>
      <c r="AM117">
        <f t="shared" si="55"/>
        <v>963.36229974289427</v>
      </c>
      <c r="AN117">
        <f t="shared" si="56"/>
        <v>0.8028014848387105</v>
      </c>
      <c r="AO117">
        <f t="shared" si="57"/>
        <v>0.22320020145806477</v>
      </c>
      <c r="AP117">
        <v>10</v>
      </c>
      <c r="AQ117">
        <v>1</v>
      </c>
      <c r="AR117" t="s">
        <v>237</v>
      </c>
      <c r="AS117">
        <v>1560434306.6612899</v>
      </c>
      <c r="AT117">
        <v>273.99</v>
      </c>
      <c r="AU117">
        <v>315.38751612903201</v>
      </c>
      <c r="AV117">
        <v>21.5142806451613</v>
      </c>
      <c r="AW117">
        <v>18.940112903225799</v>
      </c>
      <c r="AX117">
        <v>600.08367741935501</v>
      </c>
      <c r="AY117">
        <v>99.510461290322596</v>
      </c>
      <c r="AZ117">
        <v>0.100000980645161</v>
      </c>
      <c r="BA117">
        <v>22.673967741935499</v>
      </c>
      <c r="BB117">
        <v>23.347912903225801</v>
      </c>
      <c r="BC117">
        <v>23.083300000000001</v>
      </c>
      <c r="BD117">
        <v>0</v>
      </c>
      <c r="BE117">
        <v>0</v>
      </c>
      <c r="BF117">
        <v>13003.0225806452</v>
      </c>
      <c r="BG117">
        <v>1044.52322580645</v>
      </c>
      <c r="BH117">
        <v>22.747777419354801</v>
      </c>
      <c r="BI117">
        <v>1200.0006451612901</v>
      </c>
      <c r="BJ117">
        <v>0.33001041935483899</v>
      </c>
      <c r="BK117">
        <v>0.33000709677419399</v>
      </c>
      <c r="BL117">
        <v>0.33000729032258103</v>
      </c>
      <c r="BM117">
        <v>9.9752296774193606E-3</v>
      </c>
      <c r="BN117">
        <v>22</v>
      </c>
      <c r="BO117">
        <v>17743.109677419401</v>
      </c>
      <c r="BP117">
        <v>1560432001.5</v>
      </c>
      <c r="BQ117" t="s">
        <v>238</v>
      </c>
      <c r="BR117">
        <v>1</v>
      </c>
      <c r="BS117">
        <v>-1.3480000000000001</v>
      </c>
      <c r="BT117">
        <v>2.1000000000000001E-2</v>
      </c>
      <c r="BU117">
        <v>400</v>
      </c>
      <c r="BV117">
        <v>19</v>
      </c>
      <c r="BW117">
        <v>0.05</v>
      </c>
      <c r="BX117">
        <v>0.02</v>
      </c>
      <c r="BY117">
        <v>24.333553194085798</v>
      </c>
      <c r="BZ117">
        <v>4.0195074133612296</v>
      </c>
      <c r="CA117">
        <v>0.39916927361141602</v>
      </c>
      <c r="CB117">
        <v>0</v>
      </c>
      <c r="CC117">
        <v>-41.316319512195101</v>
      </c>
      <c r="CD117">
        <v>-6.9447094076653304</v>
      </c>
      <c r="CE117">
        <v>0.68690325559433996</v>
      </c>
      <c r="CF117">
        <v>0</v>
      </c>
      <c r="CG117">
        <v>2.5737100000000002</v>
      </c>
      <c r="CH117">
        <v>3.9504459930313998E-2</v>
      </c>
      <c r="CI117">
        <v>4.1544657136452501E-3</v>
      </c>
      <c r="CJ117">
        <v>1</v>
      </c>
      <c r="CK117">
        <v>1</v>
      </c>
      <c r="CL117">
        <v>3</v>
      </c>
      <c r="CM117" t="s">
        <v>239</v>
      </c>
      <c r="CN117">
        <v>1.8609599999999999</v>
      </c>
      <c r="CO117">
        <v>1.85791</v>
      </c>
      <c r="CP117">
        <v>1.8608100000000001</v>
      </c>
      <c r="CQ117">
        <v>1.8535699999999999</v>
      </c>
      <c r="CR117">
        <v>1.8521099999999999</v>
      </c>
      <c r="CS117">
        <v>1.8529100000000001</v>
      </c>
      <c r="CT117">
        <v>1.8566499999999999</v>
      </c>
      <c r="CU117">
        <v>1.8629100000000001</v>
      </c>
      <c r="CV117" t="s">
        <v>240</v>
      </c>
      <c r="CW117" t="s">
        <v>19</v>
      </c>
      <c r="CX117" t="s">
        <v>19</v>
      </c>
      <c r="CY117" t="s">
        <v>19</v>
      </c>
      <c r="CZ117" t="s">
        <v>241</v>
      </c>
      <c r="DA117" t="s">
        <v>242</v>
      </c>
      <c r="DB117" t="s">
        <v>243</v>
      </c>
      <c r="DC117" t="s">
        <v>243</v>
      </c>
      <c r="DD117" t="s">
        <v>243</v>
      </c>
      <c r="DE117" t="s">
        <v>243</v>
      </c>
      <c r="DF117">
        <v>0</v>
      </c>
      <c r="DG117">
        <v>100</v>
      </c>
      <c r="DH117">
        <v>100</v>
      </c>
      <c r="DI117">
        <v>-1.3480000000000001</v>
      </c>
      <c r="DJ117">
        <v>2.1000000000000001E-2</v>
      </c>
      <c r="DK117">
        <v>3</v>
      </c>
      <c r="DL117">
        <v>633.38</v>
      </c>
      <c r="DM117">
        <v>270.928</v>
      </c>
      <c r="DN117">
        <v>22.998999999999999</v>
      </c>
      <c r="DO117">
        <v>22.368600000000001</v>
      </c>
      <c r="DP117">
        <v>30.0002</v>
      </c>
      <c r="DQ117">
        <v>22.453600000000002</v>
      </c>
      <c r="DR117">
        <v>22.467600000000001</v>
      </c>
      <c r="DS117">
        <v>17.0579</v>
      </c>
      <c r="DT117">
        <v>13.3721</v>
      </c>
      <c r="DU117">
        <v>13.3573</v>
      </c>
      <c r="DV117">
        <v>23</v>
      </c>
      <c r="DW117">
        <v>342.33</v>
      </c>
      <c r="DX117">
        <v>19</v>
      </c>
      <c r="DY117">
        <v>101.434</v>
      </c>
      <c r="DZ117">
        <v>105.399</v>
      </c>
    </row>
    <row r="118" spans="1:130" x14ac:dyDescent="0.25">
      <c r="A118">
        <v>102</v>
      </c>
      <c r="B118">
        <v>1560434319</v>
      </c>
      <c r="C118">
        <v>280.90000009536698</v>
      </c>
      <c r="D118" t="s">
        <v>445</v>
      </c>
      <c r="E118" t="s">
        <v>446</v>
      </c>
      <c r="G118">
        <v>1560434308.6612899</v>
      </c>
      <c r="H118">
        <f t="shared" si="29"/>
        <v>1.5793385007658784E-3</v>
      </c>
      <c r="I118">
        <f t="shared" si="30"/>
        <v>24.549835878249613</v>
      </c>
      <c r="J118">
        <f t="shared" si="31"/>
        <v>277.09880645161297</v>
      </c>
      <c r="K118">
        <f t="shared" si="32"/>
        <v>93.123629610022277</v>
      </c>
      <c r="L118">
        <f t="shared" si="33"/>
        <v>9.2761357077145199</v>
      </c>
      <c r="M118">
        <f t="shared" si="34"/>
        <v>27.602082778077694</v>
      </c>
      <c r="N118">
        <f t="shared" si="35"/>
        <v>0.22292126361023676</v>
      </c>
      <c r="O118">
        <f t="shared" si="36"/>
        <v>3</v>
      </c>
      <c r="P118">
        <f t="shared" si="37"/>
        <v>0.21493564276361296</v>
      </c>
      <c r="Q118">
        <f t="shared" si="38"/>
        <v>0.1350301142702495</v>
      </c>
      <c r="R118">
        <f t="shared" si="39"/>
        <v>215.02266241052104</v>
      </c>
      <c r="S118">
        <f t="shared" si="40"/>
        <v>23.513678795210573</v>
      </c>
      <c r="T118">
        <f t="shared" si="41"/>
        <v>23.2144983870968</v>
      </c>
      <c r="U118">
        <f t="shared" si="42"/>
        <v>2.8565379228821985</v>
      </c>
      <c r="V118">
        <f t="shared" si="43"/>
        <v>77.521493231220674</v>
      </c>
      <c r="W118">
        <f t="shared" si="44"/>
        <v>2.1429685388007997</v>
      </c>
      <c r="X118">
        <f t="shared" si="45"/>
        <v>2.7643540513455305</v>
      </c>
      <c r="Y118">
        <f t="shared" si="46"/>
        <v>0.71356938408139881</v>
      </c>
      <c r="Z118">
        <f t="shared" si="47"/>
        <v>-69.64882788377524</v>
      </c>
      <c r="AA118">
        <f t="shared" si="48"/>
        <v>-87.618912812912214</v>
      </c>
      <c r="AB118">
        <f t="shared" si="49"/>
        <v>-6.0508328869981627</v>
      </c>
      <c r="AC118">
        <f t="shared" si="50"/>
        <v>51.704088826835431</v>
      </c>
      <c r="AD118">
        <v>0</v>
      </c>
      <c r="AE118">
        <v>0</v>
      </c>
      <c r="AF118">
        <v>3</v>
      </c>
      <c r="AG118">
        <v>0</v>
      </c>
      <c r="AH118">
        <v>0</v>
      </c>
      <c r="AI118">
        <f t="shared" si="51"/>
        <v>1</v>
      </c>
      <c r="AJ118">
        <f t="shared" si="52"/>
        <v>0</v>
      </c>
      <c r="AK118">
        <f t="shared" si="53"/>
        <v>68112.987585569528</v>
      </c>
      <c r="AL118">
        <f t="shared" si="54"/>
        <v>1200.00096774194</v>
      </c>
      <c r="AM118">
        <f t="shared" si="55"/>
        <v>963.36249735623028</v>
      </c>
      <c r="AN118">
        <f t="shared" si="56"/>
        <v>0.80280143370967783</v>
      </c>
      <c r="AO118">
        <f t="shared" si="57"/>
        <v>0.22320015881935498</v>
      </c>
      <c r="AP118">
        <v>10</v>
      </c>
      <c r="AQ118">
        <v>1</v>
      </c>
      <c r="AR118" t="s">
        <v>237</v>
      </c>
      <c r="AS118">
        <v>1560434308.6612899</v>
      </c>
      <c r="AT118">
        <v>277.09880645161297</v>
      </c>
      <c r="AU118">
        <v>318.73812903225797</v>
      </c>
      <c r="AV118">
        <v>21.5133774193548</v>
      </c>
      <c r="AW118">
        <v>18.938174193548399</v>
      </c>
      <c r="AX118">
        <v>600.09306451612895</v>
      </c>
      <c r="AY118">
        <v>99.510922580645101</v>
      </c>
      <c r="AZ118">
        <v>0.100054209677419</v>
      </c>
      <c r="BA118">
        <v>22.672758064516099</v>
      </c>
      <c r="BB118">
        <v>23.3469612903226</v>
      </c>
      <c r="BC118">
        <v>23.082035483871</v>
      </c>
      <c r="BD118">
        <v>0</v>
      </c>
      <c r="BE118">
        <v>0</v>
      </c>
      <c r="BF118">
        <v>13001.4516129032</v>
      </c>
      <c r="BG118">
        <v>1044.5203225806499</v>
      </c>
      <c r="BH118">
        <v>22.777561290322598</v>
      </c>
      <c r="BI118">
        <v>1200.00096774194</v>
      </c>
      <c r="BJ118">
        <v>0.33001087096774201</v>
      </c>
      <c r="BK118">
        <v>0.33000735483871002</v>
      </c>
      <c r="BL118">
        <v>0.33000654838709698</v>
      </c>
      <c r="BM118">
        <v>9.9752754838709698E-3</v>
      </c>
      <c r="BN118">
        <v>22</v>
      </c>
      <c r="BO118">
        <v>17743.1161290323</v>
      </c>
      <c r="BP118">
        <v>1560432001.5</v>
      </c>
      <c r="BQ118" t="s">
        <v>238</v>
      </c>
      <c r="BR118">
        <v>1</v>
      </c>
      <c r="BS118">
        <v>-1.3480000000000001</v>
      </c>
      <c r="BT118">
        <v>2.1000000000000001E-2</v>
      </c>
      <c r="BU118">
        <v>400</v>
      </c>
      <c r="BV118">
        <v>19</v>
      </c>
      <c r="BW118">
        <v>0.05</v>
      </c>
      <c r="BX118">
        <v>0.02</v>
      </c>
      <c r="BY118">
        <v>24.474246914905301</v>
      </c>
      <c r="BZ118">
        <v>4.0607547337963599</v>
      </c>
      <c r="CA118">
        <v>0.40146939825497102</v>
      </c>
      <c r="CB118">
        <v>0</v>
      </c>
      <c r="CC118">
        <v>-41.558385365853702</v>
      </c>
      <c r="CD118">
        <v>-7.0265059233447298</v>
      </c>
      <c r="CE118">
        <v>0.69522710890512096</v>
      </c>
      <c r="CF118">
        <v>0</v>
      </c>
      <c r="CG118">
        <v>2.5749173170731701</v>
      </c>
      <c r="CH118">
        <v>3.07517770034848E-2</v>
      </c>
      <c r="CI118">
        <v>3.3008712998978101E-3</v>
      </c>
      <c r="CJ118">
        <v>1</v>
      </c>
      <c r="CK118">
        <v>1</v>
      </c>
      <c r="CL118">
        <v>3</v>
      </c>
      <c r="CM118" t="s">
        <v>239</v>
      </c>
      <c r="CN118">
        <v>1.8609599999999999</v>
      </c>
      <c r="CO118">
        <v>1.85792</v>
      </c>
      <c r="CP118">
        <v>1.8608100000000001</v>
      </c>
      <c r="CQ118">
        <v>1.8535699999999999</v>
      </c>
      <c r="CR118">
        <v>1.8521099999999999</v>
      </c>
      <c r="CS118">
        <v>1.8528899999999999</v>
      </c>
      <c r="CT118">
        <v>1.85666</v>
      </c>
      <c r="CU118">
        <v>1.8629100000000001</v>
      </c>
      <c r="CV118" t="s">
        <v>240</v>
      </c>
      <c r="CW118" t="s">
        <v>19</v>
      </c>
      <c r="CX118" t="s">
        <v>19</v>
      </c>
      <c r="CY118" t="s">
        <v>19</v>
      </c>
      <c r="CZ118" t="s">
        <v>241</v>
      </c>
      <c r="DA118" t="s">
        <v>242</v>
      </c>
      <c r="DB118" t="s">
        <v>243</v>
      </c>
      <c r="DC118" t="s">
        <v>243</v>
      </c>
      <c r="DD118" t="s">
        <v>243</v>
      </c>
      <c r="DE118" t="s">
        <v>243</v>
      </c>
      <c r="DF118">
        <v>0</v>
      </c>
      <c r="DG118">
        <v>100</v>
      </c>
      <c r="DH118">
        <v>100</v>
      </c>
      <c r="DI118">
        <v>-1.3480000000000001</v>
      </c>
      <c r="DJ118">
        <v>2.1000000000000001E-2</v>
      </c>
      <c r="DK118">
        <v>3</v>
      </c>
      <c r="DL118">
        <v>633.30799999999999</v>
      </c>
      <c r="DM118">
        <v>271.17899999999997</v>
      </c>
      <c r="DN118">
        <v>22.999199999999998</v>
      </c>
      <c r="DO118">
        <v>22.368600000000001</v>
      </c>
      <c r="DP118">
        <v>30.0002</v>
      </c>
      <c r="DQ118">
        <v>22.4541</v>
      </c>
      <c r="DR118">
        <v>22.467600000000001</v>
      </c>
      <c r="DS118">
        <v>17.204000000000001</v>
      </c>
      <c r="DT118">
        <v>13.3721</v>
      </c>
      <c r="DU118">
        <v>13.3573</v>
      </c>
      <c r="DV118">
        <v>23</v>
      </c>
      <c r="DW118">
        <v>347.33</v>
      </c>
      <c r="DX118">
        <v>19</v>
      </c>
      <c r="DY118">
        <v>101.434</v>
      </c>
      <c r="DZ118">
        <v>105.39700000000001</v>
      </c>
    </row>
    <row r="119" spans="1:130" x14ac:dyDescent="0.25">
      <c r="A119">
        <v>103</v>
      </c>
      <c r="B119">
        <v>1560434321</v>
      </c>
      <c r="C119">
        <v>282.90000009536698</v>
      </c>
      <c r="D119" t="s">
        <v>447</v>
      </c>
      <c r="E119" t="s">
        <v>448</v>
      </c>
      <c r="G119">
        <v>1560434310.6612899</v>
      </c>
      <c r="H119">
        <f t="shared" si="29"/>
        <v>1.579571709769384E-3</v>
      </c>
      <c r="I119">
        <f t="shared" si="30"/>
        <v>24.692808194976624</v>
      </c>
      <c r="J119">
        <f t="shared" si="31"/>
        <v>280.20390322580602</v>
      </c>
      <c r="K119">
        <f t="shared" si="32"/>
        <v>95.175388583100442</v>
      </c>
      <c r="L119">
        <f t="shared" si="33"/>
        <v>9.4805648123446762</v>
      </c>
      <c r="M119">
        <f t="shared" si="34"/>
        <v>27.9115357946214</v>
      </c>
      <c r="N119">
        <f t="shared" si="35"/>
        <v>0.22296596923320564</v>
      </c>
      <c r="O119">
        <f t="shared" si="36"/>
        <v>3</v>
      </c>
      <c r="P119">
        <f t="shared" si="37"/>
        <v>0.21497720251298069</v>
      </c>
      <c r="Q119">
        <f t="shared" si="38"/>
        <v>0.13505635873540262</v>
      </c>
      <c r="R119">
        <f t="shared" si="39"/>
        <v>215.02257243854112</v>
      </c>
      <c r="S119">
        <f t="shared" si="40"/>
        <v>23.512496820012412</v>
      </c>
      <c r="T119">
        <f t="shared" si="41"/>
        <v>23.213791935483897</v>
      </c>
      <c r="U119">
        <f t="shared" si="42"/>
        <v>2.8564159817278147</v>
      </c>
      <c r="V119">
        <f t="shared" si="43"/>
        <v>77.523369424378416</v>
      </c>
      <c r="W119">
        <f t="shared" si="44"/>
        <v>2.1428744380367259</v>
      </c>
      <c r="X119">
        <f t="shared" si="45"/>
        <v>2.7641657656882828</v>
      </c>
      <c r="Y119">
        <f t="shared" si="46"/>
        <v>0.7135415436910888</v>
      </c>
      <c r="Z119">
        <f t="shared" si="47"/>
        <v>-69.659112400829841</v>
      </c>
      <c r="AA119">
        <f t="shared" si="48"/>
        <v>-87.686215858063477</v>
      </c>
      <c r="AB119">
        <f t="shared" si="49"/>
        <v>-6.0554246066343351</v>
      </c>
      <c r="AC119">
        <f t="shared" si="50"/>
        <v>51.62181957301344</v>
      </c>
      <c r="AD119">
        <v>0</v>
      </c>
      <c r="AE119">
        <v>0</v>
      </c>
      <c r="AF119">
        <v>3</v>
      </c>
      <c r="AG119">
        <v>0</v>
      </c>
      <c r="AH119">
        <v>0</v>
      </c>
      <c r="AI119">
        <f t="shared" si="51"/>
        <v>1</v>
      </c>
      <c r="AJ119">
        <f t="shared" si="52"/>
        <v>0</v>
      </c>
      <c r="AK119">
        <f t="shared" si="53"/>
        <v>68105.650828317041</v>
      </c>
      <c r="AL119">
        <f t="shared" si="54"/>
        <v>1200.00096774194</v>
      </c>
      <c r="AM119">
        <f t="shared" si="55"/>
        <v>963.36235229159684</v>
      </c>
      <c r="AN119">
        <f t="shared" si="56"/>
        <v>0.80280131282258071</v>
      </c>
      <c r="AO119">
        <f t="shared" si="57"/>
        <v>0.22320009903548388</v>
      </c>
      <c r="AP119">
        <v>10</v>
      </c>
      <c r="AQ119">
        <v>1</v>
      </c>
      <c r="AR119" t="s">
        <v>237</v>
      </c>
      <c r="AS119">
        <v>1560434310.6612899</v>
      </c>
      <c r="AT119">
        <v>280.20390322580602</v>
      </c>
      <c r="AU119">
        <v>322.089612903226</v>
      </c>
      <c r="AV119">
        <v>21.5123161290323</v>
      </c>
      <c r="AW119">
        <v>18.9367387096774</v>
      </c>
      <c r="AX119">
        <v>600.095129032258</v>
      </c>
      <c r="AY119">
        <v>99.511454838709696</v>
      </c>
      <c r="AZ119">
        <v>0.100061893548387</v>
      </c>
      <c r="BA119">
        <v>22.671635483871</v>
      </c>
      <c r="BB119">
        <v>23.346774193548399</v>
      </c>
      <c r="BC119">
        <v>23.080809677419399</v>
      </c>
      <c r="BD119">
        <v>0</v>
      </c>
      <c r="BE119">
        <v>0</v>
      </c>
      <c r="BF119">
        <v>12999.7580645161</v>
      </c>
      <c r="BG119">
        <v>1044.5206451612901</v>
      </c>
      <c r="BH119">
        <v>22.800496774193601</v>
      </c>
      <c r="BI119">
        <v>1200.00096774194</v>
      </c>
      <c r="BJ119">
        <v>0.33001129032258097</v>
      </c>
      <c r="BK119">
        <v>0.33000767741935499</v>
      </c>
      <c r="BL119">
        <v>0.33000570967741899</v>
      </c>
      <c r="BM119">
        <v>9.9753164516128996E-3</v>
      </c>
      <c r="BN119">
        <v>22</v>
      </c>
      <c r="BO119">
        <v>17743.119354838698</v>
      </c>
      <c r="BP119">
        <v>1560432001.5</v>
      </c>
      <c r="BQ119" t="s">
        <v>238</v>
      </c>
      <c r="BR119">
        <v>1</v>
      </c>
      <c r="BS119">
        <v>-1.3480000000000001</v>
      </c>
      <c r="BT119">
        <v>2.1000000000000001E-2</v>
      </c>
      <c r="BU119">
        <v>400</v>
      </c>
      <c r="BV119">
        <v>19</v>
      </c>
      <c r="BW119">
        <v>0.05</v>
      </c>
      <c r="BX119">
        <v>0.02</v>
      </c>
      <c r="BY119">
        <v>24.615475985508301</v>
      </c>
      <c r="BZ119">
        <v>4.1947433005035801</v>
      </c>
      <c r="CA119">
        <v>0.414560207458954</v>
      </c>
      <c r="CB119">
        <v>0</v>
      </c>
      <c r="CC119">
        <v>-41.805219512195102</v>
      </c>
      <c r="CD119">
        <v>-7.2612020905931001</v>
      </c>
      <c r="CE119">
        <v>0.71909449876623199</v>
      </c>
      <c r="CF119">
        <v>0</v>
      </c>
      <c r="CG119">
        <v>2.5755141463414599</v>
      </c>
      <c r="CH119">
        <v>2.3623693379791099E-2</v>
      </c>
      <c r="CI119">
        <v>2.90973720681619E-3</v>
      </c>
      <c r="CJ119">
        <v>1</v>
      </c>
      <c r="CK119">
        <v>1</v>
      </c>
      <c r="CL119">
        <v>3</v>
      </c>
      <c r="CM119" t="s">
        <v>239</v>
      </c>
      <c r="CN119">
        <v>1.86097</v>
      </c>
      <c r="CO119">
        <v>1.85792</v>
      </c>
      <c r="CP119">
        <v>1.8608100000000001</v>
      </c>
      <c r="CQ119">
        <v>1.85355</v>
      </c>
      <c r="CR119">
        <v>1.8521099999999999</v>
      </c>
      <c r="CS119">
        <v>1.8529100000000001</v>
      </c>
      <c r="CT119">
        <v>1.8566499999999999</v>
      </c>
      <c r="CU119">
        <v>1.8629</v>
      </c>
      <c r="CV119" t="s">
        <v>240</v>
      </c>
      <c r="CW119" t="s">
        <v>19</v>
      </c>
      <c r="CX119" t="s">
        <v>19</v>
      </c>
      <c r="CY119" t="s">
        <v>19</v>
      </c>
      <c r="CZ119" t="s">
        <v>241</v>
      </c>
      <c r="DA119" t="s">
        <v>242</v>
      </c>
      <c r="DB119" t="s">
        <v>243</v>
      </c>
      <c r="DC119" t="s">
        <v>243</v>
      </c>
      <c r="DD119" t="s">
        <v>243</v>
      </c>
      <c r="DE119" t="s">
        <v>243</v>
      </c>
      <c r="DF119">
        <v>0</v>
      </c>
      <c r="DG119">
        <v>100</v>
      </c>
      <c r="DH119">
        <v>100</v>
      </c>
      <c r="DI119">
        <v>-1.3480000000000001</v>
      </c>
      <c r="DJ119">
        <v>2.1000000000000001E-2</v>
      </c>
      <c r="DK119">
        <v>3</v>
      </c>
      <c r="DL119">
        <v>633.42700000000002</v>
      </c>
      <c r="DM119">
        <v>271.19</v>
      </c>
      <c r="DN119">
        <v>22.999300000000002</v>
      </c>
      <c r="DO119">
        <v>22.369399999999999</v>
      </c>
      <c r="DP119">
        <v>30.0002</v>
      </c>
      <c r="DQ119">
        <v>22.4541</v>
      </c>
      <c r="DR119">
        <v>22.4678</v>
      </c>
      <c r="DS119">
        <v>17.342500000000001</v>
      </c>
      <c r="DT119">
        <v>13.3721</v>
      </c>
      <c r="DU119">
        <v>13.3573</v>
      </c>
      <c r="DV119">
        <v>23</v>
      </c>
      <c r="DW119">
        <v>352.33</v>
      </c>
      <c r="DX119">
        <v>19</v>
      </c>
      <c r="DY119">
        <v>101.43300000000001</v>
      </c>
      <c r="DZ119">
        <v>105.396</v>
      </c>
    </row>
    <row r="120" spans="1:130" x14ac:dyDescent="0.25">
      <c r="A120">
        <v>104</v>
      </c>
      <c r="B120">
        <v>1560434323</v>
      </c>
      <c r="C120">
        <v>284.90000009536698</v>
      </c>
      <c r="D120" t="s">
        <v>449</v>
      </c>
      <c r="E120" t="s">
        <v>450</v>
      </c>
      <c r="G120">
        <v>1560434312.6612899</v>
      </c>
      <c r="H120">
        <f t="shared" si="29"/>
        <v>1.5794391837748618E-3</v>
      </c>
      <c r="I120">
        <f t="shared" si="30"/>
        <v>24.836633854440571</v>
      </c>
      <c r="J120">
        <f t="shared" si="31"/>
        <v>283.30922580645199</v>
      </c>
      <c r="K120">
        <f t="shared" si="32"/>
        <v>97.178002045203854</v>
      </c>
      <c r="L120">
        <f t="shared" si="33"/>
        <v>9.6800924237584312</v>
      </c>
      <c r="M120">
        <f t="shared" si="34"/>
        <v>28.220990682996394</v>
      </c>
      <c r="N120">
        <f t="shared" si="35"/>
        <v>0.22295596396084053</v>
      </c>
      <c r="O120">
        <f t="shared" si="36"/>
        <v>3</v>
      </c>
      <c r="P120">
        <f t="shared" si="37"/>
        <v>0.21496790134982563</v>
      </c>
      <c r="Q120">
        <f t="shared" si="38"/>
        <v>0.13505048516191734</v>
      </c>
      <c r="R120">
        <f t="shared" si="39"/>
        <v>215.02266213908428</v>
      </c>
      <c r="S120">
        <f t="shared" si="40"/>
        <v>23.511696121474749</v>
      </c>
      <c r="T120">
        <f t="shared" si="41"/>
        <v>23.213166129032299</v>
      </c>
      <c r="U120">
        <f t="shared" si="42"/>
        <v>2.8563079645998801</v>
      </c>
      <c r="V120">
        <f t="shared" si="43"/>
        <v>77.524294177771324</v>
      </c>
      <c r="W120">
        <f t="shared" si="44"/>
        <v>2.1427913689463516</v>
      </c>
      <c r="X120">
        <f t="shared" si="45"/>
        <v>2.7640256408303525</v>
      </c>
      <c r="Y120">
        <f t="shared" si="46"/>
        <v>0.71351659565352854</v>
      </c>
      <c r="Z120">
        <f t="shared" si="47"/>
        <v>-69.653268004471414</v>
      </c>
      <c r="AA120">
        <f t="shared" si="48"/>
        <v>-87.720128245167913</v>
      </c>
      <c r="AB120">
        <f t="shared" si="49"/>
        <v>-6.0577216608493725</v>
      </c>
      <c r="AC120">
        <f t="shared" si="50"/>
        <v>51.591544228595566</v>
      </c>
      <c r="AD120">
        <v>0</v>
      </c>
      <c r="AE120">
        <v>0</v>
      </c>
      <c r="AF120">
        <v>3</v>
      </c>
      <c r="AG120">
        <v>0</v>
      </c>
      <c r="AH120">
        <v>0</v>
      </c>
      <c r="AI120">
        <f t="shared" si="51"/>
        <v>1</v>
      </c>
      <c r="AJ120">
        <f t="shared" si="52"/>
        <v>0</v>
      </c>
      <c r="AK120">
        <f t="shared" si="53"/>
        <v>68098.783868551196</v>
      </c>
      <c r="AL120">
        <f t="shared" si="54"/>
        <v>1200.0016129032299</v>
      </c>
      <c r="AM120">
        <f t="shared" si="55"/>
        <v>963.36282958271124</v>
      </c>
      <c r="AN120">
        <f t="shared" si="56"/>
        <v>0.80280127895161291</v>
      </c>
      <c r="AO120">
        <f t="shared" si="57"/>
        <v>0.22320008156451621</v>
      </c>
      <c r="AP120">
        <v>10</v>
      </c>
      <c r="AQ120">
        <v>1</v>
      </c>
      <c r="AR120" t="s">
        <v>237</v>
      </c>
      <c r="AS120">
        <v>1560434312.6612899</v>
      </c>
      <c r="AT120">
        <v>283.30922580645199</v>
      </c>
      <c r="AU120">
        <v>325.44267741935499</v>
      </c>
      <c r="AV120">
        <v>21.511383870967698</v>
      </c>
      <c r="AW120">
        <v>18.936022580645201</v>
      </c>
      <c r="AX120">
        <v>600.09570967741899</v>
      </c>
      <c r="AY120">
        <v>99.511929032258095</v>
      </c>
      <c r="AZ120">
        <v>0.100043019354839</v>
      </c>
      <c r="BA120">
        <v>22.6708</v>
      </c>
      <c r="BB120">
        <v>23.346722580645199</v>
      </c>
      <c r="BC120">
        <v>23.079609677419398</v>
      </c>
      <c r="BD120">
        <v>0</v>
      </c>
      <c r="BE120">
        <v>0</v>
      </c>
      <c r="BF120">
        <v>12998.1870967742</v>
      </c>
      <c r="BG120">
        <v>1044.5270967741901</v>
      </c>
      <c r="BH120">
        <v>22.813125806451598</v>
      </c>
      <c r="BI120">
        <v>1200.0016129032299</v>
      </c>
      <c r="BJ120">
        <v>0.33001138709677402</v>
      </c>
      <c r="BK120">
        <v>0.33000767741935499</v>
      </c>
      <c r="BL120">
        <v>0.330005548387097</v>
      </c>
      <c r="BM120">
        <v>9.9753499999999991E-3</v>
      </c>
      <c r="BN120">
        <v>22</v>
      </c>
      <c r="BO120">
        <v>17743.122580645198</v>
      </c>
      <c r="BP120">
        <v>1560432001.5</v>
      </c>
      <c r="BQ120" t="s">
        <v>238</v>
      </c>
      <c r="BR120">
        <v>1</v>
      </c>
      <c r="BS120">
        <v>-1.3480000000000001</v>
      </c>
      <c r="BT120">
        <v>2.1000000000000001E-2</v>
      </c>
      <c r="BU120">
        <v>400</v>
      </c>
      <c r="BV120">
        <v>19</v>
      </c>
      <c r="BW120">
        <v>0.05</v>
      </c>
      <c r="BX120">
        <v>0.02</v>
      </c>
      <c r="BY120">
        <v>24.758336311801099</v>
      </c>
      <c r="BZ120">
        <v>4.2865546912359003</v>
      </c>
      <c r="CA120">
        <v>0.42482121880537099</v>
      </c>
      <c r="CB120">
        <v>0</v>
      </c>
      <c r="CC120">
        <v>-42.050904878048797</v>
      </c>
      <c r="CD120">
        <v>-7.4133721254351599</v>
      </c>
      <c r="CE120">
        <v>0.73409261393223602</v>
      </c>
      <c r="CF120">
        <v>0</v>
      </c>
      <c r="CG120">
        <v>2.57550829268293</v>
      </c>
      <c r="CH120">
        <v>1.1612404181184401E-2</v>
      </c>
      <c r="CI120">
        <v>2.9476753159049201E-3</v>
      </c>
      <c r="CJ120">
        <v>1</v>
      </c>
      <c r="CK120">
        <v>1</v>
      </c>
      <c r="CL120">
        <v>3</v>
      </c>
      <c r="CM120" t="s">
        <v>239</v>
      </c>
      <c r="CN120">
        <v>1.8609800000000001</v>
      </c>
      <c r="CO120">
        <v>1.8579300000000001</v>
      </c>
      <c r="CP120">
        <v>1.8608100000000001</v>
      </c>
      <c r="CQ120">
        <v>1.85355</v>
      </c>
      <c r="CR120">
        <v>1.8521099999999999</v>
      </c>
      <c r="CS120">
        <v>1.8529</v>
      </c>
      <c r="CT120">
        <v>1.85663</v>
      </c>
      <c r="CU120">
        <v>1.8629</v>
      </c>
      <c r="CV120" t="s">
        <v>240</v>
      </c>
      <c r="CW120" t="s">
        <v>19</v>
      </c>
      <c r="CX120" t="s">
        <v>19</v>
      </c>
      <c r="CY120" t="s">
        <v>19</v>
      </c>
      <c r="CZ120" t="s">
        <v>241</v>
      </c>
      <c r="DA120" t="s">
        <v>242</v>
      </c>
      <c r="DB120" t="s">
        <v>243</v>
      </c>
      <c r="DC120" t="s">
        <v>243</v>
      </c>
      <c r="DD120" t="s">
        <v>243</v>
      </c>
      <c r="DE120" t="s">
        <v>243</v>
      </c>
      <c r="DF120">
        <v>0</v>
      </c>
      <c r="DG120">
        <v>100</v>
      </c>
      <c r="DH120">
        <v>100</v>
      </c>
      <c r="DI120">
        <v>-1.3480000000000001</v>
      </c>
      <c r="DJ120">
        <v>2.1000000000000001E-2</v>
      </c>
      <c r="DK120">
        <v>3</v>
      </c>
      <c r="DL120">
        <v>633.64499999999998</v>
      </c>
      <c r="DM120">
        <v>271.06</v>
      </c>
      <c r="DN120">
        <v>22.999300000000002</v>
      </c>
      <c r="DO120">
        <v>22.3704</v>
      </c>
      <c r="DP120">
        <v>30.0002</v>
      </c>
      <c r="DQ120">
        <v>22.4541</v>
      </c>
      <c r="DR120">
        <v>22.468800000000002</v>
      </c>
      <c r="DS120">
        <v>17.444500000000001</v>
      </c>
      <c r="DT120">
        <v>13.3721</v>
      </c>
      <c r="DU120">
        <v>13.7393</v>
      </c>
      <c r="DV120">
        <v>23</v>
      </c>
      <c r="DW120">
        <v>352.33</v>
      </c>
      <c r="DX120">
        <v>19</v>
      </c>
      <c r="DY120">
        <v>101.432</v>
      </c>
      <c r="DZ120">
        <v>105.39700000000001</v>
      </c>
    </row>
    <row r="121" spans="1:130" x14ac:dyDescent="0.25">
      <c r="A121">
        <v>105</v>
      </c>
      <c r="B121">
        <v>1560434325</v>
      </c>
      <c r="C121">
        <v>286.90000009536698</v>
      </c>
      <c r="D121" t="s">
        <v>451</v>
      </c>
      <c r="E121" t="s">
        <v>452</v>
      </c>
      <c r="G121">
        <v>1560434314.6612899</v>
      </c>
      <c r="H121">
        <f t="shared" si="29"/>
        <v>1.5792182436032832E-3</v>
      </c>
      <c r="I121">
        <f t="shared" si="30"/>
        <v>24.976437063763751</v>
      </c>
      <c r="J121">
        <f t="shared" si="31"/>
        <v>286.41525806451602</v>
      </c>
      <c r="K121">
        <f t="shared" si="32"/>
        <v>99.212570663823882</v>
      </c>
      <c r="L121">
        <f t="shared" si="33"/>
        <v>9.8827941587248507</v>
      </c>
      <c r="M121">
        <f t="shared" si="34"/>
        <v>28.530487824581606</v>
      </c>
      <c r="N121">
        <f t="shared" si="35"/>
        <v>0.22294794335541543</v>
      </c>
      <c r="O121">
        <f t="shared" si="36"/>
        <v>3</v>
      </c>
      <c r="P121">
        <f t="shared" si="37"/>
        <v>0.21496044516342377</v>
      </c>
      <c r="Q121">
        <f t="shared" si="38"/>
        <v>0.13504577667112455</v>
      </c>
      <c r="R121">
        <f t="shared" si="39"/>
        <v>215.02258680142393</v>
      </c>
      <c r="S121">
        <f t="shared" si="40"/>
        <v>23.511139480918853</v>
      </c>
      <c r="T121">
        <f t="shared" si="41"/>
        <v>23.212435483870948</v>
      </c>
      <c r="U121">
        <f t="shared" si="42"/>
        <v>2.8561818563400569</v>
      </c>
      <c r="V121">
        <f t="shared" si="43"/>
        <v>77.525214547834921</v>
      </c>
      <c r="W121">
        <f t="shared" si="44"/>
        <v>2.1427371197753011</v>
      </c>
      <c r="X121">
        <f t="shared" si="45"/>
        <v>2.7639228504852196</v>
      </c>
      <c r="Y121">
        <f t="shared" si="46"/>
        <v>0.71344473656475582</v>
      </c>
      <c r="Z121">
        <f t="shared" si="47"/>
        <v>-69.643524542904785</v>
      </c>
      <c r="AA121">
        <f t="shared" si="48"/>
        <v>-87.701085135479687</v>
      </c>
      <c r="AB121">
        <f t="shared" si="49"/>
        <v>-6.0563653483566018</v>
      </c>
      <c r="AC121">
        <f t="shared" si="50"/>
        <v>51.621611774682876</v>
      </c>
      <c r="AD121">
        <v>0</v>
      </c>
      <c r="AE121">
        <v>0</v>
      </c>
      <c r="AF121">
        <v>3</v>
      </c>
      <c r="AG121">
        <v>0</v>
      </c>
      <c r="AH121">
        <v>0</v>
      </c>
      <c r="AI121">
        <f t="shared" si="51"/>
        <v>1</v>
      </c>
      <c r="AJ121">
        <f t="shared" si="52"/>
        <v>0</v>
      </c>
      <c r="AK121">
        <f t="shared" si="53"/>
        <v>68093.854268926312</v>
      </c>
      <c r="AL121">
        <f t="shared" si="54"/>
        <v>1200.00129032258</v>
      </c>
      <c r="AM121">
        <f t="shared" si="55"/>
        <v>963.36252919515368</v>
      </c>
      <c r="AN121">
        <f t="shared" si="56"/>
        <v>0.80280124443548395</v>
      </c>
      <c r="AO121">
        <f t="shared" si="57"/>
        <v>0.22320007295806457</v>
      </c>
      <c r="AP121">
        <v>10</v>
      </c>
      <c r="AQ121">
        <v>1</v>
      </c>
      <c r="AR121" t="s">
        <v>237</v>
      </c>
      <c r="AS121">
        <v>1560434314.6612899</v>
      </c>
      <c r="AT121">
        <v>286.41525806451602</v>
      </c>
      <c r="AU121">
        <v>328.78922580645201</v>
      </c>
      <c r="AV121">
        <v>21.510764516129001</v>
      </c>
      <c r="AW121">
        <v>18.9357935483871</v>
      </c>
      <c r="AX121">
        <v>600.103096774194</v>
      </c>
      <c r="AY121">
        <v>99.512274193548393</v>
      </c>
      <c r="AZ121">
        <v>0.100044009677419</v>
      </c>
      <c r="BA121">
        <v>22.6701870967742</v>
      </c>
      <c r="BB121">
        <v>23.3461</v>
      </c>
      <c r="BC121">
        <v>23.0787709677419</v>
      </c>
      <c r="BD121">
        <v>0</v>
      </c>
      <c r="BE121">
        <v>0</v>
      </c>
      <c r="BF121">
        <v>12997.058064516101</v>
      </c>
      <c r="BG121">
        <v>1044.5370967741901</v>
      </c>
      <c r="BH121">
        <v>22.817693548387101</v>
      </c>
      <c r="BI121">
        <v>1200.00129032258</v>
      </c>
      <c r="BJ121">
        <v>0.33001145161290302</v>
      </c>
      <c r="BK121">
        <v>0.33000800000000002</v>
      </c>
      <c r="BL121">
        <v>0.33000516129032298</v>
      </c>
      <c r="BM121">
        <v>9.9753796774193493E-3</v>
      </c>
      <c r="BN121">
        <v>22</v>
      </c>
      <c r="BO121">
        <v>17743.122580645198</v>
      </c>
      <c r="BP121">
        <v>1560432001.5</v>
      </c>
      <c r="BQ121" t="s">
        <v>238</v>
      </c>
      <c r="BR121">
        <v>1</v>
      </c>
      <c r="BS121">
        <v>-1.3480000000000001</v>
      </c>
      <c r="BT121">
        <v>2.1000000000000001E-2</v>
      </c>
      <c r="BU121">
        <v>400</v>
      </c>
      <c r="BV121">
        <v>19</v>
      </c>
      <c r="BW121">
        <v>0.05</v>
      </c>
      <c r="BX121">
        <v>0.02</v>
      </c>
      <c r="BY121">
        <v>24.901394606618499</v>
      </c>
      <c r="BZ121">
        <v>4.30130449553904</v>
      </c>
      <c r="CA121">
        <v>0.42452294596615697</v>
      </c>
      <c r="CB121">
        <v>0</v>
      </c>
      <c r="CC121">
        <v>-42.294960975609797</v>
      </c>
      <c r="CD121">
        <v>-7.4151198606271604</v>
      </c>
      <c r="CE121">
        <v>0.73424006005813303</v>
      </c>
      <c r="CF121">
        <v>0</v>
      </c>
      <c r="CG121">
        <v>2.5751507317073199</v>
      </c>
      <c r="CH121">
        <v>-5.5036933797921097E-3</v>
      </c>
      <c r="CI121">
        <v>3.5017601081239499E-3</v>
      </c>
      <c r="CJ121">
        <v>1</v>
      </c>
      <c r="CK121">
        <v>1</v>
      </c>
      <c r="CL121">
        <v>3</v>
      </c>
      <c r="CM121" t="s">
        <v>239</v>
      </c>
      <c r="CN121">
        <v>1.8609800000000001</v>
      </c>
      <c r="CO121">
        <v>1.85792</v>
      </c>
      <c r="CP121">
        <v>1.8608100000000001</v>
      </c>
      <c r="CQ121">
        <v>1.8535600000000001</v>
      </c>
      <c r="CR121">
        <v>1.8521099999999999</v>
      </c>
      <c r="CS121">
        <v>1.8528899999999999</v>
      </c>
      <c r="CT121">
        <v>1.8566199999999999</v>
      </c>
      <c r="CU121">
        <v>1.8629100000000001</v>
      </c>
      <c r="CV121" t="s">
        <v>240</v>
      </c>
      <c r="CW121" t="s">
        <v>19</v>
      </c>
      <c r="CX121" t="s">
        <v>19</v>
      </c>
      <c r="CY121" t="s">
        <v>19</v>
      </c>
      <c r="CZ121" t="s">
        <v>241</v>
      </c>
      <c r="DA121" t="s">
        <v>242</v>
      </c>
      <c r="DB121" t="s">
        <v>243</v>
      </c>
      <c r="DC121" t="s">
        <v>243</v>
      </c>
      <c r="DD121" t="s">
        <v>243</v>
      </c>
      <c r="DE121" t="s">
        <v>243</v>
      </c>
      <c r="DF121">
        <v>0</v>
      </c>
      <c r="DG121">
        <v>100</v>
      </c>
      <c r="DH121">
        <v>100</v>
      </c>
      <c r="DI121">
        <v>-1.3480000000000001</v>
      </c>
      <c r="DJ121">
        <v>2.1000000000000001E-2</v>
      </c>
      <c r="DK121">
        <v>3</v>
      </c>
      <c r="DL121">
        <v>633.70500000000004</v>
      </c>
      <c r="DM121">
        <v>271.178</v>
      </c>
      <c r="DN121">
        <v>22.999300000000002</v>
      </c>
      <c r="DO121">
        <v>22.3705</v>
      </c>
      <c r="DP121">
        <v>30.0002</v>
      </c>
      <c r="DQ121">
        <v>22.4541</v>
      </c>
      <c r="DR121">
        <v>22.4694</v>
      </c>
      <c r="DS121">
        <v>17.592600000000001</v>
      </c>
      <c r="DT121">
        <v>13.3721</v>
      </c>
      <c r="DU121">
        <v>13.7393</v>
      </c>
      <c r="DV121">
        <v>23</v>
      </c>
      <c r="DW121">
        <v>357.33</v>
      </c>
      <c r="DX121">
        <v>19</v>
      </c>
      <c r="DY121">
        <v>101.432</v>
      </c>
      <c r="DZ121">
        <v>105.398</v>
      </c>
    </row>
    <row r="122" spans="1:130" x14ac:dyDescent="0.25">
      <c r="A122">
        <v>106</v>
      </c>
      <c r="B122">
        <v>1560434327</v>
      </c>
      <c r="C122">
        <v>288.90000009536698</v>
      </c>
      <c r="D122" t="s">
        <v>453</v>
      </c>
      <c r="E122" t="s">
        <v>454</v>
      </c>
      <c r="G122">
        <v>1560434316.6612899</v>
      </c>
      <c r="H122">
        <f t="shared" si="29"/>
        <v>1.5790403496636657E-3</v>
      </c>
      <c r="I122">
        <f t="shared" si="30"/>
        <v>25.112244321149031</v>
      </c>
      <c r="J122">
        <f t="shared" si="31"/>
        <v>289.52058064516098</v>
      </c>
      <c r="K122">
        <f t="shared" si="32"/>
        <v>101.25860671691686</v>
      </c>
      <c r="L122">
        <f t="shared" si="33"/>
        <v>10.086644553516884</v>
      </c>
      <c r="M122">
        <f t="shared" si="34"/>
        <v>28.839930575577213</v>
      </c>
      <c r="N122">
        <f t="shared" si="35"/>
        <v>0.22291887961896395</v>
      </c>
      <c r="O122">
        <f t="shared" si="36"/>
        <v>3</v>
      </c>
      <c r="P122">
        <f t="shared" si="37"/>
        <v>0.21493342651377792</v>
      </c>
      <c r="Q122">
        <f t="shared" si="38"/>
        <v>0.13502871473750128</v>
      </c>
      <c r="R122">
        <f t="shared" si="39"/>
        <v>215.02248626561035</v>
      </c>
      <c r="S122">
        <f t="shared" si="40"/>
        <v>23.510649090397788</v>
      </c>
      <c r="T122">
        <f t="shared" si="41"/>
        <v>23.212377419354851</v>
      </c>
      <c r="U122">
        <f t="shared" si="42"/>
        <v>2.8561718347005027</v>
      </c>
      <c r="V122">
        <f t="shared" si="43"/>
        <v>77.526924855319919</v>
      </c>
      <c r="W122">
        <f t="shared" si="44"/>
        <v>2.1427147694132165</v>
      </c>
      <c r="X122">
        <f t="shared" si="45"/>
        <v>2.7638330469213535</v>
      </c>
      <c r="Y122">
        <f t="shared" si="46"/>
        <v>0.71345706528728625</v>
      </c>
      <c r="Z122">
        <f t="shared" si="47"/>
        <v>-69.635679420167662</v>
      </c>
      <c r="AA122">
        <f t="shared" si="48"/>
        <v>-87.778301032264551</v>
      </c>
      <c r="AB122">
        <f t="shared" si="49"/>
        <v>-6.0616794117882344</v>
      </c>
      <c r="AC122">
        <f t="shared" si="50"/>
        <v>51.546826401389893</v>
      </c>
      <c r="AD122">
        <v>0</v>
      </c>
      <c r="AE122">
        <v>0</v>
      </c>
      <c r="AF122">
        <v>3</v>
      </c>
      <c r="AG122">
        <v>0</v>
      </c>
      <c r="AH122">
        <v>0</v>
      </c>
      <c r="AI122">
        <f t="shared" si="51"/>
        <v>1</v>
      </c>
      <c r="AJ122">
        <f t="shared" si="52"/>
        <v>0</v>
      </c>
      <c r="AK122">
        <f t="shared" si="53"/>
        <v>68092.498134413399</v>
      </c>
      <c r="AL122">
        <f t="shared" si="54"/>
        <v>1200.00096774194</v>
      </c>
      <c r="AM122">
        <f t="shared" si="55"/>
        <v>963.36224942054514</v>
      </c>
      <c r="AN122">
        <f t="shared" si="56"/>
        <v>0.80280122709677348</v>
      </c>
      <c r="AO122">
        <f t="shared" si="57"/>
        <v>0.22320003341935465</v>
      </c>
      <c r="AP122">
        <v>10</v>
      </c>
      <c r="AQ122">
        <v>1</v>
      </c>
      <c r="AR122" t="s">
        <v>237</v>
      </c>
      <c r="AS122">
        <v>1560434316.6612899</v>
      </c>
      <c r="AT122">
        <v>289.52058064516098</v>
      </c>
      <c r="AU122">
        <v>332.12870967741901</v>
      </c>
      <c r="AV122">
        <v>21.510454838709698</v>
      </c>
      <c r="AW122">
        <v>18.935787096774199</v>
      </c>
      <c r="AX122">
        <v>600.10635483870999</v>
      </c>
      <c r="AY122">
        <v>99.512616129032295</v>
      </c>
      <c r="AZ122">
        <v>0.100097106451613</v>
      </c>
      <c r="BA122">
        <v>22.669651612903198</v>
      </c>
      <c r="BB122">
        <v>23.345574193548401</v>
      </c>
      <c r="BC122">
        <v>23.079180645161301</v>
      </c>
      <c r="BD122">
        <v>0</v>
      </c>
      <c r="BE122">
        <v>0</v>
      </c>
      <c r="BF122">
        <v>12996.6935483871</v>
      </c>
      <c r="BG122">
        <v>1044.5445161290299</v>
      </c>
      <c r="BH122">
        <v>22.816616129032301</v>
      </c>
      <c r="BI122">
        <v>1200.00096774194</v>
      </c>
      <c r="BJ122">
        <v>0.33001196774193498</v>
      </c>
      <c r="BK122">
        <v>0.33000812903225801</v>
      </c>
      <c r="BL122">
        <v>0.33000451612903198</v>
      </c>
      <c r="BM122">
        <v>9.9754064516129008E-3</v>
      </c>
      <c r="BN122">
        <v>22</v>
      </c>
      <c r="BO122">
        <v>17743.122580645198</v>
      </c>
      <c r="BP122">
        <v>1560432001.5</v>
      </c>
      <c r="BQ122" t="s">
        <v>238</v>
      </c>
      <c r="BR122">
        <v>1</v>
      </c>
      <c r="BS122">
        <v>-1.3480000000000001</v>
      </c>
      <c r="BT122">
        <v>2.1000000000000001E-2</v>
      </c>
      <c r="BU122">
        <v>400</v>
      </c>
      <c r="BV122">
        <v>19</v>
      </c>
      <c r="BW122">
        <v>0.05</v>
      </c>
      <c r="BX122">
        <v>0.02</v>
      </c>
      <c r="BY122">
        <v>25.038716236822999</v>
      </c>
      <c r="BZ122">
        <v>4.3535440456374204</v>
      </c>
      <c r="CA122">
        <v>0.42915988230284702</v>
      </c>
      <c r="CB122">
        <v>0</v>
      </c>
      <c r="CC122">
        <v>-42.531834146341502</v>
      </c>
      <c r="CD122">
        <v>-7.5012836236935998</v>
      </c>
      <c r="CE122">
        <v>0.74232045726428197</v>
      </c>
      <c r="CF122">
        <v>0</v>
      </c>
      <c r="CG122">
        <v>2.5748043902439002</v>
      </c>
      <c r="CH122">
        <v>-2.2039860627183001E-2</v>
      </c>
      <c r="CI122">
        <v>3.9532919587508897E-3</v>
      </c>
      <c r="CJ122">
        <v>1</v>
      </c>
      <c r="CK122">
        <v>1</v>
      </c>
      <c r="CL122">
        <v>3</v>
      </c>
      <c r="CM122" t="s">
        <v>239</v>
      </c>
      <c r="CN122">
        <v>1.8609899999999999</v>
      </c>
      <c r="CO122">
        <v>1.85791</v>
      </c>
      <c r="CP122">
        <v>1.8608</v>
      </c>
      <c r="CQ122">
        <v>1.85355</v>
      </c>
      <c r="CR122">
        <v>1.8521099999999999</v>
      </c>
      <c r="CS122">
        <v>1.8528899999999999</v>
      </c>
      <c r="CT122">
        <v>1.8566100000000001</v>
      </c>
      <c r="CU122">
        <v>1.8629100000000001</v>
      </c>
      <c r="CV122" t="s">
        <v>240</v>
      </c>
      <c r="CW122" t="s">
        <v>19</v>
      </c>
      <c r="CX122" t="s">
        <v>19</v>
      </c>
      <c r="CY122" t="s">
        <v>19</v>
      </c>
      <c r="CZ122" t="s">
        <v>241</v>
      </c>
      <c r="DA122" t="s">
        <v>242</v>
      </c>
      <c r="DB122" t="s">
        <v>243</v>
      </c>
      <c r="DC122" t="s">
        <v>243</v>
      </c>
      <c r="DD122" t="s">
        <v>243</v>
      </c>
      <c r="DE122" t="s">
        <v>243</v>
      </c>
      <c r="DF122">
        <v>0</v>
      </c>
      <c r="DG122">
        <v>100</v>
      </c>
      <c r="DH122">
        <v>100</v>
      </c>
      <c r="DI122">
        <v>-1.3480000000000001</v>
      </c>
      <c r="DJ122">
        <v>2.1000000000000001E-2</v>
      </c>
      <c r="DK122">
        <v>3</v>
      </c>
      <c r="DL122">
        <v>633.51800000000003</v>
      </c>
      <c r="DM122">
        <v>271.178</v>
      </c>
      <c r="DN122">
        <v>22.999400000000001</v>
      </c>
      <c r="DO122">
        <v>22.3705</v>
      </c>
      <c r="DP122">
        <v>30.0001</v>
      </c>
      <c r="DQ122">
        <v>22.454999999999998</v>
      </c>
      <c r="DR122">
        <v>22.4694</v>
      </c>
      <c r="DS122">
        <v>17.729199999999999</v>
      </c>
      <c r="DT122">
        <v>13.3721</v>
      </c>
      <c r="DU122">
        <v>13.7393</v>
      </c>
      <c r="DV122">
        <v>23</v>
      </c>
      <c r="DW122">
        <v>362.33</v>
      </c>
      <c r="DX122">
        <v>19</v>
      </c>
      <c r="DY122">
        <v>101.431</v>
      </c>
      <c r="DZ122">
        <v>105.39700000000001</v>
      </c>
    </row>
    <row r="123" spans="1:130" x14ac:dyDescent="0.25">
      <c r="A123">
        <v>107</v>
      </c>
      <c r="B123">
        <v>1560434329</v>
      </c>
      <c r="C123">
        <v>290.90000009536698</v>
      </c>
      <c r="D123" t="s">
        <v>455</v>
      </c>
      <c r="E123" t="s">
        <v>456</v>
      </c>
      <c r="G123">
        <v>1560434318.6612899</v>
      </c>
      <c r="H123">
        <f t="shared" si="29"/>
        <v>1.5787982682610542E-3</v>
      </c>
      <c r="I123">
        <f t="shared" si="30"/>
        <v>25.251759486444918</v>
      </c>
      <c r="J123">
        <f t="shared" si="31"/>
        <v>292.62409677419402</v>
      </c>
      <c r="K123">
        <f t="shared" si="32"/>
        <v>103.26360308629567</v>
      </c>
      <c r="L123">
        <f t="shared" si="33"/>
        <v>10.286400880147067</v>
      </c>
      <c r="M123">
        <f t="shared" si="34"/>
        <v>29.149174313575539</v>
      </c>
      <c r="N123">
        <f t="shared" si="35"/>
        <v>0.22287542022603243</v>
      </c>
      <c r="O123">
        <f t="shared" si="36"/>
        <v>3</v>
      </c>
      <c r="P123">
        <f t="shared" si="37"/>
        <v>0.21489302469558705</v>
      </c>
      <c r="Q123">
        <f t="shared" si="38"/>
        <v>0.13500320154457582</v>
      </c>
      <c r="R123">
        <f t="shared" si="39"/>
        <v>215.02243766591411</v>
      </c>
      <c r="S123">
        <f t="shared" si="40"/>
        <v>23.510488105663086</v>
      </c>
      <c r="T123">
        <f t="shared" si="41"/>
        <v>23.212527419354849</v>
      </c>
      <c r="U123">
        <f t="shared" si="42"/>
        <v>2.8561977239989371</v>
      </c>
      <c r="V123">
        <f t="shared" si="43"/>
        <v>77.527931469230822</v>
      </c>
      <c r="W123">
        <f t="shared" si="44"/>
        <v>2.142713651507028</v>
      </c>
      <c r="X123">
        <f t="shared" si="45"/>
        <v>2.7637957196851373</v>
      </c>
      <c r="Y123">
        <f t="shared" si="46"/>
        <v>0.71348407249190915</v>
      </c>
      <c r="Z123">
        <f t="shared" si="47"/>
        <v>-69.625003630312492</v>
      </c>
      <c r="AA123">
        <f t="shared" si="48"/>
        <v>-87.83856073547966</v>
      </c>
      <c r="AB123">
        <f t="shared" si="49"/>
        <v>-6.0658385232683818</v>
      </c>
      <c r="AC123">
        <f t="shared" si="50"/>
        <v>51.493034776853591</v>
      </c>
      <c r="AD123">
        <v>0</v>
      </c>
      <c r="AE123">
        <v>0</v>
      </c>
      <c r="AF123">
        <v>3</v>
      </c>
      <c r="AG123">
        <v>0</v>
      </c>
      <c r="AH123">
        <v>0</v>
      </c>
      <c r="AI123">
        <f t="shared" si="51"/>
        <v>1</v>
      </c>
      <c r="AJ123">
        <f t="shared" si="52"/>
        <v>0</v>
      </c>
      <c r="AK123">
        <f t="shared" si="53"/>
        <v>68092.440370163837</v>
      </c>
      <c r="AL123">
        <f t="shared" si="54"/>
        <v>1200.00096774194</v>
      </c>
      <c r="AM123">
        <f t="shared" si="55"/>
        <v>963.36232567867114</v>
      </c>
      <c r="AN123">
        <f t="shared" si="56"/>
        <v>0.80280129064516059</v>
      </c>
      <c r="AO123">
        <f t="shared" si="57"/>
        <v>0.22319996530322558</v>
      </c>
      <c r="AP123">
        <v>10</v>
      </c>
      <c r="AQ123">
        <v>1</v>
      </c>
      <c r="AR123" t="s">
        <v>237</v>
      </c>
      <c r="AS123">
        <v>1560434318.6612899</v>
      </c>
      <c r="AT123">
        <v>292.62409677419402</v>
      </c>
      <c r="AU123">
        <v>335.47261290322598</v>
      </c>
      <c r="AV123">
        <v>21.510374193548401</v>
      </c>
      <c r="AW123">
        <v>18.936109677419399</v>
      </c>
      <c r="AX123">
        <v>600.10838709677398</v>
      </c>
      <c r="AY123">
        <v>99.512900000000002</v>
      </c>
      <c r="AZ123">
        <v>0.100134725806452</v>
      </c>
      <c r="BA123">
        <v>22.669429032258101</v>
      </c>
      <c r="BB123">
        <v>23.345222580645199</v>
      </c>
      <c r="BC123">
        <v>23.079832258064499</v>
      </c>
      <c r="BD123">
        <v>0</v>
      </c>
      <c r="BE123">
        <v>0</v>
      </c>
      <c r="BF123">
        <v>12996.629032258101</v>
      </c>
      <c r="BG123">
        <v>1044.55096774194</v>
      </c>
      <c r="BH123">
        <v>22.8133032258065</v>
      </c>
      <c r="BI123">
        <v>1200.00096774194</v>
      </c>
      <c r="BJ123">
        <v>0.330013064516129</v>
      </c>
      <c r="BK123">
        <v>0.33000770967741899</v>
      </c>
      <c r="BL123">
        <v>0.33000383870967698</v>
      </c>
      <c r="BM123">
        <v>9.9754400000000003E-3</v>
      </c>
      <c r="BN123">
        <v>22</v>
      </c>
      <c r="BO123">
        <v>17743.135483870999</v>
      </c>
      <c r="BP123">
        <v>1560432001.5</v>
      </c>
      <c r="BQ123" t="s">
        <v>238</v>
      </c>
      <c r="BR123">
        <v>1</v>
      </c>
      <c r="BS123">
        <v>-1.3480000000000001</v>
      </c>
      <c r="BT123">
        <v>2.1000000000000001E-2</v>
      </c>
      <c r="BU123">
        <v>400</v>
      </c>
      <c r="BV123">
        <v>19</v>
      </c>
      <c r="BW123">
        <v>0.05</v>
      </c>
      <c r="BX123">
        <v>0.02</v>
      </c>
      <c r="BY123">
        <v>25.173624081996099</v>
      </c>
      <c r="BZ123">
        <v>4.4048708872141997</v>
      </c>
      <c r="CA123">
        <v>0.43389015702579498</v>
      </c>
      <c r="CB123">
        <v>0</v>
      </c>
      <c r="CC123">
        <v>-42.7666707317073</v>
      </c>
      <c r="CD123">
        <v>-7.62908989547042</v>
      </c>
      <c r="CE123">
        <v>0.75407527580632905</v>
      </c>
      <c r="CF123">
        <v>0</v>
      </c>
      <c r="CG123">
        <v>2.57443926829268</v>
      </c>
      <c r="CH123">
        <v>-3.4096097560979102E-2</v>
      </c>
      <c r="CI123">
        <v>4.2629329135678599E-3</v>
      </c>
      <c r="CJ123">
        <v>1</v>
      </c>
      <c r="CK123">
        <v>1</v>
      </c>
      <c r="CL123">
        <v>3</v>
      </c>
      <c r="CM123" t="s">
        <v>239</v>
      </c>
      <c r="CN123">
        <v>1.8609800000000001</v>
      </c>
      <c r="CO123">
        <v>1.85792</v>
      </c>
      <c r="CP123">
        <v>1.8608</v>
      </c>
      <c r="CQ123">
        <v>1.8535200000000001</v>
      </c>
      <c r="CR123">
        <v>1.8521099999999999</v>
      </c>
      <c r="CS123">
        <v>1.8528800000000001</v>
      </c>
      <c r="CT123">
        <v>1.8566</v>
      </c>
      <c r="CU123">
        <v>1.8629</v>
      </c>
      <c r="CV123" t="s">
        <v>240</v>
      </c>
      <c r="CW123" t="s">
        <v>19</v>
      </c>
      <c r="CX123" t="s">
        <v>19</v>
      </c>
      <c r="CY123" t="s">
        <v>19</v>
      </c>
      <c r="CZ123" t="s">
        <v>241</v>
      </c>
      <c r="DA123" t="s">
        <v>242</v>
      </c>
      <c r="DB123" t="s">
        <v>243</v>
      </c>
      <c r="DC123" t="s">
        <v>243</v>
      </c>
      <c r="DD123" t="s">
        <v>243</v>
      </c>
      <c r="DE123" t="s">
        <v>243</v>
      </c>
      <c r="DF123">
        <v>0</v>
      </c>
      <c r="DG123">
        <v>100</v>
      </c>
      <c r="DH123">
        <v>100</v>
      </c>
      <c r="DI123">
        <v>-1.3480000000000001</v>
      </c>
      <c r="DJ123">
        <v>2.1000000000000001E-2</v>
      </c>
      <c r="DK123">
        <v>3</v>
      </c>
      <c r="DL123">
        <v>633.47</v>
      </c>
      <c r="DM123">
        <v>271.02100000000002</v>
      </c>
      <c r="DN123">
        <v>22.999400000000001</v>
      </c>
      <c r="DO123">
        <v>22.3705</v>
      </c>
      <c r="DP123">
        <v>30</v>
      </c>
      <c r="DQ123">
        <v>22.4559</v>
      </c>
      <c r="DR123">
        <v>22.4694</v>
      </c>
      <c r="DS123">
        <v>17.831499999999998</v>
      </c>
      <c r="DT123">
        <v>13.3721</v>
      </c>
      <c r="DU123">
        <v>13.7393</v>
      </c>
      <c r="DV123">
        <v>23</v>
      </c>
      <c r="DW123">
        <v>362.33</v>
      </c>
      <c r="DX123">
        <v>19</v>
      </c>
      <c r="DY123">
        <v>101.431</v>
      </c>
      <c r="DZ123">
        <v>105.39700000000001</v>
      </c>
    </row>
    <row r="124" spans="1:130" x14ac:dyDescent="0.25">
      <c r="A124">
        <v>108</v>
      </c>
      <c r="B124">
        <v>1560434331</v>
      </c>
      <c r="C124">
        <v>292.90000009536698</v>
      </c>
      <c r="D124" t="s">
        <v>457</v>
      </c>
      <c r="E124" t="s">
        <v>458</v>
      </c>
      <c r="G124">
        <v>1560434320.6612899</v>
      </c>
      <c r="H124">
        <f t="shared" si="29"/>
        <v>1.5784232121068126E-3</v>
      </c>
      <c r="I124">
        <f t="shared" si="30"/>
        <v>25.395383986653663</v>
      </c>
      <c r="J124">
        <f t="shared" si="31"/>
        <v>295.72654838709701</v>
      </c>
      <c r="K124">
        <f t="shared" si="32"/>
        <v>105.2086211923057</v>
      </c>
      <c r="L124">
        <f t="shared" si="33"/>
        <v>10.480169807358964</v>
      </c>
      <c r="M124">
        <f t="shared" si="34"/>
        <v>29.458274507522912</v>
      </c>
      <c r="N124">
        <f t="shared" si="35"/>
        <v>0.22279742575182851</v>
      </c>
      <c r="O124">
        <f t="shared" si="36"/>
        <v>3</v>
      </c>
      <c r="P124">
        <f t="shared" si="37"/>
        <v>0.21482051608798161</v>
      </c>
      <c r="Q124">
        <f t="shared" si="38"/>
        <v>0.13495741347989887</v>
      </c>
      <c r="R124">
        <f t="shared" si="39"/>
        <v>215.02235823424897</v>
      </c>
      <c r="S124">
        <f t="shared" si="40"/>
        <v>23.511070151470332</v>
      </c>
      <c r="T124">
        <f t="shared" si="41"/>
        <v>23.213141935483851</v>
      </c>
      <c r="U124">
        <f t="shared" si="42"/>
        <v>2.8563037887517115</v>
      </c>
      <c r="V124">
        <f t="shared" si="43"/>
        <v>77.526867581851846</v>
      </c>
      <c r="W124">
        <f t="shared" si="44"/>
        <v>2.1427475777588509</v>
      </c>
      <c r="X124">
        <f t="shared" si="45"/>
        <v>2.7638774073988817</v>
      </c>
      <c r="Y124">
        <f t="shared" si="46"/>
        <v>0.7135562109928606</v>
      </c>
      <c r="Z124">
        <f t="shared" si="47"/>
        <v>-69.608463653910434</v>
      </c>
      <c r="AA124">
        <f t="shared" si="48"/>
        <v>-87.859169032248275</v>
      </c>
      <c r="AB124">
        <f t="shared" si="49"/>
        <v>-6.067295543294037</v>
      </c>
      <c r="AC124">
        <f t="shared" si="50"/>
        <v>51.487430004796238</v>
      </c>
      <c r="AD124">
        <v>0</v>
      </c>
      <c r="AE124">
        <v>0</v>
      </c>
      <c r="AF124">
        <v>3</v>
      </c>
      <c r="AG124">
        <v>0</v>
      </c>
      <c r="AH124">
        <v>0</v>
      </c>
      <c r="AI124">
        <f t="shared" si="51"/>
        <v>1</v>
      </c>
      <c r="AJ124">
        <f t="shared" si="52"/>
        <v>0</v>
      </c>
      <c r="AK124">
        <f t="shared" si="53"/>
        <v>68089.651549690301</v>
      </c>
      <c r="AL124">
        <f t="shared" si="54"/>
        <v>1200.0006451612901</v>
      </c>
      <c r="AM124">
        <f t="shared" si="55"/>
        <v>963.36210261375584</v>
      </c>
      <c r="AN124">
        <f t="shared" si="56"/>
        <v>0.80280132056451681</v>
      </c>
      <c r="AO124">
        <f t="shared" si="57"/>
        <v>0.22319993453225825</v>
      </c>
      <c r="AP124">
        <v>10</v>
      </c>
      <c r="AQ124">
        <v>1</v>
      </c>
      <c r="AR124" t="s">
        <v>237</v>
      </c>
      <c r="AS124">
        <v>1560434320.6612899</v>
      </c>
      <c r="AT124">
        <v>295.72654838709701</v>
      </c>
      <c r="AU124">
        <v>338.82290322580599</v>
      </c>
      <c r="AV124">
        <v>21.5106741935484</v>
      </c>
      <c r="AW124">
        <v>18.936990322580598</v>
      </c>
      <c r="AX124">
        <v>600.101</v>
      </c>
      <c r="AY124">
        <v>99.513132258064502</v>
      </c>
      <c r="AZ124">
        <v>0.100090390322581</v>
      </c>
      <c r="BA124">
        <v>22.669916129032298</v>
      </c>
      <c r="BB124">
        <v>23.3458935483871</v>
      </c>
      <c r="BC124">
        <v>23.080390322580602</v>
      </c>
      <c r="BD124">
        <v>0</v>
      </c>
      <c r="BE124">
        <v>0</v>
      </c>
      <c r="BF124">
        <v>12996.0258064516</v>
      </c>
      <c r="BG124">
        <v>1044.5548387096801</v>
      </c>
      <c r="BH124">
        <v>22.809274193548401</v>
      </c>
      <c r="BI124">
        <v>1200.0006451612901</v>
      </c>
      <c r="BJ124">
        <v>0.33001354838709701</v>
      </c>
      <c r="BK124">
        <v>0.33000748387096801</v>
      </c>
      <c r="BL124">
        <v>0.330003548387097</v>
      </c>
      <c r="BM124">
        <v>9.9754854838709703E-3</v>
      </c>
      <c r="BN124">
        <v>22</v>
      </c>
      <c r="BO124">
        <v>17743.135483870999</v>
      </c>
      <c r="BP124">
        <v>1560432001.5</v>
      </c>
      <c r="BQ124" t="s">
        <v>238</v>
      </c>
      <c r="BR124">
        <v>1</v>
      </c>
      <c r="BS124">
        <v>-1.3480000000000001</v>
      </c>
      <c r="BT124">
        <v>2.1000000000000001E-2</v>
      </c>
      <c r="BU124">
        <v>400</v>
      </c>
      <c r="BV124">
        <v>19</v>
      </c>
      <c r="BW124">
        <v>0.05</v>
      </c>
      <c r="BX124">
        <v>0.02</v>
      </c>
      <c r="BY124">
        <v>25.3153887550104</v>
      </c>
      <c r="BZ124">
        <v>4.4132697871871303</v>
      </c>
      <c r="CA124">
        <v>0.43492902028519997</v>
      </c>
      <c r="CB124">
        <v>0</v>
      </c>
      <c r="CC124">
        <v>-43.014729268292697</v>
      </c>
      <c r="CD124">
        <v>-7.5512341463413204</v>
      </c>
      <c r="CE124">
        <v>0.74652706361145604</v>
      </c>
      <c r="CF124">
        <v>0</v>
      </c>
      <c r="CG124">
        <v>2.5739126829268302</v>
      </c>
      <c r="CH124">
        <v>-4.0786620209058599E-2</v>
      </c>
      <c r="CI124">
        <v>4.4859074859648403E-3</v>
      </c>
      <c r="CJ124">
        <v>1</v>
      </c>
      <c r="CK124">
        <v>1</v>
      </c>
      <c r="CL124">
        <v>3</v>
      </c>
      <c r="CM124" t="s">
        <v>239</v>
      </c>
      <c r="CN124">
        <v>1.8609599999999999</v>
      </c>
      <c r="CO124">
        <v>1.85792</v>
      </c>
      <c r="CP124">
        <v>1.8608100000000001</v>
      </c>
      <c r="CQ124">
        <v>1.8535200000000001</v>
      </c>
      <c r="CR124">
        <v>1.8521099999999999</v>
      </c>
      <c r="CS124">
        <v>1.8528899999999999</v>
      </c>
      <c r="CT124">
        <v>1.8566</v>
      </c>
      <c r="CU124">
        <v>1.8629100000000001</v>
      </c>
      <c r="CV124" t="s">
        <v>240</v>
      </c>
      <c r="CW124" t="s">
        <v>19</v>
      </c>
      <c r="CX124" t="s">
        <v>19</v>
      </c>
      <c r="CY124" t="s">
        <v>19</v>
      </c>
      <c r="CZ124" t="s">
        <v>241</v>
      </c>
      <c r="DA124" t="s">
        <v>242</v>
      </c>
      <c r="DB124" t="s">
        <v>243</v>
      </c>
      <c r="DC124" t="s">
        <v>243</v>
      </c>
      <c r="DD124" t="s">
        <v>243</v>
      </c>
      <c r="DE124" t="s">
        <v>243</v>
      </c>
      <c r="DF124">
        <v>0</v>
      </c>
      <c r="DG124">
        <v>100</v>
      </c>
      <c r="DH124">
        <v>100</v>
      </c>
      <c r="DI124">
        <v>-1.3480000000000001</v>
      </c>
      <c r="DJ124">
        <v>2.1000000000000001E-2</v>
      </c>
      <c r="DK124">
        <v>3</v>
      </c>
      <c r="DL124">
        <v>633.31299999999999</v>
      </c>
      <c r="DM124">
        <v>271.15699999999998</v>
      </c>
      <c r="DN124">
        <v>22.999500000000001</v>
      </c>
      <c r="DO124">
        <v>22.3705</v>
      </c>
      <c r="DP124">
        <v>30.0001</v>
      </c>
      <c r="DQ124">
        <v>22.456</v>
      </c>
      <c r="DR124">
        <v>22.4694</v>
      </c>
      <c r="DS124">
        <v>17.9815</v>
      </c>
      <c r="DT124">
        <v>13.3721</v>
      </c>
      <c r="DU124">
        <v>14.1463</v>
      </c>
      <c r="DV124">
        <v>23</v>
      </c>
      <c r="DW124">
        <v>367.33</v>
      </c>
      <c r="DX124">
        <v>19</v>
      </c>
      <c r="DY124">
        <v>101.432</v>
      </c>
      <c r="DZ124">
        <v>105.39700000000001</v>
      </c>
    </row>
    <row r="125" spans="1:130" x14ac:dyDescent="0.25">
      <c r="A125">
        <v>109</v>
      </c>
      <c r="B125">
        <v>1560434333</v>
      </c>
      <c r="C125">
        <v>294.90000009536698</v>
      </c>
      <c r="D125" t="s">
        <v>459</v>
      </c>
      <c r="E125" t="s">
        <v>460</v>
      </c>
      <c r="G125">
        <v>1560434322.6612899</v>
      </c>
      <c r="H125">
        <f t="shared" si="29"/>
        <v>1.5779218926308754E-3</v>
      </c>
      <c r="I125">
        <f t="shared" si="30"/>
        <v>25.534181409715401</v>
      </c>
      <c r="J125">
        <f t="shared" si="31"/>
        <v>298.831677419355</v>
      </c>
      <c r="K125">
        <f t="shared" si="32"/>
        <v>107.16427086038517</v>
      </c>
      <c r="L125">
        <f t="shared" si="33"/>
        <v>10.674990547720164</v>
      </c>
      <c r="M125">
        <f t="shared" si="34"/>
        <v>29.767620366371702</v>
      </c>
      <c r="N125">
        <f t="shared" si="35"/>
        <v>0.2226868626921871</v>
      </c>
      <c r="O125">
        <f t="shared" si="36"/>
        <v>3</v>
      </c>
      <c r="P125">
        <f t="shared" si="37"/>
        <v>0.21471772654410293</v>
      </c>
      <c r="Q125">
        <f t="shared" si="38"/>
        <v>0.13489250374614861</v>
      </c>
      <c r="R125">
        <f t="shared" si="39"/>
        <v>215.02242041734593</v>
      </c>
      <c r="S125">
        <f t="shared" si="40"/>
        <v>23.512491234071931</v>
      </c>
      <c r="T125">
        <f t="shared" si="41"/>
        <v>23.214258064516102</v>
      </c>
      <c r="U125">
        <f t="shared" si="42"/>
        <v>2.8564964401063135</v>
      </c>
      <c r="V125">
        <f t="shared" si="43"/>
        <v>77.523603161484886</v>
      </c>
      <c r="W125">
        <f t="shared" si="44"/>
        <v>2.1428255348457634</v>
      </c>
      <c r="X125">
        <f t="shared" si="45"/>
        <v>2.7640943499261366</v>
      </c>
      <c r="Y125">
        <f t="shared" si="46"/>
        <v>0.7136709052605501</v>
      </c>
      <c r="Z125">
        <f t="shared" si="47"/>
        <v>-69.586355465021612</v>
      </c>
      <c r="AA125">
        <f t="shared" si="48"/>
        <v>-87.830473935471915</v>
      </c>
      <c r="AB125">
        <f t="shared" si="49"/>
        <v>-6.0653880207301727</v>
      </c>
      <c r="AC125">
        <f t="shared" si="50"/>
        <v>51.540202996122204</v>
      </c>
      <c r="AD125">
        <v>0</v>
      </c>
      <c r="AE125">
        <v>0</v>
      </c>
      <c r="AF125">
        <v>3</v>
      </c>
      <c r="AG125">
        <v>0</v>
      </c>
      <c r="AH125">
        <v>0</v>
      </c>
      <c r="AI125">
        <f t="shared" si="51"/>
        <v>1</v>
      </c>
      <c r="AJ125">
        <f t="shared" si="52"/>
        <v>0</v>
      </c>
      <c r="AK125">
        <f t="shared" si="53"/>
        <v>68089.723719797417</v>
      </c>
      <c r="AL125">
        <f t="shared" si="54"/>
        <v>1200.0006451612901</v>
      </c>
      <c r="AM125">
        <f t="shared" si="55"/>
        <v>963.36216561378853</v>
      </c>
      <c r="AN125">
        <f t="shared" si="56"/>
        <v>0.80280137306451582</v>
      </c>
      <c r="AO125">
        <f t="shared" si="57"/>
        <v>0.22319998448387096</v>
      </c>
      <c r="AP125">
        <v>10</v>
      </c>
      <c r="AQ125">
        <v>1</v>
      </c>
      <c r="AR125" t="s">
        <v>237</v>
      </c>
      <c r="AS125">
        <v>1560434322.6612899</v>
      </c>
      <c r="AT125">
        <v>298.831677419355</v>
      </c>
      <c r="AU125">
        <v>342.16783870967703</v>
      </c>
      <c r="AV125">
        <v>21.511432258064499</v>
      </c>
      <c r="AW125">
        <v>18.938532258064502</v>
      </c>
      <c r="AX125">
        <v>600.09270967741895</v>
      </c>
      <c r="AY125">
        <v>99.513274193548398</v>
      </c>
      <c r="AZ125">
        <v>0.100062061290323</v>
      </c>
      <c r="BA125">
        <v>22.671209677419402</v>
      </c>
      <c r="BB125">
        <v>23.346825806451601</v>
      </c>
      <c r="BC125">
        <v>23.081690322580599</v>
      </c>
      <c r="BD125">
        <v>0</v>
      </c>
      <c r="BE125">
        <v>0</v>
      </c>
      <c r="BF125">
        <v>12996.083870967699</v>
      </c>
      <c r="BG125">
        <v>1044.5564516129</v>
      </c>
      <c r="BH125">
        <v>22.799780645161299</v>
      </c>
      <c r="BI125">
        <v>1200.0006451612901</v>
      </c>
      <c r="BJ125">
        <v>0.330013032258064</v>
      </c>
      <c r="BK125">
        <v>0.33000738709677402</v>
      </c>
      <c r="BL125">
        <v>0.33000416129032301</v>
      </c>
      <c r="BM125">
        <v>9.9755129032258107E-3</v>
      </c>
      <c r="BN125">
        <v>22</v>
      </c>
      <c r="BO125">
        <v>17743.119354838698</v>
      </c>
      <c r="BP125">
        <v>1560432001.5</v>
      </c>
      <c r="BQ125" t="s">
        <v>238</v>
      </c>
      <c r="BR125">
        <v>1</v>
      </c>
      <c r="BS125">
        <v>-1.3480000000000001</v>
      </c>
      <c r="BT125">
        <v>2.1000000000000001E-2</v>
      </c>
      <c r="BU125">
        <v>400</v>
      </c>
      <c r="BV125">
        <v>19</v>
      </c>
      <c r="BW125">
        <v>0.05</v>
      </c>
      <c r="BX125">
        <v>0.02</v>
      </c>
      <c r="BY125">
        <v>25.458875255839899</v>
      </c>
      <c r="BZ125">
        <v>4.2513314456756497</v>
      </c>
      <c r="CA125">
        <v>0.418302326999966</v>
      </c>
      <c r="CB125">
        <v>0</v>
      </c>
      <c r="CC125">
        <v>-43.2609243902439</v>
      </c>
      <c r="CD125">
        <v>-7.1845547038327</v>
      </c>
      <c r="CE125">
        <v>0.71049609318384499</v>
      </c>
      <c r="CF125">
        <v>0</v>
      </c>
      <c r="CG125">
        <v>2.5731748780487802</v>
      </c>
      <c r="CH125">
        <v>-3.9458257839721303E-2</v>
      </c>
      <c r="CI125">
        <v>4.41201912847236E-3</v>
      </c>
      <c r="CJ125">
        <v>1</v>
      </c>
      <c r="CK125">
        <v>1</v>
      </c>
      <c r="CL125">
        <v>3</v>
      </c>
      <c r="CM125" t="s">
        <v>239</v>
      </c>
      <c r="CN125">
        <v>1.8609599999999999</v>
      </c>
      <c r="CO125">
        <v>1.85792</v>
      </c>
      <c r="CP125">
        <v>1.8608100000000001</v>
      </c>
      <c r="CQ125">
        <v>1.85351</v>
      </c>
      <c r="CR125">
        <v>1.8521099999999999</v>
      </c>
      <c r="CS125">
        <v>1.8529</v>
      </c>
      <c r="CT125">
        <v>1.8565799999999999</v>
      </c>
      <c r="CU125">
        <v>1.8629100000000001</v>
      </c>
      <c r="CV125" t="s">
        <v>240</v>
      </c>
      <c r="CW125" t="s">
        <v>19</v>
      </c>
      <c r="CX125" t="s">
        <v>19</v>
      </c>
      <c r="CY125" t="s">
        <v>19</v>
      </c>
      <c r="CZ125" t="s">
        <v>241</v>
      </c>
      <c r="DA125" t="s">
        <v>242</v>
      </c>
      <c r="DB125" t="s">
        <v>243</v>
      </c>
      <c r="DC125" t="s">
        <v>243</v>
      </c>
      <c r="DD125" t="s">
        <v>243</v>
      </c>
      <c r="DE125" t="s">
        <v>243</v>
      </c>
      <c r="DF125">
        <v>0</v>
      </c>
      <c r="DG125">
        <v>100</v>
      </c>
      <c r="DH125">
        <v>100</v>
      </c>
      <c r="DI125">
        <v>-1.3480000000000001</v>
      </c>
      <c r="DJ125">
        <v>2.1000000000000001E-2</v>
      </c>
      <c r="DK125">
        <v>3</v>
      </c>
      <c r="DL125">
        <v>633.35199999999998</v>
      </c>
      <c r="DM125">
        <v>271.19200000000001</v>
      </c>
      <c r="DN125">
        <v>22.999500000000001</v>
      </c>
      <c r="DO125">
        <v>22.371400000000001</v>
      </c>
      <c r="DP125">
        <v>30.0002</v>
      </c>
      <c r="DQ125">
        <v>22.456</v>
      </c>
      <c r="DR125">
        <v>22.470199999999998</v>
      </c>
      <c r="DS125">
        <v>18.119700000000002</v>
      </c>
      <c r="DT125">
        <v>13.3721</v>
      </c>
      <c r="DU125">
        <v>14.1463</v>
      </c>
      <c r="DV125">
        <v>23</v>
      </c>
      <c r="DW125">
        <v>372.33</v>
      </c>
      <c r="DX125">
        <v>19</v>
      </c>
      <c r="DY125">
        <v>101.43300000000001</v>
      </c>
      <c r="DZ125">
        <v>105.39700000000001</v>
      </c>
    </row>
    <row r="126" spans="1:130" x14ac:dyDescent="0.25">
      <c r="A126">
        <v>110</v>
      </c>
      <c r="B126">
        <v>1560434335</v>
      </c>
      <c r="C126">
        <v>296.90000009536698</v>
      </c>
      <c r="D126" t="s">
        <v>461</v>
      </c>
      <c r="E126" t="s">
        <v>462</v>
      </c>
      <c r="G126">
        <v>1560434324.6612899</v>
      </c>
      <c r="H126">
        <f t="shared" si="29"/>
        <v>1.5774780079194609E-3</v>
      </c>
      <c r="I126">
        <f t="shared" si="30"/>
        <v>25.671534710785057</v>
      </c>
      <c r="J126">
        <f t="shared" si="31"/>
        <v>301.93667741935502</v>
      </c>
      <c r="K126">
        <f t="shared" si="32"/>
        <v>109.13377192027416</v>
      </c>
      <c r="L126">
        <f t="shared" si="33"/>
        <v>10.871176146037975</v>
      </c>
      <c r="M126">
        <f t="shared" si="34"/>
        <v>30.0769115501035</v>
      </c>
      <c r="N126">
        <f t="shared" si="35"/>
        <v>0.22258169311505108</v>
      </c>
      <c r="O126">
        <f t="shared" si="36"/>
        <v>3</v>
      </c>
      <c r="P126">
        <f t="shared" si="37"/>
        <v>0.21461994788561059</v>
      </c>
      <c r="Q126">
        <f t="shared" si="38"/>
        <v>0.13483075859392796</v>
      </c>
      <c r="R126">
        <f t="shared" si="39"/>
        <v>215.02254215361148</v>
      </c>
      <c r="S126">
        <f t="shared" si="40"/>
        <v>23.514326805696665</v>
      </c>
      <c r="T126">
        <f t="shared" si="41"/>
        <v>23.215643548387099</v>
      </c>
      <c r="U126">
        <f t="shared" si="42"/>
        <v>2.8567355997234576</v>
      </c>
      <c r="V126">
        <f t="shared" si="43"/>
        <v>77.519710746983122</v>
      </c>
      <c r="W126">
        <f t="shared" si="44"/>
        <v>2.1429419141374919</v>
      </c>
      <c r="X126">
        <f t="shared" si="45"/>
        <v>2.7643832690911969</v>
      </c>
      <c r="Y126">
        <f t="shared" si="46"/>
        <v>0.71379368558596568</v>
      </c>
      <c r="Z126">
        <f t="shared" si="47"/>
        <v>-69.566780149248231</v>
      </c>
      <c r="AA126">
        <f t="shared" si="48"/>
        <v>-87.775953251616102</v>
      </c>
      <c r="AB126">
        <f t="shared" si="49"/>
        <v>-6.0617184219696956</v>
      </c>
      <c r="AC126">
        <f t="shared" si="50"/>
        <v>51.618090330777477</v>
      </c>
      <c r="AD126">
        <v>0</v>
      </c>
      <c r="AE126">
        <v>0</v>
      </c>
      <c r="AF126">
        <v>3</v>
      </c>
      <c r="AG126">
        <v>0</v>
      </c>
      <c r="AH126">
        <v>0</v>
      </c>
      <c r="AI126">
        <f t="shared" si="51"/>
        <v>1</v>
      </c>
      <c r="AJ126">
        <f t="shared" si="52"/>
        <v>0</v>
      </c>
      <c r="AK126">
        <f t="shared" si="53"/>
        <v>68089.016854315283</v>
      </c>
      <c r="AL126">
        <f t="shared" si="54"/>
        <v>1200.00096774194</v>
      </c>
      <c r="AM126">
        <f t="shared" si="55"/>
        <v>963.36247267879071</v>
      </c>
      <c r="AN126">
        <f t="shared" si="56"/>
        <v>0.8028014131451614</v>
      </c>
      <c r="AO126">
        <f t="shared" si="57"/>
        <v>0.22320003970645161</v>
      </c>
      <c r="AP126">
        <v>10</v>
      </c>
      <c r="AQ126">
        <v>1</v>
      </c>
      <c r="AR126" t="s">
        <v>237</v>
      </c>
      <c r="AS126">
        <v>1560434324.6612899</v>
      </c>
      <c r="AT126">
        <v>301.93667741935502</v>
      </c>
      <c r="AU126">
        <v>345.509903225806</v>
      </c>
      <c r="AV126">
        <v>21.5126064516129</v>
      </c>
      <c r="AW126">
        <v>18.940419354838699</v>
      </c>
      <c r="AX126">
        <v>600.08945161290296</v>
      </c>
      <c r="AY126">
        <v>99.513241935483904</v>
      </c>
      <c r="AZ126">
        <v>0.100067077419355</v>
      </c>
      <c r="BA126">
        <v>22.672932258064499</v>
      </c>
      <c r="BB126">
        <v>23.347964516129</v>
      </c>
      <c r="BC126">
        <v>23.083322580645198</v>
      </c>
      <c r="BD126">
        <v>0</v>
      </c>
      <c r="BE126">
        <v>0</v>
      </c>
      <c r="BF126">
        <v>12996.0225806452</v>
      </c>
      <c r="BG126">
        <v>1044.55967741935</v>
      </c>
      <c r="BH126">
        <v>22.777296774193601</v>
      </c>
      <c r="BI126">
        <v>1200.00096774194</v>
      </c>
      <c r="BJ126">
        <v>0.33001235483871</v>
      </c>
      <c r="BK126">
        <v>0.33000716129032298</v>
      </c>
      <c r="BL126">
        <v>0.33000503225806399</v>
      </c>
      <c r="BM126">
        <v>9.97552548387097E-3</v>
      </c>
      <c r="BN126">
        <v>22</v>
      </c>
      <c r="BO126">
        <v>17743.1129032258</v>
      </c>
      <c r="BP126">
        <v>1560432001.5</v>
      </c>
      <c r="BQ126" t="s">
        <v>238</v>
      </c>
      <c r="BR126">
        <v>1</v>
      </c>
      <c r="BS126">
        <v>-1.3480000000000001</v>
      </c>
      <c r="BT126">
        <v>2.1000000000000001E-2</v>
      </c>
      <c r="BU126">
        <v>400</v>
      </c>
      <c r="BV126">
        <v>19</v>
      </c>
      <c r="BW126">
        <v>0.05</v>
      </c>
      <c r="BX126">
        <v>0.02</v>
      </c>
      <c r="BY126">
        <v>25.595393063978999</v>
      </c>
      <c r="BZ126">
        <v>3.97899046020878</v>
      </c>
      <c r="CA126">
        <v>0.39363686786921798</v>
      </c>
      <c r="CB126">
        <v>0</v>
      </c>
      <c r="CC126">
        <v>-43.494246341463402</v>
      </c>
      <c r="CD126">
        <v>-6.8185547038332102</v>
      </c>
      <c r="CE126">
        <v>0.67457581797299304</v>
      </c>
      <c r="CF126">
        <v>0</v>
      </c>
      <c r="CG126">
        <v>2.5723653658536598</v>
      </c>
      <c r="CH126">
        <v>-3.0039930313587399E-2</v>
      </c>
      <c r="CI126">
        <v>3.8819344546312702E-3</v>
      </c>
      <c r="CJ126">
        <v>1</v>
      </c>
      <c r="CK126">
        <v>1</v>
      </c>
      <c r="CL126">
        <v>3</v>
      </c>
      <c r="CM126" t="s">
        <v>239</v>
      </c>
      <c r="CN126">
        <v>1.8609599999999999</v>
      </c>
      <c r="CO126">
        <v>1.85792</v>
      </c>
      <c r="CP126">
        <v>1.8608100000000001</v>
      </c>
      <c r="CQ126">
        <v>1.85351</v>
      </c>
      <c r="CR126">
        <v>1.8521099999999999</v>
      </c>
      <c r="CS126">
        <v>1.8528899999999999</v>
      </c>
      <c r="CT126">
        <v>1.8565799999999999</v>
      </c>
      <c r="CU126">
        <v>1.8628899999999999</v>
      </c>
      <c r="CV126" t="s">
        <v>240</v>
      </c>
      <c r="CW126" t="s">
        <v>19</v>
      </c>
      <c r="CX126" t="s">
        <v>19</v>
      </c>
      <c r="CY126" t="s">
        <v>19</v>
      </c>
      <c r="CZ126" t="s">
        <v>241</v>
      </c>
      <c r="DA126" t="s">
        <v>242</v>
      </c>
      <c r="DB126" t="s">
        <v>243</v>
      </c>
      <c r="DC126" t="s">
        <v>243</v>
      </c>
      <c r="DD126" t="s">
        <v>243</v>
      </c>
      <c r="DE126" t="s">
        <v>243</v>
      </c>
      <c r="DF126">
        <v>0</v>
      </c>
      <c r="DG126">
        <v>100</v>
      </c>
      <c r="DH126">
        <v>100</v>
      </c>
      <c r="DI126">
        <v>-1.3480000000000001</v>
      </c>
      <c r="DJ126">
        <v>2.1000000000000001E-2</v>
      </c>
      <c r="DK126">
        <v>3</v>
      </c>
      <c r="DL126">
        <v>633.41200000000003</v>
      </c>
      <c r="DM126">
        <v>271.238</v>
      </c>
      <c r="DN126">
        <v>22.999600000000001</v>
      </c>
      <c r="DO126">
        <v>22.372299999999999</v>
      </c>
      <c r="DP126">
        <v>30.0001</v>
      </c>
      <c r="DQ126">
        <v>22.456</v>
      </c>
      <c r="DR126">
        <v>22.4711</v>
      </c>
      <c r="DS126">
        <v>18.220600000000001</v>
      </c>
      <c r="DT126">
        <v>13.3721</v>
      </c>
      <c r="DU126">
        <v>14.1463</v>
      </c>
      <c r="DV126">
        <v>23</v>
      </c>
      <c r="DW126">
        <v>372.33</v>
      </c>
      <c r="DX126">
        <v>19</v>
      </c>
      <c r="DY126">
        <v>101.434</v>
      </c>
      <c r="DZ126">
        <v>105.396</v>
      </c>
    </row>
    <row r="127" spans="1:130" x14ac:dyDescent="0.25">
      <c r="A127">
        <v>111</v>
      </c>
      <c r="B127">
        <v>1560434337</v>
      </c>
      <c r="C127">
        <v>298.90000009536698</v>
      </c>
      <c r="D127" t="s">
        <v>463</v>
      </c>
      <c r="E127" t="s">
        <v>464</v>
      </c>
      <c r="G127">
        <v>1560434326.6612899</v>
      </c>
      <c r="H127">
        <f t="shared" si="29"/>
        <v>1.5772197870900127E-3</v>
      </c>
      <c r="I127">
        <f t="shared" si="30"/>
        <v>25.810698461972365</v>
      </c>
      <c r="J127">
        <f t="shared" si="31"/>
        <v>305.03912903225802</v>
      </c>
      <c r="K127">
        <f t="shared" si="32"/>
        <v>111.1126270189903</v>
      </c>
      <c r="L127">
        <f t="shared" si="33"/>
        <v>11.068280200077218</v>
      </c>
      <c r="M127">
        <f t="shared" si="34"/>
        <v>30.385912408852541</v>
      </c>
      <c r="N127">
        <f t="shared" si="35"/>
        <v>0.22250811391926989</v>
      </c>
      <c r="O127">
        <f t="shared" si="36"/>
        <v>3</v>
      </c>
      <c r="P127">
        <f t="shared" si="37"/>
        <v>0.21455153759128395</v>
      </c>
      <c r="Q127">
        <f t="shared" si="38"/>
        <v>0.13478755911464946</v>
      </c>
      <c r="R127">
        <f t="shared" si="39"/>
        <v>215.02259925606896</v>
      </c>
      <c r="S127">
        <f t="shared" si="40"/>
        <v>23.516108192651515</v>
      </c>
      <c r="T127">
        <f t="shared" si="41"/>
        <v>23.21714516129035</v>
      </c>
      <c r="U127">
        <f t="shared" si="42"/>
        <v>2.8569948250939623</v>
      </c>
      <c r="V127">
        <f t="shared" si="43"/>
        <v>77.517104384517282</v>
      </c>
      <c r="W127">
        <f t="shared" si="44"/>
        <v>2.1430930076199903</v>
      </c>
      <c r="X127">
        <f t="shared" si="45"/>
        <v>2.7646711324372388</v>
      </c>
      <c r="Y127">
        <f t="shared" si="46"/>
        <v>0.71390181747397197</v>
      </c>
      <c r="Z127">
        <f t="shared" si="47"/>
        <v>-69.555392610669557</v>
      </c>
      <c r="AA127">
        <f t="shared" si="48"/>
        <v>-87.741258270968302</v>
      </c>
      <c r="AB127">
        <f t="shared" si="49"/>
        <v>-6.0594212408716839</v>
      </c>
      <c r="AC127">
        <f t="shared" si="50"/>
        <v>51.666527133559413</v>
      </c>
      <c r="AD127">
        <v>0</v>
      </c>
      <c r="AE127">
        <v>0</v>
      </c>
      <c r="AF127">
        <v>3</v>
      </c>
      <c r="AG127">
        <v>0</v>
      </c>
      <c r="AH127">
        <v>0</v>
      </c>
      <c r="AI127">
        <f t="shared" si="51"/>
        <v>1</v>
      </c>
      <c r="AJ127">
        <f t="shared" si="52"/>
        <v>0</v>
      </c>
      <c r="AK127">
        <f t="shared" si="53"/>
        <v>68083.41662709786</v>
      </c>
      <c r="AL127">
        <f t="shared" si="54"/>
        <v>1200.00096774194</v>
      </c>
      <c r="AM127">
        <f t="shared" si="55"/>
        <v>963.3624472271573</v>
      </c>
      <c r="AN127">
        <f t="shared" si="56"/>
        <v>0.80280139193548405</v>
      </c>
      <c r="AO127">
        <f t="shared" si="57"/>
        <v>0.22320010487741943</v>
      </c>
      <c r="AP127">
        <v>10</v>
      </c>
      <c r="AQ127">
        <v>1</v>
      </c>
      <c r="AR127" t="s">
        <v>237</v>
      </c>
      <c r="AS127">
        <v>1560434326.6612899</v>
      </c>
      <c r="AT127">
        <v>305.03912903225802</v>
      </c>
      <c r="AU127">
        <v>348.851612903226</v>
      </c>
      <c r="AV127">
        <v>21.5141548387097</v>
      </c>
      <c r="AW127">
        <v>18.9424322580645</v>
      </c>
      <c r="AX127">
        <v>600.09864516129005</v>
      </c>
      <c r="AY127">
        <v>99.513103225806404</v>
      </c>
      <c r="AZ127">
        <v>0.100059535483871</v>
      </c>
      <c r="BA127">
        <v>22.674648387096799</v>
      </c>
      <c r="BB127">
        <v>23.349509677419402</v>
      </c>
      <c r="BC127">
        <v>23.084780645161299</v>
      </c>
      <c r="BD127">
        <v>0</v>
      </c>
      <c r="BE127">
        <v>0</v>
      </c>
      <c r="BF127">
        <v>12994.935483871001</v>
      </c>
      <c r="BG127">
        <v>1044.5670967741901</v>
      </c>
      <c r="BH127">
        <v>22.746119354838701</v>
      </c>
      <c r="BI127">
        <v>1200.00096774194</v>
      </c>
      <c r="BJ127">
        <v>0.33001135483871002</v>
      </c>
      <c r="BK127">
        <v>0.33000719354838698</v>
      </c>
      <c r="BL127">
        <v>0.33000593548387103</v>
      </c>
      <c r="BM127">
        <v>9.9755393548387108E-3</v>
      </c>
      <c r="BN127">
        <v>22</v>
      </c>
      <c r="BO127">
        <v>17743.099999999999</v>
      </c>
      <c r="BP127">
        <v>1560432001.5</v>
      </c>
      <c r="BQ127" t="s">
        <v>238</v>
      </c>
      <c r="BR127">
        <v>1</v>
      </c>
      <c r="BS127">
        <v>-1.3480000000000001</v>
      </c>
      <c r="BT127">
        <v>2.1000000000000001E-2</v>
      </c>
      <c r="BU127">
        <v>400</v>
      </c>
      <c r="BV127">
        <v>19</v>
      </c>
      <c r="BW127">
        <v>0.05</v>
      </c>
      <c r="BX127">
        <v>0.02</v>
      </c>
      <c r="BY127">
        <v>25.732771307965301</v>
      </c>
      <c r="BZ127">
        <v>3.8926454841681801</v>
      </c>
      <c r="CA127">
        <v>0.38660124300885501</v>
      </c>
      <c r="CB127">
        <v>0</v>
      </c>
      <c r="CC127">
        <v>-43.732153658536603</v>
      </c>
      <c r="CD127">
        <v>-6.7134501742163497</v>
      </c>
      <c r="CE127">
        <v>0.66366355349884398</v>
      </c>
      <c r="CF127">
        <v>0</v>
      </c>
      <c r="CG127">
        <v>2.5718426829268299</v>
      </c>
      <c r="CH127">
        <v>-1.63329616724729E-2</v>
      </c>
      <c r="CI127">
        <v>3.3032216531302199E-3</v>
      </c>
      <c r="CJ127">
        <v>1</v>
      </c>
      <c r="CK127">
        <v>1</v>
      </c>
      <c r="CL127">
        <v>3</v>
      </c>
      <c r="CM127" t="s">
        <v>239</v>
      </c>
      <c r="CN127">
        <v>1.86097</v>
      </c>
      <c r="CO127">
        <v>1.8579300000000001</v>
      </c>
      <c r="CP127">
        <v>1.8608</v>
      </c>
      <c r="CQ127">
        <v>1.8534999999999999</v>
      </c>
      <c r="CR127">
        <v>1.8521099999999999</v>
      </c>
      <c r="CS127">
        <v>1.8528800000000001</v>
      </c>
      <c r="CT127">
        <v>1.8566100000000001</v>
      </c>
      <c r="CU127">
        <v>1.8628800000000001</v>
      </c>
      <c r="CV127" t="s">
        <v>240</v>
      </c>
      <c r="CW127" t="s">
        <v>19</v>
      </c>
      <c r="CX127" t="s">
        <v>19</v>
      </c>
      <c r="CY127" t="s">
        <v>19</v>
      </c>
      <c r="CZ127" t="s">
        <v>241</v>
      </c>
      <c r="DA127" t="s">
        <v>242</v>
      </c>
      <c r="DB127" t="s">
        <v>243</v>
      </c>
      <c r="DC127" t="s">
        <v>243</v>
      </c>
      <c r="DD127" t="s">
        <v>243</v>
      </c>
      <c r="DE127" t="s">
        <v>243</v>
      </c>
      <c r="DF127">
        <v>0</v>
      </c>
      <c r="DG127">
        <v>100</v>
      </c>
      <c r="DH127">
        <v>100</v>
      </c>
      <c r="DI127">
        <v>-1.3480000000000001</v>
      </c>
      <c r="DJ127">
        <v>2.1000000000000001E-2</v>
      </c>
      <c r="DK127">
        <v>3</v>
      </c>
      <c r="DL127">
        <v>633.24400000000003</v>
      </c>
      <c r="DM127">
        <v>271.375</v>
      </c>
      <c r="DN127">
        <v>22.9999</v>
      </c>
      <c r="DO127">
        <v>22.372299999999999</v>
      </c>
      <c r="DP127">
        <v>30.0001</v>
      </c>
      <c r="DQ127">
        <v>22.456800000000001</v>
      </c>
      <c r="DR127">
        <v>22.471299999999999</v>
      </c>
      <c r="DS127">
        <v>18.366099999999999</v>
      </c>
      <c r="DT127">
        <v>13.3721</v>
      </c>
      <c r="DU127">
        <v>14.1463</v>
      </c>
      <c r="DV127">
        <v>23</v>
      </c>
      <c r="DW127">
        <v>377.33</v>
      </c>
      <c r="DX127">
        <v>19</v>
      </c>
      <c r="DY127">
        <v>101.434</v>
      </c>
      <c r="DZ127">
        <v>105.39700000000001</v>
      </c>
    </row>
    <row r="128" spans="1:130" x14ac:dyDescent="0.25">
      <c r="A128">
        <v>112</v>
      </c>
      <c r="B128">
        <v>1560434339</v>
      </c>
      <c r="C128">
        <v>300.90000009536698</v>
      </c>
      <c r="D128" t="s">
        <v>465</v>
      </c>
      <c r="E128" t="s">
        <v>466</v>
      </c>
      <c r="G128">
        <v>1560434328.6612899</v>
      </c>
      <c r="H128">
        <f t="shared" si="29"/>
        <v>1.5769039020983636E-3</v>
      </c>
      <c r="I128">
        <f t="shared" si="30"/>
        <v>25.948133826709949</v>
      </c>
      <c r="J128">
        <f t="shared" si="31"/>
        <v>308.14209677419399</v>
      </c>
      <c r="K128">
        <f t="shared" si="32"/>
        <v>113.09439108689413</v>
      </c>
      <c r="L128">
        <f t="shared" si="33"/>
        <v>11.265675167349547</v>
      </c>
      <c r="M128">
        <f t="shared" si="34"/>
        <v>30.694968462024306</v>
      </c>
      <c r="N128">
        <f t="shared" si="35"/>
        <v>0.22242301287948898</v>
      </c>
      <c r="O128">
        <f t="shared" si="36"/>
        <v>3</v>
      </c>
      <c r="P128">
        <f t="shared" si="37"/>
        <v>0.21447241283895979</v>
      </c>
      <c r="Q128">
        <f t="shared" si="38"/>
        <v>0.1347375938866443</v>
      </c>
      <c r="R128">
        <f t="shared" si="39"/>
        <v>215.02266956809422</v>
      </c>
      <c r="S128">
        <f t="shared" si="40"/>
        <v>23.517807644897893</v>
      </c>
      <c r="T128">
        <f t="shared" si="41"/>
        <v>23.218743548387103</v>
      </c>
      <c r="U128">
        <f t="shared" si="42"/>
        <v>2.85727077932536</v>
      </c>
      <c r="V128">
        <f t="shared" si="43"/>
        <v>77.515208854924438</v>
      </c>
      <c r="W128">
        <f t="shared" si="44"/>
        <v>2.1432511760148594</v>
      </c>
      <c r="X128">
        <f t="shared" si="45"/>
        <v>2.7649427869389034</v>
      </c>
      <c r="Y128">
        <f t="shared" si="46"/>
        <v>0.71401960331050063</v>
      </c>
      <c r="Z128">
        <f t="shared" si="47"/>
        <v>-69.541462082537834</v>
      </c>
      <c r="AA128">
        <f t="shared" si="48"/>
        <v>-87.737867032256304</v>
      </c>
      <c r="AB128">
        <f t="shared" si="49"/>
        <v>-6.0592858615524658</v>
      </c>
      <c r="AC128">
        <f t="shared" si="50"/>
        <v>51.684054591747611</v>
      </c>
      <c r="AD128">
        <v>0</v>
      </c>
      <c r="AE128">
        <v>0</v>
      </c>
      <c r="AF128">
        <v>3</v>
      </c>
      <c r="AG128">
        <v>0</v>
      </c>
      <c r="AH128">
        <v>0</v>
      </c>
      <c r="AI128">
        <f t="shared" si="51"/>
        <v>1</v>
      </c>
      <c r="AJ128">
        <f t="shared" si="52"/>
        <v>0</v>
      </c>
      <c r="AK128">
        <f t="shared" si="53"/>
        <v>68084.090822080325</v>
      </c>
      <c r="AL128">
        <f t="shared" si="54"/>
        <v>1200.00096774194</v>
      </c>
      <c r="AM128">
        <f t="shared" si="55"/>
        <v>963.36244393683148</v>
      </c>
      <c r="AN128">
        <f t="shared" si="56"/>
        <v>0.80280138919354804</v>
      </c>
      <c r="AO128">
        <f t="shared" si="57"/>
        <v>0.22320017862580643</v>
      </c>
      <c r="AP128">
        <v>10</v>
      </c>
      <c r="AQ128">
        <v>1</v>
      </c>
      <c r="AR128" t="s">
        <v>237</v>
      </c>
      <c r="AS128">
        <v>1560434328.6612899</v>
      </c>
      <c r="AT128">
        <v>308.14209677419399</v>
      </c>
      <c r="AU128">
        <v>352.191483870968</v>
      </c>
      <c r="AV128">
        <v>21.515770967741901</v>
      </c>
      <c r="AW128">
        <v>18.944574193548402</v>
      </c>
      <c r="AX128">
        <v>600.10016129032294</v>
      </c>
      <c r="AY128">
        <v>99.512993548387101</v>
      </c>
      <c r="AZ128">
        <v>0.100038177419355</v>
      </c>
      <c r="BA128">
        <v>22.676267741935501</v>
      </c>
      <c r="BB128">
        <v>23.351245161290301</v>
      </c>
      <c r="BC128">
        <v>23.086241935483901</v>
      </c>
      <c r="BD128">
        <v>0</v>
      </c>
      <c r="BE128">
        <v>0</v>
      </c>
      <c r="BF128">
        <v>12995.174193548401</v>
      </c>
      <c r="BG128">
        <v>1044.5793548387101</v>
      </c>
      <c r="BH128">
        <v>22.7142709677419</v>
      </c>
      <c r="BI128">
        <v>1200.00096774194</v>
      </c>
      <c r="BJ128">
        <v>0.330010322580645</v>
      </c>
      <c r="BK128">
        <v>0.33000725806451597</v>
      </c>
      <c r="BL128">
        <v>0.33000687096774201</v>
      </c>
      <c r="BM128">
        <v>9.9755464516128999E-3</v>
      </c>
      <c r="BN128">
        <v>22</v>
      </c>
      <c r="BO128">
        <v>17743.0903225806</v>
      </c>
      <c r="BP128">
        <v>1560432001.5</v>
      </c>
      <c r="BQ128" t="s">
        <v>238</v>
      </c>
      <c r="BR128">
        <v>1</v>
      </c>
      <c r="BS128">
        <v>-1.3480000000000001</v>
      </c>
      <c r="BT128">
        <v>2.1000000000000001E-2</v>
      </c>
      <c r="BU128">
        <v>400</v>
      </c>
      <c r="BV128">
        <v>19</v>
      </c>
      <c r="BW128">
        <v>0.05</v>
      </c>
      <c r="BX128">
        <v>0.02</v>
      </c>
      <c r="BY128">
        <v>25.872922688082301</v>
      </c>
      <c r="BZ128">
        <v>3.93777352719535</v>
      </c>
      <c r="CA128">
        <v>0.39061315450461997</v>
      </c>
      <c r="CB128">
        <v>0</v>
      </c>
      <c r="CC128">
        <v>-43.973624390243899</v>
      </c>
      <c r="CD128">
        <v>-6.7976613240425197</v>
      </c>
      <c r="CE128">
        <v>0.67260234139424302</v>
      </c>
      <c r="CF128">
        <v>0</v>
      </c>
      <c r="CG128">
        <v>2.5713368292682901</v>
      </c>
      <c r="CH128">
        <v>-2.9830662020899198E-3</v>
      </c>
      <c r="CI128">
        <v>2.6399782325639701E-3</v>
      </c>
      <c r="CJ128">
        <v>1</v>
      </c>
      <c r="CK128">
        <v>1</v>
      </c>
      <c r="CL128">
        <v>3</v>
      </c>
      <c r="CM128" t="s">
        <v>239</v>
      </c>
      <c r="CN128">
        <v>1.8609599999999999</v>
      </c>
      <c r="CO128">
        <v>1.85792</v>
      </c>
      <c r="CP128">
        <v>1.8608</v>
      </c>
      <c r="CQ128">
        <v>1.85351</v>
      </c>
      <c r="CR128">
        <v>1.8521099999999999</v>
      </c>
      <c r="CS128">
        <v>1.8528899999999999</v>
      </c>
      <c r="CT128">
        <v>1.8566199999999999</v>
      </c>
      <c r="CU128">
        <v>1.8628800000000001</v>
      </c>
      <c r="CV128" t="s">
        <v>240</v>
      </c>
      <c r="CW128" t="s">
        <v>19</v>
      </c>
      <c r="CX128" t="s">
        <v>19</v>
      </c>
      <c r="CY128" t="s">
        <v>19</v>
      </c>
      <c r="CZ128" t="s">
        <v>241</v>
      </c>
      <c r="DA128" t="s">
        <v>242</v>
      </c>
      <c r="DB128" t="s">
        <v>243</v>
      </c>
      <c r="DC128" t="s">
        <v>243</v>
      </c>
      <c r="DD128" t="s">
        <v>243</v>
      </c>
      <c r="DE128" t="s">
        <v>243</v>
      </c>
      <c r="DF128">
        <v>0</v>
      </c>
      <c r="DG128">
        <v>100</v>
      </c>
      <c r="DH128">
        <v>100</v>
      </c>
      <c r="DI128">
        <v>-1.3480000000000001</v>
      </c>
      <c r="DJ128">
        <v>2.1000000000000001E-2</v>
      </c>
      <c r="DK128">
        <v>3</v>
      </c>
      <c r="DL128">
        <v>633.29499999999996</v>
      </c>
      <c r="DM128">
        <v>271.25</v>
      </c>
      <c r="DN128">
        <v>23.000299999999999</v>
      </c>
      <c r="DO128">
        <v>22.372299999999999</v>
      </c>
      <c r="DP128">
        <v>30.0001</v>
      </c>
      <c r="DQ128">
        <v>22.457699999999999</v>
      </c>
      <c r="DR128">
        <v>22.471299999999999</v>
      </c>
      <c r="DS128">
        <v>18.506399999999999</v>
      </c>
      <c r="DT128">
        <v>13.3721</v>
      </c>
      <c r="DU128">
        <v>14.5351</v>
      </c>
      <c r="DV128">
        <v>23</v>
      </c>
      <c r="DW128">
        <v>382.33</v>
      </c>
      <c r="DX128">
        <v>19</v>
      </c>
      <c r="DY128">
        <v>101.434</v>
      </c>
      <c r="DZ128">
        <v>105.39700000000001</v>
      </c>
    </row>
    <row r="129" spans="1:130" x14ac:dyDescent="0.25">
      <c r="A129">
        <v>113</v>
      </c>
      <c r="B129">
        <v>1560434341</v>
      </c>
      <c r="C129">
        <v>302.90000009536698</v>
      </c>
      <c r="D129" t="s">
        <v>467</v>
      </c>
      <c r="E129" t="s">
        <v>468</v>
      </c>
      <c r="G129">
        <v>1560434330.6612899</v>
      </c>
      <c r="H129">
        <f t="shared" si="29"/>
        <v>1.5767494945860023E-3</v>
      </c>
      <c r="I129">
        <f t="shared" si="30"/>
        <v>26.079619338345776</v>
      </c>
      <c r="J129">
        <f t="shared" si="31"/>
        <v>311.24883870967699</v>
      </c>
      <c r="K129">
        <f t="shared" si="32"/>
        <v>115.12889029453514</v>
      </c>
      <c r="L129">
        <f t="shared" si="33"/>
        <v>11.468330247154302</v>
      </c>
      <c r="M129">
        <f t="shared" si="34"/>
        <v>31.004420022063517</v>
      </c>
      <c r="N129">
        <f t="shared" si="35"/>
        <v>0.22234515637020891</v>
      </c>
      <c r="O129">
        <f t="shared" si="36"/>
        <v>3</v>
      </c>
      <c r="P129">
        <f t="shared" si="37"/>
        <v>0.21440002196848251</v>
      </c>
      <c r="Q129">
        <f t="shared" si="38"/>
        <v>0.13469188109709576</v>
      </c>
      <c r="R129">
        <f t="shared" si="39"/>
        <v>215.02277318408787</v>
      </c>
      <c r="S129">
        <f t="shared" si="40"/>
        <v>23.519566042115759</v>
      </c>
      <c r="T129">
        <f t="shared" si="41"/>
        <v>23.220780645161298</v>
      </c>
      <c r="U129">
        <f t="shared" si="42"/>
        <v>2.8576225085703637</v>
      </c>
      <c r="V129">
        <f t="shared" si="43"/>
        <v>77.513741923577953</v>
      </c>
      <c r="W129">
        <f t="shared" si="44"/>
        <v>2.1434342088866405</v>
      </c>
      <c r="X129">
        <f t="shared" si="45"/>
        <v>2.7652312424807035</v>
      </c>
      <c r="Y129">
        <f t="shared" si="46"/>
        <v>0.71418829968372322</v>
      </c>
      <c r="Z129">
        <f t="shared" si="47"/>
        <v>-69.5346527112427</v>
      </c>
      <c r="AA129">
        <f t="shared" si="48"/>
        <v>-87.789257341935837</v>
      </c>
      <c r="AB129">
        <f t="shared" si="49"/>
        <v>-6.0629503797163311</v>
      </c>
      <c r="AC129">
        <f t="shared" si="50"/>
        <v>51.63591275119299</v>
      </c>
      <c r="AD129">
        <v>0</v>
      </c>
      <c r="AE129">
        <v>0</v>
      </c>
      <c r="AF129">
        <v>3</v>
      </c>
      <c r="AG129">
        <v>0</v>
      </c>
      <c r="AH129">
        <v>0</v>
      </c>
      <c r="AI129">
        <f t="shared" si="51"/>
        <v>1</v>
      </c>
      <c r="AJ129">
        <f t="shared" si="52"/>
        <v>0</v>
      </c>
      <c r="AK129">
        <f t="shared" si="53"/>
        <v>68083.635612574406</v>
      </c>
      <c r="AL129">
        <f t="shared" si="54"/>
        <v>1200.00096774194</v>
      </c>
      <c r="AM129">
        <f t="shared" si="55"/>
        <v>963.36254487239637</v>
      </c>
      <c r="AN129">
        <f t="shared" si="56"/>
        <v>0.80280147330645091</v>
      </c>
      <c r="AO129">
        <f t="shared" si="57"/>
        <v>0.22320026279677402</v>
      </c>
      <c r="AP129">
        <v>10</v>
      </c>
      <c r="AQ129">
        <v>1</v>
      </c>
      <c r="AR129" t="s">
        <v>237</v>
      </c>
      <c r="AS129">
        <v>1560434330.6612899</v>
      </c>
      <c r="AT129">
        <v>311.24883870967699</v>
      </c>
      <c r="AU129">
        <v>355.52561290322598</v>
      </c>
      <c r="AV129">
        <v>21.517622580645199</v>
      </c>
      <c r="AW129">
        <v>18.946670967741898</v>
      </c>
      <c r="AX129">
        <v>600.09748387096795</v>
      </c>
      <c r="AY129">
        <v>99.5129290322581</v>
      </c>
      <c r="AZ129">
        <v>0.100037077419355</v>
      </c>
      <c r="BA129">
        <v>22.677987096774199</v>
      </c>
      <c r="BB129">
        <v>23.352235483870999</v>
      </c>
      <c r="BC129">
        <v>23.089325806451601</v>
      </c>
      <c r="BD129">
        <v>0</v>
      </c>
      <c r="BE129">
        <v>0</v>
      </c>
      <c r="BF129">
        <v>12995.1709677419</v>
      </c>
      <c r="BG129">
        <v>1044.58967741935</v>
      </c>
      <c r="BH129">
        <v>22.687754838709701</v>
      </c>
      <c r="BI129">
        <v>1200.00096774194</v>
      </c>
      <c r="BJ129">
        <v>0.33000945161290302</v>
      </c>
      <c r="BK129">
        <v>0.33000712903225798</v>
      </c>
      <c r="BL129">
        <v>0.33000790322580598</v>
      </c>
      <c r="BM129">
        <v>9.9755570967741906E-3</v>
      </c>
      <c r="BN129">
        <v>22</v>
      </c>
      <c r="BO129">
        <v>17743.0903225806</v>
      </c>
      <c r="BP129">
        <v>1560432001.5</v>
      </c>
      <c r="BQ129" t="s">
        <v>238</v>
      </c>
      <c r="BR129">
        <v>1</v>
      </c>
      <c r="BS129">
        <v>-1.3480000000000001</v>
      </c>
      <c r="BT129">
        <v>2.1000000000000001E-2</v>
      </c>
      <c r="BU129">
        <v>400</v>
      </c>
      <c r="BV129">
        <v>19</v>
      </c>
      <c r="BW129">
        <v>0.05</v>
      </c>
      <c r="BX129">
        <v>0.02</v>
      </c>
      <c r="BY129">
        <v>26.006810944975999</v>
      </c>
      <c r="BZ129">
        <v>3.9432228530150799</v>
      </c>
      <c r="CA129">
        <v>0.39159657318777202</v>
      </c>
      <c r="CB129">
        <v>0</v>
      </c>
      <c r="CC129">
        <v>-44.200331707317098</v>
      </c>
      <c r="CD129">
        <v>-6.8536515679443699</v>
      </c>
      <c r="CE129">
        <v>0.67800867626617101</v>
      </c>
      <c r="CF129">
        <v>0</v>
      </c>
      <c r="CG129">
        <v>2.5709339024390201</v>
      </c>
      <c r="CH129">
        <v>9.9771428571439197E-3</v>
      </c>
      <c r="CI129">
        <v>1.97638605645263E-3</v>
      </c>
      <c r="CJ129">
        <v>1</v>
      </c>
      <c r="CK129">
        <v>1</v>
      </c>
      <c r="CL129">
        <v>3</v>
      </c>
      <c r="CM129" t="s">
        <v>239</v>
      </c>
      <c r="CN129">
        <v>1.8609599999999999</v>
      </c>
      <c r="CO129">
        <v>1.85792</v>
      </c>
      <c r="CP129">
        <v>1.8608100000000001</v>
      </c>
      <c r="CQ129">
        <v>1.85354</v>
      </c>
      <c r="CR129">
        <v>1.8521099999999999</v>
      </c>
      <c r="CS129">
        <v>1.8529100000000001</v>
      </c>
      <c r="CT129">
        <v>1.85663</v>
      </c>
      <c r="CU129">
        <v>1.8628899999999999</v>
      </c>
      <c r="CV129" t="s">
        <v>240</v>
      </c>
      <c r="CW129" t="s">
        <v>19</v>
      </c>
      <c r="CX129" t="s">
        <v>19</v>
      </c>
      <c r="CY129" t="s">
        <v>19</v>
      </c>
      <c r="CZ129" t="s">
        <v>241</v>
      </c>
      <c r="DA129" t="s">
        <v>242</v>
      </c>
      <c r="DB129" t="s">
        <v>243</v>
      </c>
      <c r="DC129" t="s">
        <v>243</v>
      </c>
      <c r="DD129" t="s">
        <v>243</v>
      </c>
      <c r="DE129" t="s">
        <v>243</v>
      </c>
      <c r="DF129">
        <v>0</v>
      </c>
      <c r="DG129">
        <v>100</v>
      </c>
      <c r="DH129">
        <v>100</v>
      </c>
      <c r="DI129">
        <v>-1.3480000000000001</v>
      </c>
      <c r="DJ129">
        <v>2.1000000000000001E-2</v>
      </c>
      <c r="DK129">
        <v>3</v>
      </c>
      <c r="DL129">
        <v>633.07899999999995</v>
      </c>
      <c r="DM129">
        <v>271.21899999999999</v>
      </c>
      <c r="DN129">
        <v>23.000699999999998</v>
      </c>
      <c r="DO129">
        <v>22.372299999999999</v>
      </c>
      <c r="DP129">
        <v>30.0001</v>
      </c>
      <c r="DQ129">
        <v>22.457899999999999</v>
      </c>
      <c r="DR129">
        <v>22.471299999999999</v>
      </c>
      <c r="DS129">
        <v>18.605</v>
      </c>
      <c r="DT129">
        <v>13.3721</v>
      </c>
      <c r="DU129">
        <v>14.5351</v>
      </c>
      <c r="DV129">
        <v>23</v>
      </c>
      <c r="DW129">
        <v>382.33</v>
      </c>
      <c r="DX129">
        <v>19</v>
      </c>
      <c r="DY129">
        <v>101.434</v>
      </c>
      <c r="DZ129">
        <v>105.398</v>
      </c>
    </row>
    <row r="130" spans="1:130" x14ac:dyDescent="0.25">
      <c r="A130">
        <v>114</v>
      </c>
      <c r="B130">
        <v>1560434343</v>
      </c>
      <c r="C130">
        <v>304.90000009536698</v>
      </c>
      <c r="D130" t="s">
        <v>469</v>
      </c>
      <c r="E130" t="s">
        <v>470</v>
      </c>
      <c r="G130">
        <v>1560434332.6612899</v>
      </c>
      <c r="H130">
        <f t="shared" si="29"/>
        <v>1.5770713918575685E-3</v>
      </c>
      <c r="I130">
        <f t="shared" si="30"/>
        <v>26.212662643758254</v>
      </c>
      <c r="J130">
        <f t="shared" si="31"/>
        <v>314.35709677419402</v>
      </c>
      <c r="K130">
        <f t="shared" si="32"/>
        <v>117.25076715038708</v>
      </c>
      <c r="L130">
        <f t="shared" si="33"/>
        <v>11.679690406818235</v>
      </c>
      <c r="M130">
        <f t="shared" si="34"/>
        <v>31.314025969651532</v>
      </c>
      <c r="N130">
        <f t="shared" si="35"/>
        <v>0.2223829904647901</v>
      </c>
      <c r="O130">
        <f t="shared" si="36"/>
        <v>3</v>
      </c>
      <c r="P130">
        <f t="shared" si="37"/>
        <v>0.21443520028153604</v>
      </c>
      <c r="Q130">
        <f t="shared" si="38"/>
        <v>0.1347140951880382</v>
      </c>
      <c r="R130">
        <f t="shared" si="39"/>
        <v>215.02280941110098</v>
      </c>
      <c r="S130">
        <f t="shared" si="40"/>
        <v>23.521334730781884</v>
      </c>
      <c r="T130">
        <f t="shared" si="41"/>
        <v>23.222248387096798</v>
      </c>
      <c r="U130">
        <f t="shared" si="42"/>
        <v>2.8578759553324971</v>
      </c>
      <c r="V130">
        <f t="shared" si="43"/>
        <v>77.513242088673252</v>
      </c>
      <c r="W130">
        <f t="shared" si="44"/>
        <v>2.1436612006895568</v>
      </c>
      <c r="X130">
        <f t="shared" si="45"/>
        <v>2.7655419163570283</v>
      </c>
      <c r="Y130">
        <f t="shared" si="46"/>
        <v>0.71421475464294026</v>
      </c>
      <c r="Z130">
        <f t="shared" si="47"/>
        <v>-69.54884838091877</v>
      </c>
      <c r="AA130">
        <f t="shared" si="48"/>
        <v>-87.727171587103484</v>
      </c>
      <c r="AB130">
        <f t="shared" si="49"/>
        <v>-6.0587645027183203</v>
      </c>
      <c r="AC130">
        <f t="shared" si="50"/>
        <v>51.688024940360393</v>
      </c>
      <c r="AD130">
        <v>0</v>
      </c>
      <c r="AE130">
        <v>0</v>
      </c>
      <c r="AF130">
        <v>3</v>
      </c>
      <c r="AG130">
        <v>0</v>
      </c>
      <c r="AH130">
        <v>0</v>
      </c>
      <c r="AI130">
        <f t="shared" si="51"/>
        <v>1</v>
      </c>
      <c r="AJ130">
        <f t="shared" si="52"/>
        <v>0</v>
      </c>
      <c r="AK130">
        <f t="shared" si="53"/>
        <v>68086.024641202588</v>
      </c>
      <c r="AL130">
        <f t="shared" si="54"/>
        <v>1200.00096774194</v>
      </c>
      <c r="AM130">
        <f t="shared" si="55"/>
        <v>963.36257729177817</v>
      </c>
      <c r="AN130">
        <f t="shared" si="56"/>
        <v>0.80280150032258069</v>
      </c>
      <c r="AO130">
        <f t="shared" si="57"/>
        <v>0.22320029289032264</v>
      </c>
      <c r="AP130">
        <v>10</v>
      </c>
      <c r="AQ130">
        <v>1</v>
      </c>
      <c r="AR130" t="s">
        <v>237</v>
      </c>
      <c r="AS130">
        <v>1560434332.6612899</v>
      </c>
      <c r="AT130">
        <v>314.35709677419402</v>
      </c>
      <c r="AU130">
        <v>358.86380645161302</v>
      </c>
      <c r="AV130">
        <v>21.519912903225801</v>
      </c>
      <c r="AW130">
        <v>18.9484483870968</v>
      </c>
      <c r="AX130">
        <v>600.09887096774196</v>
      </c>
      <c r="AY130">
        <v>99.512877419354794</v>
      </c>
      <c r="AZ130">
        <v>0.10003506451612899</v>
      </c>
      <c r="BA130">
        <v>22.679838709677401</v>
      </c>
      <c r="BB130">
        <v>23.351816129032301</v>
      </c>
      <c r="BC130">
        <v>23.092680645161298</v>
      </c>
      <c r="BD130">
        <v>0</v>
      </c>
      <c r="BE130">
        <v>0</v>
      </c>
      <c r="BF130">
        <v>12995.777419354799</v>
      </c>
      <c r="BG130">
        <v>1044.5945161290299</v>
      </c>
      <c r="BH130">
        <v>22.6716290322581</v>
      </c>
      <c r="BI130">
        <v>1200.00096774194</v>
      </c>
      <c r="BJ130">
        <v>0.33000912903225799</v>
      </c>
      <c r="BK130">
        <v>0.33000709677419399</v>
      </c>
      <c r="BL130">
        <v>0.330008258064516</v>
      </c>
      <c r="BM130">
        <v>9.9755729032258104E-3</v>
      </c>
      <c r="BN130">
        <v>22</v>
      </c>
      <c r="BO130">
        <v>17743.0903225806</v>
      </c>
      <c r="BP130">
        <v>1560432001.5</v>
      </c>
      <c r="BQ130" t="s">
        <v>238</v>
      </c>
      <c r="BR130">
        <v>1</v>
      </c>
      <c r="BS130">
        <v>-1.3480000000000001</v>
      </c>
      <c r="BT130">
        <v>2.1000000000000001E-2</v>
      </c>
      <c r="BU130">
        <v>400</v>
      </c>
      <c r="BV130">
        <v>19</v>
      </c>
      <c r="BW130">
        <v>0.05</v>
      </c>
      <c r="BX130">
        <v>0.02</v>
      </c>
      <c r="BY130">
        <v>26.137766943803701</v>
      </c>
      <c r="BZ130">
        <v>3.98938545378912</v>
      </c>
      <c r="CA130">
        <v>0.39774098755534198</v>
      </c>
      <c r="CB130">
        <v>0</v>
      </c>
      <c r="CC130">
        <v>-44.428004878048803</v>
      </c>
      <c r="CD130">
        <v>-6.9352703832755402</v>
      </c>
      <c r="CE130">
        <v>0.68597317765639299</v>
      </c>
      <c r="CF130">
        <v>0</v>
      </c>
      <c r="CG130">
        <v>2.5712097560975602</v>
      </c>
      <c r="CH130">
        <v>2.2443554006968899E-2</v>
      </c>
      <c r="CI130">
        <v>2.4040955784385199E-3</v>
      </c>
      <c r="CJ130">
        <v>1</v>
      </c>
      <c r="CK130">
        <v>1</v>
      </c>
      <c r="CL130">
        <v>3</v>
      </c>
      <c r="CM130" t="s">
        <v>239</v>
      </c>
      <c r="CN130">
        <v>1.86097</v>
      </c>
      <c r="CO130">
        <v>1.85792</v>
      </c>
      <c r="CP130">
        <v>1.8608100000000001</v>
      </c>
      <c r="CQ130">
        <v>1.8535299999999999</v>
      </c>
      <c r="CR130">
        <v>1.8521099999999999</v>
      </c>
      <c r="CS130">
        <v>1.8529</v>
      </c>
      <c r="CT130">
        <v>1.8566199999999999</v>
      </c>
      <c r="CU130">
        <v>1.8628899999999999</v>
      </c>
      <c r="CV130" t="s">
        <v>240</v>
      </c>
      <c r="CW130" t="s">
        <v>19</v>
      </c>
      <c r="CX130" t="s">
        <v>19</v>
      </c>
      <c r="CY130" t="s">
        <v>19</v>
      </c>
      <c r="CZ130" t="s">
        <v>241</v>
      </c>
      <c r="DA130" t="s">
        <v>242</v>
      </c>
      <c r="DB130" t="s">
        <v>243</v>
      </c>
      <c r="DC130" t="s">
        <v>243</v>
      </c>
      <c r="DD130" t="s">
        <v>243</v>
      </c>
      <c r="DE130" t="s">
        <v>243</v>
      </c>
      <c r="DF130">
        <v>0</v>
      </c>
      <c r="DG130">
        <v>100</v>
      </c>
      <c r="DH130">
        <v>100</v>
      </c>
      <c r="DI130">
        <v>-1.3480000000000001</v>
      </c>
      <c r="DJ130">
        <v>2.1000000000000001E-2</v>
      </c>
      <c r="DK130">
        <v>3</v>
      </c>
      <c r="DL130">
        <v>632.90099999999995</v>
      </c>
      <c r="DM130">
        <v>271.29300000000001</v>
      </c>
      <c r="DN130">
        <v>23.000599999999999</v>
      </c>
      <c r="DO130">
        <v>22.372699999999998</v>
      </c>
      <c r="DP130">
        <v>30.0001</v>
      </c>
      <c r="DQ130">
        <v>22.457899999999999</v>
      </c>
      <c r="DR130">
        <v>22.471599999999999</v>
      </c>
      <c r="DS130">
        <v>18.7502</v>
      </c>
      <c r="DT130">
        <v>13.3721</v>
      </c>
      <c r="DU130">
        <v>14.5351</v>
      </c>
      <c r="DV130">
        <v>23</v>
      </c>
      <c r="DW130">
        <v>387.33</v>
      </c>
      <c r="DX130">
        <v>19</v>
      </c>
      <c r="DY130">
        <v>101.434</v>
      </c>
      <c r="DZ130">
        <v>105.398</v>
      </c>
    </row>
    <row r="131" spans="1:130" x14ac:dyDescent="0.25">
      <c r="A131">
        <v>115</v>
      </c>
      <c r="B131">
        <v>1560434345</v>
      </c>
      <c r="C131">
        <v>306.90000009536698</v>
      </c>
      <c r="D131" t="s">
        <v>471</v>
      </c>
      <c r="E131" t="s">
        <v>472</v>
      </c>
      <c r="G131">
        <v>1560434334.6612899</v>
      </c>
      <c r="H131">
        <f t="shared" si="29"/>
        <v>1.5777345148652157E-3</v>
      </c>
      <c r="I131">
        <f t="shared" si="30"/>
        <v>26.35209775802787</v>
      </c>
      <c r="J131">
        <f t="shared" si="31"/>
        <v>317.46390322580697</v>
      </c>
      <c r="K131">
        <f t="shared" si="32"/>
        <v>119.35633916859362</v>
      </c>
      <c r="L131">
        <f t="shared" si="33"/>
        <v>11.889437848551797</v>
      </c>
      <c r="M131">
        <f t="shared" si="34"/>
        <v>31.623518054037927</v>
      </c>
      <c r="N131">
        <f t="shared" si="35"/>
        <v>0.22245872985773946</v>
      </c>
      <c r="O131">
        <f t="shared" si="36"/>
        <v>3</v>
      </c>
      <c r="P131">
        <f t="shared" si="37"/>
        <v>0.21450562182787714</v>
      </c>
      <c r="Q131">
        <f t="shared" si="38"/>
        <v>0.13475856447826795</v>
      </c>
      <c r="R131">
        <f t="shared" si="39"/>
        <v>215.02284564597295</v>
      </c>
      <c r="S131">
        <f t="shared" si="40"/>
        <v>23.523087302823669</v>
      </c>
      <c r="T131">
        <f t="shared" si="41"/>
        <v>23.224</v>
      </c>
      <c r="U131">
        <f t="shared" si="42"/>
        <v>2.8581784461036435</v>
      </c>
      <c r="V131">
        <f t="shared" si="43"/>
        <v>77.512820820458472</v>
      </c>
      <c r="W131">
        <f t="shared" si="44"/>
        <v>2.1438996172077012</v>
      </c>
      <c r="X131">
        <f t="shared" si="45"/>
        <v>2.7658645299125117</v>
      </c>
      <c r="Y131">
        <f t="shared" si="46"/>
        <v>0.7142788288959423</v>
      </c>
      <c r="Z131">
        <f t="shared" si="47"/>
        <v>-69.57809210555601</v>
      </c>
      <c r="AA131">
        <f t="shared" si="48"/>
        <v>-87.699519948383795</v>
      </c>
      <c r="AB131">
        <f t="shared" si="49"/>
        <v>-6.0569675678056782</v>
      </c>
      <c r="AC131">
        <f t="shared" si="50"/>
        <v>51.68826602422746</v>
      </c>
      <c r="AD131">
        <v>0</v>
      </c>
      <c r="AE131">
        <v>0</v>
      </c>
      <c r="AF131">
        <v>3</v>
      </c>
      <c r="AG131">
        <v>0</v>
      </c>
      <c r="AH131">
        <v>0</v>
      </c>
      <c r="AI131">
        <f t="shared" si="51"/>
        <v>1</v>
      </c>
      <c r="AJ131">
        <f t="shared" si="52"/>
        <v>0</v>
      </c>
      <c r="AK131">
        <f t="shared" si="53"/>
        <v>68098.232432196222</v>
      </c>
      <c r="AL131">
        <f t="shared" si="54"/>
        <v>1200.00096774194</v>
      </c>
      <c r="AM131">
        <f t="shared" si="55"/>
        <v>963.36262829181862</v>
      </c>
      <c r="AN131">
        <f t="shared" si="56"/>
        <v>0.80280154282258009</v>
      </c>
      <c r="AO131">
        <f t="shared" si="57"/>
        <v>0.22320031868709664</v>
      </c>
      <c r="AP131">
        <v>10</v>
      </c>
      <c r="AQ131">
        <v>1</v>
      </c>
      <c r="AR131" t="s">
        <v>237</v>
      </c>
      <c r="AS131">
        <v>1560434334.6612899</v>
      </c>
      <c r="AT131">
        <v>317.46390322580697</v>
      </c>
      <c r="AU131">
        <v>362.21158064516101</v>
      </c>
      <c r="AV131">
        <v>21.522296774193499</v>
      </c>
      <c r="AW131">
        <v>18.949751612903199</v>
      </c>
      <c r="AX131">
        <v>600.09754838709705</v>
      </c>
      <c r="AY131">
        <v>99.5129290322581</v>
      </c>
      <c r="AZ131">
        <v>0.100027693548387</v>
      </c>
      <c r="BA131">
        <v>22.681761290322601</v>
      </c>
      <c r="BB131">
        <v>23.3526548387097</v>
      </c>
      <c r="BC131">
        <v>23.0953451612903</v>
      </c>
      <c r="BD131">
        <v>0</v>
      </c>
      <c r="BE131">
        <v>0</v>
      </c>
      <c r="BF131">
        <v>12998.461290322601</v>
      </c>
      <c r="BG131">
        <v>1044.5945161290299</v>
      </c>
      <c r="BH131">
        <v>22.664554838709702</v>
      </c>
      <c r="BI131">
        <v>1200.00096774194</v>
      </c>
      <c r="BJ131">
        <v>0.33000890322580601</v>
      </c>
      <c r="BK131">
        <v>0.330006967741935</v>
      </c>
      <c r="BL131">
        <v>0.33000861290322597</v>
      </c>
      <c r="BM131">
        <v>9.9755912903225791E-3</v>
      </c>
      <c r="BN131">
        <v>22</v>
      </c>
      <c r="BO131">
        <v>17743.0935483871</v>
      </c>
      <c r="BP131">
        <v>1560432001.5</v>
      </c>
      <c r="BQ131" t="s">
        <v>238</v>
      </c>
      <c r="BR131">
        <v>1</v>
      </c>
      <c r="BS131">
        <v>-1.3480000000000001</v>
      </c>
      <c r="BT131">
        <v>2.1000000000000001E-2</v>
      </c>
      <c r="BU131">
        <v>400</v>
      </c>
      <c r="BV131">
        <v>19</v>
      </c>
      <c r="BW131">
        <v>0.05</v>
      </c>
      <c r="BX131">
        <v>0.02</v>
      </c>
      <c r="BY131">
        <v>26.274767944139899</v>
      </c>
      <c r="BZ131">
        <v>4.11564446541463</v>
      </c>
      <c r="CA131">
        <v>0.40936128926147197</v>
      </c>
      <c r="CB131">
        <v>0</v>
      </c>
      <c r="CC131">
        <v>-44.668578048780503</v>
      </c>
      <c r="CD131">
        <v>-7.1636195121954298</v>
      </c>
      <c r="CE131">
        <v>0.70890113573745295</v>
      </c>
      <c r="CF131">
        <v>0</v>
      </c>
      <c r="CG131">
        <v>2.5721575609756102</v>
      </c>
      <c r="CH131">
        <v>2.9829407665505601E-2</v>
      </c>
      <c r="CI131">
        <v>3.1298287808602799E-3</v>
      </c>
      <c r="CJ131">
        <v>1</v>
      </c>
      <c r="CK131">
        <v>1</v>
      </c>
      <c r="CL131">
        <v>3</v>
      </c>
      <c r="CM131" t="s">
        <v>239</v>
      </c>
      <c r="CN131">
        <v>1.86097</v>
      </c>
      <c r="CO131">
        <v>1.85791</v>
      </c>
      <c r="CP131">
        <v>1.8608100000000001</v>
      </c>
      <c r="CQ131">
        <v>1.85354</v>
      </c>
      <c r="CR131">
        <v>1.8521099999999999</v>
      </c>
      <c r="CS131">
        <v>1.8528899999999999</v>
      </c>
      <c r="CT131">
        <v>1.85663</v>
      </c>
      <c r="CU131">
        <v>1.8629</v>
      </c>
      <c r="CV131" t="s">
        <v>240</v>
      </c>
      <c r="CW131" t="s">
        <v>19</v>
      </c>
      <c r="CX131" t="s">
        <v>19</v>
      </c>
      <c r="CY131" t="s">
        <v>19</v>
      </c>
      <c r="CZ131" t="s">
        <v>241</v>
      </c>
      <c r="DA131" t="s">
        <v>242</v>
      </c>
      <c r="DB131" t="s">
        <v>243</v>
      </c>
      <c r="DC131" t="s">
        <v>243</v>
      </c>
      <c r="DD131" t="s">
        <v>243</v>
      </c>
      <c r="DE131" t="s">
        <v>243</v>
      </c>
      <c r="DF131">
        <v>0</v>
      </c>
      <c r="DG131">
        <v>100</v>
      </c>
      <c r="DH131">
        <v>100</v>
      </c>
      <c r="DI131">
        <v>-1.3480000000000001</v>
      </c>
      <c r="DJ131">
        <v>2.1000000000000001E-2</v>
      </c>
      <c r="DK131">
        <v>3</v>
      </c>
      <c r="DL131">
        <v>633.23699999999997</v>
      </c>
      <c r="DM131">
        <v>271.29700000000003</v>
      </c>
      <c r="DN131">
        <v>23.000499999999999</v>
      </c>
      <c r="DO131">
        <v>22.373699999999999</v>
      </c>
      <c r="DP131">
        <v>30.0001</v>
      </c>
      <c r="DQ131">
        <v>22.457899999999999</v>
      </c>
      <c r="DR131">
        <v>22.4725</v>
      </c>
      <c r="DS131">
        <v>18.886900000000001</v>
      </c>
      <c r="DT131">
        <v>13.3721</v>
      </c>
      <c r="DU131">
        <v>14.9094</v>
      </c>
      <c r="DV131">
        <v>23</v>
      </c>
      <c r="DW131">
        <v>392.33</v>
      </c>
      <c r="DX131">
        <v>19</v>
      </c>
      <c r="DY131">
        <v>101.434</v>
      </c>
      <c r="DZ131">
        <v>105.39700000000001</v>
      </c>
    </row>
    <row r="132" spans="1:130" x14ac:dyDescent="0.25">
      <c r="A132">
        <v>116</v>
      </c>
      <c r="B132">
        <v>1560434347</v>
      </c>
      <c r="C132">
        <v>308.90000009536698</v>
      </c>
      <c r="D132" t="s">
        <v>473</v>
      </c>
      <c r="E132" t="s">
        <v>474</v>
      </c>
      <c r="G132">
        <v>1560434336.6612899</v>
      </c>
      <c r="H132">
        <f t="shared" si="29"/>
        <v>1.5784270414363271E-3</v>
      </c>
      <c r="I132">
        <f t="shared" si="30"/>
        <v>26.491289097502875</v>
      </c>
      <c r="J132">
        <f t="shared" si="31"/>
        <v>320.570258064516</v>
      </c>
      <c r="K132">
        <f t="shared" si="32"/>
        <v>121.45116434792384</v>
      </c>
      <c r="L132">
        <f t="shared" si="33"/>
        <v>12.098124860962802</v>
      </c>
      <c r="M132">
        <f t="shared" si="34"/>
        <v>31.932991582240692</v>
      </c>
      <c r="N132">
        <f t="shared" si="35"/>
        <v>0.22251976220923145</v>
      </c>
      <c r="O132">
        <f t="shared" si="36"/>
        <v>3</v>
      </c>
      <c r="P132">
        <f t="shared" si="37"/>
        <v>0.21456236770252871</v>
      </c>
      <c r="Q132">
        <f t="shared" si="38"/>
        <v>0.13479439806370172</v>
      </c>
      <c r="R132">
        <f t="shared" si="39"/>
        <v>215.02284782699462</v>
      </c>
      <c r="S132">
        <f t="shared" si="40"/>
        <v>23.524903106266247</v>
      </c>
      <c r="T132">
        <f t="shared" si="41"/>
        <v>23.2259693548387</v>
      </c>
      <c r="U132">
        <f t="shared" si="42"/>
        <v>2.8585185727625704</v>
      </c>
      <c r="V132">
        <f t="shared" si="43"/>
        <v>77.511280482396046</v>
      </c>
      <c r="W132">
        <f t="shared" si="44"/>
        <v>2.1441163328681436</v>
      </c>
      <c r="X132">
        <f t="shared" si="45"/>
        <v>2.7661990867962811</v>
      </c>
      <c r="Y132">
        <f t="shared" si="46"/>
        <v>0.71440223989442675</v>
      </c>
      <c r="Z132">
        <f t="shared" si="47"/>
        <v>-69.608632527342024</v>
      </c>
      <c r="AA132">
        <f t="shared" si="48"/>
        <v>-87.695606980640022</v>
      </c>
      <c r="AB132">
        <f t="shared" si="49"/>
        <v>-6.0568189706271909</v>
      </c>
      <c r="AC132">
        <f t="shared" si="50"/>
        <v>51.661789348385369</v>
      </c>
      <c r="AD132">
        <v>0</v>
      </c>
      <c r="AE132">
        <v>0</v>
      </c>
      <c r="AF132">
        <v>3</v>
      </c>
      <c r="AG132">
        <v>0</v>
      </c>
      <c r="AH132">
        <v>0</v>
      </c>
      <c r="AI132">
        <f t="shared" si="51"/>
        <v>1</v>
      </c>
      <c r="AJ132">
        <f t="shared" si="52"/>
        <v>0</v>
      </c>
      <c r="AK132">
        <f t="shared" si="53"/>
        <v>68107.699134284703</v>
      </c>
      <c r="AL132">
        <f t="shared" si="54"/>
        <v>1200.0006451612901</v>
      </c>
      <c r="AM132">
        <f t="shared" si="55"/>
        <v>963.36240493649802</v>
      </c>
      <c r="AN132">
        <f t="shared" si="56"/>
        <v>0.80280157249999984</v>
      </c>
      <c r="AO132">
        <f t="shared" si="57"/>
        <v>0.22320037269999993</v>
      </c>
      <c r="AP132">
        <v>10</v>
      </c>
      <c r="AQ132">
        <v>1</v>
      </c>
      <c r="AR132" t="s">
        <v>237</v>
      </c>
      <c r="AS132">
        <v>1560434336.6612899</v>
      </c>
      <c r="AT132">
        <v>320.570258064516</v>
      </c>
      <c r="AU132">
        <v>365.55874193548402</v>
      </c>
      <c r="AV132">
        <v>21.524445161290299</v>
      </c>
      <c r="AW132">
        <v>18.950758064516101</v>
      </c>
      <c r="AX132">
        <v>600.09325806451602</v>
      </c>
      <c r="AY132">
        <v>99.513054838709706</v>
      </c>
      <c r="AZ132">
        <v>0.10002771935483901</v>
      </c>
      <c r="BA132">
        <v>22.683754838709699</v>
      </c>
      <c r="BB132">
        <v>23.354700000000001</v>
      </c>
      <c r="BC132">
        <v>23.097238709677399</v>
      </c>
      <c r="BD132">
        <v>0</v>
      </c>
      <c r="BE132">
        <v>0</v>
      </c>
      <c r="BF132">
        <v>13000.554838709701</v>
      </c>
      <c r="BG132">
        <v>1044.5977419354799</v>
      </c>
      <c r="BH132">
        <v>22.6629</v>
      </c>
      <c r="BI132">
        <v>1200.0006451612901</v>
      </c>
      <c r="BJ132">
        <v>0.330008225806452</v>
      </c>
      <c r="BK132">
        <v>0.33000683870967701</v>
      </c>
      <c r="BL132">
        <v>0.33000938709677402</v>
      </c>
      <c r="BM132">
        <v>9.9756119354838697E-3</v>
      </c>
      <c r="BN132">
        <v>22</v>
      </c>
      <c r="BO132">
        <v>17743.083870967701</v>
      </c>
      <c r="BP132">
        <v>1560432001.5</v>
      </c>
      <c r="BQ132" t="s">
        <v>238</v>
      </c>
      <c r="BR132">
        <v>1</v>
      </c>
      <c r="BS132">
        <v>-1.3480000000000001</v>
      </c>
      <c r="BT132">
        <v>2.1000000000000001E-2</v>
      </c>
      <c r="BU132">
        <v>400</v>
      </c>
      <c r="BV132">
        <v>19</v>
      </c>
      <c r="BW132">
        <v>0.05</v>
      </c>
      <c r="BX132">
        <v>0.02</v>
      </c>
      <c r="BY132">
        <v>26.415301457432701</v>
      </c>
      <c r="BZ132">
        <v>4.2073920452719999</v>
      </c>
      <c r="CA132">
        <v>0.41873100465505197</v>
      </c>
      <c r="CB132">
        <v>0</v>
      </c>
      <c r="CC132">
        <v>-44.908465853658498</v>
      </c>
      <c r="CD132">
        <v>-7.3110334494768301</v>
      </c>
      <c r="CE132">
        <v>0.72330778443837396</v>
      </c>
      <c r="CF132">
        <v>0</v>
      </c>
      <c r="CG132">
        <v>2.5733058536585398</v>
      </c>
      <c r="CH132">
        <v>3.4584041811843498E-2</v>
      </c>
      <c r="CI132">
        <v>3.6012396074534101E-3</v>
      </c>
      <c r="CJ132">
        <v>1</v>
      </c>
      <c r="CK132">
        <v>1</v>
      </c>
      <c r="CL132">
        <v>3</v>
      </c>
      <c r="CM132" t="s">
        <v>239</v>
      </c>
      <c r="CN132">
        <v>1.8609599999999999</v>
      </c>
      <c r="CO132">
        <v>1.85791</v>
      </c>
      <c r="CP132">
        <v>1.8608100000000001</v>
      </c>
      <c r="CQ132">
        <v>1.85354</v>
      </c>
      <c r="CR132">
        <v>1.8521099999999999</v>
      </c>
      <c r="CS132">
        <v>1.8528899999999999</v>
      </c>
      <c r="CT132">
        <v>1.8566400000000001</v>
      </c>
      <c r="CU132">
        <v>1.8628899999999999</v>
      </c>
      <c r="CV132" t="s">
        <v>240</v>
      </c>
      <c r="CW132" t="s">
        <v>19</v>
      </c>
      <c r="CX132" t="s">
        <v>19</v>
      </c>
      <c r="CY132" t="s">
        <v>19</v>
      </c>
      <c r="CZ132" t="s">
        <v>241</v>
      </c>
      <c r="DA132" t="s">
        <v>242</v>
      </c>
      <c r="DB132" t="s">
        <v>243</v>
      </c>
      <c r="DC132" t="s">
        <v>243</v>
      </c>
      <c r="DD132" t="s">
        <v>243</v>
      </c>
      <c r="DE132" t="s">
        <v>243</v>
      </c>
      <c r="DF132">
        <v>0</v>
      </c>
      <c r="DG132">
        <v>100</v>
      </c>
      <c r="DH132">
        <v>100</v>
      </c>
      <c r="DI132">
        <v>-1.3480000000000001</v>
      </c>
      <c r="DJ132">
        <v>2.1000000000000001E-2</v>
      </c>
      <c r="DK132">
        <v>3</v>
      </c>
      <c r="DL132">
        <v>633.58500000000004</v>
      </c>
      <c r="DM132">
        <v>271.36399999999998</v>
      </c>
      <c r="DN132">
        <v>23.000699999999998</v>
      </c>
      <c r="DO132">
        <v>22.374199999999998</v>
      </c>
      <c r="DP132">
        <v>30.0001</v>
      </c>
      <c r="DQ132">
        <v>22.4587</v>
      </c>
      <c r="DR132">
        <v>22.473199999999999</v>
      </c>
      <c r="DS132">
        <v>18.9879</v>
      </c>
      <c r="DT132">
        <v>13.3721</v>
      </c>
      <c r="DU132">
        <v>14.9094</v>
      </c>
      <c r="DV132">
        <v>23</v>
      </c>
      <c r="DW132">
        <v>392.33</v>
      </c>
      <c r="DX132">
        <v>19</v>
      </c>
      <c r="DY132">
        <v>101.43300000000001</v>
      </c>
      <c r="DZ132">
        <v>105.39700000000001</v>
      </c>
    </row>
    <row r="133" spans="1:130" x14ac:dyDescent="0.25">
      <c r="A133">
        <v>117</v>
      </c>
      <c r="B133">
        <v>1560434349</v>
      </c>
      <c r="C133">
        <v>310.90000009536698</v>
      </c>
      <c r="D133" t="s">
        <v>475</v>
      </c>
      <c r="E133" t="s">
        <v>476</v>
      </c>
      <c r="G133">
        <v>1560434338.6612899</v>
      </c>
      <c r="H133">
        <f t="shared" si="29"/>
        <v>1.5791092928658975E-3</v>
      </c>
      <c r="I133">
        <f t="shared" si="30"/>
        <v>26.626732747995291</v>
      </c>
      <c r="J133">
        <f t="shared" si="31"/>
        <v>323.67787096774202</v>
      </c>
      <c r="K133">
        <f t="shared" si="32"/>
        <v>123.58991964331176</v>
      </c>
      <c r="L133">
        <f t="shared" si="33"/>
        <v>12.31117284963727</v>
      </c>
      <c r="M133">
        <f t="shared" si="34"/>
        <v>32.242550432810376</v>
      </c>
      <c r="N133">
        <f t="shared" si="35"/>
        <v>0.22259756777125483</v>
      </c>
      <c r="O133">
        <f t="shared" si="36"/>
        <v>3</v>
      </c>
      <c r="P133">
        <f t="shared" si="37"/>
        <v>0.21463470714303243</v>
      </c>
      <c r="Q133">
        <f t="shared" si="38"/>
        <v>0.13484007873380566</v>
      </c>
      <c r="R133">
        <f t="shared" si="39"/>
        <v>215.02285625820664</v>
      </c>
      <c r="S133">
        <f t="shared" si="40"/>
        <v>23.526786048115735</v>
      </c>
      <c r="T133">
        <f t="shared" si="41"/>
        <v>23.227496774193551</v>
      </c>
      <c r="U133">
        <f t="shared" si="42"/>
        <v>2.8587823972600477</v>
      </c>
      <c r="V133">
        <f t="shared" si="43"/>
        <v>77.508745762364171</v>
      </c>
      <c r="W133">
        <f t="shared" si="44"/>
        <v>2.1443139490375187</v>
      </c>
      <c r="X133">
        <f t="shared" si="45"/>
        <v>2.7665445079085909</v>
      </c>
      <c r="Y133">
        <f t="shared" si="46"/>
        <v>0.71446844822252897</v>
      </c>
      <c r="Z133">
        <f t="shared" si="47"/>
        <v>-69.638719815386082</v>
      </c>
      <c r="AA133">
        <f t="shared" si="48"/>
        <v>-87.609782554840351</v>
      </c>
      <c r="AB133">
        <f t="shared" si="49"/>
        <v>-6.0510013375955376</v>
      </c>
      <c r="AC133">
        <f t="shared" si="50"/>
        <v>51.723352550384661</v>
      </c>
      <c r="AD133">
        <v>0</v>
      </c>
      <c r="AE133">
        <v>0</v>
      </c>
      <c r="AF133">
        <v>3</v>
      </c>
      <c r="AG133">
        <v>0</v>
      </c>
      <c r="AH133">
        <v>0</v>
      </c>
      <c r="AI133">
        <f t="shared" si="51"/>
        <v>1</v>
      </c>
      <c r="AJ133">
        <f t="shared" si="52"/>
        <v>0</v>
      </c>
      <c r="AK133">
        <f t="shared" si="53"/>
        <v>68113.792102117586</v>
      </c>
      <c r="AL133">
        <f t="shared" si="54"/>
        <v>1200.0003225806499</v>
      </c>
      <c r="AM133">
        <f t="shared" si="55"/>
        <v>963.36208887146324</v>
      </c>
      <c r="AN133">
        <f t="shared" si="56"/>
        <v>0.80280152491935464</v>
      </c>
      <c r="AO133">
        <f t="shared" si="57"/>
        <v>0.22320045468064512</v>
      </c>
      <c r="AP133">
        <v>10</v>
      </c>
      <c r="AQ133">
        <v>1</v>
      </c>
      <c r="AR133" t="s">
        <v>237</v>
      </c>
      <c r="AS133">
        <v>1560434338.6612899</v>
      </c>
      <c r="AT133">
        <v>323.67787096774202</v>
      </c>
      <c r="AU133">
        <v>368.90087096774198</v>
      </c>
      <c r="AV133">
        <v>21.5264290322581</v>
      </c>
      <c r="AW133">
        <v>18.951619354838702</v>
      </c>
      <c r="AX133">
        <v>600.08967741935498</v>
      </c>
      <c r="AY133">
        <v>99.513080645161295</v>
      </c>
      <c r="AZ133">
        <v>0.100001758064516</v>
      </c>
      <c r="BA133">
        <v>22.685812903225798</v>
      </c>
      <c r="BB133">
        <v>23.356241935483901</v>
      </c>
      <c r="BC133">
        <v>23.0987516129032</v>
      </c>
      <c r="BD133">
        <v>0</v>
      </c>
      <c r="BE133">
        <v>0</v>
      </c>
      <c r="BF133">
        <v>13001.9483870968</v>
      </c>
      <c r="BG133">
        <v>1044.6048387096801</v>
      </c>
      <c r="BH133">
        <v>22.6629</v>
      </c>
      <c r="BI133">
        <v>1200.0003225806499</v>
      </c>
      <c r="BJ133">
        <v>0.330006935483871</v>
      </c>
      <c r="BK133">
        <v>0.33000706451612899</v>
      </c>
      <c r="BL133">
        <v>0.33001038709677399</v>
      </c>
      <c r="BM133">
        <v>9.9756229032258101E-3</v>
      </c>
      <c r="BN133">
        <v>22</v>
      </c>
      <c r="BO133">
        <v>17743.064516129001</v>
      </c>
      <c r="BP133">
        <v>1560432001.5</v>
      </c>
      <c r="BQ133" t="s">
        <v>238</v>
      </c>
      <c r="BR133">
        <v>1</v>
      </c>
      <c r="BS133">
        <v>-1.3480000000000001</v>
      </c>
      <c r="BT133">
        <v>2.1000000000000001E-2</v>
      </c>
      <c r="BU133">
        <v>400</v>
      </c>
      <c r="BV133">
        <v>19</v>
      </c>
      <c r="BW133">
        <v>0.05</v>
      </c>
      <c r="BX133">
        <v>0.02</v>
      </c>
      <c r="BY133">
        <v>26.554098478712699</v>
      </c>
      <c r="BZ133">
        <v>4.2191634820696304</v>
      </c>
      <c r="CA133">
        <v>0.41985090686875498</v>
      </c>
      <c r="CB133">
        <v>0</v>
      </c>
      <c r="CC133">
        <v>-45.145400000000002</v>
      </c>
      <c r="CD133">
        <v>-7.31300278745673</v>
      </c>
      <c r="CE133">
        <v>0.72348404671676003</v>
      </c>
      <c r="CF133">
        <v>0</v>
      </c>
      <c r="CG133">
        <v>2.5744356097561001</v>
      </c>
      <c r="CH133">
        <v>3.8779024390242299E-2</v>
      </c>
      <c r="CI133">
        <v>3.9657368206471198E-3</v>
      </c>
      <c r="CJ133">
        <v>1</v>
      </c>
      <c r="CK133">
        <v>1</v>
      </c>
      <c r="CL133">
        <v>3</v>
      </c>
      <c r="CM133" t="s">
        <v>239</v>
      </c>
      <c r="CN133">
        <v>1.8609599999999999</v>
      </c>
      <c r="CO133">
        <v>1.85791</v>
      </c>
      <c r="CP133">
        <v>1.8608100000000001</v>
      </c>
      <c r="CQ133">
        <v>1.8535200000000001</v>
      </c>
      <c r="CR133">
        <v>1.8521099999999999</v>
      </c>
      <c r="CS133">
        <v>1.8528899999999999</v>
      </c>
      <c r="CT133">
        <v>1.8566100000000001</v>
      </c>
      <c r="CU133">
        <v>1.86287</v>
      </c>
      <c r="CV133" t="s">
        <v>240</v>
      </c>
      <c r="CW133" t="s">
        <v>19</v>
      </c>
      <c r="CX133" t="s">
        <v>19</v>
      </c>
      <c r="CY133" t="s">
        <v>19</v>
      </c>
      <c r="CZ133" t="s">
        <v>241</v>
      </c>
      <c r="DA133" t="s">
        <v>242</v>
      </c>
      <c r="DB133" t="s">
        <v>243</v>
      </c>
      <c r="DC133" t="s">
        <v>243</v>
      </c>
      <c r="DD133" t="s">
        <v>243</v>
      </c>
      <c r="DE133" t="s">
        <v>243</v>
      </c>
      <c r="DF133">
        <v>0</v>
      </c>
      <c r="DG133">
        <v>100</v>
      </c>
      <c r="DH133">
        <v>100</v>
      </c>
      <c r="DI133">
        <v>-1.3480000000000001</v>
      </c>
      <c r="DJ133">
        <v>2.1000000000000001E-2</v>
      </c>
      <c r="DK133">
        <v>3</v>
      </c>
      <c r="DL133">
        <v>633.38</v>
      </c>
      <c r="DM133">
        <v>271.57299999999998</v>
      </c>
      <c r="DN133">
        <v>23.000699999999998</v>
      </c>
      <c r="DO133">
        <v>22.374199999999998</v>
      </c>
      <c r="DP133">
        <v>30.0002</v>
      </c>
      <c r="DQ133">
        <v>22.459700000000002</v>
      </c>
      <c r="DR133">
        <v>22.473199999999999</v>
      </c>
      <c r="DS133">
        <v>19.133199999999999</v>
      </c>
      <c r="DT133">
        <v>13.3721</v>
      </c>
      <c r="DU133">
        <v>14.9094</v>
      </c>
      <c r="DV133">
        <v>23</v>
      </c>
      <c r="DW133">
        <v>397.33</v>
      </c>
      <c r="DX133">
        <v>19</v>
      </c>
      <c r="DY133">
        <v>101.43300000000001</v>
      </c>
      <c r="DZ133">
        <v>105.39700000000001</v>
      </c>
    </row>
    <row r="134" spans="1:130" x14ac:dyDescent="0.25">
      <c r="A134">
        <v>118</v>
      </c>
      <c r="B134">
        <v>1560434351</v>
      </c>
      <c r="C134">
        <v>312.90000009536698</v>
      </c>
      <c r="D134" t="s">
        <v>477</v>
      </c>
      <c r="E134" t="s">
        <v>478</v>
      </c>
      <c r="G134">
        <v>1560434340.6612899</v>
      </c>
      <c r="H134">
        <f t="shared" si="29"/>
        <v>1.5798019708382698E-3</v>
      </c>
      <c r="I134">
        <f t="shared" si="30"/>
        <v>26.759503626368328</v>
      </c>
      <c r="J134">
        <f t="shared" si="31"/>
        <v>326.78829032258102</v>
      </c>
      <c r="K134">
        <f t="shared" si="32"/>
        <v>125.74079381857227</v>
      </c>
      <c r="L134">
        <f t="shared" si="33"/>
        <v>12.525417785101689</v>
      </c>
      <c r="M134">
        <f t="shared" si="34"/>
        <v>32.552362198980006</v>
      </c>
      <c r="N134">
        <f t="shared" si="35"/>
        <v>0.22266277316452648</v>
      </c>
      <c r="O134">
        <f t="shared" si="36"/>
        <v>3</v>
      </c>
      <c r="P134">
        <f t="shared" si="37"/>
        <v>0.21469533022882262</v>
      </c>
      <c r="Q134">
        <f t="shared" si="38"/>
        <v>0.13487836092165192</v>
      </c>
      <c r="R134">
        <f t="shared" si="39"/>
        <v>215.02289645615892</v>
      </c>
      <c r="S134">
        <f t="shared" si="40"/>
        <v>23.5286213779445</v>
      </c>
      <c r="T134">
        <f t="shared" si="41"/>
        <v>23.229177419354851</v>
      </c>
      <c r="U134">
        <f t="shared" si="42"/>
        <v>2.8590727123948469</v>
      </c>
      <c r="V134">
        <f t="shared" si="43"/>
        <v>77.505825320696985</v>
      </c>
      <c r="W134">
        <f t="shared" si="44"/>
        <v>2.1444950287316198</v>
      </c>
      <c r="X134">
        <f t="shared" si="45"/>
        <v>2.7668823857539886</v>
      </c>
      <c r="Y134">
        <f t="shared" si="46"/>
        <v>0.71457768366322716</v>
      </c>
      <c r="Z134">
        <f t="shared" si="47"/>
        <v>-69.669266913967704</v>
      </c>
      <c r="AA134">
        <f t="shared" si="48"/>
        <v>-87.556044464520426</v>
      </c>
      <c r="AB134">
        <f t="shared" si="49"/>
        <v>-6.0474029742468458</v>
      </c>
      <c r="AC134">
        <f t="shared" si="50"/>
        <v>51.750182103423953</v>
      </c>
      <c r="AD134">
        <v>0</v>
      </c>
      <c r="AE134">
        <v>0</v>
      </c>
      <c r="AF134">
        <v>3</v>
      </c>
      <c r="AG134">
        <v>0</v>
      </c>
      <c r="AH134">
        <v>0</v>
      </c>
      <c r="AI134">
        <f t="shared" si="51"/>
        <v>1</v>
      </c>
      <c r="AJ134">
        <f t="shared" si="52"/>
        <v>0</v>
      </c>
      <c r="AK134">
        <f t="shared" si="53"/>
        <v>68115.101551357235</v>
      </c>
      <c r="AL134">
        <f t="shared" si="54"/>
        <v>1200</v>
      </c>
      <c r="AM134">
        <f t="shared" si="55"/>
        <v>963.36186261290345</v>
      </c>
      <c r="AN134">
        <f t="shared" si="56"/>
        <v>0.80280155217741955</v>
      </c>
      <c r="AO134">
        <f t="shared" si="57"/>
        <v>0.22320054882903237</v>
      </c>
      <c r="AP134">
        <v>10</v>
      </c>
      <c r="AQ134">
        <v>1</v>
      </c>
      <c r="AR134" t="s">
        <v>237</v>
      </c>
      <c r="AS134">
        <v>1560434340.6612899</v>
      </c>
      <c r="AT134">
        <v>326.78829032258102</v>
      </c>
      <c r="AU134">
        <v>372.24158064516098</v>
      </c>
      <c r="AV134">
        <v>21.528264516128999</v>
      </c>
      <c r="AW134">
        <v>18.9523032258064</v>
      </c>
      <c r="AX134">
        <v>600.083387096774</v>
      </c>
      <c r="AY134">
        <v>99.513035483870993</v>
      </c>
      <c r="AZ134">
        <v>9.9965235483870998E-2</v>
      </c>
      <c r="BA134">
        <v>22.687825806451599</v>
      </c>
      <c r="BB134">
        <v>23.357500000000002</v>
      </c>
      <c r="BC134">
        <v>23.100854838709701</v>
      </c>
      <c r="BD134">
        <v>0</v>
      </c>
      <c r="BE134">
        <v>0</v>
      </c>
      <c r="BF134">
        <v>13002.3322580645</v>
      </c>
      <c r="BG134">
        <v>1044.6132258064499</v>
      </c>
      <c r="BH134">
        <v>22.6620903225806</v>
      </c>
      <c r="BI134">
        <v>1200</v>
      </c>
      <c r="BJ134">
        <v>0.33000577419354798</v>
      </c>
      <c r="BK134">
        <v>0.33000722580645198</v>
      </c>
      <c r="BL134">
        <v>0.33001141935483902</v>
      </c>
      <c r="BM134">
        <v>9.9756119354838697E-3</v>
      </c>
      <c r="BN134">
        <v>22</v>
      </c>
      <c r="BO134">
        <v>17743.048387096798</v>
      </c>
      <c r="BP134">
        <v>1560432001.5</v>
      </c>
      <c r="BQ134" t="s">
        <v>238</v>
      </c>
      <c r="BR134">
        <v>1</v>
      </c>
      <c r="BS134">
        <v>-1.3480000000000001</v>
      </c>
      <c r="BT134">
        <v>2.1000000000000001E-2</v>
      </c>
      <c r="BU134">
        <v>400</v>
      </c>
      <c r="BV134">
        <v>19</v>
      </c>
      <c r="BW134">
        <v>0.05</v>
      </c>
      <c r="BX134">
        <v>0.02</v>
      </c>
      <c r="BY134">
        <v>26.688467394156898</v>
      </c>
      <c r="BZ134">
        <v>4.2743441724203803</v>
      </c>
      <c r="CA134">
        <v>0.42327648983799299</v>
      </c>
      <c r="CB134">
        <v>0</v>
      </c>
      <c r="CC134">
        <v>-45.378307317073201</v>
      </c>
      <c r="CD134">
        <v>-7.3841581881534299</v>
      </c>
      <c r="CE134">
        <v>0.73012227321791701</v>
      </c>
      <c r="CF134">
        <v>0</v>
      </c>
      <c r="CG134">
        <v>2.5755714634146298</v>
      </c>
      <c r="CH134">
        <v>3.9138188153310001E-2</v>
      </c>
      <c r="CI134">
        <v>3.9952859789431101E-3</v>
      </c>
      <c r="CJ134">
        <v>1</v>
      </c>
      <c r="CK134">
        <v>1</v>
      </c>
      <c r="CL134">
        <v>3</v>
      </c>
      <c r="CM134" t="s">
        <v>239</v>
      </c>
      <c r="CN134">
        <v>1.8609599999999999</v>
      </c>
      <c r="CO134">
        <v>1.8579300000000001</v>
      </c>
      <c r="CP134">
        <v>1.8608100000000001</v>
      </c>
      <c r="CQ134">
        <v>1.8535200000000001</v>
      </c>
      <c r="CR134">
        <v>1.8521099999999999</v>
      </c>
      <c r="CS134">
        <v>1.8528899999999999</v>
      </c>
      <c r="CT134">
        <v>1.8565799999999999</v>
      </c>
      <c r="CU134">
        <v>1.8628800000000001</v>
      </c>
      <c r="CV134" t="s">
        <v>240</v>
      </c>
      <c r="CW134" t="s">
        <v>19</v>
      </c>
      <c r="CX134" t="s">
        <v>19</v>
      </c>
      <c r="CY134" t="s">
        <v>19</v>
      </c>
      <c r="CZ134" t="s">
        <v>241</v>
      </c>
      <c r="DA134" t="s">
        <v>242</v>
      </c>
      <c r="DB134" t="s">
        <v>243</v>
      </c>
      <c r="DC134" t="s">
        <v>243</v>
      </c>
      <c r="DD134" t="s">
        <v>243</v>
      </c>
      <c r="DE134" t="s">
        <v>243</v>
      </c>
      <c r="DF134">
        <v>0</v>
      </c>
      <c r="DG134">
        <v>100</v>
      </c>
      <c r="DH134">
        <v>100</v>
      </c>
      <c r="DI134">
        <v>-1.3480000000000001</v>
      </c>
      <c r="DJ134">
        <v>2.1000000000000001E-2</v>
      </c>
      <c r="DK134">
        <v>3</v>
      </c>
      <c r="DL134">
        <v>633.28200000000004</v>
      </c>
      <c r="DM134">
        <v>271.51</v>
      </c>
      <c r="DN134">
        <v>23.000800000000002</v>
      </c>
      <c r="DO134">
        <v>22.374600000000001</v>
      </c>
      <c r="DP134">
        <v>30.0002</v>
      </c>
      <c r="DQ134">
        <v>22.459800000000001</v>
      </c>
      <c r="DR134">
        <v>22.473199999999999</v>
      </c>
      <c r="DS134">
        <v>19.271100000000001</v>
      </c>
      <c r="DT134">
        <v>13.3721</v>
      </c>
      <c r="DU134">
        <v>14.9094</v>
      </c>
      <c r="DV134">
        <v>23</v>
      </c>
      <c r="DW134">
        <v>402.33</v>
      </c>
      <c r="DX134">
        <v>19</v>
      </c>
      <c r="DY134">
        <v>101.434</v>
      </c>
      <c r="DZ134">
        <v>105.396</v>
      </c>
    </row>
    <row r="135" spans="1:130" x14ac:dyDescent="0.25">
      <c r="A135">
        <v>119</v>
      </c>
      <c r="B135">
        <v>1560434353</v>
      </c>
      <c r="C135">
        <v>314.90000009536698</v>
      </c>
      <c r="D135" t="s">
        <v>479</v>
      </c>
      <c r="E135" t="s">
        <v>480</v>
      </c>
      <c r="G135">
        <v>1560434342.6612899</v>
      </c>
      <c r="H135">
        <f t="shared" si="29"/>
        <v>1.580559773097434E-3</v>
      </c>
      <c r="I135">
        <f t="shared" si="30"/>
        <v>26.893919018850969</v>
      </c>
      <c r="J135">
        <f t="shared" si="31"/>
        <v>329.89919354838702</v>
      </c>
      <c r="K135">
        <f t="shared" si="32"/>
        <v>127.8650927497938</v>
      </c>
      <c r="L135">
        <f t="shared" si="33"/>
        <v>12.737032149156288</v>
      </c>
      <c r="M135">
        <f t="shared" si="34"/>
        <v>32.862265563196992</v>
      </c>
      <c r="N135">
        <f t="shared" si="35"/>
        <v>0.22271042878565347</v>
      </c>
      <c r="O135">
        <f t="shared" si="36"/>
        <v>3</v>
      </c>
      <c r="P135">
        <f t="shared" si="37"/>
        <v>0.21473963604870638</v>
      </c>
      <c r="Q135">
        <f t="shared" si="38"/>
        <v>0.13490633917421596</v>
      </c>
      <c r="R135">
        <f t="shared" si="39"/>
        <v>215.02295036921191</v>
      </c>
      <c r="S135">
        <f t="shared" si="40"/>
        <v>23.530340229616854</v>
      </c>
      <c r="T135">
        <f t="shared" si="41"/>
        <v>23.231211290322598</v>
      </c>
      <c r="U135">
        <f t="shared" si="42"/>
        <v>2.8594240783460005</v>
      </c>
      <c r="V135">
        <f t="shared" si="43"/>
        <v>77.502526121872222</v>
      </c>
      <c r="W135">
        <f t="shared" si="44"/>
        <v>2.1446526243148796</v>
      </c>
      <c r="X135">
        <f t="shared" si="45"/>
        <v>2.7672035114602935</v>
      </c>
      <c r="Y135">
        <f t="shared" si="46"/>
        <v>0.71477145403112097</v>
      </c>
      <c r="Z135">
        <f t="shared" si="47"/>
        <v>-69.702685993596845</v>
      </c>
      <c r="AA135">
        <f t="shared" si="48"/>
        <v>-87.575609303231801</v>
      </c>
      <c r="AB135">
        <f t="shared" si="49"/>
        <v>-6.0488752952174893</v>
      </c>
      <c r="AC135">
        <f t="shared" si="50"/>
        <v>51.695779777165768</v>
      </c>
      <c r="AD135">
        <v>0</v>
      </c>
      <c r="AE135">
        <v>0</v>
      </c>
      <c r="AF135">
        <v>3</v>
      </c>
      <c r="AG135">
        <v>0</v>
      </c>
      <c r="AH135">
        <v>0</v>
      </c>
      <c r="AI135">
        <f t="shared" si="51"/>
        <v>1</v>
      </c>
      <c r="AJ135">
        <f t="shared" si="52"/>
        <v>0</v>
      </c>
      <c r="AK135">
        <f t="shared" si="53"/>
        <v>68108.833659146505</v>
      </c>
      <c r="AL135">
        <f t="shared" si="54"/>
        <v>1200</v>
      </c>
      <c r="AM135">
        <f t="shared" si="55"/>
        <v>963.36198687096726</v>
      </c>
      <c r="AN135">
        <f t="shared" si="56"/>
        <v>0.80280165572580608</v>
      </c>
      <c r="AO135">
        <f t="shared" si="57"/>
        <v>0.22320057600322576</v>
      </c>
      <c r="AP135">
        <v>10</v>
      </c>
      <c r="AQ135">
        <v>1</v>
      </c>
      <c r="AR135" t="s">
        <v>237</v>
      </c>
      <c r="AS135">
        <v>1560434342.6612899</v>
      </c>
      <c r="AT135">
        <v>329.89919354838702</v>
      </c>
      <c r="AU135">
        <v>375.58561290322598</v>
      </c>
      <c r="AV135">
        <v>21.529835483871</v>
      </c>
      <c r="AW135">
        <v>18.952612903225798</v>
      </c>
      <c r="AX135">
        <v>600.07645161290304</v>
      </c>
      <c r="AY135">
        <v>99.513093548387104</v>
      </c>
      <c r="AZ135">
        <v>9.9958577419354794E-2</v>
      </c>
      <c r="BA135">
        <v>22.6897387096774</v>
      </c>
      <c r="BB135">
        <v>23.359454838709699</v>
      </c>
      <c r="BC135">
        <v>23.102967741935501</v>
      </c>
      <c r="BD135">
        <v>0</v>
      </c>
      <c r="BE135">
        <v>0</v>
      </c>
      <c r="BF135">
        <v>13001.083870967699</v>
      </c>
      <c r="BG135">
        <v>1044.6267741935501</v>
      </c>
      <c r="BH135">
        <v>22.6606548387097</v>
      </c>
      <c r="BI135">
        <v>1200</v>
      </c>
      <c r="BJ135">
        <v>0.33000577419354798</v>
      </c>
      <c r="BK135">
        <v>0.33000703225806499</v>
      </c>
      <c r="BL135">
        <v>0.330011709677419</v>
      </c>
      <c r="BM135">
        <v>9.9755938709677403E-3</v>
      </c>
      <c r="BN135">
        <v>22</v>
      </c>
      <c r="BO135">
        <v>17743.0516129032</v>
      </c>
      <c r="BP135">
        <v>1560432001.5</v>
      </c>
      <c r="BQ135" t="s">
        <v>238</v>
      </c>
      <c r="BR135">
        <v>1</v>
      </c>
      <c r="BS135">
        <v>-1.3480000000000001</v>
      </c>
      <c r="BT135">
        <v>2.1000000000000001E-2</v>
      </c>
      <c r="BU135">
        <v>400</v>
      </c>
      <c r="BV135">
        <v>19</v>
      </c>
      <c r="BW135">
        <v>0.05</v>
      </c>
      <c r="BX135">
        <v>0.02</v>
      </c>
      <c r="BY135">
        <v>26.821623757417701</v>
      </c>
      <c r="BZ135">
        <v>4.1989553956112902</v>
      </c>
      <c r="CA135">
        <v>0.41600847197956597</v>
      </c>
      <c r="CB135">
        <v>0</v>
      </c>
      <c r="CC135">
        <v>-45.607802439024397</v>
      </c>
      <c r="CD135">
        <v>-7.22205574912903</v>
      </c>
      <c r="CE135">
        <v>0.71505096884266295</v>
      </c>
      <c r="CF135">
        <v>0</v>
      </c>
      <c r="CG135">
        <v>2.5767795121951198</v>
      </c>
      <c r="CH135">
        <v>3.9222020905922098E-2</v>
      </c>
      <c r="CI135">
        <v>4.0021731604153298E-3</v>
      </c>
      <c r="CJ135">
        <v>1</v>
      </c>
      <c r="CK135">
        <v>1</v>
      </c>
      <c r="CL135">
        <v>3</v>
      </c>
      <c r="CM135" t="s">
        <v>239</v>
      </c>
      <c r="CN135">
        <v>1.8609599999999999</v>
      </c>
      <c r="CO135">
        <v>1.8579300000000001</v>
      </c>
      <c r="CP135">
        <v>1.8608</v>
      </c>
      <c r="CQ135">
        <v>1.8535200000000001</v>
      </c>
      <c r="CR135">
        <v>1.8521099999999999</v>
      </c>
      <c r="CS135">
        <v>1.8529</v>
      </c>
      <c r="CT135">
        <v>1.8565799999999999</v>
      </c>
      <c r="CU135">
        <v>1.8628899999999999</v>
      </c>
      <c r="CV135" t="s">
        <v>240</v>
      </c>
      <c r="CW135" t="s">
        <v>19</v>
      </c>
      <c r="CX135" t="s">
        <v>19</v>
      </c>
      <c r="CY135" t="s">
        <v>19</v>
      </c>
      <c r="CZ135" t="s">
        <v>241</v>
      </c>
      <c r="DA135" t="s">
        <v>242</v>
      </c>
      <c r="DB135" t="s">
        <v>243</v>
      </c>
      <c r="DC135" t="s">
        <v>243</v>
      </c>
      <c r="DD135" t="s">
        <v>243</v>
      </c>
      <c r="DE135" t="s">
        <v>243</v>
      </c>
      <c r="DF135">
        <v>0</v>
      </c>
      <c r="DG135">
        <v>100</v>
      </c>
      <c r="DH135">
        <v>100</v>
      </c>
      <c r="DI135">
        <v>-1.3480000000000001</v>
      </c>
      <c r="DJ135">
        <v>2.1000000000000001E-2</v>
      </c>
      <c r="DK135">
        <v>3</v>
      </c>
      <c r="DL135">
        <v>633.18200000000002</v>
      </c>
      <c r="DM135">
        <v>271.19</v>
      </c>
      <c r="DN135">
        <v>23.000900000000001</v>
      </c>
      <c r="DO135">
        <v>22.375599999999999</v>
      </c>
      <c r="DP135">
        <v>30.0002</v>
      </c>
      <c r="DQ135">
        <v>22.459800000000001</v>
      </c>
      <c r="DR135">
        <v>22.4739</v>
      </c>
      <c r="DS135">
        <v>19.3719</v>
      </c>
      <c r="DT135">
        <v>13.3721</v>
      </c>
      <c r="DU135">
        <v>15.3132</v>
      </c>
      <c r="DV135">
        <v>23</v>
      </c>
      <c r="DW135">
        <v>402.33</v>
      </c>
      <c r="DX135">
        <v>19</v>
      </c>
      <c r="DY135">
        <v>101.434</v>
      </c>
      <c r="DZ135">
        <v>105.396</v>
      </c>
    </row>
    <row r="136" spans="1:130" x14ac:dyDescent="0.25">
      <c r="A136">
        <v>120</v>
      </c>
      <c r="B136">
        <v>1560434355</v>
      </c>
      <c r="C136">
        <v>316.90000009536698</v>
      </c>
      <c r="D136" t="s">
        <v>481</v>
      </c>
      <c r="E136" t="s">
        <v>482</v>
      </c>
      <c r="G136">
        <v>1560434344.6612899</v>
      </c>
      <c r="H136">
        <f t="shared" si="29"/>
        <v>1.5814424094509258E-3</v>
      </c>
      <c r="I136">
        <f t="shared" si="30"/>
        <v>27.030591637500123</v>
      </c>
      <c r="J136">
        <f t="shared" si="31"/>
        <v>333.00890322580602</v>
      </c>
      <c r="K136">
        <f t="shared" si="32"/>
        <v>129.94862847000766</v>
      </c>
      <c r="L136">
        <f t="shared" si="33"/>
        <v>12.944588577323652</v>
      </c>
      <c r="M136">
        <f t="shared" si="34"/>
        <v>33.172056493376175</v>
      </c>
      <c r="N136">
        <f t="shared" si="35"/>
        <v>0.22273176583989759</v>
      </c>
      <c r="O136">
        <f t="shared" si="36"/>
        <v>3</v>
      </c>
      <c r="P136">
        <f t="shared" si="37"/>
        <v>0.21475947306223148</v>
      </c>
      <c r="Q136">
        <f t="shared" si="38"/>
        <v>0.13491886587687701</v>
      </c>
      <c r="R136">
        <f t="shared" si="39"/>
        <v>215.02280032391778</v>
      </c>
      <c r="S136">
        <f t="shared" si="40"/>
        <v>23.531800375029245</v>
      </c>
      <c r="T136">
        <f t="shared" si="41"/>
        <v>23.233806451612899</v>
      </c>
      <c r="U136">
        <f t="shared" si="42"/>
        <v>2.8598724661131283</v>
      </c>
      <c r="V136">
        <f t="shared" si="43"/>
        <v>77.498816597846229</v>
      </c>
      <c r="W136">
        <f t="shared" si="44"/>
        <v>2.1447694864221485</v>
      </c>
      <c r="X136">
        <f t="shared" si="45"/>
        <v>2.7674867573161803</v>
      </c>
      <c r="Y136">
        <f t="shared" si="46"/>
        <v>0.7151029796909798</v>
      </c>
      <c r="Z136">
        <f t="shared" si="47"/>
        <v>-69.741610256785833</v>
      </c>
      <c r="AA136">
        <f t="shared" si="48"/>
        <v>-87.722476025807737</v>
      </c>
      <c r="AB136">
        <f t="shared" si="49"/>
        <v>-6.059150946645552</v>
      </c>
      <c r="AC136">
        <f t="shared" si="50"/>
        <v>51.499563094678649</v>
      </c>
      <c r="AD136">
        <v>0</v>
      </c>
      <c r="AE136">
        <v>0</v>
      </c>
      <c r="AF136">
        <v>3</v>
      </c>
      <c r="AG136">
        <v>0</v>
      </c>
      <c r="AH136">
        <v>0</v>
      </c>
      <c r="AI136">
        <f t="shared" si="51"/>
        <v>1</v>
      </c>
      <c r="AJ136">
        <f t="shared" si="52"/>
        <v>0</v>
      </c>
      <c r="AK136">
        <f t="shared" si="53"/>
        <v>68107.059719648605</v>
      </c>
      <c r="AL136">
        <f t="shared" si="54"/>
        <v>1199.9996774193601</v>
      </c>
      <c r="AM136">
        <f t="shared" si="55"/>
        <v>963.36167099948614</v>
      </c>
      <c r="AN136">
        <f t="shared" si="56"/>
        <v>0.8028016083064522</v>
      </c>
      <c r="AO136">
        <f t="shared" si="57"/>
        <v>0.22320049343548407</v>
      </c>
      <c r="AP136">
        <v>10</v>
      </c>
      <c r="AQ136">
        <v>1</v>
      </c>
      <c r="AR136" t="s">
        <v>237</v>
      </c>
      <c r="AS136">
        <v>1560434344.6612899</v>
      </c>
      <c r="AT136">
        <v>333.00890322580602</v>
      </c>
      <c r="AU136">
        <v>378.93129032258099</v>
      </c>
      <c r="AV136">
        <v>21.530993548387102</v>
      </c>
      <c r="AW136">
        <v>18.9523612903226</v>
      </c>
      <c r="AX136">
        <v>600.08261290322605</v>
      </c>
      <c r="AY136">
        <v>99.513151612903201</v>
      </c>
      <c r="AZ136">
        <v>9.9970354838709696E-2</v>
      </c>
      <c r="BA136">
        <v>22.691425806451601</v>
      </c>
      <c r="BB136">
        <v>23.362258064516102</v>
      </c>
      <c r="BC136">
        <v>23.105354838709701</v>
      </c>
      <c r="BD136">
        <v>0</v>
      </c>
      <c r="BE136">
        <v>0</v>
      </c>
      <c r="BF136">
        <v>13000.7806451613</v>
      </c>
      <c r="BG136">
        <v>1044.6412903225801</v>
      </c>
      <c r="BH136">
        <v>22.657964516128999</v>
      </c>
      <c r="BI136">
        <v>1199.9996774193601</v>
      </c>
      <c r="BJ136">
        <v>0.33000674193548402</v>
      </c>
      <c r="BK136">
        <v>0.33000703225806499</v>
      </c>
      <c r="BL136">
        <v>0.33001074193548402</v>
      </c>
      <c r="BM136">
        <v>9.9755693548387106E-3</v>
      </c>
      <c r="BN136">
        <v>22</v>
      </c>
      <c r="BO136">
        <v>17743.061290322599</v>
      </c>
      <c r="BP136">
        <v>1560432001.5</v>
      </c>
      <c r="BQ136" t="s">
        <v>238</v>
      </c>
      <c r="BR136">
        <v>1</v>
      </c>
      <c r="BS136">
        <v>-1.3480000000000001</v>
      </c>
      <c r="BT136">
        <v>2.1000000000000001E-2</v>
      </c>
      <c r="BU136">
        <v>400</v>
      </c>
      <c r="BV136">
        <v>19</v>
      </c>
      <c r="BW136">
        <v>0.05</v>
      </c>
      <c r="BX136">
        <v>0.02</v>
      </c>
      <c r="BY136">
        <v>26.957606656465899</v>
      </c>
      <c r="BZ136">
        <v>3.96520026750329</v>
      </c>
      <c r="CA136">
        <v>0.39381514745809998</v>
      </c>
      <c r="CB136">
        <v>0</v>
      </c>
      <c r="CC136">
        <v>-45.844999999999999</v>
      </c>
      <c r="CD136">
        <v>-6.8012675958187403</v>
      </c>
      <c r="CE136">
        <v>0.67307380126641303</v>
      </c>
      <c r="CF136">
        <v>0</v>
      </c>
      <c r="CG136">
        <v>2.5781731707317102</v>
      </c>
      <c r="CH136">
        <v>4.1227944250869598E-2</v>
      </c>
      <c r="CI136">
        <v>4.2021959642632497E-3</v>
      </c>
      <c r="CJ136">
        <v>1</v>
      </c>
      <c r="CK136">
        <v>1</v>
      </c>
      <c r="CL136">
        <v>3</v>
      </c>
      <c r="CM136" t="s">
        <v>239</v>
      </c>
      <c r="CN136">
        <v>1.86097</v>
      </c>
      <c r="CO136">
        <v>1.85792</v>
      </c>
      <c r="CP136">
        <v>1.8608</v>
      </c>
      <c r="CQ136">
        <v>1.8535200000000001</v>
      </c>
      <c r="CR136">
        <v>1.8521099999999999</v>
      </c>
      <c r="CS136">
        <v>1.8529100000000001</v>
      </c>
      <c r="CT136">
        <v>1.8565799999999999</v>
      </c>
      <c r="CU136">
        <v>1.86287</v>
      </c>
      <c r="CV136" t="s">
        <v>240</v>
      </c>
      <c r="CW136" t="s">
        <v>19</v>
      </c>
      <c r="CX136" t="s">
        <v>19</v>
      </c>
      <c r="CY136" t="s">
        <v>19</v>
      </c>
      <c r="CZ136" t="s">
        <v>241</v>
      </c>
      <c r="DA136" t="s">
        <v>242</v>
      </c>
      <c r="DB136" t="s">
        <v>243</v>
      </c>
      <c r="DC136" t="s">
        <v>243</v>
      </c>
      <c r="DD136" t="s">
        <v>243</v>
      </c>
      <c r="DE136" t="s">
        <v>243</v>
      </c>
      <c r="DF136">
        <v>0</v>
      </c>
      <c r="DG136">
        <v>100</v>
      </c>
      <c r="DH136">
        <v>100</v>
      </c>
      <c r="DI136">
        <v>-1.3480000000000001</v>
      </c>
      <c r="DJ136">
        <v>2.1000000000000001E-2</v>
      </c>
      <c r="DK136">
        <v>3</v>
      </c>
      <c r="DL136">
        <v>633.08299999999997</v>
      </c>
      <c r="DM136">
        <v>271.27800000000002</v>
      </c>
      <c r="DN136">
        <v>23.000800000000002</v>
      </c>
      <c r="DO136">
        <v>22.376200000000001</v>
      </c>
      <c r="DP136">
        <v>30.000299999999999</v>
      </c>
      <c r="DQ136">
        <v>22.459800000000001</v>
      </c>
      <c r="DR136">
        <v>22.474900000000002</v>
      </c>
      <c r="DS136">
        <v>19.515000000000001</v>
      </c>
      <c r="DT136">
        <v>13.3721</v>
      </c>
      <c r="DU136">
        <v>15.3132</v>
      </c>
      <c r="DV136">
        <v>23</v>
      </c>
      <c r="DW136">
        <v>407.33</v>
      </c>
      <c r="DX136">
        <v>19</v>
      </c>
      <c r="DY136">
        <v>101.434</v>
      </c>
      <c r="DZ136">
        <v>105.39700000000001</v>
      </c>
    </row>
    <row r="137" spans="1:130" x14ac:dyDescent="0.25">
      <c r="A137">
        <v>121</v>
      </c>
      <c r="B137">
        <v>1560434357</v>
      </c>
      <c r="C137">
        <v>318.90000009536698</v>
      </c>
      <c r="D137" t="s">
        <v>483</v>
      </c>
      <c r="E137" t="s">
        <v>484</v>
      </c>
      <c r="G137">
        <v>1560434346.6612899</v>
      </c>
      <c r="H137">
        <f t="shared" si="29"/>
        <v>1.5822485978599099E-3</v>
      </c>
      <c r="I137">
        <f t="shared" si="30"/>
        <v>27.165889491263755</v>
      </c>
      <c r="J137">
        <f t="shared" si="31"/>
        <v>336.125</v>
      </c>
      <c r="K137">
        <f t="shared" si="32"/>
        <v>132.02111970654872</v>
      </c>
      <c r="L137">
        <f t="shared" si="33"/>
        <v>13.151042360163677</v>
      </c>
      <c r="M137">
        <f t="shared" si="34"/>
        <v>33.482477069846794</v>
      </c>
      <c r="N137">
        <f t="shared" si="35"/>
        <v>0.22272164463807481</v>
      </c>
      <c r="O137">
        <f t="shared" si="36"/>
        <v>3</v>
      </c>
      <c r="P137">
        <f t="shared" si="37"/>
        <v>0.21475006341958469</v>
      </c>
      <c r="Q137">
        <f t="shared" si="38"/>
        <v>0.1349129238622167</v>
      </c>
      <c r="R137">
        <f t="shared" si="39"/>
        <v>215.02268730217679</v>
      </c>
      <c r="S137">
        <f t="shared" si="40"/>
        <v>23.532822423676745</v>
      </c>
      <c r="T137">
        <f t="shared" si="41"/>
        <v>23.236451612903252</v>
      </c>
      <c r="U137">
        <f t="shared" si="42"/>
        <v>2.8603295560894662</v>
      </c>
      <c r="V137">
        <f t="shared" si="43"/>
        <v>77.495305545010581</v>
      </c>
      <c r="W137">
        <f t="shared" si="44"/>
        <v>2.1448322359511347</v>
      </c>
      <c r="X137">
        <f t="shared" si="45"/>
        <v>2.7676931149143993</v>
      </c>
      <c r="Y137">
        <f t="shared" si="46"/>
        <v>0.71549732013833145</v>
      </c>
      <c r="Z137">
        <f t="shared" si="47"/>
        <v>-69.777163165622028</v>
      </c>
      <c r="AA137">
        <f t="shared" si="48"/>
        <v>-87.951515070968384</v>
      </c>
      <c r="AB137">
        <f t="shared" si="49"/>
        <v>-6.0750904007749984</v>
      </c>
      <c r="AC137">
        <f t="shared" si="50"/>
        <v>51.218918664811383</v>
      </c>
      <c r="AD137">
        <v>0</v>
      </c>
      <c r="AE137">
        <v>0</v>
      </c>
      <c r="AF137">
        <v>3</v>
      </c>
      <c r="AG137">
        <v>0</v>
      </c>
      <c r="AH137">
        <v>0</v>
      </c>
      <c r="AI137">
        <f t="shared" si="51"/>
        <v>1</v>
      </c>
      <c r="AJ137">
        <f t="shared" si="52"/>
        <v>0</v>
      </c>
      <c r="AK137">
        <f t="shared" si="53"/>
        <v>68111.816734728316</v>
      </c>
      <c r="AL137">
        <f t="shared" si="54"/>
        <v>1199.9993548387099</v>
      </c>
      <c r="AM137">
        <f t="shared" si="55"/>
        <v>963.36141832153874</v>
      </c>
      <c r="AN137">
        <f t="shared" si="56"/>
        <v>0.80280161354838619</v>
      </c>
      <c r="AO137">
        <f t="shared" si="57"/>
        <v>0.22320043465806433</v>
      </c>
      <c r="AP137">
        <v>10</v>
      </c>
      <c r="AQ137">
        <v>1</v>
      </c>
      <c r="AR137" t="s">
        <v>237</v>
      </c>
      <c r="AS137">
        <v>1560434346.6612899</v>
      </c>
      <c r="AT137">
        <v>336.125</v>
      </c>
      <c r="AU137">
        <v>382.28151612903201</v>
      </c>
      <c r="AV137">
        <v>21.531612903225799</v>
      </c>
      <c r="AW137">
        <v>18.951667741935498</v>
      </c>
      <c r="AX137">
        <v>600.08261290322605</v>
      </c>
      <c r="AY137">
        <v>99.513183870967794</v>
      </c>
      <c r="AZ137">
        <v>9.9987032258064504E-2</v>
      </c>
      <c r="BA137">
        <v>22.6926548387097</v>
      </c>
      <c r="BB137">
        <v>23.364793548387102</v>
      </c>
      <c r="BC137">
        <v>23.108109677419399</v>
      </c>
      <c r="BD137">
        <v>0</v>
      </c>
      <c r="BE137">
        <v>0</v>
      </c>
      <c r="BF137">
        <v>13001.848387096799</v>
      </c>
      <c r="BG137">
        <v>1044.6490322580601</v>
      </c>
      <c r="BH137">
        <v>22.654467741935498</v>
      </c>
      <c r="BI137">
        <v>1199.9993548387099</v>
      </c>
      <c r="BJ137">
        <v>0.33000764516129</v>
      </c>
      <c r="BK137">
        <v>0.33000719354838698</v>
      </c>
      <c r="BL137">
        <v>0.33000977419354799</v>
      </c>
      <c r="BM137">
        <v>9.9755367741935497E-3</v>
      </c>
      <c r="BN137">
        <v>22</v>
      </c>
      <c r="BO137">
        <v>17743.067741935502</v>
      </c>
      <c r="BP137">
        <v>1560432001.5</v>
      </c>
      <c r="BQ137" t="s">
        <v>238</v>
      </c>
      <c r="BR137">
        <v>1</v>
      </c>
      <c r="BS137">
        <v>-1.3480000000000001</v>
      </c>
      <c r="BT137">
        <v>2.1000000000000001E-2</v>
      </c>
      <c r="BU137">
        <v>400</v>
      </c>
      <c r="BV137">
        <v>19</v>
      </c>
      <c r="BW137">
        <v>0.05</v>
      </c>
      <c r="BX137">
        <v>0.02</v>
      </c>
      <c r="BY137">
        <v>27.093184399365299</v>
      </c>
      <c r="BZ137">
        <v>3.8747689627094899</v>
      </c>
      <c r="CA137">
        <v>0.38406757555284698</v>
      </c>
      <c r="CB137">
        <v>0</v>
      </c>
      <c r="CC137">
        <v>-46.081060975609802</v>
      </c>
      <c r="CD137">
        <v>-6.7166655052262296</v>
      </c>
      <c r="CE137">
        <v>0.66438296180780598</v>
      </c>
      <c r="CF137">
        <v>0</v>
      </c>
      <c r="CG137">
        <v>2.5795019512195099</v>
      </c>
      <c r="CH137">
        <v>4.42887804878054E-2</v>
      </c>
      <c r="CI137">
        <v>4.4753750187661503E-3</v>
      </c>
      <c r="CJ137">
        <v>1</v>
      </c>
      <c r="CK137">
        <v>1</v>
      </c>
      <c r="CL137">
        <v>3</v>
      </c>
      <c r="CM137" t="s">
        <v>239</v>
      </c>
      <c r="CN137">
        <v>1.86097</v>
      </c>
      <c r="CO137">
        <v>1.8579300000000001</v>
      </c>
      <c r="CP137">
        <v>1.8608100000000001</v>
      </c>
      <c r="CQ137">
        <v>1.8535299999999999</v>
      </c>
      <c r="CR137">
        <v>1.8521099999999999</v>
      </c>
      <c r="CS137">
        <v>1.8529199999999999</v>
      </c>
      <c r="CT137">
        <v>1.8566199999999999</v>
      </c>
      <c r="CU137">
        <v>1.8628899999999999</v>
      </c>
      <c r="CV137" t="s">
        <v>240</v>
      </c>
      <c r="CW137" t="s">
        <v>19</v>
      </c>
      <c r="CX137" t="s">
        <v>19</v>
      </c>
      <c r="CY137" t="s">
        <v>19</v>
      </c>
      <c r="CZ137" t="s">
        <v>241</v>
      </c>
      <c r="DA137" t="s">
        <v>242</v>
      </c>
      <c r="DB137" t="s">
        <v>243</v>
      </c>
      <c r="DC137" t="s">
        <v>243</v>
      </c>
      <c r="DD137" t="s">
        <v>243</v>
      </c>
      <c r="DE137" t="s">
        <v>243</v>
      </c>
      <c r="DF137">
        <v>0</v>
      </c>
      <c r="DG137">
        <v>100</v>
      </c>
      <c r="DH137">
        <v>100</v>
      </c>
      <c r="DI137">
        <v>-1.3480000000000001</v>
      </c>
      <c r="DJ137">
        <v>2.1000000000000001E-2</v>
      </c>
      <c r="DK137">
        <v>3</v>
      </c>
      <c r="DL137">
        <v>633.70799999999997</v>
      </c>
      <c r="DM137">
        <v>271.279</v>
      </c>
      <c r="DN137">
        <v>23.000599999999999</v>
      </c>
      <c r="DO137">
        <v>22.376200000000001</v>
      </c>
      <c r="DP137">
        <v>30.000299999999999</v>
      </c>
      <c r="DQ137">
        <v>22.460599999999999</v>
      </c>
      <c r="DR137">
        <v>22.475100000000001</v>
      </c>
      <c r="DS137">
        <v>19.649000000000001</v>
      </c>
      <c r="DT137">
        <v>13.3721</v>
      </c>
      <c r="DU137">
        <v>15.3132</v>
      </c>
      <c r="DV137">
        <v>23</v>
      </c>
      <c r="DW137">
        <v>412.33</v>
      </c>
      <c r="DX137">
        <v>19</v>
      </c>
      <c r="DY137">
        <v>101.435</v>
      </c>
      <c r="DZ137">
        <v>105.398</v>
      </c>
    </row>
    <row r="138" spans="1:130" x14ac:dyDescent="0.25">
      <c r="A138">
        <v>122</v>
      </c>
      <c r="B138">
        <v>1560434359</v>
      </c>
      <c r="C138">
        <v>320.90000009536698</v>
      </c>
      <c r="D138" t="s">
        <v>485</v>
      </c>
      <c r="E138" t="s">
        <v>486</v>
      </c>
      <c r="G138">
        <v>1560434348.6612899</v>
      </c>
      <c r="H138">
        <f t="shared" si="29"/>
        <v>1.583110102053758E-3</v>
      </c>
      <c r="I138">
        <f t="shared" si="30"/>
        <v>27.299564370422765</v>
      </c>
      <c r="J138">
        <f t="shared" si="31"/>
        <v>339.24599999999998</v>
      </c>
      <c r="K138">
        <f t="shared" si="32"/>
        <v>134.15827348393333</v>
      </c>
      <c r="L138">
        <f t="shared" si="33"/>
        <v>13.363942612882203</v>
      </c>
      <c r="M138">
        <f t="shared" si="34"/>
        <v>33.79339907942974</v>
      </c>
      <c r="N138">
        <f t="shared" si="35"/>
        <v>0.22276570548225982</v>
      </c>
      <c r="O138">
        <f t="shared" si="36"/>
        <v>3</v>
      </c>
      <c r="P138">
        <f t="shared" si="37"/>
        <v>0.21479102639458514</v>
      </c>
      <c r="Q138">
        <f t="shared" si="38"/>
        <v>0.13493879124018993</v>
      </c>
      <c r="R138">
        <f t="shared" si="39"/>
        <v>215.0226435827087</v>
      </c>
      <c r="S138">
        <f t="shared" si="40"/>
        <v>23.533530927519699</v>
      </c>
      <c r="T138">
        <f t="shared" si="41"/>
        <v>23.238175806451601</v>
      </c>
      <c r="U138">
        <f t="shared" si="42"/>
        <v>2.8606275351155301</v>
      </c>
      <c r="V138">
        <f t="shared" si="43"/>
        <v>77.492583999917102</v>
      </c>
      <c r="W138">
        <f t="shared" si="44"/>
        <v>2.1448777970962563</v>
      </c>
      <c r="X138">
        <f t="shared" si="45"/>
        <v>2.7678491106949674</v>
      </c>
      <c r="Y138">
        <f t="shared" si="46"/>
        <v>0.71574973801927388</v>
      </c>
      <c r="Z138">
        <f t="shared" si="47"/>
        <v>-69.815155500570725</v>
      </c>
      <c r="AA138">
        <f t="shared" si="48"/>
        <v>-88.080121277424155</v>
      </c>
      <c r="AB138">
        <f t="shared" si="49"/>
        <v>-6.0840554664031856</v>
      </c>
      <c r="AC138">
        <f t="shared" si="50"/>
        <v>51.043311338310616</v>
      </c>
      <c r="AD138">
        <v>0</v>
      </c>
      <c r="AE138">
        <v>0</v>
      </c>
      <c r="AF138">
        <v>3</v>
      </c>
      <c r="AG138">
        <v>0</v>
      </c>
      <c r="AH138">
        <v>0</v>
      </c>
      <c r="AI138">
        <f t="shared" si="51"/>
        <v>1</v>
      </c>
      <c r="AJ138">
        <f t="shared" si="52"/>
        <v>0</v>
      </c>
      <c r="AK138">
        <f t="shared" si="53"/>
        <v>68109.405418352195</v>
      </c>
      <c r="AL138">
        <f t="shared" si="54"/>
        <v>1199.9993548387099</v>
      </c>
      <c r="AM138">
        <f t="shared" si="55"/>
        <v>963.36143496669274</v>
      </c>
      <c r="AN138">
        <f t="shared" si="56"/>
        <v>0.80280162741935535</v>
      </c>
      <c r="AO138">
        <f t="shared" si="57"/>
        <v>0.22320038541935497</v>
      </c>
      <c r="AP138">
        <v>10</v>
      </c>
      <c r="AQ138">
        <v>1</v>
      </c>
      <c r="AR138" t="s">
        <v>237</v>
      </c>
      <c r="AS138">
        <v>1560434348.6612899</v>
      </c>
      <c r="AT138">
        <v>339.24599999999998</v>
      </c>
      <c r="AU138">
        <v>385.63387096774198</v>
      </c>
      <c r="AV138">
        <v>21.532051612903199</v>
      </c>
      <c r="AW138">
        <v>18.9507096774194</v>
      </c>
      <c r="AX138">
        <v>600.08419354838702</v>
      </c>
      <c r="AY138">
        <v>99.513251612903204</v>
      </c>
      <c r="AZ138">
        <v>0.10000566774193501</v>
      </c>
      <c r="BA138">
        <v>22.6935838709677</v>
      </c>
      <c r="BB138">
        <v>23.366532258064499</v>
      </c>
      <c r="BC138">
        <v>23.109819354838699</v>
      </c>
      <c r="BD138">
        <v>0</v>
      </c>
      <c r="BE138">
        <v>0</v>
      </c>
      <c r="BF138">
        <v>13001.370967741899</v>
      </c>
      <c r="BG138">
        <v>1044.6512903225801</v>
      </c>
      <c r="BH138">
        <v>22.650341935483901</v>
      </c>
      <c r="BI138">
        <v>1199.9993548387099</v>
      </c>
      <c r="BJ138">
        <v>0.33000835483870999</v>
      </c>
      <c r="BK138">
        <v>0.33000703225806499</v>
      </c>
      <c r="BL138">
        <v>0.33000925806451598</v>
      </c>
      <c r="BM138">
        <v>9.9755096774193606E-3</v>
      </c>
      <c r="BN138">
        <v>22</v>
      </c>
      <c r="BO138">
        <v>17743.0741935484</v>
      </c>
      <c r="BP138">
        <v>1560432001.5</v>
      </c>
      <c r="BQ138" t="s">
        <v>238</v>
      </c>
      <c r="BR138">
        <v>1</v>
      </c>
      <c r="BS138">
        <v>-1.3480000000000001</v>
      </c>
      <c r="BT138">
        <v>2.1000000000000001E-2</v>
      </c>
      <c r="BU138">
        <v>400</v>
      </c>
      <c r="BV138">
        <v>19</v>
      </c>
      <c r="BW138">
        <v>0.05</v>
      </c>
      <c r="BX138">
        <v>0.02</v>
      </c>
      <c r="BY138">
        <v>27.227063830220601</v>
      </c>
      <c r="BZ138">
        <v>3.9078709733636599</v>
      </c>
      <c r="CA138">
        <v>0.38701785922538801</v>
      </c>
      <c r="CB138">
        <v>0</v>
      </c>
      <c r="CC138">
        <v>-46.309856097561003</v>
      </c>
      <c r="CD138">
        <v>-6.8281777003486299</v>
      </c>
      <c r="CE138">
        <v>0.67548473184123503</v>
      </c>
      <c r="CF138">
        <v>0</v>
      </c>
      <c r="CG138">
        <v>2.5808873170731701</v>
      </c>
      <c r="CH138">
        <v>4.4790313588850897E-2</v>
      </c>
      <c r="CI138">
        <v>4.51445214480755E-3</v>
      </c>
      <c r="CJ138">
        <v>1</v>
      </c>
      <c r="CK138">
        <v>1</v>
      </c>
      <c r="CL138">
        <v>3</v>
      </c>
      <c r="CM138" t="s">
        <v>239</v>
      </c>
      <c r="CN138">
        <v>1.86097</v>
      </c>
      <c r="CO138">
        <v>1.8579300000000001</v>
      </c>
      <c r="CP138">
        <v>1.8608100000000001</v>
      </c>
      <c r="CQ138">
        <v>1.85355</v>
      </c>
      <c r="CR138">
        <v>1.8521099999999999</v>
      </c>
      <c r="CS138">
        <v>1.8529100000000001</v>
      </c>
      <c r="CT138">
        <v>1.85663</v>
      </c>
      <c r="CU138">
        <v>1.8629100000000001</v>
      </c>
      <c r="CV138" t="s">
        <v>240</v>
      </c>
      <c r="CW138" t="s">
        <v>19</v>
      </c>
      <c r="CX138" t="s">
        <v>19</v>
      </c>
      <c r="CY138" t="s">
        <v>19</v>
      </c>
      <c r="CZ138" t="s">
        <v>241</v>
      </c>
      <c r="DA138" t="s">
        <v>242</v>
      </c>
      <c r="DB138" t="s">
        <v>243</v>
      </c>
      <c r="DC138" t="s">
        <v>243</v>
      </c>
      <c r="DD138" t="s">
        <v>243</v>
      </c>
      <c r="DE138" t="s">
        <v>243</v>
      </c>
      <c r="DF138">
        <v>0</v>
      </c>
      <c r="DG138">
        <v>100</v>
      </c>
      <c r="DH138">
        <v>100</v>
      </c>
      <c r="DI138">
        <v>-1.3480000000000001</v>
      </c>
      <c r="DJ138">
        <v>2.1000000000000001E-2</v>
      </c>
      <c r="DK138">
        <v>3</v>
      </c>
      <c r="DL138">
        <v>633.70000000000005</v>
      </c>
      <c r="DM138">
        <v>271.29000000000002</v>
      </c>
      <c r="DN138">
        <v>23.000399999999999</v>
      </c>
      <c r="DO138">
        <v>22.376999999999999</v>
      </c>
      <c r="DP138">
        <v>30.0002</v>
      </c>
      <c r="DQ138">
        <v>22.461500000000001</v>
      </c>
      <c r="DR138">
        <v>22.475100000000001</v>
      </c>
      <c r="DS138">
        <v>19.747900000000001</v>
      </c>
      <c r="DT138">
        <v>13.3721</v>
      </c>
      <c r="DU138">
        <v>15.3132</v>
      </c>
      <c r="DV138">
        <v>23</v>
      </c>
      <c r="DW138">
        <v>412.33</v>
      </c>
      <c r="DX138">
        <v>19</v>
      </c>
      <c r="DY138">
        <v>101.435</v>
      </c>
      <c r="DZ138">
        <v>105.398</v>
      </c>
    </row>
    <row r="139" spans="1:130" x14ac:dyDescent="0.25">
      <c r="A139">
        <v>123</v>
      </c>
      <c r="B139">
        <v>1560434361</v>
      </c>
      <c r="C139">
        <v>322.90000009536698</v>
      </c>
      <c r="D139" t="s">
        <v>487</v>
      </c>
      <c r="E139" t="s">
        <v>488</v>
      </c>
      <c r="G139">
        <v>1560434350.6612899</v>
      </c>
      <c r="H139">
        <f t="shared" si="29"/>
        <v>1.5839867885545378E-3</v>
      </c>
      <c r="I139">
        <f t="shared" si="30"/>
        <v>27.433237805383875</v>
      </c>
      <c r="J139">
        <f t="shared" si="31"/>
        <v>342.36632258064498</v>
      </c>
      <c r="K139">
        <f t="shared" si="32"/>
        <v>136.35745619623017</v>
      </c>
      <c r="L139">
        <f t="shared" si="33"/>
        <v>13.583013049372228</v>
      </c>
      <c r="M139">
        <f t="shared" si="34"/>
        <v>34.104231312339849</v>
      </c>
      <c r="N139">
        <f t="shared" si="35"/>
        <v>0.22287978080199319</v>
      </c>
      <c r="O139">
        <f t="shared" si="36"/>
        <v>3</v>
      </c>
      <c r="P139">
        <f t="shared" si="37"/>
        <v>0.2148970785097849</v>
      </c>
      <c r="Q139">
        <f t="shared" si="38"/>
        <v>0.13500576147028739</v>
      </c>
      <c r="R139">
        <f t="shared" si="39"/>
        <v>215.02248717762467</v>
      </c>
      <c r="S139">
        <f t="shared" si="40"/>
        <v>23.533954415801652</v>
      </c>
      <c r="T139">
        <f t="shared" si="41"/>
        <v>23.238688709677451</v>
      </c>
      <c r="U139">
        <f t="shared" si="42"/>
        <v>2.8607161814501878</v>
      </c>
      <c r="V139">
        <f t="shared" si="43"/>
        <v>77.491199647319789</v>
      </c>
      <c r="W139">
        <f t="shared" si="44"/>
        <v>2.1449238500989836</v>
      </c>
      <c r="X139">
        <f t="shared" si="45"/>
        <v>2.7679579873082667</v>
      </c>
      <c r="Y139">
        <f t="shared" si="46"/>
        <v>0.71579233135120424</v>
      </c>
      <c r="Z139">
        <f t="shared" si="47"/>
        <v>-69.853817375255119</v>
      </c>
      <c r="AA139">
        <f t="shared" si="48"/>
        <v>-88.058208658072374</v>
      </c>
      <c r="AB139">
        <f t="shared" si="49"/>
        <v>-6.0825776687230917</v>
      </c>
      <c r="AC139">
        <f t="shared" si="50"/>
        <v>51.027883475574072</v>
      </c>
      <c r="AD139">
        <v>0</v>
      </c>
      <c r="AE139">
        <v>0</v>
      </c>
      <c r="AF139">
        <v>3</v>
      </c>
      <c r="AG139">
        <v>0</v>
      </c>
      <c r="AH139">
        <v>0</v>
      </c>
      <c r="AI139">
        <f t="shared" si="51"/>
        <v>1</v>
      </c>
      <c r="AJ139">
        <f t="shared" si="52"/>
        <v>0</v>
      </c>
      <c r="AK139">
        <f t="shared" si="53"/>
        <v>68105.88828903102</v>
      </c>
      <c r="AL139">
        <f t="shared" si="54"/>
        <v>1199.99870967742</v>
      </c>
      <c r="AM139">
        <f t="shared" si="55"/>
        <v>963.36092390111969</v>
      </c>
      <c r="AN139">
        <f t="shared" si="56"/>
        <v>0.80280163314516184</v>
      </c>
      <c r="AO139">
        <f t="shared" si="57"/>
        <v>0.22320034147419374</v>
      </c>
      <c r="AP139">
        <v>10</v>
      </c>
      <c r="AQ139">
        <v>1</v>
      </c>
      <c r="AR139" t="s">
        <v>237</v>
      </c>
      <c r="AS139">
        <v>1560434350.6612899</v>
      </c>
      <c r="AT139">
        <v>342.36632258064498</v>
      </c>
      <c r="AU139">
        <v>388.98558064516101</v>
      </c>
      <c r="AV139">
        <v>21.532509677419402</v>
      </c>
      <c r="AW139">
        <v>18.949745161290299</v>
      </c>
      <c r="AX139">
        <v>600.08551612903204</v>
      </c>
      <c r="AY139">
        <v>99.513248387096795</v>
      </c>
      <c r="AZ139">
        <v>0.10002857096774199</v>
      </c>
      <c r="BA139">
        <v>22.694232258064499</v>
      </c>
      <c r="BB139">
        <v>23.367829032258101</v>
      </c>
      <c r="BC139">
        <v>23.109548387096801</v>
      </c>
      <c r="BD139">
        <v>0</v>
      </c>
      <c r="BE139">
        <v>0</v>
      </c>
      <c r="BF139">
        <v>13000.654838709699</v>
      </c>
      <c r="BG139">
        <v>1044.6535483871</v>
      </c>
      <c r="BH139">
        <v>22.644961290322598</v>
      </c>
      <c r="BI139">
        <v>1199.99870967742</v>
      </c>
      <c r="BJ139">
        <v>0.330008935483871</v>
      </c>
      <c r="BK139">
        <v>0.33000680645161301</v>
      </c>
      <c r="BL139">
        <v>0.330008903225807</v>
      </c>
      <c r="BM139">
        <v>9.9754893548387093E-3</v>
      </c>
      <c r="BN139">
        <v>22</v>
      </c>
      <c r="BO139">
        <v>17743.0709677419</v>
      </c>
      <c r="BP139">
        <v>1560432001.5</v>
      </c>
      <c r="BQ139" t="s">
        <v>238</v>
      </c>
      <c r="BR139">
        <v>1</v>
      </c>
      <c r="BS139">
        <v>-1.3480000000000001</v>
      </c>
      <c r="BT139">
        <v>2.1000000000000001E-2</v>
      </c>
      <c r="BU139">
        <v>400</v>
      </c>
      <c r="BV139">
        <v>19</v>
      </c>
      <c r="BW139">
        <v>0.05</v>
      </c>
      <c r="BX139">
        <v>0.02</v>
      </c>
      <c r="BY139">
        <v>27.360906651877698</v>
      </c>
      <c r="BZ139">
        <v>3.9105592768474802</v>
      </c>
      <c r="CA139">
        <v>0.38810153561112298</v>
      </c>
      <c r="CB139">
        <v>0</v>
      </c>
      <c r="CC139">
        <v>-46.5429707317073</v>
      </c>
      <c r="CD139">
        <v>-6.7576181184674997</v>
      </c>
      <c r="CE139">
        <v>0.6683610110521</v>
      </c>
      <c r="CF139">
        <v>0</v>
      </c>
      <c r="CG139">
        <v>2.5823229268292698</v>
      </c>
      <c r="CH139">
        <v>3.94394425087113E-2</v>
      </c>
      <c r="CI139">
        <v>3.9884334255153699E-3</v>
      </c>
      <c r="CJ139">
        <v>1</v>
      </c>
      <c r="CK139">
        <v>1</v>
      </c>
      <c r="CL139">
        <v>3</v>
      </c>
      <c r="CM139" t="s">
        <v>239</v>
      </c>
      <c r="CN139">
        <v>1.86097</v>
      </c>
      <c r="CO139">
        <v>1.85792</v>
      </c>
      <c r="CP139">
        <v>1.8608100000000001</v>
      </c>
      <c r="CQ139">
        <v>1.8535600000000001</v>
      </c>
      <c r="CR139">
        <v>1.8521099999999999</v>
      </c>
      <c r="CS139">
        <v>1.8529100000000001</v>
      </c>
      <c r="CT139">
        <v>1.8566100000000001</v>
      </c>
      <c r="CU139">
        <v>1.8629</v>
      </c>
      <c r="CV139" t="s">
        <v>240</v>
      </c>
      <c r="CW139" t="s">
        <v>19</v>
      </c>
      <c r="CX139" t="s">
        <v>19</v>
      </c>
      <c r="CY139" t="s">
        <v>19</v>
      </c>
      <c r="CZ139" t="s">
        <v>241</v>
      </c>
      <c r="DA139" t="s">
        <v>242</v>
      </c>
      <c r="DB139" t="s">
        <v>243</v>
      </c>
      <c r="DC139" t="s">
        <v>243</v>
      </c>
      <c r="DD139" t="s">
        <v>243</v>
      </c>
      <c r="DE139" t="s">
        <v>243</v>
      </c>
      <c r="DF139">
        <v>0</v>
      </c>
      <c r="DG139">
        <v>100</v>
      </c>
      <c r="DH139">
        <v>100</v>
      </c>
      <c r="DI139">
        <v>-1.3480000000000001</v>
      </c>
      <c r="DJ139">
        <v>2.1000000000000001E-2</v>
      </c>
      <c r="DK139">
        <v>3</v>
      </c>
      <c r="DL139">
        <v>633.06799999999998</v>
      </c>
      <c r="DM139">
        <v>271.49200000000002</v>
      </c>
      <c r="DN139">
        <v>23.000299999999999</v>
      </c>
      <c r="DO139">
        <v>22.3779</v>
      </c>
      <c r="DP139">
        <v>30.0002</v>
      </c>
      <c r="DQ139">
        <v>22.461600000000001</v>
      </c>
      <c r="DR139">
        <v>22.4758</v>
      </c>
      <c r="DS139">
        <v>19.892399999999999</v>
      </c>
      <c r="DT139">
        <v>13.3721</v>
      </c>
      <c r="DU139">
        <v>15.694900000000001</v>
      </c>
      <c r="DV139">
        <v>23</v>
      </c>
      <c r="DW139">
        <v>417.33</v>
      </c>
      <c r="DX139">
        <v>19</v>
      </c>
      <c r="DY139">
        <v>101.435</v>
      </c>
      <c r="DZ139">
        <v>105.398</v>
      </c>
    </row>
    <row r="140" spans="1:130" x14ac:dyDescent="0.25">
      <c r="A140">
        <v>124</v>
      </c>
      <c r="B140">
        <v>1560434363</v>
      </c>
      <c r="C140">
        <v>324.90000009536698</v>
      </c>
      <c r="D140" t="s">
        <v>489</v>
      </c>
      <c r="E140" t="s">
        <v>490</v>
      </c>
      <c r="G140">
        <v>1560434352.6612899</v>
      </c>
      <c r="H140">
        <f t="shared" si="29"/>
        <v>1.5847456710829254E-3</v>
      </c>
      <c r="I140">
        <f t="shared" si="30"/>
        <v>27.559868537474252</v>
      </c>
      <c r="J140">
        <f t="shared" si="31"/>
        <v>345.49038709677399</v>
      </c>
      <c r="K140">
        <f t="shared" si="32"/>
        <v>138.56352601772176</v>
      </c>
      <c r="L140">
        <f t="shared" si="33"/>
        <v>13.80274989889632</v>
      </c>
      <c r="M140">
        <f t="shared" si="34"/>
        <v>34.415387242381136</v>
      </c>
      <c r="N140">
        <f t="shared" si="35"/>
        <v>0.22293823811424751</v>
      </c>
      <c r="O140">
        <f t="shared" si="36"/>
        <v>3</v>
      </c>
      <c r="P140">
        <f t="shared" si="37"/>
        <v>0.21495142286529106</v>
      </c>
      <c r="Q140">
        <f t="shared" si="38"/>
        <v>0.13504007920213174</v>
      </c>
      <c r="R140">
        <f t="shared" si="39"/>
        <v>215.02243245010717</v>
      </c>
      <c r="S140">
        <f t="shared" si="40"/>
        <v>23.534095812099959</v>
      </c>
      <c r="T140">
        <f t="shared" si="41"/>
        <v>23.2397177419355</v>
      </c>
      <c r="U140">
        <f t="shared" si="42"/>
        <v>2.8608940388899455</v>
      </c>
      <c r="V140">
        <f t="shared" si="43"/>
        <v>77.490258462646878</v>
      </c>
      <c r="W140">
        <f t="shared" si="44"/>
        <v>2.1449414531350142</v>
      </c>
      <c r="X140">
        <f t="shared" si="45"/>
        <v>2.7680143229473857</v>
      </c>
      <c r="Y140">
        <f t="shared" si="46"/>
        <v>0.71595258575493137</v>
      </c>
      <c r="Z140">
        <f t="shared" si="47"/>
        <v>-69.887284094757007</v>
      </c>
      <c r="AA140">
        <f t="shared" si="48"/>
        <v>-88.170380399999942</v>
      </c>
      <c r="AB140">
        <f t="shared" si="49"/>
        <v>-6.0903680081329314</v>
      </c>
      <c r="AC140">
        <f t="shared" si="50"/>
        <v>50.874399947217285</v>
      </c>
      <c r="AD140">
        <v>0</v>
      </c>
      <c r="AE140">
        <v>0</v>
      </c>
      <c r="AF140">
        <v>3</v>
      </c>
      <c r="AG140">
        <v>0</v>
      </c>
      <c r="AH140">
        <v>0</v>
      </c>
      <c r="AI140">
        <f t="shared" si="51"/>
        <v>1</v>
      </c>
      <c r="AJ140">
        <f t="shared" si="52"/>
        <v>0</v>
      </c>
      <c r="AK140">
        <f t="shared" si="53"/>
        <v>68109.020717637381</v>
      </c>
      <c r="AL140">
        <f t="shared" si="54"/>
        <v>1199.99870967742</v>
      </c>
      <c r="AM140">
        <f t="shared" si="55"/>
        <v>963.36086264312019</v>
      </c>
      <c r="AN140">
        <f t="shared" si="56"/>
        <v>0.80280158209677399</v>
      </c>
      <c r="AO140">
        <f t="shared" si="57"/>
        <v>0.22320029885806442</v>
      </c>
      <c r="AP140">
        <v>10</v>
      </c>
      <c r="AQ140">
        <v>1</v>
      </c>
      <c r="AR140" t="s">
        <v>237</v>
      </c>
      <c r="AS140">
        <v>1560434352.6612899</v>
      </c>
      <c r="AT140">
        <v>345.49038709677399</v>
      </c>
      <c r="AU140">
        <v>392.32903225806501</v>
      </c>
      <c r="AV140">
        <v>21.5327129032258</v>
      </c>
      <c r="AW140">
        <v>18.9487290322581</v>
      </c>
      <c r="AX140">
        <v>600.08958064516105</v>
      </c>
      <c r="AY140">
        <v>99.5130870967742</v>
      </c>
      <c r="AZ140">
        <v>0.100067212903226</v>
      </c>
      <c r="BA140">
        <v>22.694567741935501</v>
      </c>
      <c r="BB140">
        <v>23.369880645161299</v>
      </c>
      <c r="BC140">
        <v>23.109554838709698</v>
      </c>
      <c r="BD140">
        <v>0</v>
      </c>
      <c r="BE140">
        <v>0</v>
      </c>
      <c r="BF140">
        <v>13001.3612903226</v>
      </c>
      <c r="BG140">
        <v>1044.6535483871</v>
      </c>
      <c r="BH140">
        <v>22.639580645161299</v>
      </c>
      <c r="BI140">
        <v>1199.99870967742</v>
      </c>
      <c r="BJ140">
        <v>0.33000935483871002</v>
      </c>
      <c r="BK140">
        <v>0.330006903225806</v>
      </c>
      <c r="BL140">
        <v>0.33000838709677399</v>
      </c>
      <c r="BM140">
        <v>9.9754600000000002E-3</v>
      </c>
      <c r="BN140">
        <v>22</v>
      </c>
      <c r="BO140">
        <v>17743.0741935484</v>
      </c>
      <c r="BP140">
        <v>1560432001.5</v>
      </c>
      <c r="BQ140" t="s">
        <v>238</v>
      </c>
      <c r="BR140">
        <v>1</v>
      </c>
      <c r="BS140">
        <v>-1.3480000000000001</v>
      </c>
      <c r="BT140">
        <v>2.1000000000000001E-2</v>
      </c>
      <c r="BU140">
        <v>400</v>
      </c>
      <c r="BV140">
        <v>19</v>
      </c>
      <c r="BW140">
        <v>0.05</v>
      </c>
      <c r="BX140">
        <v>0.02</v>
      </c>
      <c r="BY140">
        <v>27.493117194584201</v>
      </c>
      <c r="BZ140">
        <v>3.8473894910414002</v>
      </c>
      <c r="CA140">
        <v>0.38122546327680001</v>
      </c>
      <c r="CB140">
        <v>0</v>
      </c>
      <c r="CC140">
        <v>-46.770170731707303</v>
      </c>
      <c r="CD140">
        <v>-6.5927435540071997</v>
      </c>
      <c r="CE140">
        <v>0.652058450635989</v>
      </c>
      <c r="CF140">
        <v>0</v>
      </c>
      <c r="CG140">
        <v>2.5835575609756098</v>
      </c>
      <c r="CH140">
        <v>3.4308083623693302E-2</v>
      </c>
      <c r="CI140">
        <v>3.48437402467691E-3</v>
      </c>
      <c r="CJ140">
        <v>1</v>
      </c>
      <c r="CK140">
        <v>1</v>
      </c>
      <c r="CL140">
        <v>3</v>
      </c>
      <c r="CM140" t="s">
        <v>239</v>
      </c>
      <c r="CN140">
        <v>1.8609599999999999</v>
      </c>
      <c r="CO140">
        <v>1.8579300000000001</v>
      </c>
      <c r="CP140">
        <v>1.8608100000000001</v>
      </c>
      <c r="CQ140">
        <v>1.85354</v>
      </c>
      <c r="CR140">
        <v>1.8521099999999999</v>
      </c>
      <c r="CS140">
        <v>1.8528899999999999</v>
      </c>
      <c r="CT140">
        <v>1.8566</v>
      </c>
      <c r="CU140">
        <v>1.8629</v>
      </c>
      <c r="CV140" t="s">
        <v>240</v>
      </c>
      <c r="CW140" t="s">
        <v>19</v>
      </c>
      <c r="CX140" t="s">
        <v>19</v>
      </c>
      <c r="CY140" t="s">
        <v>19</v>
      </c>
      <c r="CZ140" t="s">
        <v>241</v>
      </c>
      <c r="DA140" t="s">
        <v>242</v>
      </c>
      <c r="DB140" t="s">
        <v>243</v>
      </c>
      <c r="DC140" t="s">
        <v>243</v>
      </c>
      <c r="DD140" t="s">
        <v>243</v>
      </c>
      <c r="DE140" t="s">
        <v>243</v>
      </c>
      <c r="DF140">
        <v>0</v>
      </c>
      <c r="DG140">
        <v>100</v>
      </c>
      <c r="DH140">
        <v>100</v>
      </c>
      <c r="DI140">
        <v>-1.3480000000000001</v>
      </c>
      <c r="DJ140">
        <v>2.1000000000000001E-2</v>
      </c>
      <c r="DK140">
        <v>3</v>
      </c>
      <c r="DL140">
        <v>633.50400000000002</v>
      </c>
      <c r="DM140">
        <v>271.40199999999999</v>
      </c>
      <c r="DN140">
        <v>23.0002</v>
      </c>
      <c r="DO140">
        <v>22.378</v>
      </c>
      <c r="DP140">
        <v>30.000299999999999</v>
      </c>
      <c r="DQ140">
        <v>22.461600000000001</v>
      </c>
      <c r="DR140">
        <v>22.476700000000001</v>
      </c>
      <c r="DS140">
        <v>20.03</v>
      </c>
      <c r="DT140">
        <v>13.3721</v>
      </c>
      <c r="DU140">
        <v>15.694900000000001</v>
      </c>
      <c r="DV140">
        <v>23</v>
      </c>
      <c r="DW140">
        <v>422.33</v>
      </c>
      <c r="DX140">
        <v>19</v>
      </c>
      <c r="DY140">
        <v>101.434</v>
      </c>
      <c r="DZ140">
        <v>105.39700000000001</v>
      </c>
    </row>
    <row r="141" spans="1:130" x14ac:dyDescent="0.25">
      <c r="A141">
        <v>125</v>
      </c>
      <c r="B141">
        <v>1560434365</v>
      </c>
      <c r="C141">
        <v>326.90000009536698</v>
      </c>
      <c r="D141" t="s">
        <v>491</v>
      </c>
      <c r="E141" t="s">
        <v>492</v>
      </c>
      <c r="G141">
        <v>1560434354.6612899</v>
      </c>
      <c r="H141">
        <f t="shared" si="29"/>
        <v>1.585399021063124E-3</v>
      </c>
      <c r="I141">
        <f t="shared" si="30"/>
        <v>27.67684496016728</v>
      </c>
      <c r="J141">
        <f t="shared" si="31"/>
        <v>348.61883870967699</v>
      </c>
      <c r="K141">
        <f t="shared" si="32"/>
        <v>140.80310124449167</v>
      </c>
      <c r="L141">
        <f t="shared" si="33"/>
        <v>14.025808496509061</v>
      </c>
      <c r="M141">
        <f t="shared" si="34"/>
        <v>34.726941571598346</v>
      </c>
      <c r="N141">
        <f t="shared" si="35"/>
        <v>0.22294935175284689</v>
      </c>
      <c r="O141">
        <f t="shared" si="36"/>
        <v>3</v>
      </c>
      <c r="P141">
        <f t="shared" si="37"/>
        <v>0.21496175445173535</v>
      </c>
      <c r="Q141">
        <f t="shared" si="38"/>
        <v>0.1350466034706056</v>
      </c>
      <c r="R141">
        <f t="shared" si="39"/>
        <v>215.02238552651312</v>
      </c>
      <c r="S141">
        <f t="shared" si="40"/>
        <v>23.534109420664567</v>
      </c>
      <c r="T141">
        <f t="shared" si="41"/>
        <v>23.2411693548387</v>
      </c>
      <c r="U141">
        <f t="shared" si="42"/>
        <v>2.8611449514107719</v>
      </c>
      <c r="V141">
        <f t="shared" si="43"/>
        <v>77.489148128025263</v>
      </c>
      <c r="W141">
        <f t="shared" si="44"/>
        <v>2.1449342252393349</v>
      </c>
      <c r="X141">
        <f t="shared" si="45"/>
        <v>2.7680446579378293</v>
      </c>
      <c r="Y141">
        <f t="shared" si="46"/>
        <v>0.716210726171437</v>
      </c>
      <c r="Z141">
        <f t="shared" si="47"/>
        <v>-69.916096828883767</v>
      </c>
      <c r="AA141">
        <f t="shared" si="48"/>
        <v>-88.375941638703708</v>
      </c>
      <c r="AB141">
        <f t="shared" si="49"/>
        <v>-6.1046176726136432</v>
      </c>
      <c r="AC141">
        <f t="shared" si="50"/>
        <v>50.625729386311988</v>
      </c>
      <c r="AD141">
        <v>0</v>
      </c>
      <c r="AE141">
        <v>0</v>
      </c>
      <c r="AF141">
        <v>3</v>
      </c>
      <c r="AG141">
        <v>0</v>
      </c>
      <c r="AH141">
        <v>0</v>
      </c>
      <c r="AI141">
        <f t="shared" si="51"/>
        <v>1</v>
      </c>
      <c r="AJ141">
        <f t="shared" si="52"/>
        <v>0</v>
      </c>
      <c r="AK141">
        <f t="shared" si="53"/>
        <v>68105.38291074321</v>
      </c>
      <c r="AL141">
        <f t="shared" si="54"/>
        <v>1199.99903225806</v>
      </c>
      <c r="AM141">
        <f t="shared" si="55"/>
        <v>963.36101486951941</v>
      </c>
      <c r="AN141">
        <f t="shared" si="56"/>
        <v>0.80280149314516158</v>
      </c>
      <c r="AO141">
        <f t="shared" si="57"/>
        <v>0.22320021488064515</v>
      </c>
      <c r="AP141">
        <v>10</v>
      </c>
      <c r="AQ141">
        <v>1</v>
      </c>
      <c r="AR141" t="s">
        <v>237</v>
      </c>
      <c r="AS141">
        <v>1560434354.6612899</v>
      </c>
      <c r="AT141">
        <v>348.61883870967699</v>
      </c>
      <c r="AU141">
        <v>395.66080645161298</v>
      </c>
      <c r="AV141">
        <v>21.532690322580599</v>
      </c>
      <c r="AW141">
        <v>18.947654838709699</v>
      </c>
      <c r="AX141">
        <v>600.09277419354805</v>
      </c>
      <c r="AY141">
        <v>99.512838709677396</v>
      </c>
      <c r="AZ141">
        <v>0.100084390322581</v>
      </c>
      <c r="BA141">
        <v>22.694748387096801</v>
      </c>
      <c r="BB141">
        <v>23.3720903225806</v>
      </c>
      <c r="BC141">
        <v>23.110248387096799</v>
      </c>
      <c r="BD141">
        <v>0</v>
      </c>
      <c r="BE141">
        <v>0</v>
      </c>
      <c r="BF141">
        <v>13000.632258064499</v>
      </c>
      <c r="BG141">
        <v>1044.6551612903199</v>
      </c>
      <c r="BH141">
        <v>22.634112903225802</v>
      </c>
      <c r="BI141">
        <v>1199.99903225806</v>
      </c>
      <c r="BJ141">
        <v>0.330010290322581</v>
      </c>
      <c r="BK141">
        <v>0.33000732258064502</v>
      </c>
      <c r="BL141">
        <v>0.33000706451612899</v>
      </c>
      <c r="BM141">
        <v>9.9754364516129006E-3</v>
      </c>
      <c r="BN141">
        <v>22</v>
      </c>
      <c r="BO141">
        <v>17743.087096774201</v>
      </c>
      <c r="BP141">
        <v>1560432001.5</v>
      </c>
      <c r="BQ141" t="s">
        <v>238</v>
      </c>
      <c r="BR141">
        <v>1</v>
      </c>
      <c r="BS141">
        <v>-1.3480000000000001</v>
      </c>
      <c r="BT141">
        <v>2.1000000000000001E-2</v>
      </c>
      <c r="BU141">
        <v>400</v>
      </c>
      <c r="BV141">
        <v>19</v>
      </c>
      <c r="BW141">
        <v>0.05</v>
      </c>
      <c r="BX141">
        <v>0.02</v>
      </c>
      <c r="BY141">
        <v>27.615561629014501</v>
      </c>
      <c r="BZ141">
        <v>3.7078218222169501</v>
      </c>
      <c r="CA141">
        <v>0.36749825803283398</v>
      </c>
      <c r="CB141">
        <v>0</v>
      </c>
      <c r="CC141">
        <v>-46.975721951219498</v>
      </c>
      <c r="CD141">
        <v>-6.4154090592328901</v>
      </c>
      <c r="CE141">
        <v>0.63535985905135195</v>
      </c>
      <c r="CF141">
        <v>0</v>
      </c>
      <c r="CG141">
        <v>2.5847263414634098</v>
      </c>
      <c r="CH141">
        <v>3.3647038327525101E-2</v>
      </c>
      <c r="CI141">
        <v>3.4189077959999301E-3</v>
      </c>
      <c r="CJ141">
        <v>1</v>
      </c>
      <c r="CK141">
        <v>1</v>
      </c>
      <c r="CL141">
        <v>3</v>
      </c>
      <c r="CM141" t="s">
        <v>239</v>
      </c>
      <c r="CN141">
        <v>1.8609599999999999</v>
      </c>
      <c r="CO141">
        <v>1.8579300000000001</v>
      </c>
      <c r="CP141">
        <v>1.8608100000000001</v>
      </c>
      <c r="CQ141">
        <v>1.8535200000000001</v>
      </c>
      <c r="CR141">
        <v>1.8521099999999999</v>
      </c>
      <c r="CS141">
        <v>1.8528899999999999</v>
      </c>
      <c r="CT141">
        <v>1.85659</v>
      </c>
      <c r="CU141">
        <v>1.8629199999999999</v>
      </c>
      <c r="CV141" t="s">
        <v>240</v>
      </c>
      <c r="CW141" t="s">
        <v>19</v>
      </c>
      <c r="CX141" t="s">
        <v>19</v>
      </c>
      <c r="CY141" t="s">
        <v>19</v>
      </c>
      <c r="CZ141" t="s">
        <v>241</v>
      </c>
      <c r="DA141" t="s">
        <v>242</v>
      </c>
      <c r="DB141" t="s">
        <v>243</v>
      </c>
      <c r="DC141" t="s">
        <v>243</v>
      </c>
      <c r="DD141" t="s">
        <v>243</v>
      </c>
      <c r="DE141" t="s">
        <v>243</v>
      </c>
      <c r="DF141">
        <v>0</v>
      </c>
      <c r="DG141">
        <v>100</v>
      </c>
      <c r="DH141">
        <v>100</v>
      </c>
      <c r="DI141">
        <v>-1.3480000000000001</v>
      </c>
      <c r="DJ141">
        <v>2.1000000000000001E-2</v>
      </c>
      <c r="DK141">
        <v>3</v>
      </c>
      <c r="DL141">
        <v>633.851</v>
      </c>
      <c r="DM141">
        <v>271.38299999999998</v>
      </c>
      <c r="DN141">
        <v>23.0002</v>
      </c>
      <c r="DO141">
        <v>22.378399999999999</v>
      </c>
      <c r="DP141">
        <v>30.000299999999999</v>
      </c>
      <c r="DQ141">
        <v>22.462499999999999</v>
      </c>
      <c r="DR141">
        <v>22.476900000000001</v>
      </c>
      <c r="DS141">
        <v>20.1309</v>
      </c>
      <c r="DT141">
        <v>13.3721</v>
      </c>
      <c r="DU141">
        <v>15.694900000000001</v>
      </c>
      <c r="DV141">
        <v>23</v>
      </c>
      <c r="DW141">
        <v>422.33</v>
      </c>
      <c r="DX141">
        <v>19</v>
      </c>
      <c r="DY141">
        <v>101.434</v>
      </c>
      <c r="DZ141">
        <v>105.396</v>
      </c>
    </row>
    <row r="142" spans="1:130" x14ac:dyDescent="0.25">
      <c r="A142">
        <v>126</v>
      </c>
      <c r="B142">
        <v>1560434367</v>
      </c>
      <c r="C142">
        <v>328.90000009536698</v>
      </c>
      <c r="D142" t="s">
        <v>493</v>
      </c>
      <c r="E142" t="s">
        <v>494</v>
      </c>
      <c r="G142">
        <v>1560434356.6612899</v>
      </c>
      <c r="H142">
        <f t="shared" si="29"/>
        <v>1.5858565876447014E-3</v>
      </c>
      <c r="I142">
        <f t="shared" si="30"/>
        <v>27.792146185674735</v>
      </c>
      <c r="J142">
        <f t="shared" si="31"/>
        <v>351.74796774193499</v>
      </c>
      <c r="K142">
        <f t="shared" si="32"/>
        <v>143.04437162040864</v>
      </c>
      <c r="L142">
        <f t="shared" si="33"/>
        <v>14.249030050591333</v>
      </c>
      <c r="M142">
        <f t="shared" si="34"/>
        <v>35.038549967485565</v>
      </c>
      <c r="N142">
        <f t="shared" si="35"/>
        <v>0.22294746831925188</v>
      </c>
      <c r="O142">
        <f t="shared" si="36"/>
        <v>3</v>
      </c>
      <c r="P142">
        <f t="shared" si="37"/>
        <v>0.21496000355548636</v>
      </c>
      <c r="Q142">
        <f t="shared" si="38"/>
        <v>0.13504549780115002</v>
      </c>
      <c r="R142">
        <f t="shared" si="39"/>
        <v>215.02227639602128</v>
      </c>
      <c r="S142">
        <f t="shared" si="40"/>
        <v>23.534188732886804</v>
      </c>
      <c r="T142">
        <f t="shared" si="41"/>
        <v>23.242270967741952</v>
      </c>
      <c r="U142">
        <f t="shared" si="42"/>
        <v>2.8613353789814089</v>
      </c>
      <c r="V142">
        <f t="shared" si="43"/>
        <v>77.487517621213314</v>
      </c>
      <c r="W142">
        <f t="shared" si="44"/>
        <v>2.1449146969050812</v>
      </c>
      <c r="X142">
        <f t="shared" si="45"/>
        <v>2.7680777017405451</v>
      </c>
      <c r="Y142">
        <f t="shared" si="46"/>
        <v>0.7164206820763277</v>
      </c>
      <c r="Z142">
        <f t="shared" si="47"/>
        <v>-69.936275515131328</v>
      </c>
      <c r="AA142">
        <f t="shared" si="48"/>
        <v>-88.522286632264539</v>
      </c>
      <c r="AB142">
        <f t="shared" si="49"/>
        <v>-6.1147667895590567</v>
      </c>
      <c r="AC142">
        <f t="shared" si="50"/>
        <v>50.448947459066332</v>
      </c>
      <c r="AD142">
        <v>0</v>
      </c>
      <c r="AE142">
        <v>0</v>
      </c>
      <c r="AF142">
        <v>3</v>
      </c>
      <c r="AG142">
        <v>0</v>
      </c>
      <c r="AH142">
        <v>0</v>
      </c>
      <c r="AI142">
        <f t="shared" si="51"/>
        <v>1</v>
      </c>
      <c r="AJ142">
        <f t="shared" si="52"/>
        <v>0</v>
      </c>
      <c r="AK142">
        <f t="shared" si="53"/>
        <v>68096.55221995787</v>
      </c>
      <c r="AL142">
        <f t="shared" si="54"/>
        <v>1199.99903225806</v>
      </c>
      <c r="AM142">
        <f t="shared" si="55"/>
        <v>963.36091896637026</v>
      </c>
      <c r="AN142">
        <f t="shared" si="56"/>
        <v>0.80280141322580612</v>
      </c>
      <c r="AO142">
        <f t="shared" si="57"/>
        <v>0.22320012381935481</v>
      </c>
      <c r="AP142">
        <v>10</v>
      </c>
      <c r="AQ142">
        <v>1</v>
      </c>
      <c r="AR142" t="s">
        <v>237</v>
      </c>
      <c r="AS142">
        <v>1560434356.6612899</v>
      </c>
      <c r="AT142">
        <v>351.74796774193499</v>
      </c>
      <c r="AU142">
        <v>398.99064516128999</v>
      </c>
      <c r="AV142">
        <v>21.532551612903202</v>
      </c>
      <c r="AW142">
        <v>18.946767741935499</v>
      </c>
      <c r="AX142">
        <v>600.09232258064503</v>
      </c>
      <c r="AY142">
        <v>99.512606451612896</v>
      </c>
      <c r="AZ142">
        <v>0.10005141935483899</v>
      </c>
      <c r="BA142">
        <v>22.694945161290299</v>
      </c>
      <c r="BB142">
        <v>23.373361290322599</v>
      </c>
      <c r="BC142">
        <v>23.111180645161301</v>
      </c>
      <c r="BD142">
        <v>0</v>
      </c>
      <c r="BE142">
        <v>0</v>
      </c>
      <c r="BF142">
        <v>12998.796774193501</v>
      </c>
      <c r="BG142">
        <v>1044.6532258064501</v>
      </c>
      <c r="BH142">
        <v>22.6253322580645</v>
      </c>
      <c r="BI142">
        <v>1199.99903225806</v>
      </c>
      <c r="BJ142">
        <v>0.33001125806451598</v>
      </c>
      <c r="BK142">
        <v>0.33000738709677402</v>
      </c>
      <c r="BL142">
        <v>0.33000600000000002</v>
      </c>
      <c r="BM142">
        <v>9.9754206451612894E-3</v>
      </c>
      <c r="BN142">
        <v>22</v>
      </c>
      <c r="BO142">
        <v>17743.0903225806</v>
      </c>
      <c r="BP142">
        <v>1560432001.5</v>
      </c>
      <c r="BQ142" t="s">
        <v>238</v>
      </c>
      <c r="BR142">
        <v>1</v>
      </c>
      <c r="BS142">
        <v>-1.3480000000000001</v>
      </c>
      <c r="BT142">
        <v>2.1000000000000001E-2</v>
      </c>
      <c r="BU142">
        <v>400</v>
      </c>
      <c r="BV142">
        <v>19</v>
      </c>
      <c r="BW142">
        <v>0.05</v>
      </c>
      <c r="BX142">
        <v>0.02</v>
      </c>
      <c r="BY142">
        <v>27.730210068198701</v>
      </c>
      <c r="BZ142">
        <v>3.6172391267371302</v>
      </c>
      <c r="CA142">
        <v>0.35989168744190903</v>
      </c>
      <c r="CB142">
        <v>0</v>
      </c>
      <c r="CC142">
        <v>-47.174741463414598</v>
      </c>
      <c r="CD142">
        <v>-6.2454313588848898</v>
      </c>
      <c r="CE142">
        <v>0.61964100187738902</v>
      </c>
      <c r="CF142">
        <v>0</v>
      </c>
      <c r="CG142">
        <v>2.5855995121951199</v>
      </c>
      <c r="CH142">
        <v>3.0809268292681099E-2</v>
      </c>
      <c r="CI142">
        <v>3.2151326272530098E-3</v>
      </c>
      <c r="CJ142">
        <v>1</v>
      </c>
      <c r="CK142">
        <v>1</v>
      </c>
      <c r="CL142">
        <v>3</v>
      </c>
      <c r="CM142" t="s">
        <v>239</v>
      </c>
      <c r="CN142">
        <v>1.8609599999999999</v>
      </c>
      <c r="CO142">
        <v>1.85792</v>
      </c>
      <c r="CP142">
        <v>1.8608</v>
      </c>
      <c r="CQ142">
        <v>1.85355</v>
      </c>
      <c r="CR142">
        <v>1.8521099999999999</v>
      </c>
      <c r="CS142">
        <v>1.8529100000000001</v>
      </c>
      <c r="CT142">
        <v>1.8566</v>
      </c>
      <c r="CU142">
        <v>1.86293</v>
      </c>
      <c r="CV142" t="s">
        <v>240</v>
      </c>
      <c r="CW142" t="s">
        <v>19</v>
      </c>
      <c r="CX142" t="s">
        <v>19</v>
      </c>
      <c r="CY142" t="s">
        <v>19</v>
      </c>
      <c r="CZ142" t="s">
        <v>241</v>
      </c>
      <c r="DA142" t="s">
        <v>242</v>
      </c>
      <c r="DB142" t="s">
        <v>243</v>
      </c>
      <c r="DC142" t="s">
        <v>243</v>
      </c>
      <c r="DD142" t="s">
        <v>243</v>
      </c>
      <c r="DE142" t="s">
        <v>243</v>
      </c>
      <c r="DF142">
        <v>0</v>
      </c>
      <c r="DG142">
        <v>100</v>
      </c>
      <c r="DH142">
        <v>100</v>
      </c>
      <c r="DI142">
        <v>-1.3480000000000001</v>
      </c>
      <c r="DJ142">
        <v>2.1000000000000001E-2</v>
      </c>
      <c r="DK142">
        <v>3</v>
      </c>
      <c r="DL142">
        <v>633.50599999999997</v>
      </c>
      <c r="DM142">
        <v>271.55</v>
      </c>
      <c r="DN142">
        <v>23.000299999999999</v>
      </c>
      <c r="DO142">
        <v>22.379300000000001</v>
      </c>
      <c r="DP142">
        <v>30.0002</v>
      </c>
      <c r="DQ142">
        <v>22.4634</v>
      </c>
      <c r="DR142">
        <v>22.476900000000001</v>
      </c>
      <c r="DS142">
        <v>20.275700000000001</v>
      </c>
      <c r="DT142">
        <v>13.3721</v>
      </c>
      <c r="DU142">
        <v>15.694900000000001</v>
      </c>
      <c r="DV142">
        <v>23</v>
      </c>
      <c r="DW142">
        <v>427.33</v>
      </c>
      <c r="DX142">
        <v>19</v>
      </c>
      <c r="DY142">
        <v>101.43300000000001</v>
      </c>
      <c r="DZ142">
        <v>105.396</v>
      </c>
    </row>
    <row r="143" spans="1:130" x14ac:dyDescent="0.25">
      <c r="A143">
        <v>127</v>
      </c>
      <c r="B143">
        <v>1560434369</v>
      </c>
      <c r="C143">
        <v>330.90000009536698</v>
      </c>
      <c r="D143" t="s">
        <v>495</v>
      </c>
      <c r="E143" t="s">
        <v>496</v>
      </c>
      <c r="G143">
        <v>1560434358.6612899</v>
      </c>
      <c r="H143">
        <f t="shared" si="29"/>
        <v>1.5861319640658818E-3</v>
      </c>
      <c r="I143">
        <f t="shared" si="30"/>
        <v>27.90951268975974</v>
      </c>
      <c r="J143">
        <f t="shared" si="31"/>
        <v>354.87574193548397</v>
      </c>
      <c r="K143">
        <f t="shared" si="32"/>
        <v>145.22755722095772</v>
      </c>
      <c r="L143">
        <f t="shared" si="33"/>
        <v>14.466488132847594</v>
      </c>
      <c r="M143">
        <f t="shared" si="34"/>
        <v>35.350079610127239</v>
      </c>
      <c r="N143">
        <f t="shared" si="35"/>
        <v>0.22289940109102999</v>
      </c>
      <c r="O143">
        <f t="shared" si="36"/>
        <v>3</v>
      </c>
      <c r="P143">
        <f t="shared" si="37"/>
        <v>0.21491531846259657</v>
      </c>
      <c r="Q143">
        <f t="shared" si="38"/>
        <v>0.13501727974590882</v>
      </c>
      <c r="R143">
        <f t="shared" si="39"/>
        <v>215.02227922148535</v>
      </c>
      <c r="S143">
        <f t="shared" si="40"/>
        <v>23.534631124024028</v>
      </c>
      <c r="T143">
        <f t="shared" si="41"/>
        <v>23.243722580645148</v>
      </c>
      <c r="U143">
        <f t="shared" si="42"/>
        <v>2.8615863253592995</v>
      </c>
      <c r="V143">
        <f t="shared" si="43"/>
        <v>77.484353831399105</v>
      </c>
      <c r="W143">
        <f t="shared" si="44"/>
        <v>2.1448938597156042</v>
      </c>
      <c r="X143">
        <f t="shared" si="45"/>
        <v>2.7681638339305934</v>
      </c>
      <c r="Y143">
        <f t="shared" si="46"/>
        <v>0.71669246564369526</v>
      </c>
      <c r="Z143">
        <f t="shared" si="47"/>
        <v>-69.948419615305383</v>
      </c>
      <c r="AA143">
        <f t="shared" si="48"/>
        <v>-88.674109780647797</v>
      </c>
      <c r="AB143">
        <f t="shared" si="49"/>
        <v>-6.1253151310854825</v>
      </c>
      <c r="AC143">
        <f t="shared" si="50"/>
        <v>50.274434694446683</v>
      </c>
      <c r="AD143">
        <v>0</v>
      </c>
      <c r="AE143">
        <v>0</v>
      </c>
      <c r="AF143">
        <v>3</v>
      </c>
      <c r="AG143">
        <v>0</v>
      </c>
      <c r="AH143">
        <v>0</v>
      </c>
      <c r="AI143">
        <f t="shared" si="51"/>
        <v>1</v>
      </c>
      <c r="AJ143">
        <f t="shared" si="52"/>
        <v>0</v>
      </c>
      <c r="AK143">
        <f t="shared" si="53"/>
        <v>68099.614803005432</v>
      </c>
      <c r="AL143">
        <f t="shared" si="54"/>
        <v>1199.99903225806</v>
      </c>
      <c r="AM143">
        <f t="shared" si="55"/>
        <v>963.36101467597041</v>
      </c>
      <c r="AN143">
        <f t="shared" si="56"/>
        <v>0.8028014929838706</v>
      </c>
      <c r="AO143">
        <f t="shared" si="57"/>
        <v>0.22320010457741929</v>
      </c>
      <c r="AP143">
        <v>10</v>
      </c>
      <c r="AQ143">
        <v>1</v>
      </c>
      <c r="AR143" t="s">
        <v>237</v>
      </c>
      <c r="AS143">
        <v>1560434358.6612899</v>
      </c>
      <c r="AT143">
        <v>354.87574193548397</v>
      </c>
      <c r="AU143">
        <v>402.32299999999998</v>
      </c>
      <c r="AV143">
        <v>21.532364516129</v>
      </c>
      <c r="AW143">
        <v>18.946100000000001</v>
      </c>
      <c r="AX143">
        <v>600.08509677419295</v>
      </c>
      <c r="AY143">
        <v>99.512535483871005</v>
      </c>
      <c r="AZ143">
        <v>0.100020216129032</v>
      </c>
      <c r="BA143">
        <v>22.695458064516099</v>
      </c>
      <c r="BB143">
        <v>23.3748258064516</v>
      </c>
      <c r="BC143">
        <v>23.112619354838699</v>
      </c>
      <c r="BD143">
        <v>0</v>
      </c>
      <c r="BE143">
        <v>0</v>
      </c>
      <c r="BF143">
        <v>12999.483870967701</v>
      </c>
      <c r="BG143">
        <v>1044.64838709677</v>
      </c>
      <c r="BH143">
        <v>22.602932258064499</v>
      </c>
      <c r="BI143">
        <v>1199.99903225806</v>
      </c>
      <c r="BJ143">
        <v>0.33001177419354799</v>
      </c>
      <c r="BK143">
        <v>0.33000706451612899</v>
      </c>
      <c r="BL143">
        <v>0.33000587096774198</v>
      </c>
      <c r="BM143">
        <v>9.9753996774193596E-3</v>
      </c>
      <c r="BN143">
        <v>22</v>
      </c>
      <c r="BO143">
        <v>17743.0935483871</v>
      </c>
      <c r="BP143">
        <v>1560432001.5</v>
      </c>
      <c r="BQ143" t="s">
        <v>238</v>
      </c>
      <c r="BR143">
        <v>1</v>
      </c>
      <c r="BS143">
        <v>-1.3480000000000001</v>
      </c>
      <c r="BT143">
        <v>2.1000000000000001E-2</v>
      </c>
      <c r="BU143">
        <v>400</v>
      </c>
      <c r="BV143">
        <v>19</v>
      </c>
      <c r="BW143">
        <v>0.05</v>
      </c>
      <c r="BX143">
        <v>0.02</v>
      </c>
      <c r="BY143">
        <v>27.8470865623915</v>
      </c>
      <c r="BZ143">
        <v>3.5701136234342301</v>
      </c>
      <c r="CA143">
        <v>0.35609769190774399</v>
      </c>
      <c r="CB143">
        <v>0</v>
      </c>
      <c r="CC143">
        <v>-47.381339024390201</v>
      </c>
      <c r="CD143">
        <v>-6.1680480836235798</v>
      </c>
      <c r="CE143">
        <v>0.61206198589248995</v>
      </c>
      <c r="CF143">
        <v>0</v>
      </c>
      <c r="CG143">
        <v>2.5861470731707299</v>
      </c>
      <c r="CH143">
        <v>2.2541184668990102E-2</v>
      </c>
      <c r="CI143">
        <v>2.7789744062771899E-3</v>
      </c>
      <c r="CJ143">
        <v>1</v>
      </c>
      <c r="CK143">
        <v>1</v>
      </c>
      <c r="CL143">
        <v>3</v>
      </c>
      <c r="CM143" t="s">
        <v>239</v>
      </c>
      <c r="CN143">
        <v>1.8609599999999999</v>
      </c>
      <c r="CO143">
        <v>1.85792</v>
      </c>
      <c r="CP143">
        <v>1.8607899999999999</v>
      </c>
      <c r="CQ143">
        <v>1.85355</v>
      </c>
      <c r="CR143">
        <v>1.8521099999999999</v>
      </c>
      <c r="CS143">
        <v>1.8529100000000001</v>
      </c>
      <c r="CT143">
        <v>1.8566</v>
      </c>
      <c r="CU143">
        <v>1.8629100000000001</v>
      </c>
      <c r="CV143" t="s">
        <v>240</v>
      </c>
      <c r="CW143" t="s">
        <v>19</v>
      </c>
      <c r="CX143" t="s">
        <v>19</v>
      </c>
      <c r="CY143" t="s">
        <v>19</v>
      </c>
      <c r="CZ143" t="s">
        <v>241</v>
      </c>
      <c r="DA143" t="s">
        <v>242</v>
      </c>
      <c r="DB143" t="s">
        <v>243</v>
      </c>
      <c r="DC143" t="s">
        <v>243</v>
      </c>
      <c r="DD143" t="s">
        <v>243</v>
      </c>
      <c r="DE143" t="s">
        <v>243</v>
      </c>
      <c r="DF143">
        <v>0</v>
      </c>
      <c r="DG143">
        <v>100</v>
      </c>
      <c r="DH143">
        <v>100</v>
      </c>
      <c r="DI143">
        <v>-1.3480000000000001</v>
      </c>
      <c r="DJ143">
        <v>2.1000000000000001E-2</v>
      </c>
      <c r="DK143">
        <v>3</v>
      </c>
      <c r="DL143">
        <v>633.66600000000005</v>
      </c>
      <c r="DM143">
        <v>271.428</v>
      </c>
      <c r="DN143">
        <v>23.000499999999999</v>
      </c>
      <c r="DO143">
        <v>22.379899999999999</v>
      </c>
      <c r="DP143">
        <v>30.0001</v>
      </c>
      <c r="DQ143">
        <v>22.4635</v>
      </c>
      <c r="DR143">
        <v>22.477699999999999</v>
      </c>
      <c r="DS143">
        <v>20.4116</v>
      </c>
      <c r="DT143">
        <v>13.3721</v>
      </c>
      <c r="DU143">
        <v>16.084800000000001</v>
      </c>
      <c r="DV143">
        <v>23</v>
      </c>
      <c r="DW143">
        <v>432.33</v>
      </c>
      <c r="DX143">
        <v>19</v>
      </c>
      <c r="DY143">
        <v>101.43300000000001</v>
      </c>
      <c r="DZ143">
        <v>105.396</v>
      </c>
    </row>
    <row r="144" spans="1:130" x14ac:dyDescent="0.25">
      <c r="A144">
        <v>128</v>
      </c>
      <c r="B144">
        <v>1560434371</v>
      </c>
      <c r="C144">
        <v>332.90000009536698</v>
      </c>
      <c r="D144" t="s">
        <v>497</v>
      </c>
      <c r="E144" t="s">
        <v>498</v>
      </c>
      <c r="G144">
        <v>1560434360.6612899</v>
      </c>
      <c r="H144">
        <f t="shared" si="29"/>
        <v>1.5863769784273448E-3</v>
      </c>
      <c r="I144">
        <f t="shared" si="30"/>
        <v>28.027265105586025</v>
      </c>
      <c r="J144">
        <f t="shared" si="31"/>
        <v>358.00596774193502</v>
      </c>
      <c r="K144">
        <f t="shared" si="32"/>
        <v>147.41695611285922</v>
      </c>
      <c r="L144">
        <f t="shared" si="33"/>
        <v>14.684597825710998</v>
      </c>
      <c r="M144">
        <f t="shared" si="34"/>
        <v>35.661933295312394</v>
      </c>
      <c r="N144">
        <f t="shared" si="35"/>
        <v>0.22285899989930225</v>
      </c>
      <c r="O144">
        <f t="shared" si="36"/>
        <v>3</v>
      </c>
      <c r="P144">
        <f t="shared" si="37"/>
        <v>0.21487775946995608</v>
      </c>
      <c r="Q144">
        <f t="shared" si="38"/>
        <v>0.13499356177731031</v>
      </c>
      <c r="R144">
        <f t="shared" si="39"/>
        <v>215.02230125097773</v>
      </c>
      <c r="S144">
        <f t="shared" si="40"/>
        <v>23.535471479914349</v>
      </c>
      <c r="T144">
        <f t="shared" si="41"/>
        <v>23.2451048387097</v>
      </c>
      <c r="U144">
        <f t="shared" si="42"/>
        <v>2.8618252999700786</v>
      </c>
      <c r="V144">
        <f t="shared" si="43"/>
        <v>77.480215181182345</v>
      </c>
      <c r="W144">
        <f t="shared" si="44"/>
        <v>2.1448968209841768</v>
      </c>
      <c r="X144">
        <f t="shared" si="45"/>
        <v>2.7683155189598763</v>
      </c>
      <c r="Y144">
        <f t="shared" si="46"/>
        <v>0.71692847898590184</v>
      </c>
      <c r="Z144">
        <f t="shared" si="47"/>
        <v>-69.959224748645909</v>
      </c>
      <c r="AA144">
        <f t="shared" si="48"/>
        <v>-88.751586541936177</v>
      </c>
      <c r="AB144">
        <f t="shared" si="49"/>
        <v>-6.1307379914541063</v>
      </c>
      <c r="AC144">
        <f t="shared" si="50"/>
        <v>50.180751968941536</v>
      </c>
      <c r="AD144">
        <v>0</v>
      </c>
      <c r="AE144">
        <v>0</v>
      </c>
      <c r="AF144">
        <v>3</v>
      </c>
      <c r="AG144">
        <v>0</v>
      </c>
      <c r="AH144">
        <v>0</v>
      </c>
      <c r="AI144">
        <f t="shared" si="51"/>
        <v>1</v>
      </c>
      <c r="AJ144">
        <f t="shared" si="52"/>
        <v>0</v>
      </c>
      <c r="AK144">
        <f t="shared" si="53"/>
        <v>68109.522335808331</v>
      </c>
      <c r="AL144">
        <f t="shared" si="54"/>
        <v>1199.9993548387099</v>
      </c>
      <c r="AM144">
        <f t="shared" si="55"/>
        <v>963.36124451518174</v>
      </c>
      <c r="AN144">
        <f t="shared" si="56"/>
        <v>0.8028014687096775</v>
      </c>
      <c r="AO144">
        <f t="shared" si="57"/>
        <v>0.22320007419354845</v>
      </c>
      <c r="AP144">
        <v>10</v>
      </c>
      <c r="AQ144">
        <v>1</v>
      </c>
      <c r="AR144" t="s">
        <v>237</v>
      </c>
      <c r="AS144">
        <v>1560434360.6612899</v>
      </c>
      <c r="AT144">
        <v>358.00596774193502</v>
      </c>
      <c r="AU144">
        <v>405.65800000000002</v>
      </c>
      <c r="AV144">
        <v>21.532367741935499</v>
      </c>
      <c r="AW144">
        <v>18.9456967741935</v>
      </c>
      <c r="AX144">
        <v>600.08348387096805</v>
      </c>
      <c r="AY144">
        <v>99.512651612903198</v>
      </c>
      <c r="AZ144">
        <v>0.10002669032258101</v>
      </c>
      <c r="BA144">
        <v>22.696361290322599</v>
      </c>
      <c r="BB144">
        <v>23.3762935483871</v>
      </c>
      <c r="BC144">
        <v>23.113916129032301</v>
      </c>
      <c r="BD144">
        <v>0</v>
      </c>
      <c r="BE144">
        <v>0</v>
      </c>
      <c r="BF144">
        <v>13001.6193548387</v>
      </c>
      <c r="BG144">
        <v>1044.64838709677</v>
      </c>
      <c r="BH144">
        <v>22.568751612903199</v>
      </c>
      <c r="BI144">
        <v>1199.9993548387099</v>
      </c>
      <c r="BJ144">
        <v>0.33001206451612902</v>
      </c>
      <c r="BK144">
        <v>0.330006935483871</v>
      </c>
      <c r="BL144">
        <v>0.33000567741935499</v>
      </c>
      <c r="BM144">
        <v>9.9753870967742003E-3</v>
      </c>
      <c r="BN144">
        <v>22</v>
      </c>
      <c r="BO144">
        <v>17743.106451612901</v>
      </c>
      <c r="BP144">
        <v>1560432001.5</v>
      </c>
      <c r="BQ144" t="s">
        <v>238</v>
      </c>
      <c r="BR144">
        <v>1</v>
      </c>
      <c r="BS144">
        <v>-1.3480000000000001</v>
      </c>
      <c r="BT144">
        <v>2.1000000000000001E-2</v>
      </c>
      <c r="BU144">
        <v>400</v>
      </c>
      <c r="BV144">
        <v>19</v>
      </c>
      <c r="BW144">
        <v>0.05</v>
      </c>
      <c r="BX144">
        <v>0.02</v>
      </c>
      <c r="BY144">
        <v>27.964732514158701</v>
      </c>
      <c r="BZ144">
        <v>3.5130359163134499</v>
      </c>
      <c r="CA144">
        <v>0.350006584717242</v>
      </c>
      <c r="CB144">
        <v>0</v>
      </c>
      <c r="CC144">
        <v>-47.5844658536585</v>
      </c>
      <c r="CD144">
        <v>-6.1094466898954902</v>
      </c>
      <c r="CE144">
        <v>0.60638654725157404</v>
      </c>
      <c r="CF144">
        <v>0</v>
      </c>
      <c r="CG144">
        <v>2.5865702439024401</v>
      </c>
      <c r="CH144">
        <v>1.11754703832749E-2</v>
      </c>
      <c r="CI144">
        <v>2.2198203484822899E-3</v>
      </c>
      <c r="CJ144">
        <v>1</v>
      </c>
      <c r="CK144">
        <v>1</v>
      </c>
      <c r="CL144">
        <v>3</v>
      </c>
      <c r="CM144" t="s">
        <v>239</v>
      </c>
      <c r="CN144">
        <v>1.86097</v>
      </c>
      <c r="CO144">
        <v>1.85791</v>
      </c>
      <c r="CP144">
        <v>1.8607899999999999</v>
      </c>
      <c r="CQ144">
        <v>1.8535200000000001</v>
      </c>
      <c r="CR144">
        <v>1.8521099999999999</v>
      </c>
      <c r="CS144">
        <v>1.8528899999999999</v>
      </c>
      <c r="CT144">
        <v>1.8565799999999999</v>
      </c>
      <c r="CU144">
        <v>1.8628899999999999</v>
      </c>
      <c r="CV144" t="s">
        <v>240</v>
      </c>
      <c r="CW144" t="s">
        <v>19</v>
      </c>
      <c r="CX144" t="s">
        <v>19</v>
      </c>
      <c r="CY144" t="s">
        <v>19</v>
      </c>
      <c r="CZ144" t="s">
        <v>241</v>
      </c>
      <c r="DA144" t="s">
        <v>242</v>
      </c>
      <c r="DB144" t="s">
        <v>243</v>
      </c>
      <c r="DC144" t="s">
        <v>243</v>
      </c>
      <c r="DD144" t="s">
        <v>243</v>
      </c>
      <c r="DE144" t="s">
        <v>243</v>
      </c>
      <c r="DF144">
        <v>0</v>
      </c>
      <c r="DG144">
        <v>100</v>
      </c>
      <c r="DH144">
        <v>100</v>
      </c>
      <c r="DI144">
        <v>-1.3480000000000001</v>
      </c>
      <c r="DJ144">
        <v>2.1000000000000001E-2</v>
      </c>
      <c r="DK144">
        <v>3</v>
      </c>
      <c r="DL144">
        <v>633.53200000000004</v>
      </c>
      <c r="DM144">
        <v>271.45400000000001</v>
      </c>
      <c r="DN144">
        <v>23.000800000000002</v>
      </c>
      <c r="DO144">
        <v>22.379899999999999</v>
      </c>
      <c r="DP144">
        <v>30</v>
      </c>
      <c r="DQ144">
        <v>22.463899999999999</v>
      </c>
      <c r="DR144">
        <v>22.4787</v>
      </c>
      <c r="DS144">
        <v>20.511399999999998</v>
      </c>
      <c r="DT144">
        <v>13.3721</v>
      </c>
      <c r="DU144">
        <v>16.084800000000001</v>
      </c>
      <c r="DV144">
        <v>23</v>
      </c>
      <c r="DW144">
        <v>432.33</v>
      </c>
      <c r="DX144">
        <v>19</v>
      </c>
      <c r="DY144">
        <v>101.43300000000001</v>
      </c>
      <c r="DZ144">
        <v>105.396</v>
      </c>
    </row>
    <row r="145" spans="1:130" x14ac:dyDescent="0.25">
      <c r="A145">
        <v>129</v>
      </c>
      <c r="B145">
        <v>1560434373</v>
      </c>
      <c r="C145">
        <v>334.90000009536698</v>
      </c>
      <c r="D145" t="s">
        <v>499</v>
      </c>
      <c r="E145" t="s">
        <v>500</v>
      </c>
      <c r="G145">
        <v>1560434362.6612899</v>
      </c>
      <c r="H145">
        <f t="shared" ref="H145:H208" si="58">AX145*AI145*(AV145-AW145)/(100*AP145*(1000-AI145*AV145))</f>
        <v>1.586591788355285E-3</v>
      </c>
      <c r="I145">
        <f t="shared" ref="I145:I208" si="59">AX145*AI145*(AU145-AT145*(1000-AI145*AW145)/(1000-AI145*AV145))/(100*AP145)</f>
        <v>28.148606956045636</v>
      </c>
      <c r="J145">
        <f t="shared" ref="J145:J208" si="60">AT145 - IF(AI145&gt;1, I145*AP145*100/(AK145*BF145), 0)</f>
        <v>361.13796774193497</v>
      </c>
      <c r="K145">
        <f t="shared" ref="K145:K208" si="61">((Q145-H145/2)*J145-I145)/(Q145+H145/2)</f>
        <v>149.57618427475819</v>
      </c>
      <c r="L145">
        <f t="shared" ref="L145:L208" si="62">K145*(AY145+AZ145)/1000</f>
        <v>14.899705772797818</v>
      </c>
      <c r="M145">
        <f t="shared" ref="M145:M208" si="63">(AT145 - IF(AI145&gt;1, I145*AP145*100/(AK145*BF145), 0))*(AY145+AZ145)/1000</f>
        <v>35.973971985117885</v>
      </c>
      <c r="N145">
        <f t="shared" ref="N145:N208" si="64">2/((1/P145-1/O145)+SIGN(P145)*SQRT((1/P145-1/O145)*(1/P145-1/O145) + 4*AQ145/((AQ145+1)*(AQ145+1))*(2*1/P145*1/O145-1/O145*1/O145)))</f>
        <v>0.2228129110443639</v>
      </c>
      <c r="O145">
        <f t="shared" ref="O145:O208" si="65">AF145+AE145*AP145+AD145*AP145*AP145</f>
        <v>3</v>
      </c>
      <c r="P145">
        <f t="shared" ref="P145:P208" si="66">H145*(1000-(1000*0.61365*EXP(17.502*T145/(240.97+T145))/(AY145+AZ145)+AV145)/2)/(1000*0.61365*EXP(17.502*T145/(240.97+T145))/(AY145+AZ145)-AV145)</f>
        <v>0.21483491234220914</v>
      </c>
      <c r="Q145">
        <f t="shared" ref="Q145:Q208" si="67">1/((AQ145+1)/(N145/1.6)+1/(O145/1.37)) + AQ145/((AQ145+1)/(N145/1.6) + AQ145/(O145/1.37))</f>
        <v>0.13496650447914632</v>
      </c>
      <c r="R145">
        <f t="shared" ref="R145:R208" si="68">(AM145*AO145)</f>
        <v>215.02232253189067</v>
      </c>
      <c r="S145">
        <f t="shared" ref="S145:S208" si="69">(BA145+(R145+2*0.95*0.0000000567*(((BA145+$B$7)+273)^4-(BA145+273)^4)-44100*H145)/(1.84*29.3*O145+8*0.95*0.0000000567*(BA145+273)^3))</f>
        <v>23.53666450844981</v>
      </c>
      <c r="T145">
        <f t="shared" ref="T145:T208" si="70">($C$7*BB145+$D$7*BC145+$E$7*S145)</f>
        <v>23.246620967741951</v>
      </c>
      <c r="U145">
        <f t="shared" ref="U145:U208" si="71">0.61365*EXP(17.502*T145/(240.97+T145))</f>
        <v>2.8620874392206299</v>
      </c>
      <c r="V145">
        <f t="shared" ref="V145:V208" si="72">(W145/X145*100)</f>
        <v>77.475143857328334</v>
      </c>
      <c r="W145">
        <f t="shared" ref="W145:W208" si="73">AV145*(AY145+AZ145)/1000</f>
        <v>2.1449188669477</v>
      </c>
      <c r="X145">
        <f t="shared" ref="X145:X208" si="74">0.61365*EXP(17.502*BA145/(240.97+BA145))</f>
        <v>2.7685251813118295</v>
      </c>
      <c r="Y145">
        <f t="shared" ref="Y145:Y208" si="75">(U145-AV145*(AY145+AZ145)/1000)</f>
        <v>0.71716857227292996</v>
      </c>
      <c r="Z145">
        <f t="shared" ref="Z145:Z208" si="76">(-H145*44100)</f>
        <v>-69.968697866468062</v>
      </c>
      <c r="AA145">
        <f t="shared" ref="AA145:AA208" si="77">2*29.3*O145*0.92*(BA145-T145)</f>
        <v>-88.794890051607979</v>
      </c>
      <c r="AB145">
        <f t="shared" ref="AB145:AB208" si="78">2*0.95*0.0000000567*(((BA145+$B$7)+273)^4-(T145+273)^4)</f>
        <v>-6.1338152334673701</v>
      </c>
      <c r="AC145">
        <f t="shared" ref="AC145:AC208" si="79">R145+AB145+Z145+AA145</f>
        <v>50.124919380347251</v>
      </c>
      <c r="AD145">
        <v>0</v>
      </c>
      <c r="AE145">
        <v>0</v>
      </c>
      <c r="AF145">
        <v>3</v>
      </c>
      <c r="AG145">
        <v>0</v>
      </c>
      <c r="AH145">
        <v>0</v>
      </c>
      <c r="AI145">
        <f t="shared" ref="AI145:AI208" si="80">IF(AG145*$H$13&gt;=AK145,1,(AK145/(AK145-AG145*$H$13)))</f>
        <v>1</v>
      </c>
      <c r="AJ145">
        <f t="shared" ref="AJ145:AJ208" si="81">(AI145-1)*100</f>
        <v>0</v>
      </c>
      <c r="AK145">
        <f t="shared" ref="AK145:AK208" si="82">MAX(0,($B$13+$C$13*BF145)/(1+$D$13*BF145)*AY145/(BA145+273)*$E$13)</f>
        <v>68114.644086539047</v>
      </c>
      <c r="AL145">
        <f t="shared" ref="AL145:AL208" si="83">$B$11*BG145+$C$11*BH145+$D$11*BI145</f>
        <v>1199.9996774193601</v>
      </c>
      <c r="AM145">
        <f t="shared" ref="AM145:AM208" si="84">AL145*AN145</f>
        <v>963.36144077374081</v>
      </c>
      <c r="AN145">
        <f t="shared" ref="AN145:AN208" si="85">($B$11*$D$9+$C$11*$D$9+$D$11*(BJ145*$E$9+BK145*$F$9+BL145*$G$9+BM145*$H$9))/($B$11+$C$11+$D$11)</f>
        <v>0.80280141645161285</v>
      </c>
      <c r="AO145">
        <f t="shared" ref="AO145:AO208" si="86">($B$11*$K$9+$C$11*$K$9+$D$11*(BJ145*$L$9+BK145*$M$9+BL145*$N$9+BM145*$O$9))/($B$11+$C$11+$D$11)</f>
        <v>0.22320005081290328</v>
      </c>
      <c r="AP145">
        <v>10</v>
      </c>
      <c r="AQ145">
        <v>1</v>
      </c>
      <c r="AR145" t="s">
        <v>237</v>
      </c>
      <c r="AS145">
        <v>1560434362.6612899</v>
      </c>
      <c r="AT145">
        <v>361.13796774193497</v>
      </c>
      <c r="AU145">
        <v>408.99993548387101</v>
      </c>
      <c r="AV145">
        <v>21.532558064516099</v>
      </c>
      <c r="AW145">
        <v>18.945574193548399</v>
      </c>
      <c r="AX145">
        <v>600.09203225806402</v>
      </c>
      <c r="AY145">
        <v>99.5127806451613</v>
      </c>
      <c r="AZ145">
        <v>0.10004104193548401</v>
      </c>
      <c r="BA145">
        <v>22.6976096774194</v>
      </c>
      <c r="BB145">
        <v>23.377400000000002</v>
      </c>
      <c r="BC145">
        <v>23.1158419354839</v>
      </c>
      <c r="BD145">
        <v>0</v>
      </c>
      <c r="BE145">
        <v>0</v>
      </c>
      <c r="BF145">
        <v>13002.751612903199</v>
      </c>
      <c r="BG145">
        <v>1044.6509677419399</v>
      </c>
      <c r="BH145">
        <v>22.537483870967701</v>
      </c>
      <c r="BI145">
        <v>1199.9996774193601</v>
      </c>
      <c r="BJ145">
        <v>0.33001225806451601</v>
      </c>
      <c r="BK145">
        <v>0.33000722580645198</v>
      </c>
      <c r="BL145">
        <v>0.33000519354838698</v>
      </c>
      <c r="BM145">
        <v>9.9753909677419393E-3</v>
      </c>
      <c r="BN145">
        <v>22</v>
      </c>
      <c r="BO145">
        <v>17743.1129032258</v>
      </c>
      <c r="BP145">
        <v>1560432001.5</v>
      </c>
      <c r="BQ145" t="s">
        <v>238</v>
      </c>
      <c r="BR145">
        <v>1</v>
      </c>
      <c r="BS145">
        <v>-1.3480000000000001</v>
      </c>
      <c r="BT145">
        <v>2.1000000000000001E-2</v>
      </c>
      <c r="BU145">
        <v>400</v>
      </c>
      <c r="BV145">
        <v>19</v>
      </c>
      <c r="BW145">
        <v>0.05</v>
      </c>
      <c r="BX145">
        <v>0.02</v>
      </c>
      <c r="BY145">
        <v>28.0834950897741</v>
      </c>
      <c r="BZ145">
        <v>3.4412726482349698</v>
      </c>
      <c r="CA145">
        <v>0.343217184454224</v>
      </c>
      <c r="CB145">
        <v>0</v>
      </c>
      <c r="CC145">
        <v>-47.791243902439</v>
      </c>
      <c r="CD145">
        <v>-5.9429581881532698</v>
      </c>
      <c r="CE145">
        <v>0.589588187015054</v>
      </c>
      <c r="CF145">
        <v>0</v>
      </c>
      <c r="CG145">
        <v>2.58690243902439</v>
      </c>
      <c r="CH145">
        <v>5.1261324041815997E-4</v>
      </c>
      <c r="CI145">
        <v>1.6860312477036999E-3</v>
      </c>
      <c r="CJ145">
        <v>1</v>
      </c>
      <c r="CK145">
        <v>1</v>
      </c>
      <c r="CL145">
        <v>3</v>
      </c>
      <c r="CM145" t="s">
        <v>239</v>
      </c>
      <c r="CN145">
        <v>1.8609599999999999</v>
      </c>
      <c r="CO145">
        <v>1.85791</v>
      </c>
      <c r="CP145">
        <v>1.8608</v>
      </c>
      <c r="CQ145">
        <v>1.85351</v>
      </c>
      <c r="CR145">
        <v>1.8521099999999999</v>
      </c>
      <c r="CS145">
        <v>1.8528800000000001</v>
      </c>
      <c r="CT145">
        <v>1.85659</v>
      </c>
      <c r="CU145">
        <v>1.8628899999999999</v>
      </c>
      <c r="CV145" t="s">
        <v>240</v>
      </c>
      <c r="CW145" t="s">
        <v>19</v>
      </c>
      <c r="CX145" t="s">
        <v>19</v>
      </c>
      <c r="CY145" t="s">
        <v>19</v>
      </c>
      <c r="CZ145" t="s">
        <v>241</v>
      </c>
      <c r="DA145" t="s">
        <v>242</v>
      </c>
      <c r="DB145" t="s">
        <v>243</v>
      </c>
      <c r="DC145" t="s">
        <v>243</v>
      </c>
      <c r="DD145" t="s">
        <v>243</v>
      </c>
      <c r="DE145" t="s">
        <v>243</v>
      </c>
      <c r="DF145">
        <v>0</v>
      </c>
      <c r="DG145">
        <v>100</v>
      </c>
      <c r="DH145">
        <v>100</v>
      </c>
      <c r="DI145">
        <v>-1.3480000000000001</v>
      </c>
      <c r="DJ145">
        <v>2.1000000000000001E-2</v>
      </c>
      <c r="DK145">
        <v>3</v>
      </c>
      <c r="DL145">
        <v>633.20600000000002</v>
      </c>
      <c r="DM145">
        <v>271.66399999999999</v>
      </c>
      <c r="DN145">
        <v>23.000900000000001</v>
      </c>
      <c r="DO145">
        <v>22.380800000000001</v>
      </c>
      <c r="DP145">
        <v>30.0001</v>
      </c>
      <c r="DQ145">
        <v>22.4648</v>
      </c>
      <c r="DR145">
        <v>22.478899999999999</v>
      </c>
      <c r="DS145">
        <v>20.652899999999999</v>
      </c>
      <c r="DT145">
        <v>13.3721</v>
      </c>
      <c r="DU145">
        <v>16.084800000000001</v>
      </c>
      <c r="DV145">
        <v>23</v>
      </c>
      <c r="DW145">
        <v>437.33</v>
      </c>
      <c r="DX145">
        <v>19</v>
      </c>
      <c r="DY145">
        <v>101.432</v>
      </c>
      <c r="DZ145">
        <v>105.396</v>
      </c>
    </row>
    <row r="146" spans="1:130" x14ac:dyDescent="0.25">
      <c r="A146">
        <v>130</v>
      </c>
      <c r="B146">
        <v>1560434375</v>
      </c>
      <c r="C146">
        <v>336.90000009536698</v>
      </c>
      <c r="D146" t="s">
        <v>501</v>
      </c>
      <c r="E146" t="s">
        <v>502</v>
      </c>
      <c r="G146">
        <v>1560434364.6612899</v>
      </c>
      <c r="H146">
        <f t="shared" si="58"/>
        <v>1.5867203071900644E-3</v>
      </c>
      <c r="I146">
        <f t="shared" si="59"/>
        <v>28.27222571053489</v>
      </c>
      <c r="J146">
        <f t="shared" si="60"/>
        <v>364.27367741935501</v>
      </c>
      <c r="K146">
        <f t="shared" si="61"/>
        <v>151.7208493332935</v>
      </c>
      <c r="L146">
        <f t="shared" si="62"/>
        <v>15.113358410739311</v>
      </c>
      <c r="M146">
        <f t="shared" si="63"/>
        <v>36.286368489427161</v>
      </c>
      <c r="N146">
        <f t="shared" si="64"/>
        <v>0.22276549320519071</v>
      </c>
      <c r="O146">
        <f t="shared" si="65"/>
        <v>3</v>
      </c>
      <c r="P146">
        <f t="shared" si="66"/>
        <v>0.21479082904387237</v>
      </c>
      <c r="Q146">
        <f t="shared" si="67"/>
        <v>0.13493866661666121</v>
      </c>
      <c r="R146">
        <f t="shared" si="68"/>
        <v>215.02229748914857</v>
      </c>
      <c r="S146">
        <f t="shared" si="69"/>
        <v>23.538027587133051</v>
      </c>
      <c r="T146">
        <f t="shared" si="70"/>
        <v>23.248070967741949</v>
      </c>
      <c r="U146">
        <f t="shared" si="71"/>
        <v>2.8623381643865344</v>
      </c>
      <c r="V146">
        <f t="shared" si="72"/>
        <v>77.470230642862319</v>
      </c>
      <c r="W146">
        <f t="shared" si="73"/>
        <v>2.1449645884726678</v>
      </c>
      <c r="X146">
        <f t="shared" si="74"/>
        <v>2.7687597812390052</v>
      </c>
      <c r="Y146">
        <f t="shared" si="75"/>
        <v>0.71737357591386663</v>
      </c>
      <c r="Z146">
        <f t="shared" si="76"/>
        <v>-69.974365547081845</v>
      </c>
      <c r="AA146">
        <f t="shared" si="77"/>
        <v>-88.803498580648068</v>
      </c>
      <c r="AB146">
        <f t="shared" si="78"/>
        <v>-6.1344984035770604</v>
      </c>
      <c r="AC146">
        <f t="shared" si="79"/>
        <v>50.109934957841602</v>
      </c>
      <c r="AD146">
        <v>0</v>
      </c>
      <c r="AE146">
        <v>0</v>
      </c>
      <c r="AF146">
        <v>3</v>
      </c>
      <c r="AG146">
        <v>0</v>
      </c>
      <c r="AH146">
        <v>0</v>
      </c>
      <c r="AI146">
        <f t="shared" si="80"/>
        <v>1</v>
      </c>
      <c r="AJ146">
        <f t="shared" si="81"/>
        <v>0</v>
      </c>
      <c r="AK146">
        <f t="shared" si="82"/>
        <v>68114.009597114025</v>
      </c>
      <c r="AL146">
        <f t="shared" si="83"/>
        <v>1199.9993548387099</v>
      </c>
      <c r="AM146">
        <f t="shared" si="84"/>
        <v>963.36119061198553</v>
      </c>
      <c r="AN146">
        <f t="shared" si="85"/>
        <v>0.80280142379032315</v>
      </c>
      <c r="AO146">
        <f t="shared" si="86"/>
        <v>0.22320008277741948</v>
      </c>
      <c r="AP146">
        <v>10</v>
      </c>
      <c r="AQ146">
        <v>1</v>
      </c>
      <c r="AR146" t="s">
        <v>237</v>
      </c>
      <c r="AS146">
        <v>1560434364.6612899</v>
      </c>
      <c r="AT146">
        <v>364.27367741935501</v>
      </c>
      <c r="AU146">
        <v>412.34967741935498</v>
      </c>
      <c r="AV146">
        <v>21.5329935483871</v>
      </c>
      <c r="AW146">
        <v>18.945819354838701</v>
      </c>
      <c r="AX146">
        <v>600.09622580645203</v>
      </c>
      <c r="AY146">
        <v>99.512877419354794</v>
      </c>
      <c r="AZ146">
        <v>0.100053019354839</v>
      </c>
      <c r="BA146">
        <v>22.699006451612899</v>
      </c>
      <c r="BB146">
        <v>23.378316129032299</v>
      </c>
      <c r="BC146">
        <v>23.117825806451599</v>
      </c>
      <c r="BD146">
        <v>0</v>
      </c>
      <c r="BE146">
        <v>0</v>
      </c>
      <c r="BF146">
        <v>13002.6709677419</v>
      </c>
      <c r="BG146">
        <v>1044.6541935483899</v>
      </c>
      <c r="BH146">
        <v>22.515577419354798</v>
      </c>
      <c r="BI146">
        <v>1199.9993548387099</v>
      </c>
      <c r="BJ146">
        <v>0.33001190322580698</v>
      </c>
      <c r="BK146">
        <v>0.33000745161290301</v>
      </c>
      <c r="BL146">
        <v>0.33000535483871002</v>
      </c>
      <c r="BM146">
        <v>9.9754003225806503E-3</v>
      </c>
      <c r="BN146">
        <v>22</v>
      </c>
      <c r="BO146">
        <v>17743.103225806401</v>
      </c>
      <c r="BP146">
        <v>1560432001.5</v>
      </c>
      <c r="BQ146" t="s">
        <v>238</v>
      </c>
      <c r="BR146">
        <v>1</v>
      </c>
      <c r="BS146">
        <v>-1.3480000000000001</v>
      </c>
      <c r="BT146">
        <v>2.1000000000000001E-2</v>
      </c>
      <c r="BU146">
        <v>400</v>
      </c>
      <c r="BV146">
        <v>19</v>
      </c>
      <c r="BW146">
        <v>0.05</v>
      </c>
      <c r="BX146">
        <v>0.02</v>
      </c>
      <c r="BY146">
        <v>28.206873322343501</v>
      </c>
      <c r="BZ146">
        <v>3.3881606885446698</v>
      </c>
      <c r="CA146">
        <v>0.33690826404029001</v>
      </c>
      <c r="CB146">
        <v>0</v>
      </c>
      <c r="CC146">
        <v>-48.007875609756098</v>
      </c>
      <c r="CD146">
        <v>-5.8672285714285302</v>
      </c>
      <c r="CE146">
        <v>0.58141527654109704</v>
      </c>
      <c r="CF146">
        <v>0</v>
      </c>
      <c r="CG146">
        <v>2.5871253658536602</v>
      </c>
      <c r="CH146">
        <v>-4.5545644599290702E-3</v>
      </c>
      <c r="CI146">
        <v>1.4582684311781201E-3</v>
      </c>
      <c r="CJ146">
        <v>1</v>
      </c>
      <c r="CK146">
        <v>1</v>
      </c>
      <c r="CL146">
        <v>3</v>
      </c>
      <c r="CM146" t="s">
        <v>239</v>
      </c>
      <c r="CN146">
        <v>1.8609599999999999</v>
      </c>
      <c r="CO146">
        <v>1.85792</v>
      </c>
      <c r="CP146">
        <v>1.8608</v>
      </c>
      <c r="CQ146">
        <v>1.85351</v>
      </c>
      <c r="CR146">
        <v>1.8521099999999999</v>
      </c>
      <c r="CS146">
        <v>1.8528899999999999</v>
      </c>
      <c r="CT146">
        <v>1.8566100000000001</v>
      </c>
      <c r="CU146">
        <v>1.86286</v>
      </c>
      <c r="CV146" t="s">
        <v>240</v>
      </c>
      <c r="CW146" t="s">
        <v>19</v>
      </c>
      <c r="CX146" t="s">
        <v>19</v>
      </c>
      <c r="CY146" t="s">
        <v>19</v>
      </c>
      <c r="CZ146" t="s">
        <v>241</v>
      </c>
      <c r="DA146" t="s">
        <v>242</v>
      </c>
      <c r="DB146" t="s">
        <v>243</v>
      </c>
      <c r="DC146" t="s">
        <v>243</v>
      </c>
      <c r="DD146" t="s">
        <v>243</v>
      </c>
      <c r="DE146" t="s">
        <v>243</v>
      </c>
      <c r="DF146">
        <v>0</v>
      </c>
      <c r="DG146">
        <v>100</v>
      </c>
      <c r="DH146">
        <v>100</v>
      </c>
      <c r="DI146">
        <v>-1.3480000000000001</v>
      </c>
      <c r="DJ146">
        <v>2.1000000000000001E-2</v>
      </c>
      <c r="DK146">
        <v>3</v>
      </c>
      <c r="DL146">
        <v>633.53200000000004</v>
      </c>
      <c r="DM146">
        <v>271.57100000000003</v>
      </c>
      <c r="DN146">
        <v>23.001000000000001</v>
      </c>
      <c r="DO146">
        <v>22.381699999999999</v>
      </c>
      <c r="DP146">
        <v>30.0001</v>
      </c>
      <c r="DQ146">
        <v>22.465399999999999</v>
      </c>
      <c r="DR146">
        <v>22.479099999999999</v>
      </c>
      <c r="DS146">
        <v>20.789899999999999</v>
      </c>
      <c r="DT146">
        <v>13.3721</v>
      </c>
      <c r="DU146">
        <v>16.473299999999998</v>
      </c>
      <c r="DV146">
        <v>23</v>
      </c>
      <c r="DW146">
        <v>442.33</v>
      </c>
      <c r="DX146">
        <v>19</v>
      </c>
      <c r="DY146">
        <v>101.432</v>
      </c>
      <c r="DZ146">
        <v>105.396</v>
      </c>
    </row>
    <row r="147" spans="1:130" x14ac:dyDescent="0.25">
      <c r="A147">
        <v>131</v>
      </c>
      <c r="B147">
        <v>1560434377</v>
      </c>
      <c r="C147">
        <v>338.90000009536698</v>
      </c>
      <c r="D147" t="s">
        <v>503</v>
      </c>
      <c r="E147" t="s">
        <v>504</v>
      </c>
      <c r="G147">
        <v>1560434366.6612899</v>
      </c>
      <c r="H147">
        <f t="shared" si="58"/>
        <v>1.5868481186866077E-3</v>
      </c>
      <c r="I147">
        <f t="shared" si="59"/>
        <v>28.38879999626943</v>
      </c>
      <c r="J147">
        <f t="shared" si="60"/>
        <v>367.41238709677401</v>
      </c>
      <c r="K147">
        <f t="shared" si="61"/>
        <v>153.94241985559927</v>
      </c>
      <c r="L147">
        <f t="shared" si="62"/>
        <v>15.334660584627807</v>
      </c>
      <c r="M147">
        <f t="shared" si="63"/>
        <v>36.599036548872249</v>
      </c>
      <c r="N147">
        <f t="shared" si="64"/>
        <v>0.22274237478673953</v>
      </c>
      <c r="O147">
        <f t="shared" si="65"/>
        <v>3</v>
      </c>
      <c r="P147">
        <f t="shared" si="66"/>
        <v>0.21476933612670074</v>
      </c>
      <c r="Q147">
        <f t="shared" si="67"/>
        <v>0.13492509422189208</v>
      </c>
      <c r="R147">
        <f t="shared" si="68"/>
        <v>215.02229020985024</v>
      </c>
      <c r="S147">
        <f t="shared" si="69"/>
        <v>23.539861658438717</v>
      </c>
      <c r="T147">
        <f t="shared" si="70"/>
        <v>23.249269354838702</v>
      </c>
      <c r="U147">
        <f t="shared" si="71"/>
        <v>2.8625453966825432</v>
      </c>
      <c r="V147">
        <f t="shared" si="72"/>
        <v>77.464287055507043</v>
      </c>
      <c r="W147">
        <f t="shared" si="73"/>
        <v>2.1450430535899581</v>
      </c>
      <c r="X147">
        <f t="shared" si="74"/>
        <v>2.7690735113239051</v>
      </c>
      <c r="Y147">
        <f t="shared" si="75"/>
        <v>0.71750234309258509</v>
      </c>
      <c r="Z147">
        <f t="shared" si="76"/>
        <v>-69.980002034079405</v>
      </c>
      <c r="AA147">
        <f t="shared" si="77"/>
        <v>-88.695239806448186</v>
      </c>
      <c r="AB147">
        <f t="shared" si="78"/>
        <v>-6.1271151417046452</v>
      </c>
      <c r="AC147">
        <f t="shared" si="79"/>
        <v>50.219933227618</v>
      </c>
      <c r="AD147">
        <v>0</v>
      </c>
      <c r="AE147">
        <v>0</v>
      </c>
      <c r="AF147">
        <v>3</v>
      </c>
      <c r="AG147">
        <v>0</v>
      </c>
      <c r="AH147">
        <v>0</v>
      </c>
      <c r="AI147">
        <f t="shared" si="80"/>
        <v>1</v>
      </c>
      <c r="AJ147">
        <f t="shared" si="81"/>
        <v>0</v>
      </c>
      <c r="AK147">
        <f t="shared" si="82"/>
        <v>68109.92244477944</v>
      </c>
      <c r="AL147">
        <f t="shared" si="83"/>
        <v>1199.9993548387099</v>
      </c>
      <c r="AM147">
        <f t="shared" si="84"/>
        <v>963.36111687008918</v>
      </c>
      <c r="AN147">
        <f t="shared" si="85"/>
        <v>0.8028013623387098</v>
      </c>
      <c r="AO147">
        <f t="shared" si="86"/>
        <v>0.22320009230645163</v>
      </c>
      <c r="AP147">
        <v>10</v>
      </c>
      <c r="AQ147">
        <v>1</v>
      </c>
      <c r="AR147" t="s">
        <v>237</v>
      </c>
      <c r="AS147">
        <v>1560434366.6612899</v>
      </c>
      <c r="AT147">
        <v>367.41238709677401</v>
      </c>
      <c r="AU147">
        <v>415.69138709677401</v>
      </c>
      <c r="AV147">
        <v>21.5337741935484</v>
      </c>
      <c r="AW147">
        <v>18.946374193548401</v>
      </c>
      <c r="AX147">
        <v>600.09170967741898</v>
      </c>
      <c r="AY147">
        <v>99.5129387096774</v>
      </c>
      <c r="AZ147">
        <v>0.10002436451612901</v>
      </c>
      <c r="BA147">
        <v>22.700874193548401</v>
      </c>
      <c r="BB147">
        <v>23.3788870967742</v>
      </c>
      <c r="BC147">
        <v>23.119651612903201</v>
      </c>
      <c r="BD147">
        <v>0</v>
      </c>
      <c r="BE147">
        <v>0</v>
      </c>
      <c r="BF147">
        <v>13001.8838709677</v>
      </c>
      <c r="BG147">
        <v>1044.6577419354801</v>
      </c>
      <c r="BH147">
        <v>22.504470967741899</v>
      </c>
      <c r="BI147">
        <v>1199.9993548387099</v>
      </c>
      <c r="BJ147">
        <v>0.33001148387096801</v>
      </c>
      <c r="BK147">
        <v>0.33000735483871002</v>
      </c>
      <c r="BL147">
        <v>0.33000577419354798</v>
      </c>
      <c r="BM147">
        <v>9.9753919354838693E-3</v>
      </c>
      <c r="BN147">
        <v>22</v>
      </c>
      <c r="BO147">
        <v>17743.099999999999</v>
      </c>
      <c r="BP147">
        <v>1560432001.5</v>
      </c>
      <c r="BQ147" t="s">
        <v>238</v>
      </c>
      <c r="BR147">
        <v>1</v>
      </c>
      <c r="BS147">
        <v>-1.3480000000000001</v>
      </c>
      <c r="BT147">
        <v>2.1000000000000001E-2</v>
      </c>
      <c r="BU147">
        <v>400</v>
      </c>
      <c r="BV147">
        <v>19</v>
      </c>
      <c r="BW147">
        <v>0.05</v>
      </c>
      <c r="BX147">
        <v>0.02</v>
      </c>
      <c r="BY147">
        <v>28.3281384989</v>
      </c>
      <c r="BZ147">
        <v>3.3604990848415399</v>
      </c>
      <c r="CA147">
        <v>0.33334006933036398</v>
      </c>
      <c r="CB147">
        <v>0</v>
      </c>
      <c r="CC147">
        <v>-48.212685365853702</v>
      </c>
      <c r="CD147">
        <v>-5.8925560975608704</v>
      </c>
      <c r="CE147">
        <v>0.58383374912307895</v>
      </c>
      <c r="CF147">
        <v>0</v>
      </c>
      <c r="CG147">
        <v>2.5872973170731699</v>
      </c>
      <c r="CH147">
        <v>-4.5857142857147898E-3</v>
      </c>
      <c r="CI147">
        <v>1.46079000409027E-3</v>
      </c>
      <c r="CJ147">
        <v>1</v>
      </c>
      <c r="CK147">
        <v>1</v>
      </c>
      <c r="CL147">
        <v>3</v>
      </c>
      <c r="CM147" t="s">
        <v>239</v>
      </c>
      <c r="CN147">
        <v>1.8609599999999999</v>
      </c>
      <c r="CO147">
        <v>1.8579399999999999</v>
      </c>
      <c r="CP147">
        <v>1.8608100000000001</v>
      </c>
      <c r="CQ147">
        <v>1.8535299999999999</v>
      </c>
      <c r="CR147">
        <v>1.8521099999999999</v>
      </c>
      <c r="CS147">
        <v>1.8528899999999999</v>
      </c>
      <c r="CT147">
        <v>1.85659</v>
      </c>
      <c r="CU147">
        <v>1.86287</v>
      </c>
      <c r="CV147" t="s">
        <v>240</v>
      </c>
      <c r="CW147" t="s">
        <v>19</v>
      </c>
      <c r="CX147" t="s">
        <v>19</v>
      </c>
      <c r="CY147" t="s">
        <v>19</v>
      </c>
      <c r="CZ147" t="s">
        <v>241</v>
      </c>
      <c r="DA147" t="s">
        <v>242</v>
      </c>
      <c r="DB147" t="s">
        <v>243</v>
      </c>
      <c r="DC147" t="s">
        <v>243</v>
      </c>
      <c r="DD147" t="s">
        <v>243</v>
      </c>
      <c r="DE147" t="s">
        <v>243</v>
      </c>
      <c r="DF147">
        <v>0</v>
      </c>
      <c r="DG147">
        <v>100</v>
      </c>
      <c r="DH147">
        <v>100</v>
      </c>
      <c r="DI147">
        <v>-1.3480000000000001</v>
      </c>
      <c r="DJ147">
        <v>2.1000000000000001E-2</v>
      </c>
      <c r="DK147">
        <v>3</v>
      </c>
      <c r="DL147">
        <v>633.39300000000003</v>
      </c>
      <c r="DM147">
        <v>271.51299999999998</v>
      </c>
      <c r="DN147">
        <v>23.001100000000001</v>
      </c>
      <c r="DO147">
        <v>22.381799999999998</v>
      </c>
      <c r="DP147">
        <v>30.0001</v>
      </c>
      <c r="DQ147">
        <v>22.465399999999999</v>
      </c>
      <c r="DR147">
        <v>22.4801</v>
      </c>
      <c r="DS147">
        <v>20.887699999999999</v>
      </c>
      <c r="DT147">
        <v>13.3721</v>
      </c>
      <c r="DU147">
        <v>16.473299999999998</v>
      </c>
      <c r="DV147">
        <v>23</v>
      </c>
      <c r="DW147">
        <v>442.33</v>
      </c>
      <c r="DX147">
        <v>19</v>
      </c>
      <c r="DY147">
        <v>101.432</v>
      </c>
      <c r="DZ147">
        <v>105.39700000000001</v>
      </c>
    </row>
    <row r="148" spans="1:130" x14ac:dyDescent="0.25">
      <c r="A148">
        <v>132</v>
      </c>
      <c r="B148">
        <v>1560434379</v>
      </c>
      <c r="C148">
        <v>340.90000009536698</v>
      </c>
      <c r="D148" t="s">
        <v>505</v>
      </c>
      <c r="E148" t="s">
        <v>506</v>
      </c>
      <c r="G148">
        <v>1560434368.6612899</v>
      </c>
      <c r="H148">
        <f t="shared" si="58"/>
        <v>1.5871393872544236E-3</v>
      </c>
      <c r="I148">
        <f t="shared" si="59"/>
        <v>28.502641039712785</v>
      </c>
      <c r="J148">
        <f t="shared" si="60"/>
        <v>370.54816129032298</v>
      </c>
      <c r="K148">
        <f t="shared" si="61"/>
        <v>156.17310578624546</v>
      </c>
      <c r="L148">
        <f t="shared" si="62"/>
        <v>15.556876384222321</v>
      </c>
      <c r="M148">
        <f t="shared" si="63"/>
        <v>36.91142537361339</v>
      </c>
      <c r="N148">
        <f t="shared" si="64"/>
        <v>0.22271104159108665</v>
      </c>
      <c r="O148">
        <f t="shared" si="65"/>
        <v>3</v>
      </c>
      <c r="P148">
        <f t="shared" si="66"/>
        <v>0.21474020577449945</v>
      </c>
      <c r="Q148">
        <f t="shared" si="67"/>
        <v>0.1349066989452212</v>
      </c>
      <c r="R148">
        <f t="shared" si="68"/>
        <v>215.02231300583927</v>
      </c>
      <c r="S148">
        <f t="shared" si="69"/>
        <v>23.542363495128569</v>
      </c>
      <c r="T148">
        <f t="shared" si="70"/>
        <v>23.25112580645165</v>
      </c>
      <c r="U148">
        <f t="shared" si="71"/>
        <v>2.8628664513600444</v>
      </c>
      <c r="V148">
        <f t="shared" si="72"/>
        <v>77.455535514333604</v>
      </c>
      <c r="W148">
        <f t="shared" si="73"/>
        <v>2.1451360899673766</v>
      </c>
      <c r="X148">
        <f t="shared" si="74"/>
        <v>2.7695064990808906</v>
      </c>
      <c r="Y148">
        <f t="shared" si="75"/>
        <v>0.71773036139266777</v>
      </c>
      <c r="Z148">
        <f t="shared" si="76"/>
        <v>-69.992846977920081</v>
      </c>
      <c r="AA148">
        <f t="shared" si="77"/>
        <v>-88.578633367751962</v>
      </c>
      <c r="AB148">
        <f t="shared" si="78"/>
        <v>-6.1191973933715875</v>
      </c>
      <c r="AC148">
        <f t="shared" si="79"/>
        <v>50.331635266795644</v>
      </c>
      <c r="AD148">
        <v>0</v>
      </c>
      <c r="AE148">
        <v>0</v>
      </c>
      <c r="AF148">
        <v>3</v>
      </c>
      <c r="AG148">
        <v>0</v>
      </c>
      <c r="AH148">
        <v>0</v>
      </c>
      <c r="AI148">
        <f t="shared" si="80"/>
        <v>1</v>
      </c>
      <c r="AJ148">
        <f t="shared" si="81"/>
        <v>0</v>
      </c>
      <c r="AK148">
        <f t="shared" si="82"/>
        <v>68112.697519648427</v>
      </c>
      <c r="AL148">
        <f t="shared" si="83"/>
        <v>1199.9993548387099</v>
      </c>
      <c r="AM148">
        <f t="shared" si="84"/>
        <v>963.36114919265287</v>
      </c>
      <c r="AN148">
        <f t="shared" si="85"/>
        <v>0.80280138927419409</v>
      </c>
      <c r="AO148">
        <f t="shared" si="86"/>
        <v>0.22320010848064531</v>
      </c>
      <c r="AP148">
        <v>10</v>
      </c>
      <c r="AQ148">
        <v>1</v>
      </c>
      <c r="AR148" t="s">
        <v>237</v>
      </c>
      <c r="AS148">
        <v>1560434368.6612899</v>
      </c>
      <c r="AT148">
        <v>370.54816129032298</v>
      </c>
      <c r="AU148">
        <v>419.02561290322598</v>
      </c>
      <c r="AV148">
        <v>21.5346935483871</v>
      </c>
      <c r="AW148">
        <v>18.9468064516129</v>
      </c>
      <c r="AX148">
        <v>600.08832258064501</v>
      </c>
      <c r="AY148">
        <v>99.513032258064499</v>
      </c>
      <c r="AZ148">
        <v>9.9998461290322596E-2</v>
      </c>
      <c r="BA148">
        <v>22.703451612903201</v>
      </c>
      <c r="BB148">
        <v>23.3800225806452</v>
      </c>
      <c r="BC148">
        <v>23.122229032258101</v>
      </c>
      <c r="BD148">
        <v>0</v>
      </c>
      <c r="BE148">
        <v>0</v>
      </c>
      <c r="BF148">
        <v>13002.587096774199</v>
      </c>
      <c r="BG148">
        <v>1044.6619354838699</v>
      </c>
      <c r="BH148">
        <v>22.498561290322598</v>
      </c>
      <c r="BI148">
        <v>1199.9993548387099</v>
      </c>
      <c r="BJ148">
        <v>0.33001135483871002</v>
      </c>
      <c r="BK148">
        <v>0.33000729032258103</v>
      </c>
      <c r="BL148">
        <v>0.33000600000000002</v>
      </c>
      <c r="BM148">
        <v>9.9753706451612897E-3</v>
      </c>
      <c r="BN148">
        <v>22</v>
      </c>
      <c r="BO148">
        <v>17743.103225806499</v>
      </c>
      <c r="BP148">
        <v>1560432001.5</v>
      </c>
      <c r="BQ148" t="s">
        <v>238</v>
      </c>
      <c r="BR148">
        <v>1</v>
      </c>
      <c r="BS148">
        <v>-1.3480000000000001</v>
      </c>
      <c r="BT148">
        <v>2.1000000000000001E-2</v>
      </c>
      <c r="BU148">
        <v>400</v>
      </c>
      <c r="BV148">
        <v>19</v>
      </c>
      <c r="BW148">
        <v>0.05</v>
      </c>
      <c r="BX148">
        <v>0.02</v>
      </c>
      <c r="BY148">
        <v>28.441651332978999</v>
      </c>
      <c r="BZ148">
        <v>3.4129763561340898</v>
      </c>
      <c r="CA148">
        <v>0.33898040042406802</v>
      </c>
      <c r="CB148">
        <v>0</v>
      </c>
      <c r="CC148">
        <v>-48.409841463414601</v>
      </c>
      <c r="CD148">
        <v>-5.9830954703835504</v>
      </c>
      <c r="CE148">
        <v>0.59265487961339303</v>
      </c>
      <c r="CF148">
        <v>0</v>
      </c>
      <c r="CG148">
        <v>2.58765219512195</v>
      </c>
      <c r="CH148">
        <v>1.2399303135883599E-3</v>
      </c>
      <c r="CI148">
        <v>1.84362383364293E-3</v>
      </c>
      <c r="CJ148">
        <v>1</v>
      </c>
      <c r="CK148">
        <v>1</v>
      </c>
      <c r="CL148">
        <v>3</v>
      </c>
      <c r="CM148" t="s">
        <v>239</v>
      </c>
      <c r="CN148">
        <v>1.8609800000000001</v>
      </c>
      <c r="CO148">
        <v>1.8579399999999999</v>
      </c>
      <c r="CP148">
        <v>1.8608100000000001</v>
      </c>
      <c r="CQ148">
        <v>1.85354</v>
      </c>
      <c r="CR148">
        <v>1.8521099999999999</v>
      </c>
      <c r="CS148">
        <v>1.8528899999999999</v>
      </c>
      <c r="CT148">
        <v>1.8566</v>
      </c>
      <c r="CU148">
        <v>1.8628899999999999</v>
      </c>
      <c r="CV148" t="s">
        <v>240</v>
      </c>
      <c r="CW148" t="s">
        <v>19</v>
      </c>
      <c r="CX148" t="s">
        <v>19</v>
      </c>
      <c r="CY148" t="s">
        <v>19</v>
      </c>
      <c r="CZ148" t="s">
        <v>241</v>
      </c>
      <c r="DA148" t="s">
        <v>242</v>
      </c>
      <c r="DB148" t="s">
        <v>243</v>
      </c>
      <c r="DC148" t="s">
        <v>243</v>
      </c>
      <c r="DD148" t="s">
        <v>243</v>
      </c>
      <c r="DE148" t="s">
        <v>243</v>
      </c>
      <c r="DF148">
        <v>0</v>
      </c>
      <c r="DG148">
        <v>100</v>
      </c>
      <c r="DH148">
        <v>100</v>
      </c>
      <c r="DI148">
        <v>-1.3480000000000001</v>
      </c>
      <c r="DJ148">
        <v>2.1000000000000001E-2</v>
      </c>
      <c r="DK148">
        <v>3</v>
      </c>
      <c r="DL148">
        <v>632.98699999999997</v>
      </c>
      <c r="DM148">
        <v>271.70499999999998</v>
      </c>
      <c r="DN148">
        <v>23.001100000000001</v>
      </c>
      <c r="DO148">
        <v>22.3826</v>
      </c>
      <c r="DP148">
        <v>30.0001</v>
      </c>
      <c r="DQ148">
        <v>22.466200000000001</v>
      </c>
      <c r="DR148">
        <v>22.480699999999999</v>
      </c>
      <c r="DS148">
        <v>21.027799999999999</v>
      </c>
      <c r="DT148">
        <v>13.3721</v>
      </c>
      <c r="DU148">
        <v>16.473299999999998</v>
      </c>
      <c r="DV148">
        <v>23</v>
      </c>
      <c r="DW148">
        <v>447.33</v>
      </c>
      <c r="DX148">
        <v>19</v>
      </c>
      <c r="DY148">
        <v>101.432</v>
      </c>
      <c r="DZ148">
        <v>105.398</v>
      </c>
    </row>
    <row r="149" spans="1:130" x14ac:dyDescent="0.25">
      <c r="A149">
        <v>133</v>
      </c>
      <c r="B149">
        <v>1560434381</v>
      </c>
      <c r="C149">
        <v>342.90000009536698</v>
      </c>
      <c r="D149" t="s">
        <v>507</v>
      </c>
      <c r="E149" t="s">
        <v>508</v>
      </c>
      <c r="G149">
        <v>1560434370.6612899</v>
      </c>
      <c r="H149">
        <f t="shared" si="58"/>
        <v>1.5877270473300951E-3</v>
      </c>
      <c r="I149">
        <f t="shared" si="59"/>
        <v>28.622134635676154</v>
      </c>
      <c r="J149">
        <f t="shared" si="60"/>
        <v>373.68367741935498</v>
      </c>
      <c r="K149">
        <f t="shared" si="61"/>
        <v>158.37727885483653</v>
      </c>
      <c r="L149">
        <f t="shared" si="62"/>
        <v>15.776480225737586</v>
      </c>
      <c r="M149">
        <f t="shared" si="63"/>
        <v>37.223856793820161</v>
      </c>
      <c r="N149">
        <f t="shared" si="64"/>
        <v>0.22269714116868608</v>
      </c>
      <c r="O149">
        <f t="shared" si="65"/>
        <v>3</v>
      </c>
      <c r="P149">
        <f t="shared" si="66"/>
        <v>0.21472728251099937</v>
      </c>
      <c r="Q149">
        <f t="shared" si="67"/>
        <v>0.13489853815247912</v>
      </c>
      <c r="R149">
        <f t="shared" si="68"/>
        <v>215.02241932793032</v>
      </c>
      <c r="S149">
        <f t="shared" si="69"/>
        <v>23.545393102868786</v>
      </c>
      <c r="T149">
        <f t="shared" si="70"/>
        <v>23.253498387096748</v>
      </c>
      <c r="U149">
        <f t="shared" si="71"/>
        <v>2.8632768112231792</v>
      </c>
      <c r="V149">
        <f t="shared" si="72"/>
        <v>77.444254786425006</v>
      </c>
      <c r="W149">
        <f t="shared" si="73"/>
        <v>2.1452375369733088</v>
      </c>
      <c r="X149">
        <f t="shared" si="74"/>
        <v>2.7700409060548434</v>
      </c>
      <c r="Y149">
        <f t="shared" si="75"/>
        <v>0.71803927424987046</v>
      </c>
      <c r="Z149">
        <f t="shared" si="76"/>
        <v>-70.018762787257188</v>
      </c>
      <c r="AA149">
        <f t="shared" si="77"/>
        <v>-88.447940245159899</v>
      </c>
      <c r="AB149">
        <f t="shared" si="78"/>
        <v>-6.1103407865831194</v>
      </c>
      <c r="AC149">
        <f t="shared" si="79"/>
        <v>50.445375508930098</v>
      </c>
      <c r="AD149">
        <v>0</v>
      </c>
      <c r="AE149">
        <v>0</v>
      </c>
      <c r="AF149">
        <v>3</v>
      </c>
      <c r="AG149">
        <v>0</v>
      </c>
      <c r="AH149">
        <v>0</v>
      </c>
      <c r="AI149">
        <f t="shared" si="80"/>
        <v>1</v>
      </c>
      <c r="AJ149">
        <f t="shared" si="81"/>
        <v>0</v>
      </c>
      <c r="AK149">
        <f t="shared" si="82"/>
        <v>68112.970850819067</v>
      </c>
      <c r="AL149">
        <f t="shared" si="83"/>
        <v>1200</v>
      </c>
      <c r="AM149">
        <f t="shared" si="84"/>
        <v>963.36160170967764</v>
      </c>
      <c r="AN149">
        <f t="shared" si="85"/>
        <v>0.8028013347580647</v>
      </c>
      <c r="AO149">
        <f t="shared" si="86"/>
        <v>0.22320011400322587</v>
      </c>
      <c r="AP149">
        <v>10</v>
      </c>
      <c r="AQ149">
        <v>1</v>
      </c>
      <c r="AR149" t="s">
        <v>237</v>
      </c>
      <c r="AS149">
        <v>1560434370.6612899</v>
      </c>
      <c r="AT149">
        <v>373.68367741935498</v>
      </c>
      <c r="AU149">
        <v>422.36883870967699</v>
      </c>
      <c r="AV149">
        <v>21.535658064516099</v>
      </c>
      <c r="AW149">
        <v>18.946819354838699</v>
      </c>
      <c r="AX149">
        <v>600.089258064516</v>
      </c>
      <c r="AY149">
        <v>99.513283870967697</v>
      </c>
      <c r="AZ149">
        <v>9.9996138709677398E-2</v>
      </c>
      <c r="BA149">
        <v>22.706632258064499</v>
      </c>
      <c r="BB149">
        <v>23.381551612903198</v>
      </c>
      <c r="BC149">
        <v>23.125445161290301</v>
      </c>
      <c r="BD149">
        <v>0</v>
      </c>
      <c r="BE149">
        <v>0</v>
      </c>
      <c r="BF149">
        <v>13002.764516129</v>
      </c>
      <c r="BG149">
        <v>1044.6719354838699</v>
      </c>
      <c r="BH149">
        <v>22.493367741935501</v>
      </c>
      <c r="BI149">
        <v>1200</v>
      </c>
      <c r="BJ149">
        <v>0.33001109677419399</v>
      </c>
      <c r="BK149">
        <v>0.33000745161290301</v>
      </c>
      <c r="BL149">
        <v>0.33000606451612902</v>
      </c>
      <c r="BM149">
        <v>9.9753616129032302E-3</v>
      </c>
      <c r="BN149">
        <v>22</v>
      </c>
      <c r="BO149">
        <v>17743.1161290323</v>
      </c>
      <c r="BP149">
        <v>1560432001.5</v>
      </c>
      <c r="BQ149" t="s">
        <v>238</v>
      </c>
      <c r="BR149">
        <v>1</v>
      </c>
      <c r="BS149">
        <v>-1.3480000000000001</v>
      </c>
      <c r="BT149">
        <v>2.1000000000000001E-2</v>
      </c>
      <c r="BU149">
        <v>400</v>
      </c>
      <c r="BV149">
        <v>19</v>
      </c>
      <c r="BW149">
        <v>0.05</v>
      </c>
      <c r="BX149">
        <v>0.02</v>
      </c>
      <c r="BY149">
        <v>28.5585951710191</v>
      </c>
      <c r="BZ149">
        <v>3.61466221056292</v>
      </c>
      <c r="CA149">
        <v>0.35934990824623397</v>
      </c>
      <c r="CB149">
        <v>0</v>
      </c>
      <c r="CC149">
        <v>-48.6162804878049</v>
      </c>
      <c r="CD149">
        <v>-6.3621658536579302</v>
      </c>
      <c r="CE149">
        <v>0.62996161912492299</v>
      </c>
      <c r="CF149">
        <v>0</v>
      </c>
      <c r="CG149">
        <v>2.5884712195122002</v>
      </c>
      <c r="CH149">
        <v>1.3196445993033301E-2</v>
      </c>
      <c r="CI149">
        <v>3.04123466192393E-3</v>
      </c>
      <c r="CJ149">
        <v>1</v>
      </c>
      <c r="CK149">
        <v>1</v>
      </c>
      <c r="CL149">
        <v>3</v>
      </c>
      <c r="CM149" t="s">
        <v>239</v>
      </c>
      <c r="CN149">
        <v>1.8609800000000001</v>
      </c>
      <c r="CO149">
        <v>1.8579300000000001</v>
      </c>
      <c r="CP149">
        <v>1.8608100000000001</v>
      </c>
      <c r="CQ149">
        <v>1.8535200000000001</v>
      </c>
      <c r="CR149">
        <v>1.8521099999999999</v>
      </c>
      <c r="CS149">
        <v>1.8528899999999999</v>
      </c>
      <c r="CT149">
        <v>1.85659</v>
      </c>
      <c r="CU149">
        <v>1.8629100000000001</v>
      </c>
      <c r="CV149" t="s">
        <v>240</v>
      </c>
      <c r="CW149" t="s">
        <v>19</v>
      </c>
      <c r="CX149" t="s">
        <v>19</v>
      </c>
      <c r="CY149" t="s">
        <v>19</v>
      </c>
      <c r="CZ149" t="s">
        <v>241</v>
      </c>
      <c r="DA149" t="s">
        <v>242</v>
      </c>
      <c r="DB149" t="s">
        <v>243</v>
      </c>
      <c r="DC149" t="s">
        <v>243</v>
      </c>
      <c r="DD149" t="s">
        <v>243</v>
      </c>
      <c r="DE149" t="s">
        <v>243</v>
      </c>
      <c r="DF149">
        <v>0</v>
      </c>
      <c r="DG149">
        <v>100</v>
      </c>
      <c r="DH149">
        <v>100</v>
      </c>
      <c r="DI149">
        <v>-1.3480000000000001</v>
      </c>
      <c r="DJ149">
        <v>2.1000000000000001E-2</v>
      </c>
      <c r="DK149">
        <v>3</v>
      </c>
      <c r="DL149">
        <v>633.41600000000005</v>
      </c>
      <c r="DM149">
        <v>271.685</v>
      </c>
      <c r="DN149">
        <v>23.001100000000001</v>
      </c>
      <c r="DO149">
        <v>22.383600000000001</v>
      </c>
      <c r="DP149">
        <v>30.000299999999999</v>
      </c>
      <c r="DQ149">
        <v>22.467199999999998</v>
      </c>
      <c r="DR149">
        <v>22.481000000000002</v>
      </c>
      <c r="DS149">
        <v>21.1616</v>
      </c>
      <c r="DT149">
        <v>13.3721</v>
      </c>
      <c r="DU149">
        <v>16.473299999999998</v>
      </c>
      <c r="DV149">
        <v>23</v>
      </c>
      <c r="DW149">
        <v>452.33</v>
      </c>
      <c r="DX149">
        <v>19</v>
      </c>
      <c r="DY149">
        <v>101.432</v>
      </c>
      <c r="DZ149">
        <v>105.398</v>
      </c>
    </row>
    <row r="150" spans="1:130" x14ac:dyDescent="0.25">
      <c r="A150">
        <v>134</v>
      </c>
      <c r="B150">
        <v>1560434383</v>
      </c>
      <c r="C150">
        <v>344.90000009536698</v>
      </c>
      <c r="D150" t="s">
        <v>509</v>
      </c>
      <c r="E150" t="s">
        <v>510</v>
      </c>
      <c r="G150">
        <v>1560434372.6612899</v>
      </c>
      <c r="H150">
        <f t="shared" si="58"/>
        <v>1.5884586942842131E-3</v>
      </c>
      <c r="I150">
        <f t="shared" si="59"/>
        <v>28.742262774841187</v>
      </c>
      <c r="J150">
        <f t="shared" si="60"/>
        <v>376.82203225806398</v>
      </c>
      <c r="K150">
        <f t="shared" si="61"/>
        <v>160.59108046469012</v>
      </c>
      <c r="L150">
        <f t="shared" si="62"/>
        <v>15.997054353225781</v>
      </c>
      <c r="M150">
        <f t="shared" si="63"/>
        <v>37.536596142714544</v>
      </c>
      <c r="N150">
        <f t="shared" si="64"/>
        <v>0.22269598116086817</v>
      </c>
      <c r="O150">
        <f t="shared" si="65"/>
        <v>3</v>
      </c>
      <c r="P150">
        <f t="shared" si="66"/>
        <v>0.21472620404571657</v>
      </c>
      <c r="Q150">
        <f t="shared" si="67"/>
        <v>0.13489785712259181</v>
      </c>
      <c r="R150">
        <f t="shared" si="68"/>
        <v>215.02236360150329</v>
      </c>
      <c r="S150">
        <f t="shared" si="69"/>
        <v>23.548917010148902</v>
      </c>
      <c r="T150">
        <f t="shared" si="70"/>
        <v>23.256048387096801</v>
      </c>
      <c r="U150">
        <f t="shared" si="71"/>
        <v>2.8637179147762977</v>
      </c>
      <c r="V150">
        <f t="shared" si="72"/>
        <v>77.430652161765067</v>
      </c>
      <c r="W150">
        <f t="shared" si="73"/>
        <v>2.1453438674674974</v>
      </c>
      <c r="X150">
        <f t="shared" si="74"/>
        <v>2.7706648563226994</v>
      </c>
      <c r="Y150">
        <f t="shared" si="75"/>
        <v>0.71837404730880028</v>
      </c>
      <c r="Z150">
        <f t="shared" si="76"/>
        <v>-70.051028417933793</v>
      </c>
      <c r="AA150">
        <f t="shared" si="77"/>
        <v>-88.25985692904041</v>
      </c>
      <c r="AB150">
        <f t="shared" si="78"/>
        <v>-6.0975407403420867</v>
      </c>
      <c r="AC150">
        <f t="shared" si="79"/>
        <v>50.613937514187</v>
      </c>
      <c r="AD150">
        <v>0</v>
      </c>
      <c r="AE150">
        <v>0</v>
      </c>
      <c r="AF150">
        <v>3</v>
      </c>
      <c r="AG150">
        <v>0</v>
      </c>
      <c r="AH150">
        <v>0</v>
      </c>
      <c r="AI150">
        <f t="shared" si="80"/>
        <v>1</v>
      </c>
      <c r="AJ150">
        <f t="shared" si="81"/>
        <v>0</v>
      </c>
      <c r="AK150">
        <f t="shared" si="82"/>
        <v>68111.381717502532</v>
      </c>
      <c r="AL150">
        <f t="shared" si="83"/>
        <v>1199.9996774193601</v>
      </c>
      <c r="AM150">
        <f t="shared" si="84"/>
        <v>963.36130780603492</v>
      </c>
      <c r="AN150">
        <f t="shared" si="85"/>
        <v>0.8028013056451615</v>
      </c>
      <c r="AO150">
        <f t="shared" si="86"/>
        <v>0.2232001242516129</v>
      </c>
      <c r="AP150">
        <v>10</v>
      </c>
      <c r="AQ150">
        <v>1</v>
      </c>
      <c r="AR150" t="s">
        <v>237</v>
      </c>
      <c r="AS150">
        <v>1560434372.6612899</v>
      </c>
      <c r="AT150">
        <v>376.82203225806398</v>
      </c>
      <c r="AU150">
        <v>425.71687096774201</v>
      </c>
      <c r="AV150">
        <v>21.5366580645161</v>
      </c>
      <c r="AW150">
        <v>18.946590322580601</v>
      </c>
      <c r="AX150">
        <v>600.08029032258105</v>
      </c>
      <c r="AY150">
        <v>99.513629032258095</v>
      </c>
      <c r="AZ150">
        <v>9.9962874193548407E-2</v>
      </c>
      <c r="BA150">
        <v>22.710345161290299</v>
      </c>
      <c r="BB150">
        <v>23.382987096774201</v>
      </c>
      <c r="BC150">
        <v>23.1291096774194</v>
      </c>
      <c r="BD150">
        <v>0</v>
      </c>
      <c r="BE150">
        <v>0</v>
      </c>
      <c r="BF150">
        <v>13002.558064516101</v>
      </c>
      <c r="BG150">
        <v>1044.6864516129001</v>
      </c>
      <c r="BH150">
        <v>22.4878161290323</v>
      </c>
      <c r="BI150">
        <v>1199.9996774193601</v>
      </c>
      <c r="BJ150">
        <v>0.33001090322580701</v>
      </c>
      <c r="BK150">
        <v>0.33000770967741899</v>
      </c>
      <c r="BL150">
        <v>0.33000600000000002</v>
      </c>
      <c r="BM150">
        <v>9.9753735483871005E-3</v>
      </c>
      <c r="BN150">
        <v>22</v>
      </c>
      <c r="BO150">
        <v>17743.1129032258</v>
      </c>
      <c r="BP150">
        <v>1560432001.5</v>
      </c>
      <c r="BQ150" t="s">
        <v>238</v>
      </c>
      <c r="BR150">
        <v>1</v>
      </c>
      <c r="BS150">
        <v>-1.3480000000000001</v>
      </c>
      <c r="BT150">
        <v>2.1000000000000001E-2</v>
      </c>
      <c r="BU150">
        <v>400</v>
      </c>
      <c r="BV150">
        <v>19</v>
      </c>
      <c r="BW150">
        <v>0.05</v>
      </c>
      <c r="BX150">
        <v>0.02</v>
      </c>
      <c r="BY150">
        <v>28.678892706544801</v>
      </c>
      <c r="BZ150">
        <v>3.8095177163673601</v>
      </c>
      <c r="CA150">
        <v>0.37710216612036901</v>
      </c>
      <c r="CB150">
        <v>0</v>
      </c>
      <c r="CC150">
        <v>-48.823721951219497</v>
      </c>
      <c r="CD150">
        <v>-6.6822982578398502</v>
      </c>
      <c r="CE150">
        <v>0.65996666379675795</v>
      </c>
      <c r="CF150">
        <v>0</v>
      </c>
      <c r="CG150">
        <v>2.5896295121951201</v>
      </c>
      <c r="CH150">
        <v>2.8885714285714299E-2</v>
      </c>
      <c r="CI150">
        <v>4.4597123122896501E-3</v>
      </c>
      <c r="CJ150">
        <v>1</v>
      </c>
      <c r="CK150">
        <v>1</v>
      </c>
      <c r="CL150">
        <v>3</v>
      </c>
      <c r="CM150" t="s">
        <v>239</v>
      </c>
      <c r="CN150">
        <v>1.8609599999999999</v>
      </c>
      <c r="CO150">
        <v>1.85792</v>
      </c>
      <c r="CP150">
        <v>1.8608100000000001</v>
      </c>
      <c r="CQ150">
        <v>1.8535299999999999</v>
      </c>
      <c r="CR150">
        <v>1.8521099999999999</v>
      </c>
      <c r="CS150">
        <v>1.8528800000000001</v>
      </c>
      <c r="CT150">
        <v>1.8565700000000001</v>
      </c>
      <c r="CU150">
        <v>1.8628899999999999</v>
      </c>
      <c r="CV150" t="s">
        <v>240</v>
      </c>
      <c r="CW150" t="s">
        <v>19</v>
      </c>
      <c r="CX150" t="s">
        <v>19</v>
      </c>
      <c r="CY150" t="s">
        <v>19</v>
      </c>
      <c r="CZ150" t="s">
        <v>241</v>
      </c>
      <c r="DA150" t="s">
        <v>242</v>
      </c>
      <c r="DB150" t="s">
        <v>243</v>
      </c>
      <c r="DC150" t="s">
        <v>243</v>
      </c>
      <c r="DD150" t="s">
        <v>243</v>
      </c>
      <c r="DE150" t="s">
        <v>243</v>
      </c>
      <c r="DF150">
        <v>0</v>
      </c>
      <c r="DG150">
        <v>100</v>
      </c>
      <c r="DH150">
        <v>100</v>
      </c>
      <c r="DI150">
        <v>-1.3480000000000001</v>
      </c>
      <c r="DJ150">
        <v>2.1000000000000001E-2</v>
      </c>
      <c r="DK150">
        <v>3</v>
      </c>
      <c r="DL150">
        <v>633.37800000000004</v>
      </c>
      <c r="DM150">
        <v>271.60599999999999</v>
      </c>
      <c r="DN150">
        <v>23.001100000000001</v>
      </c>
      <c r="DO150">
        <v>22.3841</v>
      </c>
      <c r="DP150">
        <v>30.0002</v>
      </c>
      <c r="DQ150">
        <v>22.467300000000002</v>
      </c>
      <c r="DR150">
        <v>22.4819</v>
      </c>
      <c r="DS150">
        <v>21.260999999999999</v>
      </c>
      <c r="DT150">
        <v>13.3721</v>
      </c>
      <c r="DU150">
        <v>16.865300000000001</v>
      </c>
      <c r="DV150">
        <v>23</v>
      </c>
      <c r="DW150">
        <v>452.33</v>
      </c>
      <c r="DX150">
        <v>19</v>
      </c>
      <c r="DY150">
        <v>101.432</v>
      </c>
      <c r="DZ150">
        <v>105.398</v>
      </c>
    </row>
    <row r="151" spans="1:130" x14ac:dyDescent="0.25">
      <c r="A151">
        <v>135</v>
      </c>
      <c r="B151">
        <v>1560434385</v>
      </c>
      <c r="C151">
        <v>346.90000009536698</v>
      </c>
      <c r="D151" t="s">
        <v>511</v>
      </c>
      <c r="E151" t="s">
        <v>512</v>
      </c>
      <c r="G151">
        <v>1560434374.6612899</v>
      </c>
      <c r="H151">
        <f t="shared" si="58"/>
        <v>1.5892615110902827E-3</v>
      </c>
      <c r="I151">
        <f t="shared" si="59"/>
        <v>28.861235722817746</v>
      </c>
      <c r="J151">
        <f t="shared" si="60"/>
        <v>379.96222580645201</v>
      </c>
      <c r="K151">
        <f t="shared" si="61"/>
        <v>162.79601516721286</v>
      </c>
      <c r="L151">
        <f t="shared" si="62"/>
        <v>16.21676596609074</v>
      </c>
      <c r="M151">
        <f t="shared" si="63"/>
        <v>37.849565823396979</v>
      </c>
      <c r="N151">
        <f t="shared" si="64"/>
        <v>0.22267458185210201</v>
      </c>
      <c r="O151">
        <f t="shared" si="65"/>
        <v>3</v>
      </c>
      <c r="P151">
        <f t="shared" si="66"/>
        <v>0.21470630892527789</v>
      </c>
      <c r="Q151">
        <f t="shared" si="67"/>
        <v>0.13488529374665167</v>
      </c>
      <c r="R151">
        <f t="shared" si="68"/>
        <v>215.02224968012848</v>
      </c>
      <c r="S151">
        <f t="shared" si="69"/>
        <v>23.552667453751425</v>
      </c>
      <c r="T151">
        <f t="shared" si="70"/>
        <v>23.259103225806449</v>
      </c>
      <c r="U151">
        <f t="shared" si="71"/>
        <v>2.8642464244858412</v>
      </c>
      <c r="V151">
        <f t="shared" si="72"/>
        <v>77.415599251750251</v>
      </c>
      <c r="W151">
        <f t="shared" si="73"/>
        <v>2.1454418360188878</v>
      </c>
      <c r="X151">
        <f t="shared" si="74"/>
        <v>2.7713301411541846</v>
      </c>
      <c r="Y151">
        <f t="shared" si="75"/>
        <v>0.71880458846695339</v>
      </c>
      <c r="Z151">
        <f t="shared" si="76"/>
        <v>-70.086432639081465</v>
      </c>
      <c r="AA151">
        <f t="shared" si="77"/>
        <v>-88.113772799991736</v>
      </c>
      <c r="AB151">
        <f t="shared" si="78"/>
        <v>-6.0876646742092415</v>
      </c>
      <c r="AC151">
        <f t="shared" si="79"/>
        <v>50.734379566846044</v>
      </c>
      <c r="AD151">
        <v>0</v>
      </c>
      <c r="AE151">
        <v>0</v>
      </c>
      <c r="AF151">
        <v>3</v>
      </c>
      <c r="AG151">
        <v>0</v>
      </c>
      <c r="AH151">
        <v>0</v>
      </c>
      <c r="AI151">
        <f t="shared" si="80"/>
        <v>1</v>
      </c>
      <c r="AJ151">
        <f t="shared" si="81"/>
        <v>0</v>
      </c>
      <c r="AK151">
        <f t="shared" si="82"/>
        <v>68117.604848097049</v>
      </c>
      <c r="AL151">
        <f t="shared" si="83"/>
        <v>1199.99870967742</v>
      </c>
      <c r="AM151">
        <f t="shared" si="84"/>
        <v>963.36057541762295</v>
      </c>
      <c r="AN151">
        <f t="shared" si="85"/>
        <v>0.8028013427419356</v>
      </c>
      <c r="AO151">
        <f t="shared" si="86"/>
        <v>0.22320017568387099</v>
      </c>
      <c r="AP151">
        <v>10</v>
      </c>
      <c r="AQ151">
        <v>1</v>
      </c>
      <c r="AR151" t="s">
        <v>237</v>
      </c>
      <c r="AS151">
        <v>1560434374.6612899</v>
      </c>
      <c r="AT151">
        <v>379.96222580645201</v>
      </c>
      <c r="AU151">
        <v>429.064387096774</v>
      </c>
      <c r="AV151">
        <v>21.537548387096798</v>
      </c>
      <c r="AW151">
        <v>18.9461612903226</v>
      </c>
      <c r="AX151">
        <v>600.07735483870999</v>
      </c>
      <c r="AY151">
        <v>99.514087096774205</v>
      </c>
      <c r="AZ151">
        <v>9.9935700000000002E-2</v>
      </c>
      <c r="BA151">
        <v>22.7143032258065</v>
      </c>
      <c r="BB151">
        <v>23.385032258064498</v>
      </c>
      <c r="BC151">
        <v>23.133174193548399</v>
      </c>
      <c r="BD151">
        <v>0</v>
      </c>
      <c r="BE151">
        <v>0</v>
      </c>
      <c r="BF151">
        <v>13004.009677419401</v>
      </c>
      <c r="BG151">
        <v>1044.6951612903199</v>
      </c>
      <c r="BH151">
        <v>22.476845161290299</v>
      </c>
      <c r="BI151">
        <v>1199.99870967742</v>
      </c>
      <c r="BJ151">
        <v>0.330010290322581</v>
      </c>
      <c r="BK151">
        <v>0.33000754838709701</v>
      </c>
      <c r="BL151">
        <v>0.33000677419354801</v>
      </c>
      <c r="BM151">
        <v>9.9753619354838695E-3</v>
      </c>
      <c r="BN151">
        <v>22</v>
      </c>
      <c r="BO151">
        <v>17743.0935483871</v>
      </c>
      <c r="BP151">
        <v>1560432001.5</v>
      </c>
      <c r="BQ151" t="s">
        <v>238</v>
      </c>
      <c r="BR151">
        <v>1</v>
      </c>
      <c r="BS151">
        <v>-1.3480000000000001</v>
      </c>
      <c r="BT151">
        <v>2.1000000000000001E-2</v>
      </c>
      <c r="BU151">
        <v>400</v>
      </c>
      <c r="BV151">
        <v>19</v>
      </c>
      <c r="BW151">
        <v>0.05</v>
      </c>
      <c r="BX151">
        <v>0.02</v>
      </c>
      <c r="BY151">
        <v>28.798041153024499</v>
      </c>
      <c r="BZ151">
        <v>3.7946132150571099</v>
      </c>
      <c r="CA151">
        <v>0.37607308418285001</v>
      </c>
      <c r="CB151">
        <v>0</v>
      </c>
      <c r="CC151">
        <v>-49.032080487804897</v>
      </c>
      <c r="CD151">
        <v>-6.5686222996504204</v>
      </c>
      <c r="CE151">
        <v>0.64950997033955904</v>
      </c>
      <c r="CF151">
        <v>0</v>
      </c>
      <c r="CG151">
        <v>2.5908614634146301</v>
      </c>
      <c r="CH151">
        <v>4.8586202090592397E-2</v>
      </c>
      <c r="CI151">
        <v>5.8339722320867099E-3</v>
      </c>
      <c r="CJ151">
        <v>1</v>
      </c>
      <c r="CK151">
        <v>1</v>
      </c>
      <c r="CL151">
        <v>3</v>
      </c>
      <c r="CM151" t="s">
        <v>239</v>
      </c>
      <c r="CN151">
        <v>1.86097</v>
      </c>
      <c r="CO151">
        <v>1.85792</v>
      </c>
      <c r="CP151">
        <v>1.8608100000000001</v>
      </c>
      <c r="CQ151">
        <v>1.85355</v>
      </c>
      <c r="CR151">
        <v>1.8521099999999999</v>
      </c>
      <c r="CS151">
        <v>1.8529</v>
      </c>
      <c r="CT151">
        <v>1.85659</v>
      </c>
      <c r="CU151">
        <v>1.8628800000000001</v>
      </c>
      <c r="CV151" t="s">
        <v>240</v>
      </c>
      <c r="CW151" t="s">
        <v>19</v>
      </c>
      <c r="CX151" t="s">
        <v>19</v>
      </c>
      <c r="CY151" t="s">
        <v>19</v>
      </c>
      <c r="CZ151" t="s">
        <v>241</v>
      </c>
      <c r="DA151" t="s">
        <v>242</v>
      </c>
      <c r="DB151" t="s">
        <v>243</v>
      </c>
      <c r="DC151" t="s">
        <v>243</v>
      </c>
      <c r="DD151" t="s">
        <v>243</v>
      </c>
      <c r="DE151" t="s">
        <v>243</v>
      </c>
      <c r="DF151">
        <v>0</v>
      </c>
      <c r="DG151">
        <v>100</v>
      </c>
      <c r="DH151">
        <v>100</v>
      </c>
      <c r="DI151">
        <v>-1.3480000000000001</v>
      </c>
      <c r="DJ151">
        <v>2.1000000000000001E-2</v>
      </c>
      <c r="DK151">
        <v>3</v>
      </c>
      <c r="DL151">
        <v>632.90599999999995</v>
      </c>
      <c r="DM151">
        <v>271.714</v>
      </c>
      <c r="DN151">
        <v>23.000900000000001</v>
      </c>
      <c r="DO151">
        <v>22.385000000000002</v>
      </c>
      <c r="DP151">
        <v>30.000299999999999</v>
      </c>
      <c r="DQ151">
        <v>22.467700000000001</v>
      </c>
      <c r="DR151">
        <v>22.482600000000001</v>
      </c>
      <c r="DS151">
        <v>21.400700000000001</v>
      </c>
      <c r="DT151">
        <v>13.098800000000001</v>
      </c>
      <c r="DU151">
        <v>16.865300000000001</v>
      </c>
      <c r="DV151">
        <v>23</v>
      </c>
      <c r="DW151">
        <v>457.33</v>
      </c>
      <c r="DX151">
        <v>19</v>
      </c>
      <c r="DY151">
        <v>101.431</v>
      </c>
      <c r="DZ151">
        <v>105.398</v>
      </c>
    </row>
    <row r="152" spans="1:130" x14ac:dyDescent="0.25">
      <c r="A152">
        <v>136</v>
      </c>
      <c r="B152">
        <v>1560434387</v>
      </c>
      <c r="C152">
        <v>348.90000009536698</v>
      </c>
      <c r="D152" t="s">
        <v>513</v>
      </c>
      <c r="E152" t="s">
        <v>514</v>
      </c>
      <c r="G152">
        <v>1560434376.6612899</v>
      </c>
      <c r="H152">
        <f t="shared" si="58"/>
        <v>1.5902985851064236E-3</v>
      </c>
      <c r="I152">
        <f t="shared" si="59"/>
        <v>28.982616810848622</v>
      </c>
      <c r="J152">
        <f t="shared" si="60"/>
        <v>383.10564516129</v>
      </c>
      <c r="K152">
        <f t="shared" si="61"/>
        <v>165.03181548068886</v>
      </c>
      <c r="L152">
        <f t="shared" si="62"/>
        <v>16.439578519556616</v>
      </c>
      <c r="M152">
        <f t="shared" si="63"/>
        <v>38.16291614177505</v>
      </c>
      <c r="N152">
        <f t="shared" si="64"/>
        <v>0.22270203921167891</v>
      </c>
      <c r="O152">
        <f t="shared" si="65"/>
        <v>3</v>
      </c>
      <c r="P152">
        <f t="shared" si="66"/>
        <v>0.21473183624253217</v>
      </c>
      <c r="Q152">
        <f t="shared" si="67"/>
        <v>0.13490141374591971</v>
      </c>
      <c r="R152">
        <f t="shared" si="68"/>
        <v>215.02230497753627</v>
      </c>
      <c r="S152">
        <f t="shared" si="69"/>
        <v>23.556275295376448</v>
      </c>
      <c r="T152">
        <f t="shared" si="70"/>
        <v>23.261938709677402</v>
      </c>
      <c r="U152">
        <f t="shared" si="71"/>
        <v>2.8647370605297722</v>
      </c>
      <c r="V152">
        <f t="shared" si="72"/>
        <v>77.401197338943632</v>
      </c>
      <c r="W152">
        <f t="shared" si="73"/>
        <v>2.1455468431698455</v>
      </c>
      <c r="X152">
        <f t="shared" si="74"/>
        <v>2.771981464026184</v>
      </c>
      <c r="Y152">
        <f t="shared" si="75"/>
        <v>0.71919021735992672</v>
      </c>
      <c r="Z152">
        <f t="shared" si="76"/>
        <v>-70.132167603193281</v>
      </c>
      <c r="AA152">
        <f t="shared" si="77"/>
        <v>-87.945776051616562</v>
      </c>
      <c r="AB152">
        <f t="shared" si="78"/>
        <v>-6.0762645882832427</v>
      </c>
      <c r="AC152">
        <f t="shared" si="79"/>
        <v>50.868096734443171</v>
      </c>
      <c r="AD152">
        <v>0</v>
      </c>
      <c r="AE152">
        <v>0</v>
      </c>
      <c r="AF152">
        <v>3</v>
      </c>
      <c r="AG152">
        <v>0</v>
      </c>
      <c r="AH152">
        <v>0</v>
      </c>
      <c r="AI152">
        <f t="shared" si="80"/>
        <v>1</v>
      </c>
      <c r="AJ152">
        <f t="shared" si="81"/>
        <v>0</v>
      </c>
      <c r="AK152">
        <f t="shared" si="82"/>
        <v>68118.52148308586</v>
      </c>
      <c r="AL152">
        <f t="shared" si="83"/>
        <v>1199.9983870967701</v>
      </c>
      <c r="AM152">
        <f t="shared" si="84"/>
        <v>963.36047690084035</v>
      </c>
      <c r="AN152">
        <f t="shared" si="85"/>
        <v>0.80280147645161226</v>
      </c>
      <c r="AO152">
        <f t="shared" si="86"/>
        <v>0.22320025590967724</v>
      </c>
      <c r="AP152">
        <v>10</v>
      </c>
      <c r="AQ152">
        <v>1</v>
      </c>
      <c r="AR152" t="s">
        <v>237</v>
      </c>
      <c r="AS152">
        <v>1560434376.6612899</v>
      </c>
      <c r="AT152">
        <v>383.10564516129</v>
      </c>
      <c r="AU152">
        <v>432.419225806452</v>
      </c>
      <c r="AV152">
        <v>21.538477419354798</v>
      </c>
      <c r="AW152">
        <v>18.945393548387099</v>
      </c>
      <c r="AX152">
        <v>600.07545161290295</v>
      </c>
      <c r="AY152">
        <v>99.514648387096798</v>
      </c>
      <c r="AZ152">
        <v>9.9953025806451601E-2</v>
      </c>
      <c r="BA152">
        <v>22.718177419354799</v>
      </c>
      <c r="BB152">
        <v>23.3871516129032</v>
      </c>
      <c r="BC152">
        <v>23.136725806451601</v>
      </c>
      <c r="BD152">
        <v>0</v>
      </c>
      <c r="BE152">
        <v>0</v>
      </c>
      <c r="BF152">
        <v>13004.3129032258</v>
      </c>
      <c r="BG152">
        <v>1044.7054838709701</v>
      </c>
      <c r="BH152">
        <v>22.4283741935484</v>
      </c>
      <c r="BI152">
        <v>1199.9983870967701</v>
      </c>
      <c r="BJ152">
        <v>0.330009580645161</v>
      </c>
      <c r="BK152">
        <v>0.33000703225806399</v>
      </c>
      <c r="BL152">
        <v>0.33000806451612902</v>
      </c>
      <c r="BM152">
        <v>9.9753199999999993E-3</v>
      </c>
      <c r="BN152">
        <v>22</v>
      </c>
      <c r="BO152">
        <v>17743.080645161299</v>
      </c>
      <c r="BP152">
        <v>1560432001.5</v>
      </c>
      <c r="BQ152" t="s">
        <v>238</v>
      </c>
      <c r="BR152">
        <v>1</v>
      </c>
      <c r="BS152">
        <v>-1.3480000000000001</v>
      </c>
      <c r="BT152">
        <v>2.1000000000000001E-2</v>
      </c>
      <c r="BU152">
        <v>400</v>
      </c>
      <c r="BV152">
        <v>19</v>
      </c>
      <c r="BW152">
        <v>0.05</v>
      </c>
      <c r="BX152">
        <v>0.02</v>
      </c>
      <c r="BY152">
        <v>28.9184358009033</v>
      </c>
      <c r="BZ152">
        <v>3.7192197847091499</v>
      </c>
      <c r="CA152">
        <v>0.36789164250809198</v>
      </c>
      <c r="CB152">
        <v>0</v>
      </c>
      <c r="CC152">
        <v>-49.245112195121997</v>
      </c>
      <c r="CD152">
        <v>-6.4076801393725002</v>
      </c>
      <c r="CE152">
        <v>0.63389131221758899</v>
      </c>
      <c r="CF152">
        <v>0</v>
      </c>
      <c r="CG152">
        <v>2.5924270731707302</v>
      </c>
      <c r="CH152">
        <v>6.8090592334494701E-2</v>
      </c>
      <c r="CI152">
        <v>7.1965822660287199E-3</v>
      </c>
      <c r="CJ152">
        <v>1</v>
      </c>
      <c r="CK152">
        <v>1</v>
      </c>
      <c r="CL152">
        <v>3</v>
      </c>
      <c r="CM152" t="s">
        <v>239</v>
      </c>
      <c r="CN152">
        <v>1.8609800000000001</v>
      </c>
      <c r="CO152">
        <v>1.8579300000000001</v>
      </c>
      <c r="CP152">
        <v>1.8608100000000001</v>
      </c>
      <c r="CQ152">
        <v>1.8535600000000001</v>
      </c>
      <c r="CR152">
        <v>1.8521099999999999</v>
      </c>
      <c r="CS152">
        <v>1.8529100000000001</v>
      </c>
      <c r="CT152">
        <v>1.8566</v>
      </c>
      <c r="CU152">
        <v>1.8629100000000001</v>
      </c>
      <c r="CV152" t="s">
        <v>240</v>
      </c>
      <c r="CW152" t="s">
        <v>19</v>
      </c>
      <c r="CX152" t="s">
        <v>19</v>
      </c>
      <c r="CY152" t="s">
        <v>19</v>
      </c>
      <c r="CZ152" t="s">
        <v>241</v>
      </c>
      <c r="DA152" t="s">
        <v>242</v>
      </c>
      <c r="DB152" t="s">
        <v>243</v>
      </c>
      <c r="DC152" t="s">
        <v>243</v>
      </c>
      <c r="DD152" t="s">
        <v>243</v>
      </c>
      <c r="DE152" t="s">
        <v>243</v>
      </c>
      <c r="DF152">
        <v>0</v>
      </c>
      <c r="DG152">
        <v>100</v>
      </c>
      <c r="DH152">
        <v>100</v>
      </c>
      <c r="DI152">
        <v>-1.3480000000000001</v>
      </c>
      <c r="DJ152">
        <v>2.1000000000000001E-2</v>
      </c>
      <c r="DK152">
        <v>3</v>
      </c>
      <c r="DL152">
        <v>633.255</v>
      </c>
      <c r="DM152">
        <v>271.59899999999999</v>
      </c>
      <c r="DN152">
        <v>23.000599999999999</v>
      </c>
      <c r="DO152">
        <v>22.3856</v>
      </c>
      <c r="DP152">
        <v>30.000299999999999</v>
      </c>
      <c r="DQ152">
        <v>22.468599999999999</v>
      </c>
      <c r="DR152">
        <v>22.482600000000001</v>
      </c>
      <c r="DS152">
        <v>21.5336</v>
      </c>
      <c r="DT152">
        <v>13.098800000000001</v>
      </c>
      <c r="DU152">
        <v>16.865300000000001</v>
      </c>
      <c r="DV152">
        <v>23</v>
      </c>
      <c r="DW152">
        <v>462.33</v>
      </c>
      <c r="DX152">
        <v>19</v>
      </c>
      <c r="DY152">
        <v>101.43</v>
      </c>
      <c r="DZ152">
        <v>105.398</v>
      </c>
    </row>
    <row r="153" spans="1:130" x14ac:dyDescent="0.25">
      <c r="A153">
        <v>137</v>
      </c>
      <c r="B153">
        <v>1560434389</v>
      </c>
      <c r="C153">
        <v>350.90000009536698</v>
      </c>
      <c r="D153" t="s">
        <v>515</v>
      </c>
      <c r="E153" t="s">
        <v>516</v>
      </c>
      <c r="G153">
        <v>1560434378.6612899</v>
      </c>
      <c r="H153">
        <f t="shared" si="58"/>
        <v>1.5912829330865085E-3</v>
      </c>
      <c r="I153">
        <f t="shared" si="59"/>
        <v>29.104598854043928</v>
      </c>
      <c r="J153">
        <f t="shared" si="60"/>
        <v>386.25280645161303</v>
      </c>
      <c r="K153">
        <f t="shared" si="61"/>
        <v>167.29818957771383</v>
      </c>
      <c r="L153">
        <f t="shared" si="62"/>
        <v>16.665470876482821</v>
      </c>
      <c r="M153">
        <f t="shared" si="63"/>
        <v>38.476715815797512</v>
      </c>
      <c r="N153">
        <f t="shared" si="64"/>
        <v>0.22276224862973476</v>
      </c>
      <c r="O153">
        <f t="shared" si="65"/>
        <v>3</v>
      </c>
      <c r="P153">
        <f t="shared" si="66"/>
        <v>0.21478781261050503</v>
      </c>
      <c r="Q153">
        <f t="shared" si="67"/>
        <v>0.13493676179181377</v>
      </c>
      <c r="R153">
        <f t="shared" si="68"/>
        <v>215.02208786474961</v>
      </c>
      <c r="S153">
        <f t="shared" si="69"/>
        <v>23.559588728754786</v>
      </c>
      <c r="T153">
        <f t="shared" si="70"/>
        <v>23.264109677419349</v>
      </c>
      <c r="U153">
        <f t="shared" si="71"/>
        <v>2.8651127621603538</v>
      </c>
      <c r="V153">
        <f t="shared" si="72"/>
        <v>77.38856911935531</v>
      </c>
      <c r="W153">
        <f t="shared" si="73"/>
        <v>2.1456610616976737</v>
      </c>
      <c r="X153">
        <f t="shared" si="74"/>
        <v>2.7725813852281602</v>
      </c>
      <c r="Y153">
        <f t="shared" si="75"/>
        <v>0.71945170046268014</v>
      </c>
      <c r="Z153">
        <f t="shared" si="76"/>
        <v>-70.175577349115031</v>
      </c>
      <c r="AA153">
        <f t="shared" si="77"/>
        <v>-87.719867380647713</v>
      </c>
      <c r="AB153">
        <f t="shared" si="78"/>
        <v>-6.0608325577070952</v>
      </c>
      <c r="AC153">
        <f t="shared" si="79"/>
        <v>51.065810577279763</v>
      </c>
      <c r="AD153">
        <v>0</v>
      </c>
      <c r="AE153">
        <v>0</v>
      </c>
      <c r="AF153">
        <v>3</v>
      </c>
      <c r="AG153">
        <v>0</v>
      </c>
      <c r="AH153">
        <v>0</v>
      </c>
      <c r="AI153">
        <f t="shared" si="80"/>
        <v>1</v>
      </c>
      <c r="AJ153">
        <f t="shared" si="81"/>
        <v>0</v>
      </c>
      <c r="AK153">
        <f t="shared" si="82"/>
        <v>68112.521353008065</v>
      </c>
      <c r="AL153">
        <f t="shared" si="83"/>
        <v>1199.9970967741899</v>
      </c>
      <c r="AM153">
        <f t="shared" si="84"/>
        <v>963.35940686676156</v>
      </c>
      <c r="AN153">
        <f t="shared" si="85"/>
        <v>0.80280144798387143</v>
      </c>
      <c r="AO153">
        <f t="shared" si="86"/>
        <v>0.22320027845483889</v>
      </c>
      <c r="AP153">
        <v>10</v>
      </c>
      <c r="AQ153">
        <v>1</v>
      </c>
      <c r="AR153" t="s">
        <v>237</v>
      </c>
      <c r="AS153">
        <v>1560434378.6612899</v>
      </c>
      <c r="AT153">
        <v>386.25280645161303</v>
      </c>
      <c r="AU153">
        <v>435.77883870967702</v>
      </c>
      <c r="AV153">
        <v>21.539458064516101</v>
      </c>
      <c r="AW153">
        <v>18.944761290322599</v>
      </c>
      <c r="AX153">
        <v>600.07303225806402</v>
      </c>
      <c r="AY153">
        <v>99.515409677419399</v>
      </c>
      <c r="AZ153">
        <v>9.9959254838709696E-2</v>
      </c>
      <c r="BA153">
        <v>22.721745161290301</v>
      </c>
      <c r="BB153">
        <v>23.389177419354802</v>
      </c>
      <c r="BC153">
        <v>23.139041935483899</v>
      </c>
      <c r="BD153">
        <v>0</v>
      </c>
      <c r="BE153">
        <v>0</v>
      </c>
      <c r="BF153">
        <v>13003.1</v>
      </c>
      <c r="BG153">
        <v>1044.7235483871</v>
      </c>
      <c r="BH153">
        <v>22.298200000000001</v>
      </c>
      <c r="BI153">
        <v>1199.9970967741899</v>
      </c>
      <c r="BJ153">
        <v>0.33000919354838698</v>
      </c>
      <c r="BK153">
        <v>0.33000716129032298</v>
      </c>
      <c r="BL153">
        <v>0.33000835483870999</v>
      </c>
      <c r="BM153">
        <v>9.9752583870967807E-3</v>
      </c>
      <c r="BN153">
        <v>22</v>
      </c>
      <c r="BO153">
        <v>17743.064516129001</v>
      </c>
      <c r="BP153">
        <v>1560432001.5</v>
      </c>
      <c r="BQ153" t="s">
        <v>238</v>
      </c>
      <c r="BR153">
        <v>1</v>
      </c>
      <c r="BS153">
        <v>-1.3480000000000001</v>
      </c>
      <c r="BT153">
        <v>2.1000000000000001E-2</v>
      </c>
      <c r="BU153">
        <v>400</v>
      </c>
      <c r="BV153">
        <v>19</v>
      </c>
      <c r="BW153">
        <v>0.05</v>
      </c>
      <c r="BX153">
        <v>0.02</v>
      </c>
      <c r="BY153">
        <v>29.0404469490054</v>
      </c>
      <c r="BZ153">
        <v>3.6558660902573101</v>
      </c>
      <c r="CA153">
        <v>0.36225146692244498</v>
      </c>
      <c r="CB153">
        <v>0</v>
      </c>
      <c r="CC153">
        <v>-49.455865853658501</v>
      </c>
      <c r="CD153">
        <v>-6.3613944250874299</v>
      </c>
      <c r="CE153">
        <v>0.62940509449826398</v>
      </c>
      <c r="CF153">
        <v>0</v>
      </c>
      <c r="CG153">
        <v>2.5942143902438999</v>
      </c>
      <c r="CH153">
        <v>7.6892404181174198E-2</v>
      </c>
      <c r="CI153">
        <v>7.8187972528935504E-3</v>
      </c>
      <c r="CJ153">
        <v>1</v>
      </c>
      <c r="CK153">
        <v>1</v>
      </c>
      <c r="CL153">
        <v>3</v>
      </c>
      <c r="CM153" t="s">
        <v>239</v>
      </c>
      <c r="CN153">
        <v>1.86097</v>
      </c>
      <c r="CO153">
        <v>1.8579300000000001</v>
      </c>
      <c r="CP153">
        <v>1.8608</v>
      </c>
      <c r="CQ153">
        <v>1.85354</v>
      </c>
      <c r="CR153">
        <v>1.8521099999999999</v>
      </c>
      <c r="CS153">
        <v>1.8528899999999999</v>
      </c>
      <c r="CT153">
        <v>1.85659</v>
      </c>
      <c r="CU153">
        <v>1.8629199999999999</v>
      </c>
      <c r="CV153" t="s">
        <v>240</v>
      </c>
      <c r="CW153" t="s">
        <v>19</v>
      </c>
      <c r="CX153" t="s">
        <v>19</v>
      </c>
      <c r="CY153" t="s">
        <v>19</v>
      </c>
      <c r="CZ153" t="s">
        <v>241</v>
      </c>
      <c r="DA153" t="s">
        <v>242</v>
      </c>
      <c r="DB153" t="s">
        <v>243</v>
      </c>
      <c r="DC153" t="s">
        <v>243</v>
      </c>
      <c r="DD153" t="s">
        <v>243</v>
      </c>
      <c r="DE153" t="s">
        <v>243</v>
      </c>
      <c r="DF153">
        <v>0</v>
      </c>
      <c r="DG153">
        <v>100</v>
      </c>
      <c r="DH153">
        <v>100</v>
      </c>
      <c r="DI153">
        <v>-1.3480000000000001</v>
      </c>
      <c r="DJ153">
        <v>2.1000000000000001E-2</v>
      </c>
      <c r="DK153">
        <v>3</v>
      </c>
      <c r="DL153">
        <v>633.44200000000001</v>
      </c>
      <c r="DM153">
        <v>271.57100000000003</v>
      </c>
      <c r="DN153">
        <v>23.000299999999999</v>
      </c>
      <c r="DO153">
        <v>22.386399999999998</v>
      </c>
      <c r="DP153">
        <v>30.000399999999999</v>
      </c>
      <c r="DQ153">
        <v>22.469200000000001</v>
      </c>
      <c r="DR153">
        <v>22.4833</v>
      </c>
      <c r="DS153">
        <v>21.631499999999999</v>
      </c>
      <c r="DT153">
        <v>13.098800000000001</v>
      </c>
      <c r="DU153">
        <v>16.865300000000001</v>
      </c>
      <c r="DV153">
        <v>23</v>
      </c>
      <c r="DW153">
        <v>462.33</v>
      </c>
      <c r="DX153">
        <v>19</v>
      </c>
      <c r="DY153">
        <v>101.43</v>
      </c>
      <c r="DZ153">
        <v>105.398</v>
      </c>
    </row>
    <row r="154" spans="1:130" x14ac:dyDescent="0.25">
      <c r="A154">
        <v>138</v>
      </c>
      <c r="B154">
        <v>1560434391</v>
      </c>
      <c r="C154">
        <v>352.90000009536698</v>
      </c>
      <c r="D154" t="s">
        <v>517</v>
      </c>
      <c r="E154" t="s">
        <v>518</v>
      </c>
      <c r="G154">
        <v>1560434380.6612899</v>
      </c>
      <c r="H154">
        <f t="shared" si="58"/>
        <v>1.5917233124993968E-3</v>
      </c>
      <c r="I154">
        <f t="shared" si="59"/>
        <v>29.224466536371224</v>
      </c>
      <c r="J154">
        <f t="shared" si="60"/>
        <v>389.39800000000002</v>
      </c>
      <c r="K154">
        <f t="shared" si="61"/>
        <v>169.49193348770501</v>
      </c>
      <c r="L154">
        <f t="shared" si="62"/>
        <v>16.884169784348462</v>
      </c>
      <c r="M154">
        <f t="shared" si="63"/>
        <v>38.790412088623974</v>
      </c>
      <c r="N154">
        <f t="shared" si="64"/>
        <v>0.22273012770746303</v>
      </c>
      <c r="O154">
        <f t="shared" si="65"/>
        <v>3</v>
      </c>
      <c r="P154">
        <f t="shared" si="66"/>
        <v>0.21475795009884491</v>
      </c>
      <c r="Q154">
        <f t="shared" si="67"/>
        <v>0.13491790415358648</v>
      </c>
      <c r="R154">
        <f t="shared" si="68"/>
        <v>215.02204921835255</v>
      </c>
      <c r="S154">
        <f t="shared" si="69"/>
        <v>23.562426164725945</v>
      </c>
      <c r="T154">
        <f t="shared" si="70"/>
        <v>23.266448387096801</v>
      </c>
      <c r="U154">
        <f t="shared" si="71"/>
        <v>2.8655175409641727</v>
      </c>
      <c r="V154">
        <f t="shared" si="72"/>
        <v>77.378326237787263</v>
      </c>
      <c r="W154">
        <f t="shared" si="73"/>
        <v>2.1457611786059574</v>
      </c>
      <c r="X154">
        <f t="shared" si="74"/>
        <v>2.7730777892661203</v>
      </c>
      <c r="Y154">
        <f t="shared" si="75"/>
        <v>0.71975636235821527</v>
      </c>
      <c r="Z154">
        <f t="shared" si="76"/>
        <v>-70.194998081223403</v>
      </c>
      <c r="AA154">
        <f t="shared" si="77"/>
        <v>-87.62073886452832</v>
      </c>
      <c r="AB154">
        <f t="shared" si="78"/>
        <v>-6.0541457623016282</v>
      </c>
      <c r="AC154">
        <f t="shared" si="79"/>
        <v>51.15216651029921</v>
      </c>
      <c r="AD154">
        <v>0</v>
      </c>
      <c r="AE154">
        <v>0</v>
      </c>
      <c r="AF154">
        <v>3</v>
      </c>
      <c r="AG154">
        <v>0</v>
      </c>
      <c r="AH154">
        <v>0</v>
      </c>
      <c r="AI154">
        <f t="shared" si="80"/>
        <v>1</v>
      </c>
      <c r="AJ154">
        <f t="shared" si="81"/>
        <v>0</v>
      </c>
      <c r="AK154">
        <f t="shared" si="82"/>
        <v>68105.583326158783</v>
      </c>
      <c r="AL154">
        <f t="shared" si="83"/>
        <v>1199.99677419355</v>
      </c>
      <c r="AM154">
        <f t="shared" si="84"/>
        <v>963.35914393082396</v>
      </c>
      <c r="AN154">
        <f t="shared" si="85"/>
        <v>0.80280144467741854</v>
      </c>
      <c r="AO154">
        <f t="shared" si="86"/>
        <v>0.22320029925806431</v>
      </c>
      <c r="AP154">
        <v>10</v>
      </c>
      <c r="AQ154">
        <v>1</v>
      </c>
      <c r="AR154" t="s">
        <v>237</v>
      </c>
      <c r="AS154">
        <v>1560434380.6612899</v>
      </c>
      <c r="AT154">
        <v>389.39800000000002</v>
      </c>
      <c r="AU154">
        <v>439.13235483871</v>
      </c>
      <c r="AV154">
        <v>21.540248387096799</v>
      </c>
      <c r="AW154">
        <v>18.944838709677398</v>
      </c>
      <c r="AX154">
        <v>600.07374193548401</v>
      </c>
      <c r="AY154">
        <v>99.516409677419404</v>
      </c>
      <c r="AZ154">
        <v>9.9952216129032295E-2</v>
      </c>
      <c r="BA154">
        <v>22.7246967741935</v>
      </c>
      <c r="BB154">
        <v>23.391403225806499</v>
      </c>
      <c r="BC154">
        <v>23.1414935483871</v>
      </c>
      <c r="BD154">
        <v>0</v>
      </c>
      <c r="BE154">
        <v>0</v>
      </c>
      <c r="BF154">
        <v>13001.6225806452</v>
      </c>
      <c r="BG154">
        <v>1044.7396774193501</v>
      </c>
      <c r="BH154">
        <v>22.1316064516129</v>
      </c>
      <c r="BI154">
        <v>1199.99677419355</v>
      </c>
      <c r="BJ154">
        <v>0.330008967741935</v>
      </c>
      <c r="BK154">
        <v>0.33000738709677402</v>
      </c>
      <c r="BL154">
        <v>0.33000845161290299</v>
      </c>
      <c r="BM154">
        <v>9.9751838709677392E-3</v>
      </c>
      <c r="BN154">
        <v>22</v>
      </c>
      <c r="BO154">
        <v>17743.061290322599</v>
      </c>
      <c r="BP154">
        <v>1560432001.5</v>
      </c>
      <c r="BQ154" t="s">
        <v>238</v>
      </c>
      <c r="BR154">
        <v>1</v>
      </c>
      <c r="BS154">
        <v>-1.3480000000000001</v>
      </c>
      <c r="BT154">
        <v>2.1000000000000001E-2</v>
      </c>
      <c r="BU154">
        <v>400</v>
      </c>
      <c r="BV154">
        <v>19</v>
      </c>
      <c r="BW154">
        <v>0.05</v>
      </c>
      <c r="BX154">
        <v>0.02</v>
      </c>
      <c r="BY154">
        <v>29.1609866327186</v>
      </c>
      <c r="BZ154">
        <v>3.5767185268741399</v>
      </c>
      <c r="CA154">
        <v>0.35497918667158801</v>
      </c>
      <c r="CB154">
        <v>0</v>
      </c>
      <c r="CC154">
        <v>-49.6652219512195</v>
      </c>
      <c r="CD154">
        <v>-6.2194557491288904</v>
      </c>
      <c r="CE154">
        <v>0.61549436109726796</v>
      </c>
      <c r="CF154">
        <v>0</v>
      </c>
      <c r="CG154">
        <v>2.5953260975609802</v>
      </c>
      <c r="CH154">
        <v>6.35719860627178E-2</v>
      </c>
      <c r="CI154">
        <v>7.3145214331054899E-3</v>
      </c>
      <c r="CJ154">
        <v>1</v>
      </c>
      <c r="CK154">
        <v>1</v>
      </c>
      <c r="CL154">
        <v>3</v>
      </c>
      <c r="CM154" t="s">
        <v>239</v>
      </c>
      <c r="CN154">
        <v>1.8609899999999999</v>
      </c>
      <c r="CO154">
        <v>1.8579300000000001</v>
      </c>
      <c r="CP154">
        <v>1.8608100000000001</v>
      </c>
      <c r="CQ154">
        <v>1.85354</v>
      </c>
      <c r="CR154">
        <v>1.8521099999999999</v>
      </c>
      <c r="CS154">
        <v>1.8528899999999999</v>
      </c>
      <c r="CT154">
        <v>1.8566</v>
      </c>
      <c r="CU154">
        <v>1.86293</v>
      </c>
      <c r="CV154" t="s">
        <v>240</v>
      </c>
      <c r="CW154" t="s">
        <v>19</v>
      </c>
      <c r="CX154" t="s">
        <v>19</v>
      </c>
      <c r="CY154" t="s">
        <v>19</v>
      </c>
      <c r="CZ154" t="s">
        <v>241</v>
      </c>
      <c r="DA154" t="s">
        <v>242</v>
      </c>
      <c r="DB154" t="s">
        <v>243</v>
      </c>
      <c r="DC154" t="s">
        <v>243</v>
      </c>
      <c r="DD154" t="s">
        <v>243</v>
      </c>
      <c r="DE154" t="s">
        <v>243</v>
      </c>
      <c r="DF154">
        <v>0</v>
      </c>
      <c r="DG154">
        <v>100</v>
      </c>
      <c r="DH154">
        <v>100</v>
      </c>
      <c r="DI154">
        <v>-1.3480000000000001</v>
      </c>
      <c r="DJ154">
        <v>2.1000000000000001E-2</v>
      </c>
      <c r="DK154">
        <v>3</v>
      </c>
      <c r="DL154">
        <v>633.52499999999998</v>
      </c>
      <c r="DM154">
        <v>271.69099999999997</v>
      </c>
      <c r="DN154">
        <v>23.0002</v>
      </c>
      <c r="DO154">
        <v>22.3873</v>
      </c>
      <c r="DP154">
        <v>30.000299999999999</v>
      </c>
      <c r="DQ154">
        <v>22.4696</v>
      </c>
      <c r="DR154">
        <v>22.484300000000001</v>
      </c>
      <c r="DS154">
        <v>21.7745</v>
      </c>
      <c r="DT154">
        <v>13.098800000000001</v>
      </c>
      <c r="DU154">
        <v>17.261099999999999</v>
      </c>
      <c r="DV154">
        <v>23</v>
      </c>
      <c r="DW154">
        <v>467.33</v>
      </c>
      <c r="DX154">
        <v>19</v>
      </c>
      <c r="DY154">
        <v>101.429</v>
      </c>
      <c r="DZ154">
        <v>105.398</v>
      </c>
    </row>
    <row r="155" spans="1:130" x14ac:dyDescent="0.25">
      <c r="A155">
        <v>139</v>
      </c>
      <c r="B155">
        <v>1560434393</v>
      </c>
      <c r="C155">
        <v>354.90000009536698</v>
      </c>
      <c r="D155" t="s">
        <v>519</v>
      </c>
      <c r="E155" t="s">
        <v>520</v>
      </c>
      <c r="G155">
        <v>1560434382.6612899</v>
      </c>
      <c r="H155">
        <f t="shared" si="58"/>
        <v>1.5917643382876358E-3</v>
      </c>
      <c r="I155">
        <f t="shared" si="59"/>
        <v>29.343590023382507</v>
      </c>
      <c r="J155">
        <f t="shared" si="60"/>
        <v>392.53899999999999</v>
      </c>
      <c r="K155">
        <f t="shared" si="61"/>
        <v>171.63128195249041</v>
      </c>
      <c r="L155">
        <f t="shared" si="62"/>
        <v>17.097476037560366</v>
      </c>
      <c r="M155">
        <f t="shared" si="63"/>
        <v>39.103746531274595</v>
      </c>
      <c r="N155">
        <f t="shared" si="64"/>
        <v>0.22263911885707979</v>
      </c>
      <c r="O155">
        <f t="shared" si="65"/>
        <v>3</v>
      </c>
      <c r="P155">
        <f t="shared" si="66"/>
        <v>0.21467333837412594</v>
      </c>
      <c r="Q155">
        <f t="shared" si="67"/>
        <v>0.13486447352075756</v>
      </c>
      <c r="R155">
        <f t="shared" si="68"/>
        <v>215.02193605739063</v>
      </c>
      <c r="S155">
        <f t="shared" si="69"/>
        <v>23.564530014662971</v>
      </c>
      <c r="T155">
        <f t="shared" si="70"/>
        <v>23.268724193548351</v>
      </c>
      <c r="U155">
        <f t="shared" si="71"/>
        <v>2.8659114806337809</v>
      </c>
      <c r="V155">
        <f t="shared" si="72"/>
        <v>77.371466514778774</v>
      </c>
      <c r="W155">
        <f t="shared" si="73"/>
        <v>2.1458463489286914</v>
      </c>
      <c r="X155">
        <f t="shared" si="74"/>
        <v>2.7734337289817454</v>
      </c>
      <c r="Y155">
        <f t="shared" si="75"/>
        <v>0.72006513170508946</v>
      </c>
      <c r="Z155">
        <f t="shared" si="76"/>
        <v>-70.196807318484744</v>
      </c>
      <c r="AA155">
        <f t="shared" si="77"/>
        <v>-87.646564451608356</v>
      </c>
      <c r="AB155">
        <f t="shared" si="78"/>
        <v>-6.056064967847604</v>
      </c>
      <c r="AC155">
        <f t="shared" si="79"/>
        <v>51.122499319449958</v>
      </c>
      <c r="AD155">
        <v>0</v>
      </c>
      <c r="AE155">
        <v>0</v>
      </c>
      <c r="AF155">
        <v>3</v>
      </c>
      <c r="AG155">
        <v>0</v>
      </c>
      <c r="AH155">
        <v>0</v>
      </c>
      <c r="AI155">
        <f t="shared" si="80"/>
        <v>1</v>
      </c>
      <c r="AJ155">
        <f t="shared" si="81"/>
        <v>0</v>
      </c>
      <c r="AK155">
        <f t="shared" si="82"/>
        <v>68101.600095186383</v>
      </c>
      <c r="AL155">
        <f t="shared" si="83"/>
        <v>1199.9961290322599</v>
      </c>
      <c r="AM155">
        <f t="shared" si="84"/>
        <v>963.3585475107916</v>
      </c>
      <c r="AN155">
        <f t="shared" si="85"/>
        <v>0.8028013792741937</v>
      </c>
      <c r="AO155">
        <f t="shared" si="86"/>
        <v>0.22320031997741935</v>
      </c>
      <c r="AP155">
        <v>10</v>
      </c>
      <c r="AQ155">
        <v>1</v>
      </c>
      <c r="AR155" t="s">
        <v>237</v>
      </c>
      <c r="AS155">
        <v>1560434382.6612899</v>
      </c>
      <c r="AT155">
        <v>392.53899999999999</v>
      </c>
      <c r="AU155">
        <v>442.47990322580603</v>
      </c>
      <c r="AV155">
        <v>21.540861290322599</v>
      </c>
      <c r="AW155">
        <v>18.945403225806501</v>
      </c>
      <c r="AX155">
        <v>600.07764516128998</v>
      </c>
      <c r="AY155">
        <v>99.517525806451602</v>
      </c>
      <c r="AZ155">
        <v>9.9955593548387095E-2</v>
      </c>
      <c r="BA155">
        <v>22.726812903225799</v>
      </c>
      <c r="BB155">
        <v>23.393451612903199</v>
      </c>
      <c r="BC155">
        <v>23.1439967741935</v>
      </c>
      <c r="BD155">
        <v>0</v>
      </c>
      <c r="BE155">
        <v>0</v>
      </c>
      <c r="BF155">
        <v>13000.7161290323</v>
      </c>
      <c r="BG155">
        <v>1044.7496774193501</v>
      </c>
      <c r="BH155">
        <v>21.993280645161299</v>
      </c>
      <c r="BI155">
        <v>1199.9961290322599</v>
      </c>
      <c r="BJ155">
        <v>0.33000854838709698</v>
      </c>
      <c r="BK155">
        <v>0.33000783870967698</v>
      </c>
      <c r="BL155">
        <v>0.33000848387096798</v>
      </c>
      <c r="BM155">
        <v>9.9751074193548395E-3</v>
      </c>
      <c r="BN155">
        <v>22</v>
      </c>
      <c r="BO155">
        <v>17743.054838709701</v>
      </c>
      <c r="BP155">
        <v>1560432001.5</v>
      </c>
      <c r="BQ155" t="s">
        <v>238</v>
      </c>
      <c r="BR155">
        <v>1</v>
      </c>
      <c r="BS155">
        <v>-1.3480000000000001</v>
      </c>
      <c r="BT155">
        <v>2.1000000000000001E-2</v>
      </c>
      <c r="BU155">
        <v>400</v>
      </c>
      <c r="BV155">
        <v>19</v>
      </c>
      <c r="BW155">
        <v>0.05</v>
      </c>
      <c r="BX155">
        <v>0.02</v>
      </c>
      <c r="BY155">
        <v>29.280913513298898</v>
      </c>
      <c r="BZ155">
        <v>3.5045274675790901</v>
      </c>
      <c r="CA155">
        <v>0.34822279438329701</v>
      </c>
      <c r="CB155">
        <v>0</v>
      </c>
      <c r="CC155">
        <v>-49.8742341463415</v>
      </c>
      <c r="CD155">
        <v>-6.0688536585365798</v>
      </c>
      <c r="CE155">
        <v>0.60036973267079197</v>
      </c>
      <c r="CF155">
        <v>0</v>
      </c>
      <c r="CG155">
        <v>2.5955643902438998</v>
      </c>
      <c r="CH155">
        <v>3.2988083623695402E-2</v>
      </c>
      <c r="CI155">
        <v>7.0413822259970602E-3</v>
      </c>
      <c r="CJ155">
        <v>1</v>
      </c>
      <c r="CK155">
        <v>1</v>
      </c>
      <c r="CL155">
        <v>3</v>
      </c>
      <c r="CM155" t="s">
        <v>239</v>
      </c>
      <c r="CN155">
        <v>1.861</v>
      </c>
      <c r="CO155">
        <v>1.8579300000000001</v>
      </c>
      <c r="CP155">
        <v>1.8608100000000001</v>
      </c>
      <c r="CQ155">
        <v>1.8535600000000001</v>
      </c>
      <c r="CR155">
        <v>1.8521099999999999</v>
      </c>
      <c r="CS155">
        <v>1.8528899999999999</v>
      </c>
      <c r="CT155">
        <v>1.8566</v>
      </c>
      <c r="CU155">
        <v>1.8629100000000001</v>
      </c>
      <c r="CV155" t="s">
        <v>240</v>
      </c>
      <c r="CW155" t="s">
        <v>19</v>
      </c>
      <c r="CX155" t="s">
        <v>19</v>
      </c>
      <c r="CY155" t="s">
        <v>19</v>
      </c>
      <c r="CZ155" t="s">
        <v>241</v>
      </c>
      <c r="DA155" t="s">
        <v>242</v>
      </c>
      <c r="DB155" t="s">
        <v>243</v>
      </c>
      <c r="DC155" t="s">
        <v>243</v>
      </c>
      <c r="DD155" t="s">
        <v>243</v>
      </c>
      <c r="DE155" t="s">
        <v>243</v>
      </c>
      <c r="DF155">
        <v>0</v>
      </c>
      <c r="DG155">
        <v>100</v>
      </c>
      <c r="DH155">
        <v>100</v>
      </c>
      <c r="DI155">
        <v>-1.3480000000000001</v>
      </c>
      <c r="DJ155">
        <v>2.1000000000000001E-2</v>
      </c>
      <c r="DK155">
        <v>3</v>
      </c>
      <c r="DL155">
        <v>633.55700000000002</v>
      </c>
      <c r="DM155">
        <v>271.68299999999999</v>
      </c>
      <c r="DN155">
        <v>23</v>
      </c>
      <c r="DO155">
        <v>22.387799999999999</v>
      </c>
      <c r="DP155">
        <v>30.000299999999999</v>
      </c>
      <c r="DQ155">
        <v>22.470500000000001</v>
      </c>
      <c r="DR155">
        <v>22.4848</v>
      </c>
      <c r="DS155">
        <v>21.904199999999999</v>
      </c>
      <c r="DT155">
        <v>13.098800000000001</v>
      </c>
      <c r="DU155">
        <v>17.261099999999999</v>
      </c>
      <c r="DV155">
        <v>23</v>
      </c>
      <c r="DW155">
        <v>472.33</v>
      </c>
      <c r="DX155">
        <v>19</v>
      </c>
      <c r="DY155">
        <v>101.429</v>
      </c>
      <c r="DZ155">
        <v>105.398</v>
      </c>
    </row>
    <row r="156" spans="1:130" x14ac:dyDescent="0.25">
      <c r="A156">
        <v>140</v>
      </c>
      <c r="B156">
        <v>1560434395</v>
      </c>
      <c r="C156">
        <v>356.90000009536698</v>
      </c>
      <c r="D156" t="s">
        <v>521</v>
      </c>
      <c r="E156" t="s">
        <v>522</v>
      </c>
      <c r="G156">
        <v>1560434384.6612899</v>
      </c>
      <c r="H156">
        <f t="shared" si="58"/>
        <v>1.591578116530636E-3</v>
      </c>
      <c r="I156">
        <f t="shared" si="59"/>
        <v>29.460807711473159</v>
      </c>
      <c r="J156">
        <f t="shared" si="60"/>
        <v>395.684387096774</v>
      </c>
      <c r="K156">
        <f t="shared" si="61"/>
        <v>173.81259143108684</v>
      </c>
      <c r="L156">
        <f t="shared" si="62"/>
        <v>17.314977853186107</v>
      </c>
      <c r="M156">
        <f t="shared" si="63"/>
        <v>39.417549344510803</v>
      </c>
      <c r="N156">
        <f t="shared" si="64"/>
        <v>0.2225729773405869</v>
      </c>
      <c r="O156">
        <f t="shared" si="65"/>
        <v>3</v>
      </c>
      <c r="P156">
        <f t="shared" si="66"/>
        <v>0.21461184447438383</v>
      </c>
      <c r="Q156">
        <f t="shared" si="67"/>
        <v>0.13482564147438883</v>
      </c>
      <c r="R156">
        <f t="shared" si="68"/>
        <v>215.02192130459085</v>
      </c>
      <c r="S156">
        <f t="shared" si="69"/>
        <v>23.566095954916406</v>
      </c>
      <c r="T156">
        <f t="shared" si="70"/>
        <v>23.269904838709699</v>
      </c>
      <c r="U156">
        <f t="shared" si="71"/>
        <v>2.8661158677135501</v>
      </c>
      <c r="V156">
        <f t="shared" si="72"/>
        <v>77.367026754196914</v>
      </c>
      <c r="W156">
        <f t="shared" si="73"/>
        <v>2.1459209536483095</v>
      </c>
      <c r="X156">
        <f t="shared" si="74"/>
        <v>2.7736893140098604</v>
      </c>
      <c r="Y156">
        <f t="shared" si="75"/>
        <v>0.72019491406524061</v>
      </c>
      <c r="Z156">
        <f t="shared" si="76"/>
        <v>-70.18859493900105</v>
      </c>
      <c r="AA156">
        <f t="shared" si="77"/>
        <v>-87.591782903231774</v>
      </c>
      <c r="AB156">
        <f t="shared" si="78"/>
        <v>-6.0523625627878905</v>
      </c>
      <c r="AC156">
        <f t="shared" si="79"/>
        <v>51.189180899570147</v>
      </c>
      <c r="AD156">
        <v>0</v>
      </c>
      <c r="AE156">
        <v>0</v>
      </c>
      <c r="AF156">
        <v>3</v>
      </c>
      <c r="AG156">
        <v>0</v>
      </c>
      <c r="AH156">
        <v>0</v>
      </c>
      <c r="AI156">
        <f t="shared" si="80"/>
        <v>1</v>
      </c>
      <c r="AJ156">
        <f t="shared" si="81"/>
        <v>0</v>
      </c>
      <c r="AK156">
        <f t="shared" si="82"/>
        <v>68098.170657374212</v>
      </c>
      <c r="AL156">
        <f t="shared" si="83"/>
        <v>1199.9961290322599</v>
      </c>
      <c r="AM156">
        <f t="shared" si="84"/>
        <v>963.35844415628651</v>
      </c>
      <c r="AN156">
        <f t="shared" si="85"/>
        <v>0.80280129314516169</v>
      </c>
      <c r="AO156">
        <f t="shared" si="86"/>
        <v>0.22320032860967756</v>
      </c>
      <c r="AP156">
        <v>10</v>
      </c>
      <c r="AQ156">
        <v>1</v>
      </c>
      <c r="AR156" t="s">
        <v>237</v>
      </c>
      <c r="AS156">
        <v>1560434384.6612899</v>
      </c>
      <c r="AT156">
        <v>395.684387096774</v>
      </c>
      <c r="AU156">
        <v>445.82919354838702</v>
      </c>
      <c r="AV156">
        <v>21.541354838709701</v>
      </c>
      <c r="AW156">
        <v>18.946183870967701</v>
      </c>
      <c r="AX156">
        <v>600.07351612903199</v>
      </c>
      <c r="AY156">
        <v>99.518696774193501</v>
      </c>
      <c r="AZ156">
        <v>9.99655483870968E-2</v>
      </c>
      <c r="BA156">
        <v>22.728332258064501</v>
      </c>
      <c r="BB156">
        <v>23.395061290322602</v>
      </c>
      <c r="BC156">
        <v>23.144748387096801</v>
      </c>
      <c r="BD156">
        <v>0</v>
      </c>
      <c r="BE156">
        <v>0</v>
      </c>
      <c r="BF156">
        <v>12999.890322580601</v>
      </c>
      <c r="BG156">
        <v>1044.75870967742</v>
      </c>
      <c r="BH156">
        <v>21.892399999999999</v>
      </c>
      <c r="BI156">
        <v>1199.9961290322599</v>
      </c>
      <c r="BJ156">
        <v>0.33000819354838701</v>
      </c>
      <c r="BK156">
        <v>0.330008225806452</v>
      </c>
      <c r="BL156">
        <v>0.33000848387096798</v>
      </c>
      <c r="BM156">
        <v>9.9750287096774196E-3</v>
      </c>
      <c r="BN156">
        <v>22</v>
      </c>
      <c r="BO156">
        <v>17743.0516129032</v>
      </c>
      <c r="BP156">
        <v>1560432001.5</v>
      </c>
      <c r="BQ156" t="s">
        <v>238</v>
      </c>
      <c r="BR156">
        <v>1</v>
      </c>
      <c r="BS156">
        <v>-1.3480000000000001</v>
      </c>
      <c r="BT156">
        <v>2.1000000000000001E-2</v>
      </c>
      <c r="BU156">
        <v>400</v>
      </c>
      <c r="BV156">
        <v>19</v>
      </c>
      <c r="BW156">
        <v>0.05</v>
      </c>
      <c r="BX156">
        <v>0.02</v>
      </c>
      <c r="BY156">
        <v>29.399450841386599</v>
      </c>
      <c r="BZ156">
        <v>3.4474460165632101</v>
      </c>
      <c r="CA156">
        <v>0.34167659299134201</v>
      </c>
      <c r="CB156">
        <v>0</v>
      </c>
      <c r="CC156">
        <v>-50.076656097560999</v>
      </c>
      <c r="CD156">
        <v>-6.0215581881532101</v>
      </c>
      <c r="CE156">
        <v>0.59565525143356202</v>
      </c>
      <c r="CF156">
        <v>0</v>
      </c>
      <c r="CG156">
        <v>2.5953873170731701</v>
      </c>
      <c r="CH156">
        <v>-1.48034843205539E-3</v>
      </c>
      <c r="CI156">
        <v>7.2883625998758604E-3</v>
      </c>
      <c r="CJ156">
        <v>1</v>
      </c>
      <c r="CK156">
        <v>1</v>
      </c>
      <c r="CL156">
        <v>3</v>
      </c>
      <c r="CM156" t="s">
        <v>239</v>
      </c>
      <c r="CN156">
        <v>1.8609899999999999</v>
      </c>
      <c r="CO156">
        <v>1.8579300000000001</v>
      </c>
      <c r="CP156">
        <v>1.8608100000000001</v>
      </c>
      <c r="CQ156">
        <v>1.8535600000000001</v>
      </c>
      <c r="CR156">
        <v>1.8521099999999999</v>
      </c>
      <c r="CS156">
        <v>1.8528800000000001</v>
      </c>
      <c r="CT156">
        <v>1.85659</v>
      </c>
      <c r="CU156">
        <v>1.8628800000000001</v>
      </c>
      <c r="CV156" t="s">
        <v>240</v>
      </c>
      <c r="CW156" t="s">
        <v>19</v>
      </c>
      <c r="CX156" t="s">
        <v>19</v>
      </c>
      <c r="CY156" t="s">
        <v>19</v>
      </c>
      <c r="CZ156" t="s">
        <v>241</v>
      </c>
      <c r="DA156" t="s">
        <v>242</v>
      </c>
      <c r="DB156" t="s">
        <v>243</v>
      </c>
      <c r="DC156" t="s">
        <v>243</v>
      </c>
      <c r="DD156" t="s">
        <v>243</v>
      </c>
      <c r="DE156" t="s">
        <v>243</v>
      </c>
      <c r="DF156">
        <v>0</v>
      </c>
      <c r="DG156">
        <v>100</v>
      </c>
      <c r="DH156">
        <v>100</v>
      </c>
      <c r="DI156">
        <v>-1.3480000000000001</v>
      </c>
      <c r="DJ156">
        <v>2.1000000000000001E-2</v>
      </c>
      <c r="DK156">
        <v>3</v>
      </c>
      <c r="DL156">
        <v>633.52499999999998</v>
      </c>
      <c r="DM156">
        <v>271.77100000000002</v>
      </c>
      <c r="DN156">
        <v>23</v>
      </c>
      <c r="DO156">
        <v>22.3888</v>
      </c>
      <c r="DP156">
        <v>30.000299999999999</v>
      </c>
      <c r="DQ156">
        <v>22.4711</v>
      </c>
      <c r="DR156">
        <v>22.485700000000001</v>
      </c>
      <c r="DS156">
        <v>22</v>
      </c>
      <c r="DT156">
        <v>13.098800000000001</v>
      </c>
      <c r="DU156">
        <v>17.261099999999999</v>
      </c>
      <c r="DV156">
        <v>23</v>
      </c>
      <c r="DW156">
        <v>472.33</v>
      </c>
      <c r="DX156">
        <v>19</v>
      </c>
      <c r="DY156">
        <v>101.429</v>
      </c>
      <c r="DZ156">
        <v>105.39700000000001</v>
      </c>
    </row>
    <row r="157" spans="1:130" x14ac:dyDescent="0.25">
      <c r="A157">
        <v>141</v>
      </c>
      <c r="B157">
        <v>1560434397</v>
      </c>
      <c r="C157">
        <v>358.90000009536698</v>
      </c>
      <c r="D157" t="s">
        <v>523</v>
      </c>
      <c r="E157" t="s">
        <v>524</v>
      </c>
      <c r="G157">
        <v>1560434386.6612899</v>
      </c>
      <c r="H157">
        <f t="shared" si="58"/>
        <v>1.5912477947664472E-3</v>
      </c>
      <c r="I157">
        <f t="shared" si="59"/>
        <v>29.57977884807551</v>
      </c>
      <c r="J157">
        <f t="shared" si="60"/>
        <v>398.83258064516099</v>
      </c>
      <c r="K157">
        <f t="shared" si="61"/>
        <v>175.98172224325646</v>
      </c>
      <c r="L157">
        <f t="shared" si="62"/>
        <v>17.531260755901666</v>
      </c>
      <c r="M157">
        <f t="shared" si="63"/>
        <v>39.731614625151387</v>
      </c>
      <c r="N157">
        <f t="shared" si="64"/>
        <v>0.22250499251268002</v>
      </c>
      <c r="O157">
        <f t="shared" si="65"/>
        <v>3</v>
      </c>
      <c r="P157">
        <f t="shared" si="66"/>
        <v>0.2145486354261627</v>
      </c>
      <c r="Q157">
        <f t="shared" si="67"/>
        <v>0.13478572646931525</v>
      </c>
      <c r="R157">
        <f t="shared" si="68"/>
        <v>215.02214143704043</v>
      </c>
      <c r="S157">
        <f t="shared" si="69"/>
        <v>23.567177717694857</v>
      </c>
      <c r="T157">
        <f t="shared" si="70"/>
        <v>23.2706983870968</v>
      </c>
      <c r="U157">
        <f t="shared" si="71"/>
        <v>2.866253249800538</v>
      </c>
      <c r="V157">
        <f t="shared" si="72"/>
        <v>77.364771392460327</v>
      </c>
      <c r="W157">
        <f t="shared" si="73"/>
        <v>2.1459881283559721</v>
      </c>
      <c r="X157">
        <f t="shared" si="74"/>
        <v>2.7738570020063573</v>
      </c>
      <c r="Y157">
        <f t="shared" si="75"/>
        <v>0.72026512144456589</v>
      </c>
      <c r="Z157">
        <f t="shared" si="76"/>
        <v>-70.17402774920032</v>
      </c>
      <c r="AA157">
        <f t="shared" si="77"/>
        <v>-87.558913974192023</v>
      </c>
      <c r="AB157">
        <f t="shared" si="78"/>
        <v>-6.0501462924040013</v>
      </c>
      <c r="AC157">
        <f t="shared" si="79"/>
        <v>51.23905342124408</v>
      </c>
      <c r="AD157">
        <v>0</v>
      </c>
      <c r="AE157">
        <v>0</v>
      </c>
      <c r="AF157">
        <v>3</v>
      </c>
      <c r="AG157">
        <v>0</v>
      </c>
      <c r="AH157">
        <v>0</v>
      </c>
      <c r="AI157">
        <f t="shared" si="80"/>
        <v>1</v>
      </c>
      <c r="AJ157">
        <f t="shared" si="81"/>
        <v>0</v>
      </c>
      <c r="AK157">
        <f t="shared" si="82"/>
        <v>68096.419825496487</v>
      </c>
      <c r="AL157">
        <f t="shared" si="83"/>
        <v>1199.9970967741899</v>
      </c>
      <c r="AM157">
        <f t="shared" si="84"/>
        <v>963.35931454440322</v>
      </c>
      <c r="AN157">
        <f t="shared" si="85"/>
        <v>0.80280137104838667</v>
      </c>
      <c r="AO157">
        <f t="shared" si="86"/>
        <v>0.22320035545483857</v>
      </c>
      <c r="AP157">
        <v>10</v>
      </c>
      <c r="AQ157">
        <v>1</v>
      </c>
      <c r="AR157" t="s">
        <v>237</v>
      </c>
      <c r="AS157">
        <v>1560434386.6612899</v>
      </c>
      <c r="AT157">
        <v>398.83258064516099</v>
      </c>
      <c r="AU157">
        <v>449.18354838709701</v>
      </c>
      <c r="AV157">
        <v>21.5417870967742</v>
      </c>
      <c r="AW157">
        <v>18.947167741935498</v>
      </c>
      <c r="AX157">
        <v>600.07625806451597</v>
      </c>
      <c r="AY157">
        <v>99.519796774193594</v>
      </c>
      <c r="AZ157">
        <v>9.9984941935483906E-2</v>
      </c>
      <c r="BA157">
        <v>22.7293290322581</v>
      </c>
      <c r="BB157">
        <v>23.396909677419401</v>
      </c>
      <c r="BC157">
        <v>23.144487096774199</v>
      </c>
      <c r="BD157">
        <v>0</v>
      </c>
      <c r="BE157">
        <v>0</v>
      </c>
      <c r="BF157">
        <v>12999.4064516129</v>
      </c>
      <c r="BG157">
        <v>1044.7670967741899</v>
      </c>
      <c r="BH157">
        <v>21.8308483870968</v>
      </c>
      <c r="BI157">
        <v>1199.9970967741899</v>
      </c>
      <c r="BJ157">
        <v>0.33000812903225801</v>
      </c>
      <c r="BK157">
        <v>0.33000812903225801</v>
      </c>
      <c r="BL157">
        <v>0.33000877419354802</v>
      </c>
      <c r="BM157">
        <v>9.9749583870967808E-3</v>
      </c>
      <c r="BN157">
        <v>22</v>
      </c>
      <c r="BO157">
        <v>17743.058064516099</v>
      </c>
      <c r="BP157">
        <v>1560432001.5</v>
      </c>
      <c r="BQ157" t="s">
        <v>238</v>
      </c>
      <c r="BR157">
        <v>1</v>
      </c>
      <c r="BS157">
        <v>-1.3480000000000001</v>
      </c>
      <c r="BT157">
        <v>2.1000000000000001E-2</v>
      </c>
      <c r="BU157">
        <v>400</v>
      </c>
      <c r="BV157">
        <v>19</v>
      </c>
      <c r="BW157">
        <v>0.05</v>
      </c>
      <c r="BX157">
        <v>0.02</v>
      </c>
      <c r="BY157">
        <v>29.516445796132</v>
      </c>
      <c r="BZ157">
        <v>3.4301468647601498</v>
      </c>
      <c r="CA157">
        <v>0.34016064345941499</v>
      </c>
      <c r="CB157">
        <v>0</v>
      </c>
      <c r="CC157">
        <v>-50.281275609756101</v>
      </c>
      <c r="CD157">
        <v>-5.9622480836236296</v>
      </c>
      <c r="CE157">
        <v>0.58968107328080699</v>
      </c>
      <c r="CF157">
        <v>0</v>
      </c>
      <c r="CG157">
        <v>2.5949229268292702</v>
      </c>
      <c r="CH157">
        <v>-3.5477770034843002E-2</v>
      </c>
      <c r="CI157">
        <v>7.8927624283734298E-3</v>
      </c>
      <c r="CJ157">
        <v>1</v>
      </c>
      <c r="CK157">
        <v>1</v>
      </c>
      <c r="CL157">
        <v>3</v>
      </c>
      <c r="CM157" t="s">
        <v>239</v>
      </c>
      <c r="CN157">
        <v>1.8609899999999999</v>
      </c>
      <c r="CO157">
        <v>1.8579300000000001</v>
      </c>
      <c r="CP157">
        <v>1.8608100000000001</v>
      </c>
      <c r="CQ157">
        <v>1.85354</v>
      </c>
      <c r="CR157">
        <v>1.8521099999999999</v>
      </c>
      <c r="CS157">
        <v>1.8528899999999999</v>
      </c>
      <c r="CT157">
        <v>1.8566</v>
      </c>
      <c r="CU157">
        <v>1.8628800000000001</v>
      </c>
      <c r="CV157" t="s">
        <v>240</v>
      </c>
      <c r="CW157" t="s">
        <v>19</v>
      </c>
      <c r="CX157" t="s">
        <v>19</v>
      </c>
      <c r="CY157" t="s">
        <v>19</v>
      </c>
      <c r="CZ157" t="s">
        <v>241</v>
      </c>
      <c r="DA157" t="s">
        <v>242</v>
      </c>
      <c r="DB157" t="s">
        <v>243</v>
      </c>
      <c r="DC157" t="s">
        <v>243</v>
      </c>
      <c r="DD157" t="s">
        <v>243</v>
      </c>
      <c r="DE157" t="s">
        <v>243</v>
      </c>
      <c r="DF157">
        <v>0</v>
      </c>
      <c r="DG157">
        <v>100</v>
      </c>
      <c r="DH157">
        <v>100</v>
      </c>
      <c r="DI157">
        <v>-1.3480000000000001</v>
      </c>
      <c r="DJ157">
        <v>2.1000000000000001E-2</v>
      </c>
      <c r="DK157">
        <v>3</v>
      </c>
      <c r="DL157">
        <v>633.25199999999995</v>
      </c>
      <c r="DM157">
        <v>272.005</v>
      </c>
      <c r="DN157">
        <v>23.0001</v>
      </c>
      <c r="DO157">
        <v>22.389299999999999</v>
      </c>
      <c r="DP157">
        <v>30.0002</v>
      </c>
      <c r="DQ157">
        <v>22.471399999999999</v>
      </c>
      <c r="DR157">
        <v>22.4863</v>
      </c>
      <c r="DS157">
        <v>22.1401</v>
      </c>
      <c r="DT157">
        <v>13.098800000000001</v>
      </c>
      <c r="DU157">
        <v>17.652699999999999</v>
      </c>
      <c r="DV157">
        <v>23</v>
      </c>
      <c r="DW157">
        <v>477.33</v>
      </c>
      <c r="DX157">
        <v>19</v>
      </c>
      <c r="DY157">
        <v>101.43</v>
      </c>
      <c r="DZ157">
        <v>105.396</v>
      </c>
    </row>
    <row r="158" spans="1:130" x14ac:dyDescent="0.25">
      <c r="A158">
        <v>142</v>
      </c>
      <c r="B158">
        <v>1560434399</v>
      </c>
      <c r="C158">
        <v>360.90000009536698</v>
      </c>
      <c r="D158" t="s">
        <v>525</v>
      </c>
      <c r="E158" t="s">
        <v>526</v>
      </c>
      <c r="G158">
        <v>1560434388.6612899</v>
      </c>
      <c r="H158">
        <f t="shared" si="58"/>
        <v>1.5907357907411022E-3</v>
      </c>
      <c r="I158">
        <f t="shared" si="59"/>
        <v>29.698387953061452</v>
      </c>
      <c r="J158">
        <f t="shared" si="60"/>
        <v>401.97948387096801</v>
      </c>
      <c r="K158">
        <f t="shared" si="61"/>
        <v>178.09701135475945</v>
      </c>
      <c r="L158">
        <f t="shared" si="62"/>
        <v>17.742168782523194</v>
      </c>
      <c r="M158">
        <f t="shared" si="63"/>
        <v>40.0455223571593</v>
      </c>
      <c r="N158">
        <f t="shared" si="64"/>
        <v>0.22238023248007635</v>
      </c>
      <c r="O158">
        <f t="shared" si="65"/>
        <v>3</v>
      </c>
      <c r="P158">
        <f t="shared" si="66"/>
        <v>0.21443263590927306</v>
      </c>
      <c r="Q158">
        <f t="shared" si="67"/>
        <v>0.13471247585958104</v>
      </c>
      <c r="R158">
        <f t="shared" si="68"/>
        <v>215.02236216205415</v>
      </c>
      <c r="S158">
        <f t="shared" si="69"/>
        <v>23.567954408647697</v>
      </c>
      <c r="T158">
        <f t="shared" si="70"/>
        <v>23.27205</v>
      </c>
      <c r="U158">
        <f t="shared" si="71"/>
        <v>2.8664872593798685</v>
      </c>
      <c r="V158">
        <f t="shared" si="72"/>
        <v>77.364258420210604</v>
      </c>
      <c r="W158">
        <f t="shared" si="73"/>
        <v>2.1460578709071467</v>
      </c>
      <c r="X158">
        <f t="shared" si="74"/>
        <v>2.7739655426549161</v>
      </c>
      <c r="Y158">
        <f t="shared" si="75"/>
        <v>0.72042938847272175</v>
      </c>
      <c r="Z158">
        <f t="shared" si="76"/>
        <v>-70.151448371682605</v>
      </c>
      <c r="AA158">
        <f t="shared" si="77"/>
        <v>-87.673172632255884</v>
      </c>
      <c r="AB158">
        <f t="shared" si="78"/>
        <v>-6.0581026511892579</v>
      </c>
      <c r="AC158">
        <f t="shared" si="79"/>
        <v>51.139638506926431</v>
      </c>
      <c r="AD158">
        <v>0</v>
      </c>
      <c r="AE158">
        <v>0</v>
      </c>
      <c r="AF158">
        <v>3</v>
      </c>
      <c r="AG158">
        <v>0</v>
      </c>
      <c r="AH158">
        <v>0</v>
      </c>
      <c r="AI158">
        <f t="shared" si="80"/>
        <v>1</v>
      </c>
      <c r="AJ158">
        <f t="shared" si="81"/>
        <v>0</v>
      </c>
      <c r="AK158">
        <f t="shared" si="82"/>
        <v>68096.512034315747</v>
      </c>
      <c r="AL158">
        <f t="shared" si="83"/>
        <v>1199.9980645161299</v>
      </c>
      <c r="AM158">
        <f t="shared" si="84"/>
        <v>963.36016402948746</v>
      </c>
      <c r="AN158">
        <f t="shared" si="85"/>
        <v>0.80280143153225758</v>
      </c>
      <c r="AO158">
        <f t="shared" si="86"/>
        <v>0.22320038775806442</v>
      </c>
      <c r="AP158">
        <v>10</v>
      </c>
      <c r="AQ158">
        <v>1</v>
      </c>
      <c r="AR158" t="s">
        <v>237</v>
      </c>
      <c r="AS158">
        <v>1560434388.6612899</v>
      </c>
      <c r="AT158">
        <v>401.97948387096801</v>
      </c>
      <c r="AU158">
        <v>452.53587096774203</v>
      </c>
      <c r="AV158">
        <v>21.542264516128999</v>
      </c>
      <c r="AW158">
        <v>18.948493548387098</v>
      </c>
      <c r="AX158">
        <v>600.07909677419298</v>
      </c>
      <c r="AY158">
        <v>99.520835483870997</v>
      </c>
      <c r="AZ158">
        <v>9.9975935483871001E-2</v>
      </c>
      <c r="BA158">
        <v>22.729974193548401</v>
      </c>
      <c r="BB158">
        <v>23.399158064516101</v>
      </c>
      <c r="BC158">
        <v>23.144941935483899</v>
      </c>
      <c r="BD158">
        <v>0</v>
      </c>
      <c r="BE158">
        <v>0</v>
      </c>
      <c r="BF158">
        <v>12999.3064516129</v>
      </c>
      <c r="BG158">
        <v>1044.77193548387</v>
      </c>
      <c r="BH158">
        <v>21.730370967741901</v>
      </c>
      <c r="BI158">
        <v>1199.9980645161299</v>
      </c>
      <c r="BJ158">
        <v>0.33000796774193503</v>
      </c>
      <c r="BK158">
        <v>0.330008225806452</v>
      </c>
      <c r="BL158">
        <v>0.330008967741935</v>
      </c>
      <c r="BM158">
        <v>9.9749048387096795E-3</v>
      </c>
      <c r="BN158">
        <v>22</v>
      </c>
      <c r="BO158">
        <v>17743.0709677419</v>
      </c>
      <c r="BP158">
        <v>1560432001.5</v>
      </c>
      <c r="BQ158" t="s">
        <v>238</v>
      </c>
      <c r="BR158">
        <v>1</v>
      </c>
      <c r="BS158">
        <v>-1.3480000000000001</v>
      </c>
      <c r="BT158">
        <v>2.1000000000000001E-2</v>
      </c>
      <c r="BU158">
        <v>400</v>
      </c>
      <c r="BV158">
        <v>19</v>
      </c>
      <c r="BW158">
        <v>0.05</v>
      </c>
      <c r="BX158">
        <v>0.02</v>
      </c>
      <c r="BY158">
        <v>29.636898474552002</v>
      </c>
      <c r="BZ158">
        <v>3.4413870012790602</v>
      </c>
      <c r="CA158">
        <v>0.34153846136956401</v>
      </c>
      <c r="CB158">
        <v>0</v>
      </c>
      <c r="CC158">
        <v>-50.491387804878002</v>
      </c>
      <c r="CD158">
        <v>-5.9278829268295103</v>
      </c>
      <c r="CE158">
        <v>0.58611858959667196</v>
      </c>
      <c r="CF158">
        <v>0</v>
      </c>
      <c r="CG158">
        <v>2.59415317073171</v>
      </c>
      <c r="CH158">
        <v>-6.4226132404182595E-2</v>
      </c>
      <c r="CI158">
        <v>8.6648120576986801E-3</v>
      </c>
      <c r="CJ158">
        <v>1</v>
      </c>
      <c r="CK158">
        <v>1</v>
      </c>
      <c r="CL158">
        <v>3</v>
      </c>
      <c r="CM158" t="s">
        <v>239</v>
      </c>
      <c r="CN158">
        <v>1.8609800000000001</v>
      </c>
      <c r="CO158">
        <v>1.8579300000000001</v>
      </c>
      <c r="CP158">
        <v>1.8608</v>
      </c>
      <c r="CQ158">
        <v>1.85354</v>
      </c>
      <c r="CR158">
        <v>1.8521099999999999</v>
      </c>
      <c r="CS158">
        <v>1.8529100000000001</v>
      </c>
      <c r="CT158">
        <v>1.8566</v>
      </c>
      <c r="CU158">
        <v>1.86287</v>
      </c>
      <c r="CV158" t="s">
        <v>240</v>
      </c>
      <c r="CW158" t="s">
        <v>19</v>
      </c>
      <c r="CX158" t="s">
        <v>19</v>
      </c>
      <c r="CY158" t="s">
        <v>19</v>
      </c>
      <c r="CZ158" t="s">
        <v>241</v>
      </c>
      <c r="DA158" t="s">
        <v>242</v>
      </c>
      <c r="DB158" t="s">
        <v>243</v>
      </c>
      <c r="DC158" t="s">
        <v>243</v>
      </c>
      <c r="DD158" t="s">
        <v>243</v>
      </c>
      <c r="DE158" t="s">
        <v>243</v>
      </c>
      <c r="DF158">
        <v>0</v>
      </c>
      <c r="DG158">
        <v>100</v>
      </c>
      <c r="DH158">
        <v>100</v>
      </c>
      <c r="DI158">
        <v>-1.3480000000000001</v>
      </c>
      <c r="DJ158">
        <v>2.1000000000000001E-2</v>
      </c>
      <c r="DK158">
        <v>3</v>
      </c>
      <c r="DL158">
        <v>633.32299999999998</v>
      </c>
      <c r="DM158">
        <v>271.81700000000001</v>
      </c>
      <c r="DN158">
        <v>23.0002</v>
      </c>
      <c r="DO158">
        <v>22.3902</v>
      </c>
      <c r="DP158">
        <v>30.0001</v>
      </c>
      <c r="DQ158">
        <v>22.4724</v>
      </c>
      <c r="DR158">
        <v>22.4863</v>
      </c>
      <c r="DS158">
        <v>22.273499999999999</v>
      </c>
      <c r="DT158">
        <v>13.098800000000001</v>
      </c>
      <c r="DU158">
        <v>17.652699999999999</v>
      </c>
      <c r="DV158">
        <v>23</v>
      </c>
      <c r="DW158">
        <v>482.33</v>
      </c>
      <c r="DX158">
        <v>19</v>
      </c>
      <c r="DY158">
        <v>101.43</v>
      </c>
      <c r="DZ158">
        <v>105.39700000000001</v>
      </c>
    </row>
    <row r="159" spans="1:130" x14ac:dyDescent="0.25">
      <c r="A159">
        <v>143</v>
      </c>
      <c r="B159">
        <v>1560434401</v>
      </c>
      <c r="C159">
        <v>362.90000009536698</v>
      </c>
      <c r="D159" t="s">
        <v>527</v>
      </c>
      <c r="E159" t="s">
        <v>528</v>
      </c>
      <c r="G159">
        <v>1560434390.6612899</v>
      </c>
      <c r="H159">
        <f t="shared" si="58"/>
        <v>1.5899554038756258E-3</v>
      </c>
      <c r="I159">
        <f t="shared" si="59"/>
        <v>29.805966453896129</v>
      </c>
      <c r="J159">
        <f t="shared" si="60"/>
        <v>405.13229032258101</v>
      </c>
      <c r="K159">
        <f t="shared" si="61"/>
        <v>180.25870351233215</v>
      </c>
      <c r="L159">
        <f t="shared" si="62"/>
        <v>17.957685447495258</v>
      </c>
      <c r="M159">
        <f t="shared" si="63"/>
        <v>40.359983138004281</v>
      </c>
      <c r="N159">
        <f t="shared" si="64"/>
        <v>0.22221407758551334</v>
      </c>
      <c r="O159">
        <f t="shared" si="65"/>
        <v>3</v>
      </c>
      <c r="P159">
        <f t="shared" si="66"/>
        <v>0.21427814101029</v>
      </c>
      <c r="Q159">
        <f t="shared" si="67"/>
        <v>0.13461491707540307</v>
      </c>
      <c r="R159">
        <f t="shared" si="68"/>
        <v>215.0225570287293</v>
      </c>
      <c r="S159">
        <f t="shared" si="69"/>
        <v>23.568651105547342</v>
      </c>
      <c r="T159">
        <f t="shared" si="70"/>
        <v>23.273535483870951</v>
      </c>
      <c r="U159">
        <f t="shared" si="71"/>
        <v>2.8667444657947203</v>
      </c>
      <c r="V159">
        <f t="shared" si="72"/>
        <v>77.365022394208523</v>
      </c>
      <c r="W159">
        <f t="shared" si="73"/>
        <v>2.1461437240644496</v>
      </c>
      <c r="X159">
        <f t="shared" si="74"/>
        <v>2.7740491214865957</v>
      </c>
      <c r="Y159">
        <f t="shared" si="75"/>
        <v>0.72060074173027067</v>
      </c>
      <c r="Z159">
        <f t="shared" si="76"/>
        <v>-70.11703331091509</v>
      </c>
      <c r="AA159">
        <f t="shared" si="77"/>
        <v>-87.833082580648025</v>
      </c>
      <c r="AB159">
        <f t="shared" si="78"/>
        <v>-6.0692132060160695</v>
      </c>
      <c r="AC159">
        <f t="shared" si="79"/>
        <v>51.003227931150136</v>
      </c>
      <c r="AD159">
        <v>0</v>
      </c>
      <c r="AE159">
        <v>0</v>
      </c>
      <c r="AF159">
        <v>3</v>
      </c>
      <c r="AG159">
        <v>0</v>
      </c>
      <c r="AH159">
        <v>0</v>
      </c>
      <c r="AI159">
        <f t="shared" si="80"/>
        <v>1</v>
      </c>
      <c r="AJ159">
        <f t="shared" si="81"/>
        <v>0</v>
      </c>
      <c r="AK159">
        <f t="shared" si="82"/>
        <v>68096.667560622838</v>
      </c>
      <c r="AL159">
        <f t="shared" si="83"/>
        <v>1199.99903225806</v>
      </c>
      <c r="AM159">
        <f t="shared" si="84"/>
        <v>963.36098012761158</v>
      </c>
      <c r="AN159">
        <f t="shared" si="85"/>
        <v>0.80280146419354836</v>
      </c>
      <c r="AO159">
        <f t="shared" si="86"/>
        <v>0.2232004009548387</v>
      </c>
      <c r="AP159">
        <v>10</v>
      </c>
      <c r="AQ159">
        <v>1</v>
      </c>
      <c r="AR159" t="s">
        <v>237</v>
      </c>
      <c r="AS159">
        <v>1560434390.6612899</v>
      </c>
      <c r="AT159">
        <v>405.13229032258101</v>
      </c>
      <c r="AU159">
        <v>455.87616129032301</v>
      </c>
      <c r="AV159">
        <v>21.542925806451599</v>
      </c>
      <c r="AW159">
        <v>18.950409677419401</v>
      </c>
      <c r="AX159">
        <v>600.07461290322601</v>
      </c>
      <c r="AY159">
        <v>99.521783870967795</v>
      </c>
      <c r="AZ159">
        <v>9.9954761290322602E-2</v>
      </c>
      <c r="BA159">
        <v>22.730470967741901</v>
      </c>
      <c r="BB159">
        <v>23.400761290322599</v>
      </c>
      <c r="BC159">
        <v>23.1463096774193</v>
      </c>
      <c r="BD159">
        <v>0</v>
      </c>
      <c r="BE159">
        <v>0</v>
      </c>
      <c r="BF159">
        <v>12999.225806451601</v>
      </c>
      <c r="BG159">
        <v>1044.7648387096799</v>
      </c>
      <c r="BH159">
        <v>21.624293548387101</v>
      </c>
      <c r="BI159">
        <v>1199.99903225806</v>
      </c>
      <c r="BJ159">
        <v>0.33000787096774198</v>
      </c>
      <c r="BK159">
        <v>0.33000803225806402</v>
      </c>
      <c r="BL159">
        <v>0.33000929032258097</v>
      </c>
      <c r="BM159">
        <v>9.9748632258064504E-3</v>
      </c>
      <c r="BN159">
        <v>22</v>
      </c>
      <c r="BO159">
        <v>17743.080645161299</v>
      </c>
      <c r="BP159">
        <v>1560432001.5</v>
      </c>
      <c r="BQ159" t="s">
        <v>238</v>
      </c>
      <c r="BR159">
        <v>1</v>
      </c>
      <c r="BS159">
        <v>-1.3480000000000001</v>
      </c>
      <c r="BT159">
        <v>2.1000000000000001E-2</v>
      </c>
      <c r="BU159">
        <v>400</v>
      </c>
      <c r="BV159">
        <v>19</v>
      </c>
      <c r="BW159">
        <v>0.05</v>
      </c>
      <c r="BX159">
        <v>0.02</v>
      </c>
      <c r="BY159">
        <v>29.750349174158099</v>
      </c>
      <c r="BZ159">
        <v>3.4144255579524598</v>
      </c>
      <c r="CA159">
        <v>0.33896793669508302</v>
      </c>
      <c r="CB159">
        <v>0</v>
      </c>
      <c r="CC159">
        <v>-50.683036585365898</v>
      </c>
      <c r="CD159">
        <v>-5.9275986062721104</v>
      </c>
      <c r="CE159">
        <v>0.585900070875363</v>
      </c>
      <c r="CF159">
        <v>0</v>
      </c>
      <c r="CG159">
        <v>2.5930087804877999</v>
      </c>
      <c r="CH159">
        <v>-8.1887247386758094E-2</v>
      </c>
      <c r="CI159">
        <v>9.3018037052673697E-3</v>
      </c>
      <c r="CJ159">
        <v>1</v>
      </c>
      <c r="CK159">
        <v>1</v>
      </c>
      <c r="CL159">
        <v>3</v>
      </c>
      <c r="CM159" t="s">
        <v>239</v>
      </c>
      <c r="CN159">
        <v>1.86097</v>
      </c>
      <c r="CO159">
        <v>1.85792</v>
      </c>
      <c r="CP159">
        <v>1.8608</v>
      </c>
      <c r="CQ159">
        <v>1.8535200000000001</v>
      </c>
      <c r="CR159">
        <v>1.8521099999999999</v>
      </c>
      <c r="CS159">
        <v>1.8528899999999999</v>
      </c>
      <c r="CT159">
        <v>1.8565700000000001</v>
      </c>
      <c r="CU159">
        <v>1.8628499999999999</v>
      </c>
      <c r="CV159" t="s">
        <v>240</v>
      </c>
      <c r="CW159" t="s">
        <v>19</v>
      </c>
      <c r="CX159" t="s">
        <v>19</v>
      </c>
      <c r="CY159" t="s">
        <v>19</v>
      </c>
      <c r="CZ159" t="s">
        <v>241</v>
      </c>
      <c r="DA159" t="s">
        <v>242</v>
      </c>
      <c r="DB159" t="s">
        <v>243</v>
      </c>
      <c r="DC159" t="s">
        <v>243</v>
      </c>
      <c r="DD159" t="s">
        <v>243</v>
      </c>
      <c r="DE159" t="s">
        <v>243</v>
      </c>
      <c r="DF159">
        <v>0</v>
      </c>
      <c r="DG159">
        <v>100</v>
      </c>
      <c r="DH159">
        <v>100</v>
      </c>
      <c r="DI159">
        <v>-1.3480000000000001</v>
      </c>
      <c r="DJ159">
        <v>2.1000000000000001E-2</v>
      </c>
      <c r="DK159">
        <v>3</v>
      </c>
      <c r="DL159">
        <v>633.70899999999995</v>
      </c>
      <c r="DM159">
        <v>271.70499999999998</v>
      </c>
      <c r="DN159">
        <v>23.000299999999999</v>
      </c>
      <c r="DO159">
        <v>22.391100000000002</v>
      </c>
      <c r="DP159">
        <v>30.0001</v>
      </c>
      <c r="DQ159">
        <v>22.472899999999999</v>
      </c>
      <c r="DR159">
        <v>22.487100000000002</v>
      </c>
      <c r="DS159">
        <v>22.3705</v>
      </c>
      <c r="DT159">
        <v>13.098800000000001</v>
      </c>
      <c r="DU159">
        <v>17.652699999999999</v>
      </c>
      <c r="DV159">
        <v>23</v>
      </c>
      <c r="DW159">
        <v>482.33</v>
      </c>
      <c r="DX159">
        <v>19</v>
      </c>
      <c r="DY159">
        <v>101.431</v>
      </c>
      <c r="DZ159">
        <v>105.398</v>
      </c>
    </row>
    <row r="160" spans="1:130" x14ac:dyDescent="0.25">
      <c r="A160">
        <v>144</v>
      </c>
      <c r="B160">
        <v>1560434403</v>
      </c>
      <c r="C160">
        <v>364.90000009536698</v>
      </c>
      <c r="D160" t="s">
        <v>529</v>
      </c>
      <c r="E160" t="s">
        <v>530</v>
      </c>
      <c r="G160">
        <v>1560434392.6612899</v>
      </c>
      <c r="H160">
        <f t="shared" si="58"/>
        <v>1.5889750990137838E-3</v>
      </c>
      <c r="I160">
        <f t="shared" si="59"/>
        <v>29.910999752229884</v>
      </c>
      <c r="J160">
        <f t="shared" si="60"/>
        <v>408.28409677419398</v>
      </c>
      <c r="K160">
        <f t="shared" si="61"/>
        <v>182.42415190516317</v>
      </c>
      <c r="L160">
        <f t="shared" si="62"/>
        <v>18.173581863228691</v>
      </c>
      <c r="M160">
        <f t="shared" si="63"/>
        <v>40.674353580317728</v>
      </c>
      <c r="N160">
        <f t="shared" si="64"/>
        <v>0.22203456154130766</v>
      </c>
      <c r="O160">
        <f t="shared" si="65"/>
        <v>3</v>
      </c>
      <c r="P160">
        <f t="shared" si="66"/>
        <v>0.21411121331313124</v>
      </c>
      <c r="Q160">
        <f t="shared" si="67"/>
        <v>0.13450950817690696</v>
      </c>
      <c r="R160">
        <f t="shared" si="68"/>
        <v>215.02257797930079</v>
      </c>
      <c r="S160">
        <f t="shared" si="69"/>
        <v>23.569439705600914</v>
      </c>
      <c r="T160">
        <f t="shared" si="70"/>
        <v>23.274904838709702</v>
      </c>
      <c r="U160">
        <f t="shared" si="71"/>
        <v>2.8669815827487999</v>
      </c>
      <c r="V160">
        <f t="shared" si="72"/>
        <v>77.366615488626181</v>
      </c>
      <c r="W160">
        <f t="shared" si="73"/>
        <v>2.146258039816118</v>
      </c>
      <c r="X160">
        <f t="shared" si="74"/>
        <v>2.7741397581643517</v>
      </c>
      <c r="Y160">
        <f t="shared" si="75"/>
        <v>0.72072354293268193</v>
      </c>
      <c r="Z160">
        <f t="shared" si="76"/>
        <v>-70.073801866507864</v>
      </c>
      <c r="AA160">
        <f t="shared" si="77"/>
        <v>-87.967427806448157</v>
      </c>
      <c r="AB160">
        <f t="shared" si="78"/>
        <v>-6.0785551702519767</v>
      </c>
      <c r="AC160">
        <f t="shared" si="79"/>
        <v>50.902793136092797</v>
      </c>
      <c r="AD160">
        <v>0</v>
      </c>
      <c r="AE160">
        <v>0</v>
      </c>
      <c r="AF160">
        <v>3</v>
      </c>
      <c r="AG160">
        <v>0</v>
      </c>
      <c r="AH160">
        <v>0</v>
      </c>
      <c r="AI160">
        <f t="shared" si="80"/>
        <v>1</v>
      </c>
      <c r="AJ160">
        <f t="shared" si="81"/>
        <v>0</v>
      </c>
      <c r="AK160">
        <f t="shared" si="82"/>
        <v>68097.737925519992</v>
      </c>
      <c r="AL160">
        <f t="shared" si="83"/>
        <v>1199.99903225806</v>
      </c>
      <c r="AM160">
        <f t="shared" si="84"/>
        <v>963.36107883720979</v>
      </c>
      <c r="AN160">
        <f t="shared" si="85"/>
        <v>0.80280154645161317</v>
      </c>
      <c r="AO160">
        <f t="shared" si="86"/>
        <v>0.22320039983225815</v>
      </c>
      <c r="AP160">
        <v>10</v>
      </c>
      <c r="AQ160">
        <v>1</v>
      </c>
      <c r="AR160" t="s">
        <v>237</v>
      </c>
      <c r="AS160">
        <v>1560434392.6612899</v>
      </c>
      <c r="AT160">
        <v>408.28409677419398</v>
      </c>
      <c r="AU160">
        <v>459.21038709677401</v>
      </c>
      <c r="AV160">
        <v>21.543870967741899</v>
      </c>
      <c r="AW160">
        <v>18.952970967741901</v>
      </c>
      <c r="AX160">
        <v>600.07812903225795</v>
      </c>
      <c r="AY160">
        <v>99.5227096774194</v>
      </c>
      <c r="AZ160">
        <v>9.9964587096774193E-2</v>
      </c>
      <c r="BA160">
        <v>22.731009677419401</v>
      </c>
      <c r="BB160">
        <v>23.4024903225807</v>
      </c>
      <c r="BC160">
        <v>23.1473193548387</v>
      </c>
      <c r="BD160">
        <v>0</v>
      </c>
      <c r="BE160">
        <v>0</v>
      </c>
      <c r="BF160">
        <v>12999.345161290301</v>
      </c>
      <c r="BG160">
        <v>1044.75129032258</v>
      </c>
      <c r="BH160">
        <v>21.597864516129</v>
      </c>
      <c r="BI160">
        <v>1199.99903225806</v>
      </c>
      <c r="BJ160">
        <v>0.33000809677419402</v>
      </c>
      <c r="BK160">
        <v>0.33000754838709701</v>
      </c>
      <c r="BL160">
        <v>0.330009580645161</v>
      </c>
      <c r="BM160">
        <v>9.97483483870968E-3</v>
      </c>
      <c r="BN160">
        <v>22</v>
      </c>
      <c r="BO160">
        <v>17743.0741935484</v>
      </c>
      <c r="BP160">
        <v>1560432001.5</v>
      </c>
      <c r="BQ160" t="s">
        <v>238</v>
      </c>
      <c r="BR160">
        <v>1</v>
      </c>
      <c r="BS160">
        <v>-1.3480000000000001</v>
      </c>
      <c r="BT160">
        <v>2.1000000000000001E-2</v>
      </c>
      <c r="BU160">
        <v>400</v>
      </c>
      <c r="BV160">
        <v>19</v>
      </c>
      <c r="BW160">
        <v>0.05</v>
      </c>
      <c r="BX160">
        <v>0.02</v>
      </c>
      <c r="BY160">
        <v>29.8549965765731</v>
      </c>
      <c r="BZ160">
        <v>3.3957803738028698</v>
      </c>
      <c r="CA160">
        <v>0.33753090258269902</v>
      </c>
      <c r="CB160">
        <v>0</v>
      </c>
      <c r="CC160">
        <v>-50.864380487804901</v>
      </c>
      <c r="CD160">
        <v>-5.8743198606263496</v>
      </c>
      <c r="CE160">
        <v>0.58107998409165496</v>
      </c>
      <c r="CF160">
        <v>0</v>
      </c>
      <c r="CG160">
        <v>2.5914756097560998</v>
      </c>
      <c r="CH160">
        <v>-8.6782996515680194E-2</v>
      </c>
      <c r="CI160">
        <v>9.5249879453941505E-3</v>
      </c>
      <c r="CJ160">
        <v>1</v>
      </c>
      <c r="CK160">
        <v>1</v>
      </c>
      <c r="CL160">
        <v>3</v>
      </c>
      <c r="CM160" t="s">
        <v>239</v>
      </c>
      <c r="CN160">
        <v>1.8609599999999999</v>
      </c>
      <c r="CO160">
        <v>1.85791</v>
      </c>
      <c r="CP160">
        <v>1.8608</v>
      </c>
      <c r="CQ160">
        <v>1.85351</v>
      </c>
      <c r="CR160">
        <v>1.8521099999999999</v>
      </c>
      <c r="CS160">
        <v>1.85287</v>
      </c>
      <c r="CT160">
        <v>1.8565499999999999</v>
      </c>
      <c r="CU160">
        <v>1.86283</v>
      </c>
      <c r="CV160" t="s">
        <v>240</v>
      </c>
      <c r="CW160" t="s">
        <v>19</v>
      </c>
      <c r="CX160" t="s">
        <v>19</v>
      </c>
      <c r="CY160" t="s">
        <v>19</v>
      </c>
      <c r="CZ160" t="s">
        <v>241</v>
      </c>
      <c r="DA160" t="s">
        <v>242</v>
      </c>
      <c r="DB160" t="s">
        <v>243</v>
      </c>
      <c r="DC160" t="s">
        <v>243</v>
      </c>
      <c r="DD160" t="s">
        <v>243</v>
      </c>
      <c r="DE160" t="s">
        <v>243</v>
      </c>
      <c r="DF160">
        <v>0</v>
      </c>
      <c r="DG160">
        <v>100</v>
      </c>
      <c r="DH160">
        <v>100</v>
      </c>
      <c r="DI160">
        <v>-1.3480000000000001</v>
      </c>
      <c r="DJ160">
        <v>2.1000000000000001E-2</v>
      </c>
      <c r="DK160">
        <v>3</v>
      </c>
      <c r="DL160">
        <v>633.65899999999999</v>
      </c>
      <c r="DM160">
        <v>272.00299999999999</v>
      </c>
      <c r="DN160">
        <v>23.000599999999999</v>
      </c>
      <c r="DO160">
        <v>22.3916</v>
      </c>
      <c r="DP160">
        <v>30.0002</v>
      </c>
      <c r="DQ160">
        <v>22.473800000000001</v>
      </c>
      <c r="DR160">
        <v>22.488</v>
      </c>
      <c r="DS160">
        <v>22.511099999999999</v>
      </c>
      <c r="DT160">
        <v>13.098800000000001</v>
      </c>
      <c r="DU160">
        <v>17.652699999999999</v>
      </c>
      <c r="DV160">
        <v>23</v>
      </c>
      <c r="DW160">
        <v>487.33</v>
      </c>
      <c r="DX160">
        <v>19</v>
      </c>
      <c r="DY160">
        <v>101.43</v>
      </c>
      <c r="DZ160">
        <v>105.39700000000001</v>
      </c>
    </row>
    <row r="161" spans="1:130" x14ac:dyDescent="0.25">
      <c r="A161">
        <v>145</v>
      </c>
      <c r="B161">
        <v>1560434405</v>
      </c>
      <c r="C161">
        <v>366.90000009536698</v>
      </c>
      <c r="D161" t="s">
        <v>531</v>
      </c>
      <c r="E161" t="s">
        <v>532</v>
      </c>
      <c r="G161">
        <v>1560434394.6612899</v>
      </c>
      <c r="H161">
        <f t="shared" si="58"/>
        <v>1.587760112657441E-3</v>
      </c>
      <c r="I161">
        <f t="shared" si="59"/>
        <v>30.023722125284177</v>
      </c>
      <c r="J161">
        <f t="shared" si="60"/>
        <v>411.42925806451598</v>
      </c>
      <c r="K161">
        <f t="shared" si="61"/>
        <v>184.5400734533527</v>
      </c>
      <c r="L161">
        <f t="shared" si="62"/>
        <v>18.384553748639174</v>
      </c>
      <c r="M161">
        <f t="shared" si="63"/>
        <v>40.988080079863053</v>
      </c>
      <c r="N161">
        <f t="shared" si="64"/>
        <v>0.22187016901274856</v>
      </c>
      <c r="O161">
        <f t="shared" si="65"/>
        <v>3</v>
      </c>
      <c r="P161">
        <f t="shared" si="66"/>
        <v>0.21395834016377779</v>
      </c>
      <c r="Q161">
        <f t="shared" si="67"/>
        <v>0.13441297496848284</v>
      </c>
      <c r="R161">
        <f t="shared" si="68"/>
        <v>215.02274433958766</v>
      </c>
      <c r="S161">
        <f t="shared" si="69"/>
        <v>23.570521141765926</v>
      </c>
      <c r="T161">
        <f t="shared" si="70"/>
        <v>23.275566129032249</v>
      </c>
      <c r="U161">
        <f t="shared" si="71"/>
        <v>2.8670960976677065</v>
      </c>
      <c r="V161">
        <f t="shared" si="72"/>
        <v>77.36821892496647</v>
      </c>
      <c r="W161">
        <f t="shared" si="73"/>
        <v>2.1464028819463481</v>
      </c>
      <c r="X161">
        <f t="shared" si="74"/>
        <v>2.7742694762406002</v>
      </c>
      <c r="Y161">
        <f t="shared" si="75"/>
        <v>0.72069321572135836</v>
      </c>
      <c r="Z161">
        <f t="shared" si="76"/>
        <v>-70.020220968193144</v>
      </c>
      <c r="AA161">
        <f t="shared" si="77"/>
        <v>-87.949689019351723</v>
      </c>
      <c r="AB161">
        <f t="shared" si="78"/>
        <v>-6.0773735260943349</v>
      </c>
      <c r="AC161">
        <f t="shared" si="79"/>
        <v>50.97546082594846</v>
      </c>
      <c r="AD161">
        <v>0</v>
      </c>
      <c r="AE161">
        <v>0</v>
      </c>
      <c r="AF161">
        <v>3</v>
      </c>
      <c r="AG161">
        <v>0</v>
      </c>
      <c r="AH161">
        <v>0</v>
      </c>
      <c r="AI161">
        <f t="shared" si="80"/>
        <v>1</v>
      </c>
      <c r="AJ161">
        <f t="shared" si="81"/>
        <v>0</v>
      </c>
      <c r="AK161">
        <f t="shared" si="82"/>
        <v>68092.335441939489</v>
      </c>
      <c r="AL161">
        <f t="shared" si="83"/>
        <v>1200</v>
      </c>
      <c r="AM161">
        <f t="shared" si="84"/>
        <v>963.36194806451658</v>
      </c>
      <c r="AN161">
        <f t="shared" si="85"/>
        <v>0.80280162338709715</v>
      </c>
      <c r="AO161">
        <f t="shared" si="86"/>
        <v>0.22320037112903232</v>
      </c>
      <c r="AP161">
        <v>10</v>
      </c>
      <c r="AQ161">
        <v>1</v>
      </c>
      <c r="AR161" t="s">
        <v>237</v>
      </c>
      <c r="AS161">
        <v>1560434394.6612899</v>
      </c>
      <c r="AT161">
        <v>411.42925806451598</v>
      </c>
      <c r="AU161">
        <v>462.55064516128999</v>
      </c>
      <c r="AV161">
        <v>21.545116129032301</v>
      </c>
      <c r="AW161">
        <v>18.956212903225801</v>
      </c>
      <c r="AX161">
        <v>600.08100000000002</v>
      </c>
      <c r="AY161">
        <v>99.523648387096799</v>
      </c>
      <c r="AZ161">
        <v>9.9991099999999999E-2</v>
      </c>
      <c r="BA161">
        <v>22.731780645161301</v>
      </c>
      <c r="BB161">
        <v>23.403822580645201</v>
      </c>
      <c r="BC161">
        <v>23.147309677419301</v>
      </c>
      <c r="BD161">
        <v>0</v>
      </c>
      <c r="BE161">
        <v>0</v>
      </c>
      <c r="BF161">
        <v>12998.0967741935</v>
      </c>
      <c r="BG161">
        <v>1044.7448387096799</v>
      </c>
      <c r="BH161">
        <v>21.596477419354802</v>
      </c>
      <c r="BI161">
        <v>1200</v>
      </c>
      <c r="BJ161">
        <v>0.33000874193548402</v>
      </c>
      <c r="BK161">
        <v>0.33000725806451597</v>
      </c>
      <c r="BL161">
        <v>0.33000929032258097</v>
      </c>
      <c r="BM161">
        <v>9.9748225806451599E-3</v>
      </c>
      <c r="BN161">
        <v>22</v>
      </c>
      <c r="BO161">
        <v>17743.083870967701</v>
      </c>
      <c r="BP161">
        <v>1560432001.5</v>
      </c>
      <c r="BQ161" t="s">
        <v>238</v>
      </c>
      <c r="BR161">
        <v>1</v>
      </c>
      <c r="BS161">
        <v>-1.3480000000000001</v>
      </c>
      <c r="BT161">
        <v>2.1000000000000001E-2</v>
      </c>
      <c r="BU161">
        <v>400</v>
      </c>
      <c r="BV161">
        <v>19</v>
      </c>
      <c r="BW161">
        <v>0.05</v>
      </c>
      <c r="BX161">
        <v>0.02</v>
      </c>
      <c r="BY161">
        <v>29.9647857711144</v>
      </c>
      <c r="BZ161">
        <v>3.3779950631892102</v>
      </c>
      <c r="CA161">
        <v>0.33592204669867298</v>
      </c>
      <c r="CB161">
        <v>0</v>
      </c>
      <c r="CC161">
        <v>-51.057951219512198</v>
      </c>
      <c r="CD161">
        <v>-5.7822857142855799</v>
      </c>
      <c r="CE161">
        <v>0.57182109265985404</v>
      </c>
      <c r="CF161">
        <v>0</v>
      </c>
      <c r="CG161">
        <v>2.5895726829268302</v>
      </c>
      <c r="CH161">
        <v>-8.19305226480843E-2</v>
      </c>
      <c r="CI161">
        <v>9.2316462671564094E-3</v>
      </c>
      <c r="CJ161">
        <v>1</v>
      </c>
      <c r="CK161">
        <v>1</v>
      </c>
      <c r="CL161">
        <v>3</v>
      </c>
      <c r="CM161" t="s">
        <v>239</v>
      </c>
      <c r="CN161">
        <v>1.8609599999999999</v>
      </c>
      <c r="CO161">
        <v>1.85791</v>
      </c>
      <c r="CP161">
        <v>1.8607899999999999</v>
      </c>
      <c r="CQ161">
        <v>1.8535200000000001</v>
      </c>
      <c r="CR161">
        <v>1.8521099999999999</v>
      </c>
      <c r="CS161">
        <v>1.85287</v>
      </c>
      <c r="CT161">
        <v>1.8565499999999999</v>
      </c>
      <c r="CU161">
        <v>1.86286</v>
      </c>
      <c r="CV161" t="s">
        <v>240</v>
      </c>
      <c r="CW161" t="s">
        <v>19</v>
      </c>
      <c r="CX161" t="s">
        <v>19</v>
      </c>
      <c r="CY161" t="s">
        <v>19</v>
      </c>
      <c r="CZ161" t="s">
        <v>241</v>
      </c>
      <c r="DA161" t="s">
        <v>242</v>
      </c>
      <c r="DB161" t="s">
        <v>243</v>
      </c>
      <c r="DC161" t="s">
        <v>243</v>
      </c>
      <c r="DD161" t="s">
        <v>243</v>
      </c>
      <c r="DE161" t="s">
        <v>243</v>
      </c>
      <c r="DF161">
        <v>0</v>
      </c>
      <c r="DG161">
        <v>100</v>
      </c>
      <c r="DH161">
        <v>100</v>
      </c>
      <c r="DI161">
        <v>-1.3480000000000001</v>
      </c>
      <c r="DJ161">
        <v>2.1000000000000001E-2</v>
      </c>
      <c r="DK161">
        <v>3</v>
      </c>
      <c r="DL161">
        <v>633.71</v>
      </c>
      <c r="DM161">
        <v>272.02600000000001</v>
      </c>
      <c r="DN161">
        <v>23.000900000000001</v>
      </c>
      <c r="DO161">
        <v>22.392600000000002</v>
      </c>
      <c r="DP161">
        <v>30.000299999999999</v>
      </c>
      <c r="DQ161">
        <v>22.474699999999999</v>
      </c>
      <c r="DR161">
        <v>22.488499999999998</v>
      </c>
      <c r="DS161">
        <v>22.644600000000001</v>
      </c>
      <c r="DT161">
        <v>13.098800000000001</v>
      </c>
      <c r="DU161">
        <v>18.028099999999998</v>
      </c>
      <c r="DV161">
        <v>23</v>
      </c>
      <c r="DW161">
        <v>492.33</v>
      </c>
      <c r="DX161">
        <v>19</v>
      </c>
      <c r="DY161">
        <v>101.431</v>
      </c>
      <c r="DZ161">
        <v>105.39700000000001</v>
      </c>
    </row>
    <row r="162" spans="1:130" x14ac:dyDescent="0.25">
      <c r="A162">
        <v>146</v>
      </c>
      <c r="B162">
        <v>1560434407</v>
      </c>
      <c r="C162">
        <v>368.90000009536698</v>
      </c>
      <c r="D162" t="s">
        <v>533</v>
      </c>
      <c r="E162" t="s">
        <v>534</v>
      </c>
      <c r="G162">
        <v>1560434396.6612899</v>
      </c>
      <c r="H162">
        <f t="shared" si="58"/>
        <v>1.5863328500997104E-3</v>
      </c>
      <c r="I162">
        <f t="shared" si="59"/>
        <v>30.135888552724918</v>
      </c>
      <c r="J162">
        <f t="shared" si="60"/>
        <v>414.57070967741902</v>
      </c>
      <c r="K162">
        <f t="shared" si="61"/>
        <v>186.65236705944238</v>
      </c>
      <c r="L162">
        <f t="shared" si="62"/>
        <v>18.595132211938946</v>
      </c>
      <c r="M162">
        <f t="shared" si="63"/>
        <v>41.301362951341041</v>
      </c>
      <c r="N162">
        <f t="shared" si="64"/>
        <v>0.22170262897093471</v>
      </c>
      <c r="O162">
        <f t="shared" si="65"/>
        <v>3</v>
      </c>
      <c r="P162">
        <f t="shared" si="66"/>
        <v>0.21380253174292663</v>
      </c>
      <c r="Q162">
        <f t="shared" si="67"/>
        <v>0.13431458898623658</v>
      </c>
      <c r="R162">
        <f t="shared" si="68"/>
        <v>215.02271449840845</v>
      </c>
      <c r="S162">
        <f t="shared" si="69"/>
        <v>23.572177885758204</v>
      </c>
      <c r="T162">
        <f t="shared" si="70"/>
        <v>23.275927419354851</v>
      </c>
      <c r="U162">
        <f t="shared" si="71"/>
        <v>2.8671586636060984</v>
      </c>
      <c r="V162">
        <f t="shared" si="72"/>
        <v>77.368667828316191</v>
      </c>
      <c r="W162">
        <f t="shared" si="73"/>
        <v>2.1465837333278248</v>
      </c>
      <c r="X162">
        <f t="shared" si="74"/>
        <v>2.7744871322990461</v>
      </c>
      <c r="Y162">
        <f t="shared" si="75"/>
        <v>0.72057493027827357</v>
      </c>
      <c r="Z162">
        <f t="shared" si="76"/>
        <v>-69.957278689397228</v>
      </c>
      <c r="AA162">
        <f t="shared" si="77"/>
        <v>-87.798909329032014</v>
      </c>
      <c r="AB162">
        <f t="shared" si="78"/>
        <v>-6.0670054232170632</v>
      </c>
      <c r="AC162">
        <f t="shared" si="79"/>
        <v>51.199521056762151</v>
      </c>
      <c r="AD162">
        <v>0</v>
      </c>
      <c r="AE162">
        <v>0</v>
      </c>
      <c r="AF162">
        <v>3</v>
      </c>
      <c r="AG162">
        <v>0</v>
      </c>
      <c r="AH162">
        <v>0</v>
      </c>
      <c r="AI162">
        <f t="shared" si="80"/>
        <v>1</v>
      </c>
      <c r="AJ162">
        <f t="shared" si="81"/>
        <v>0</v>
      </c>
      <c r="AK162">
        <f t="shared" si="82"/>
        <v>68090.223910698667</v>
      </c>
      <c r="AL162">
        <f t="shared" si="83"/>
        <v>1200</v>
      </c>
      <c r="AM162">
        <f t="shared" si="84"/>
        <v>963.36200806451507</v>
      </c>
      <c r="AN162">
        <f t="shared" si="85"/>
        <v>0.80280167338709585</v>
      </c>
      <c r="AO162">
        <f t="shared" si="86"/>
        <v>0.22320032625161265</v>
      </c>
      <c r="AP162">
        <v>10</v>
      </c>
      <c r="AQ162">
        <v>1</v>
      </c>
      <c r="AR162" t="s">
        <v>237</v>
      </c>
      <c r="AS162">
        <v>1560434396.6612899</v>
      </c>
      <c r="AT162">
        <v>414.57070967741902</v>
      </c>
      <c r="AU162">
        <v>465.88696774193602</v>
      </c>
      <c r="AV162">
        <v>21.546764516128999</v>
      </c>
      <c r="AW162">
        <v>18.960161290322599</v>
      </c>
      <c r="AX162">
        <v>600.07367741935502</v>
      </c>
      <c r="AY162">
        <v>99.524432258064493</v>
      </c>
      <c r="AZ162">
        <v>9.99791806451613E-2</v>
      </c>
      <c r="BA162">
        <v>22.733074193548401</v>
      </c>
      <c r="BB162">
        <v>23.404561290322601</v>
      </c>
      <c r="BC162">
        <v>23.147293548387101</v>
      </c>
      <c r="BD162">
        <v>0</v>
      </c>
      <c r="BE162">
        <v>0</v>
      </c>
      <c r="BF162">
        <v>12997.5967741935</v>
      </c>
      <c r="BG162">
        <v>1044.7441935483901</v>
      </c>
      <c r="BH162">
        <v>21.613635483871001</v>
      </c>
      <c r="BI162">
        <v>1200</v>
      </c>
      <c r="BJ162">
        <v>0.33000951612903201</v>
      </c>
      <c r="BK162">
        <v>0.33000703225806399</v>
      </c>
      <c r="BL162">
        <v>0.33000877419354802</v>
      </c>
      <c r="BM162">
        <v>9.9748316129032299E-3</v>
      </c>
      <c r="BN162">
        <v>22</v>
      </c>
      <c r="BO162">
        <v>17743.0903225806</v>
      </c>
      <c r="BP162">
        <v>1560432001.5</v>
      </c>
      <c r="BQ162" t="s">
        <v>238</v>
      </c>
      <c r="BR162">
        <v>1</v>
      </c>
      <c r="BS162">
        <v>-1.3480000000000001</v>
      </c>
      <c r="BT162">
        <v>2.1000000000000001E-2</v>
      </c>
      <c r="BU162">
        <v>400</v>
      </c>
      <c r="BV162">
        <v>19</v>
      </c>
      <c r="BW162">
        <v>0.05</v>
      </c>
      <c r="BX162">
        <v>0.02</v>
      </c>
      <c r="BY162">
        <v>30.078053200269501</v>
      </c>
      <c r="BZ162">
        <v>3.2913003552624098</v>
      </c>
      <c r="CA162">
        <v>0.32627825649166498</v>
      </c>
      <c r="CB162">
        <v>0</v>
      </c>
      <c r="CC162">
        <v>-51.251221951219499</v>
      </c>
      <c r="CD162">
        <v>-5.6701066202093697</v>
      </c>
      <c r="CE162">
        <v>0.56065055744815295</v>
      </c>
      <c r="CF162">
        <v>0</v>
      </c>
      <c r="CG162">
        <v>2.5873319512195101</v>
      </c>
      <c r="CH162">
        <v>-6.5905087108015403E-2</v>
      </c>
      <c r="CI162">
        <v>8.0079942434106502E-3</v>
      </c>
      <c r="CJ162">
        <v>1</v>
      </c>
      <c r="CK162">
        <v>1</v>
      </c>
      <c r="CL162">
        <v>3</v>
      </c>
      <c r="CM162" t="s">
        <v>239</v>
      </c>
      <c r="CN162">
        <v>1.8609599999999999</v>
      </c>
      <c r="CO162">
        <v>1.85791</v>
      </c>
      <c r="CP162">
        <v>1.8608</v>
      </c>
      <c r="CQ162">
        <v>1.8535200000000001</v>
      </c>
      <c r="CR162">
        <v>1.8521000000000001</v>
      </c>
      <c r="CS162">
        <v>1.85287</v>
      </c>
      <c r="CT162">
        <v>1.8565499999999999</v>
      </c>
      <c r="CU162">
        <v>1.8628800000000001</v>
      </c>
      <c r="CV162" t="s">
        <v>240</v>
      </c>
      <c r="CW162" t="s">
        <v>19</v>
      </c>
      <c r="CX162" t="s">
        <v>19</v>
      </c>
      <c r="CY162" t="s">
        <v>19</v>
      </c>
      <c r="CZ162" t="s">
        <v>241</v>
      </c>
      <c r="DA162" t="s">
        <v>242</v>
      </c>
      <c r="DB162" t="s">
        <v>243</v>
      </c>
      <c r="DC162" t="s">
        <v>243</v>
      </c>
      <c r="DD162" t="s">
        <v>243</v>
      </c>
      <c r="DE162" t="s">
        <v>243</v>
      </c>
      <c r="DF162">
        <v>0</v>
      </c>
      <c r="DG162">
        <v>100</v>
      </c>
      <c r="DH162">
        <v>100</v>
      </c>
      <c r="DI162">
        <v>-1.3480000000000001</v>
      </c>
      <c r="DJ162">
        <v>2.1000000000000001E-2</v>
      </c>
      <c r="DK162">
        <v>3</v>
      </c>
      <c r="DL162">
        <v>633.33600000000001</v>
      </c>
      <c r="DM162">
        <v>271.98899999999998</v>
      </c>
      <c r="DN162">
        <v>23.000900000000001</v>
      </c>
      <c r="DO162">
        <v>22.3935</v>
      </c>
      <c r="DP162">
        <v>30.0002</v>
      </c>
      <c r="DQ162">
        <v>22.474799999999998</v>
      </c>
      <c r="DR162">
        <v>22.4895</v>
      </c>
      <c r="DS162">
        <v>22.741</v>
      </c>
      <c r="DT162">
        <v>13.098800000000001</v>
      </c>
      <c r="DU162">
        <v>18.028099999999998</v>
      </c>
      <c r="DV162">
        <v>23</v>
      </c>
      <c r="DW162">
        <v>492.33</v>
      </c>
      <c r="DX162">
        <v>19</v>
      </c>
      <c r="DY162">
        <v>101.431</v>
      </c>
      <c r="DZ162">
        <v>105.396</v>
      </c>
    </row>
    <row r="163" spans="1:130" x14ac:dyDescent="0.25">
      <c r="A163">
        <v>147</v>
      </c>
      <c r="B163">
        <v>1560434409</v>
      </c>
      <c r="C163">
        <v>370.90000009536698</v>
      </c>
      <c r="D163" t="s">
        <v>535</v>
      </c>
      <c r="E163" t="s">
        <v>536</v>
      </c>
      <c r="G163">
        <v>1560434398.6612899</v>
      </c>
      <c r="H163">
        <f t="shared" si="58"/>
        <v>1.5850576342793172E-3</v>
      </c>
      <c r="I163">
        <f t="shared" si="59"/>
        <v>30.246602929615129</v>
      </c>
      <c r="J163">
        <f t="shared" si="60"/>
        <v>417.71103225806502</v>
      </c>
      <c r="K163">
        <f t="shared" si="61"/>
        <v>188.7248239187285</v>
      </c>
      <c r="L163">
        <f t="shared" si="62"/>
        <v>18.801707086623768</v>
      </c>
      <c r="M163">
        <f t="shared" si="63"/>
        <v>41.614453850275993</v>
      </c>
      <c r="N163">
        <f t="shared" si="64"/>
        <v>0.22148721885005443</v>
      </c>
      <c r="O163">
        <f t="shared" si="65"/>
        <v>3</v>
      </c>
      <c r="P163">
        <f t="shared" si="66"/>
        <v>0.2136021929087813</v>
      </c>
      <c r="Q163">
        <f t="shared" si="67"/>
        <v>0.134188085143744</v>
      </c>
      <c r="R163">
        <f t="shared" si="68"/>
        <v>215.02276750139626</v>
      </c>
      <c r="S163">
        <f t="shared" si="69"/>
        <v>23.574508834893962</v>
      </c>
      <c r="T163">
        <f t="shared" si="70"/>
        <v>23.277777419354848</v>
      </c>
      <c r="U163">
        <f t="shared" si="71"/>
        <v>2.8674790534422963</v>
      </c>
      <c r="V163">
        <f t="shared" si="72"/>
        <v>77.367259072994258</v>
      </c>
      <c r="W163">
        <f t="shared" si="73"/>
        <v>2.146805870951074</v>
      </c>
      <c r="X163">
        <f t="shared" si="74"/>
        <v>2.774824773003282</v>
      </c>
      <c r="Y163">
        <f t="shared" si="75"/>
        <v>0.72067318249122225</v>
      </c>
      <c r="Z163">
        <f t="shared" si="76"/>
        <v>-69.901041671717891</v>
      </c>
      <c r="AA163">
        <f t="shared" si="77"/>
        <v>-87.773605470967652</v>
      </c>
      <c r="AB163">
        <f t="shared" si="78"/>
        <v>-6.0653754258205819</v>
      </c>
      <c r="AC163">
        <f t="shared" si="79"/>
        <v>51.282744932890125</v>
      </c>
      <c r="AD163">
        <v>0</v>
      </c>
      <c r="AE163">
        <v>0</v>
      </c>
      <c r="AF163">
        <v>3</v>
      </c>
      <c r="AG163">
        <v>0</v>
      </c>
      <c r="AH163">
        <v>0</v>
      </c>
      <c r="AI163">
        <f t="shared" si="80"/>
        <v>1</v>
      </c>
      <c r="AJ163">
        <f t="shared" si="81"/>
        <v>0</v>
      </c>
      <c r="AK163">
        <f t="shared" si="82"/>
        <v>68096.128259871606</v>
      </c>
      <c r="AL163">
        <f t="shared" si="83"/>
        <v>1200.0003225806499</v>
      </c>
      <c r="AM163">
        <f t="shared" si="84"/>
        <v>963.36233806507778</v>
      </c>
      <c r="AN163">
        <f t="shared" si="85"/>
        <v>0.80280173258064425</v>
      </c>
      <c r="AO163">
        <f t="shared" si="86"/>
        <v>0.22320030481290298</v>
      </c>
      <c r="AP163">
        <v>10</v>
      </c>
      <c r="AQ163">
        <v>1</v>
      </c>
      <c r="AR163" t="s">
        <v>237</v>
      </c>
      <c r="AS163">
        <v>1560434398.6612899</v>
      </c>
      <c r="AT163">
        <v>417.71103225806502</v>
      </c>
      <c r="AU163">
        <v>469.21916129032297</v>
      </c>
      <c r="AV163">
        <v>21.548870967741902</v>
      </c>
      <c r="AW163">
        <v>18.964354838709699</v>
      </c>
      <c r="AX163">
        <v>600.07419354838703</v>
      </c>
      <c r="AY163">
        <v>99.525006451612896</v>
      </c>
      <c r="AZ163">
        <v>9.9975022580645195E-2</v>
      </c>
      <c r="BA163">
        <v>22.7350806451613</v>
      </c>
      <c r="BB163">
        <v>23.406738709677398</v>
      </c>
      <c r="BC163">
        <v>23.148816129032301</v>
      </c>
      <c r="BD163">
        <v>0</v>
      </c>
      <c r="BE163">
        <v>0</v>
      </c>
      <c r="BF163">
        <v>12998.867741935501</v>
      </c>
      <c r="BG163">
        <v>1044.7351612903201</v>
      </c>
      <c r="BH163">
        <v>21.711561290322599</v>
      </c>
      <c r="BI163">
        <v>1200.0003225806499</v>
      </c>
      <c r="BJ163">
        <v>0.33000996774193497</v>
      </c>
      <c r="BK163">
        <v>0.33000670967741902</v>
      </c>
      <c r="BL163">
        <v>0.33000864516129003</v>
      </c>
      <c r="BM163">
        <v>9.9748554838709706E-3</v>
      </c>
      <c r="BN163">
        <v>22</v>
      </c>
      <c r="BO163">
        <v>17743.096774193498</v>
      </c>
      <c r="BP163">
        <v>1560432001.5</v>
      </c>
      <c r="BQ163" t="s">
        <v>238</v>
      </c>
      <c r="BR163">
        <v>1</v>
      </c>
      <c r="BS163">
        <v>-1.3480000000000001</v>
      </c>
      <c r="BT163">
        <v>2.1000000000000001E-2</v>
      </c>
      <c r="BU163">
        <v>400</v>
      </c>
      <c r="BV163">
        <v>19</v>
      </c>
      <c r="BW163">
        <v>0.05</v>
      </c>
      <c r="BX163">
        <v>0.02</v>
      </c>
      <c r="BY163">
        <v>30.188613703831201</v>
      </c>
      <c r="BZ163">
        <v>3.23042994132323</v>
      </c>
      <c r="CA163">
        <v>0.32011710370408902</v>
      </c>
      <c r="CB163">
        <v>0</v>
      </c>
      <c r="CC163">
        <v>-51.442856097560998</v>
      </c>
      <c r="CD163">
        <v>-5.6120299651567898</v>
      </c>
      <c r="CE163">
        <v>0.55473693394027301</v>
      </c>
      <c r="CF163">
        <v>0</v>
      </c>
      <c r="CG163">
        <v>2.5850451219512198</v>
      </c>
      <c r="CH163">
        <v>-3.8620348432056903E-2</v>
      </c>
      <c r="CI163">
        <v>5.2803400306027596E-3</v>
      </c>
      <c r="CJ163">
        <v>1</v>
      </c>
      <c r="CK163">
        <v>1</v>
      </c>
      <c r="CL163">
        <v>3</v>
      </c>
      <c r="CM163" t="s">
        <v>239</v>
      </c>
      <c r="CN163">
        <v>1.8609599999999999</v>
      </c>
      <c r="CO163">
        <v>1.85791</v>
      </c>
      <c r="CP163">
        <v>1.8608100000000001</v>
      </c>
      <c r="CQ163">
        <v>1.8535200000000001</v>
      </c>
      <c r="CR163">
        <v>1.8521099999999999</v>
      </c>
      <c r="CS163">
        <v>1.85287</v>
      </c>
      <c r="CT163">
        <v>1.8565499999999999</v>
      </c>
      <c r="CU163">
        <v>1.8628899999999999</v>
      </c>
      <c r="CV163" t="s">
        <v>240</v>
      </c>
      <c r="CW163" t="s">
        <v>19</v>
      </c>
      <c r="CX163" t="s">
        <v>19</v>
      </c>
      <c r="CY163" t="s">
        <v>19</v>
      </c>
      <c r="CZ163" t="s">
        <v>241</v>
      </c>
      <c r="DA163" t="s">
        <v>242</v>
      </c>
      <c r="DB163" t="s">
        <v>243</v>
      </c>
      <c r="DC163" t="s">
        <v>243</v>
      </c>
      <c r="DD163" t="s">
        <v>243</v>
      </c>
      <c r="DE163" t="s">
        <v>243</v>
      </c>
      <c r="DF163">
        <v>0</v>
      </c>
      <c r="DG163">
        <v>100</v>
      </c>
      <c r="DH163">
        <v>100</v>
      </c>
      <c r="DI163">
        <v>-1.3480000000000001</v>
      </c>
      <c r="DJ163">
        <v>2.1000000000000001E-2</v>
      </c>
      <c r="DK163">
        <v>3</v>
      </c>
      <c r="DL163">
        <v>632.97</v>
      </c>
      <c r="DM163">
        <v>272.09699999999998</v>
      </c>
      <c r="DN163">
        <v>23.001000000000001</v>
      </c>
      <c r="DO163">
        <v>22.394500000000001</v>
      </c>
      <c r="DP163">
        <v>30.000299999999999</v>
      </c>
      <c r="DQ163">
        <v>22.4757</v>
      </c>
      <c r="DR163">
        <v>22.490100000000002</v>
      </c>
      <c r="DS163">
        <v>22.880199999999999</v>
      </c>
      <c r="DT163">
        <v>13.098800000000001</v>
      </c>
      <c r="DU163">
        <v>18.028099999999998</v>
      </c>
      <c r="DV163">
        <v>23</v>
      </c>
      <c r="DW163">
        <v>497.33</v>
      </c>
      <c r="DX163">
        <v>19</v>
      </c>
      <c r="DY163">
        <v>101.43</v>
      </c>
      <c r="DZ163">
        <v>105.396</v>
      </c>
    </row>
    <row r="164" spans="1:130" x14ac:dyDescent="0.25">
      <c r="A164">
        <v>148</v>
      </c>
      <c r="B164">
        <v>1560434411</v>
      </c>
      <c r="C164">
        <v>372.90000009536698</v>
      </c>
      <c r="D164" t="s">
        <v>537</v>
      </c>
      <c r="E164" t="s">
        <v>538</v>
      </c>
      <c r="G164">
        <v>1560434400.6612899</v>
      </c>
      <c r="H164">
        <f t="shared" si="58"/>
        <v>1.5844715498551615E-3</v>
      </c>
      <c r="I164">
        <f t="shared" si="59"/>
        <v>30.362824976597473</v>
      </c>
      <c r="J164">
        <f t="shared" si="60"/>
        <v>420.851032258065</v>
      </c>
      <c r="K164">
        <f t="shared" si="61"/>
        <v>190.80937487325278</v>
      </c>
      <c r="L164">
        <f t="shared" si="62"/>
        <v>19.009444659592759</v>
      </c>
      <c r="M164">
        <f t="shared" si="63"/>
        <v>41.927417942416909</v>
      </c>
      <c r="N164">
        <f t="shared" si="64"/>
        <v>0.22132848665146798</v>
      </c>
      <c r="O164">
        <f t="shared" si="65"/>
        <v>3</v>
      </c>
      <c r="P164">
        <f t="shared" si="66"/>
        <v>0.213454557617093</v>
      </c>
      <c r="Q164">
        <f t="shared" si="67"/>
        <v>0.1340948617042535</v>
      </c>
      <c r="R164">
        <f t="shared" si="68"/>
        <v>215.02293284649491</v>
      </c>
      <c r="S164">
        <f t="shared" si="69"/>
        <v>23.577238522461432</v>
      </c>
      <c r="T164">
        <f t="shared" si="70"/>
        <v>23.28059032258065</v>
      </c>
      <c r="U164">
        <f t="shared" si="71"/>
        <v>2.8679662624236317</v>
      </c>
      <c r="V164">
        <f t="shared" si="72"/>
        <v>77.3643639917927</v>
      </c>
      <c r="W164">
        <f t="shared" si="73"/>
        <v>2.1470615444351169</v>
      </c>
      <c r="X164">
        <f t="shared" si="74"/>
        <v>2.7752590904294006</v>
      </c>
      <c r="Y164">
        <f t="shared" si="75"/>
        <v>0.72090471798851485</v>
      </c>
      <c r="Z164">
        <f t="shared" si="76"/>
        <v>-69.875195348612621</v>
      </c>
      <c r="AA164">
        <f t="shared" si="77"/>
        <v>-87.811169961288201</v>
      </c>
      <c r="AB164">
        <f t="shared" si="78"/>
        <v>-6.0681370789589923</v>
      </c>
      <c r="AC164">
        <f t="shared" si="79"/>
        <v>51.268430457635091</v>
      </c>
      <c r="AD164">
        <v>0</v>
      </c>
      <c r="AE164">
        <v>0</v>
      </c>
      <c r="AF164">
        <v>3</v>
      </c>
      <c r="AG164">
        <v>0</v>
      </c>
      <c r="AH164">
        <v>0</v>
      </c>
      <c r="AI164">
        <f t="shared" si="80"/>
        <v>1</v>
      </c>
      <c r="AJ164">
        <f t="shared" si="81"/>
        <v>0</v>
      </c>
      <c r="AK164">
        <f t="shared" si="82"/>
        <v>68096.133485166836</v>
      </c>
      <c r="AL164">
        <f t="shared" si="83"/>
        <v>1200.00129032258</v>
      </c>
      <c r="AM164">
        <f t="shared" si="84"/>
        <v>963.36312619579587</v>
      </c>
      <c r="AN164">
        <f t="shared" si="85"/>
        <v>0.80280174193548415</v>
      </c>
      <c r="AO164">
        <f t="shared" si="86"/>
        <v>0.22320029384516138</v>
      </c>
      <c r="AP164">
        <v>10</v>
      </c>
      <c r="AQ164">
        <v>1</v>
      </c>
      <c r="AR164" t="s">
        <v>237</v>
      </c>
      <c r="AS164">
        <v>1560434400.6612899</v>
      </c>
      <c r="AT164">
        <v>420.851032258065</v>
      </c>
      <c r="AU164">
        <v>472.55996774193602</v>
      </c>
      <c r="AV164">
        <v>21.551364516128999</v>
      </c>
      <c r="AW164">
        <v>18.967848387096801</v>
      </c>
      <c r="AX164">
        <v>600.08296774193502</v>
      </c>
      <c r="AY164">
        <v>99.525306451612906</v>
      </c>
      <c r="AZ164">
        <v>0.100011603225806</v>
      </c>
      <c r="BA164">
        <v>22.737661290322599</v>
      </c>
      <c r="BB164">
        <v>23.409922580645201</v>
      </c>
      <c r="BC164">
        <v>23.151258064516099</v>
      </c>
      <c r="BD164">
        <v>0</v>
      </c>
      <c r="BE164">
        <v>0</v>
      </c>
      <c r="BF164">
        <v>12998.9516129032</v>
      </c>
      <c r="BG164">
        <v>1044.72322580645</v>
      </c>
      <c r="BH164">
        <v>21.881383870967699</v>
      </c>
      <c r="BI164">
        <v>1200.00129032258</v>
      </c>
      <c r="BJ164">
        <v>0.33001003225806502</v>
      </c>
      <c r="BK164">
        <v>0.330006290322581</v>
      </c>
      <c r="BL164">
        <v>0.33000890322580601</v>
      </c>
      <c r="BM164">
        <v>9.9748877419354905E-3</v>
      </c>
      <c r="BN164">
        <v>22</v>
      </c>
      <c r="BO164">
        <v>17743.109677419401</v>
      </c>
      <c r="BP164">
        <v>1560432001.5</v>
      </c>
      <c r="BQ164" t="s">
        <v>238</v>
      </c>
      <c r="BR164">
        <v>1</v>
      </c>
      <c r="BS164">
        <v>-1.3480000000000001</v>
      </c>
      <c r="BT164">
        <v>2.1000000000000001E-2</v>
      </c>
      <c r="BU164">
        <v>400</v>
      </c>
      <c r="BV164">
        <v>19</v>
      </c>
      <c r="BW164">
        <v>0.05</v>
      </c>
      <c r="BX164">
        <v>0.02</v>
      </c>
      <c r="BY164">
        <v>30.302355990176199</v>
      </c>
      <c r="BZ164">
        <v>3.29076836662367</v>
      </c>
      <c r="CA164">
        <v>0.32638756524884099</v>
      </c>
      <c r="CB164">
        <v>0</v>
      </c>
      <c r="CC164">
        <v>-51.643139024390202</v>
      </c>
      <c r="CD164">
        <v>-5.7412996515679096</v>
      </c>
      <c r="CE164">
        <v>0.56817303096085403</v>
      </c>
      <c r="CF164">
        <v>0</v>
      </c>
      <c r="CG164">
        <v>2.5836136585365899</v>
      </c>
      <c r="CH164">
        <v>-1.2300000000003E-2</v>
      </c>
      <c r="CI164">
        <v>2.3219858574994E-3</v>
      </c>
      <c r="CJ164">
        <v>1</v>
      </c>
      <c r="CK164">
        <v>1</v>
      </c>
      <c r="CL164">
        <v>3</v>
      </c>
      <c r="CM164" t="s">
        <v>239</v>
      </c>
      <c r="CN164">
        <v>1.86097</v>
      </c>
      <c r="CO164">
        <v>1.85791</v>
      </c>
      <c r="CP164">
        <v>1.8608</v>
      </c>
      <c r="CQ164">
        <v>1.8535200000000001</v>
      </c>
      <c r="CR164">
        <v>1.8521099999999999</v>
      </c>
      <c r="CS164">
        <v>1.8528800000000001</v>
      </c>
      <c r="CT164">
        <v>1.85656</v>
      </c>
      <c r="CU164">
        <v>1.8629100000000001</v>
      </c>
      <c r="CV164" t="s">
        <v>240</v>
      </c>
      <c r="CW164" t="s">
        <v>19</v>
      </c>
      <c r="CX164" t="s">
        <v>19</v>
      </c>
      <c r="CY164" t="s">
        <v>19</v>
      </c>
      <c r="CZ164" t="s">
        <v>241</v>
      </c>
      <c r="DA164" t="s">
        <v>242</v>
      </c>
      <c r="DB164" t="s">
        <v>243</v>
      </c>
      <c r="DC164" t="s">
        <v>243</v>
      </c>
      <c r="DD164" t="s">
        <v>243</v>
      </c>
      <c r="DE164" t="s">
        <v>243</v>
      </c>
      <c r="DF164">
        <v>0</v>
      </c>
      <c r="DG164">
        <v>100</v>
      </c>
      <c r="DH164">
        <v>100</v>
      </c>
      <c r="DI164">
        <v>-1.3480000000000001</v>
      </c>
      <c r="DJ164">
        <v>2.1000000000000001E-2</v>
      </c>
      <c r="DK164">
        <v>3</v>
      </c>
      <c r="DL164">
        <v>633.43700000000001</v>
      </c>
      <c r="DM164">
        <v>272.00400000000002</v>
      </c>
      <c r="DN164">
        <v>23.001000000000001</v>
      </c>
      <c r="DO164">
        <v>22.395399999999999</v>
      </c>
      <c r="DP164">
        <v>30.000299999999999</v>
      </c>
      <c r="DQ164">
        <v>22.476600000000001</v>
      </c>
      <c r="DR164">
        <v>22.490400000000001</v>
      </c>
      <c r="DS164">
        <v>23.0137</v>
      </c>
      <c r="DT164">
        <v>13.098800000000001</v>
      </c>
      <c r="DU164">
        <v>18.4193</v>
      </c>
      <c r="DV164">
        <v>23</v>
      </c>
      <c r="DW164">
        <v>502.33</v>
      </c>
      <c r="DX164">
        <v>19</v>
      </c>
      <c r="DY164">
        <v>101.43</v>
      </c>
      <c r="DZ164">
        <v>105.39700000000001</v>
      </c>
    </row>
    <row r="165" spans="1:130" x14ac:dyDescent="0.25">
      <c r="A165">
        <v>149</v>
      </c>
      <c r="B165">
        <v>1560434413</v>
      </c>
      <c r="C165">
        <v>374.90000009536698</v>
      </c>
      <c r="D165" t="s">
        <v>539</v>
      </c>
      <c r="E165" t="s">
        <v>540</v>
      </c>
      <c r="G165">
        <v>1560434402.6612899</v>
      </c>
      <c r="H165">
        <f t="shared" si="58"/>
        <v>1.5845900481125869E-3</v>
      </c>
      <c r="I165">
        <f t="shared" si="59"/>
        <v>30.479930866128285</v>
      </c>
      <c r="J165">
        <f t="shared" si="60"/>
        <v>423.99112903225802</v>
      </c>
      <c r="K165">
        <f t="shared" si="61"/>
        <v>192.99407162986344</v>
      </c>
      <c r="L165">
        <f t="shared" si="62"/>
        <v>19.227094196855631</v>
      </c>
      <c r="M165">
        <f t="shared" si="63"/>
        <v>42.240247628792744</v>
      </c>
      <c r="N165">
        <f t="shared" si="64"/>
        <v>0.22127870873484598</v>
      </c>
      <c r="O165">
        <f t="shared" si="65"/>
        <v>3</v>
      </c>
      <c r="P165">
        <f t="shared" si="66"/>
        <v>0.21340825810375411</v>
      </c>
      <c r="Q165">
        <f t="shared" si="67"/>
        <v>0.13406562628450272</v>
      </c>
      <c r="R165">
        <f t="shared" si="68"/>
        <v>215.02302677286292</v>
      </c>
      <c r="S165">
        <f t="shared" si="69"/>
        <v>23.580184622882399</v>
      </c>
      <c r="T165">
        <f t="shared" si="70"/>
        <v>23.283395161290301</v>
      </c>
      <c r="U165">
        <f t="shared" si="71"/>
        <v>2.8684521466850179</v>
      </c>
      <c r="V165">
        <f t="shared" si="72"/>
        <v>77.360427369701696</v>
      </c>
      <c r="W165">
        <f t="shared" si="73"/>
        <v>2.147339998391562</v>
      </c>
      <c r="X165">
        <f t="shared" si="74"/>
        <v>2.7757602580574292</v>
      </c>
      <c r="Y165">
        <f t="shared" si="75"/>
        <v>0.72111214829345593</v>
      </c>
      <c r="Z165">
        <f t="shared" si="76"/>
        <v>-69.880421121765082</v>
      </c>
      <c r="AA165">
        <f t="shared" si="77"/>
        <v>-87.783257458064398</v>
      </c>
      <c r="AB165">
        <f t="shared" si="78"/>
        <v>-6.0663859473766237</v>
      </c>
      <c r="AC165">
        <f t="shared" si="79"/>
        <v>51.292962245656824</v>
      </c>
      <c r="AD165">
        <v>0</v>
      </c>
      <c r="AE165">
        <v>0</v>
      </c>
      <c r="AF165">
        <v>3</v>
      </c>
      <c r="AG165">
        <v>0</v>
      </c>
      <c r="AH165">
        <v>0</v>
      </c>
      <c r="AI165">
        <f t="shared" si="80"/>
        <v>1</v>
      </c>
      <c r="AJ165">
        <f t="shared" si="81"/>
        <v>0</v>
      </c>
      <c r="AK165">
        <f t="shared" si="82"/>
        <v>68097.994292907344</v>
      </c>
      <c r="AL165">
        <f t="shared" si="83"/>
        <v>1200.0016129032299</v>
      </c>
      <c r="AM165">
        <f t="shared" si="84"/>
        <v>963.36353719656643</v>
      </c>
      <c r="AN165">
        <f t="shared" si="85"/>
        <v>0.80280186862903291</v>
      </c>
      <c r="AO165">
        <f t="shared" si="86"/>
        <v>0.22320029611935502</v>
      </c>
      <c r="AP165">
        <v>10</v>
      </c>
      <c r="AQ165">
        <v>1</v>
      </c>
      <c r="AR165" t="s">
        <v>237</v>
      </c>
      <c r="AS165">
        <v>1560434402.6612899</v>
      </c>
      <c r="AT165">
        <v>423.99112903225802</v>
      </c>
      <c r="AU165">
        <v>475.90329032258097</v>
      </c>
      <c r="AV165">
        <v>21.5541612903226</v>
      </c>
      <c r="AW165">
        <v>18.970474193548402</v>
      </c>
      <c r="AX165">
        <v>600.08641935483899</v>
      </c>
      <c r="AY165">
        <v>99.525261290322604</v>
      </c>
      <c r="AZ165">
        <v>0.100048619354839</v>
      </c>
      <c r="BA165">
        <v>22.740638709677398</v>
      </c>
      <c r="BB165">
        <v>23.4130580645161</v>
      </c>
      <c r="BC165">
        <v>23.153732258064501</v>
      </c>
      <c r="BD165">
        <v>0</v>
      </c>
      <c r="BE165">
        <v>0</v>
      </c>
      <c r="BF165">
        <v>12999.5</v>
      </c>
      <c r="BG165">
        <v>1044.71806451613</v>
      </c>
      <c r="BH165">
        <v>22.043500000000002</v>
      </c>
      <c r="BI165">
        <v>1200.0016129032299</v>
      </c>
      <c r="BJ165">
        <v>0.330010290322581</v>
      </c>
      <c r="BK165">
        <v>0.33000548387096801</v>
      </c>
      <c r="BL165">
        <v>0.33000941935483902</v>
      </c>
      <c r="BM165">
        <v>9.9749216129032293E-3</v>
      </c>
      <c r="BN165">
        <v>22</v>
      </c>
      <c r="BO165">
        <v>17743.1129032258</v>
      </c>
      <c r="BP165">
        <v>1560432001.5</v>
      </c>
      <c r="BQ165" t="s">
        <v>238</v>
      </c>
      <c r="BR165">
        <v>1</v>
      </c>
      <c r="BS165">
        <v>-1.3480000000000001</v>
      </c>
      <c r="BT165">
        <v>2.1000000000000001E-2</v>
      </c>
      <c r="BU165">
        <v>400</v>
      </c>
      <c r="BV165">
        <v>19</v>
      </c>
      <c r="BW165">
        <v>0.05</v>
      </c>
      <c r="BX165">
        <v>0.02</v>
      </c>
      <c r="BY165">
        <v>30.418752554517098</v>
      </c>
      <c r="BZ165">
        <v>3.35603403736499</v>
      </c>
      <c r="CA165">
        <v>0.33314077363578098</v>
      </c>
      <c r="CB165">
        <v>0</v>
      </c>
      <c r="CC165">
        <v>-51.844387804878103</v>
      </c>
      <c r="CD165">
        <v>-5.8822641114982703</v>
      </c>
      <c r="CE165">
        <v>0.58258176321173105</v>
      </c>
      <c r="CF165">
        <v>0</v>
      </c>
      <c r="CG165">
        <v>2.5835021951219499</v>
      </c>
      <c r="CH165">
        <v>6.4682926829281702E-3</v>
      </c>
      <c r="CI165">
        <v>1.93936438191224E-3</v>
      </c>
      <c r="CJ165">
        <v>1</v>
      </c>
      <c r="CK165">
        <v>1</v>
      </c>
      <c r="CL165">
        <v>3</v>
      </c>
      <c r="CM165" t="s">
        <v>239</v>
      </c>
      <c r="CN165">
        <v>1.8609800000000001</v>
      </c>
      <c r="CO165">
        <v>1.85792</v>
      </c>
      <c r="CP165">
        <v>1.8608</v>
      </c>
      <c r="CQ165">
        <v>1.85354</v>
      </c>
      <c r="CR165">
        <v>1.8521099999999999</v>
      </c>
      <c r="CS165">
        <v>1.8528899999999999</v>
      </c>
      <c r="CT165">
        <v>1.8565700000000001</v>
      </c>
      <c r="CU165">
        <v>1.8629100000000001</v>
      </c>
      <c r="CV165" t="s">
        <v>240</v>
      </c>
      <c r="CW165" t="s">
        <v>19</v>
      </c>
      <c r="CX165" t="s">
        <v>19</v>
      </c>
      <c r="CY165" t="s">
        <v>19</v>
      </c>
      <c r="CZ165" t="s">
        <v>241</v>
      </c>
      <c r="DA165" t="s">
        <v>242</v>
      </c>
      <c r="DB165" t="s">
        <v>243</v>
      </c>
      <c r="DC165" t="s">
        <v>243</v>
      </c>
      <c r="DD165" t="s">
        <v>243</v>
      </c>
      <c r="DE165" t="s">
        <v>243</v>
      </c>
      <c r="DF165">
        <v>0</v>
      </c>
      <c r="DG165">
        <v>100</v>
      </c>
      <c r="DH165">
        <v>100</v>
      </c>
      <c r="DI165">
        <v>-1.3480000000000001</v>
      </c>
      <c r="DJ165">
        <v>2.1000000000000001E-2</v>
      </c>
      <c r="DK165">
        <v>3</v>
      </c>
      <c r="DL165">
        <v>633.50300000000004</v>
      </c>
      <c r="DM165">
        <v>271.988</v>
      </c>
      <c r="DN165">
        <v>23.001000000000001</v>
      </c>
      <c r="DO165">
        <v>22.3963</v>
      </c>
      <c r="DP165">
        <v>30.000299999999999</v>
      </c>
      <c r="DQ165">
        <v>22.4771</v>
      </c>
      <c r="DR165">
        <v>22.491299999999999</v>
      </c>
      <c r="DS165">
        <v>23.1081</v>
      </c>
      <c r="DT165">
        <v>13.098800000000001</v>
      </c>
      <c r="DU165">
        <v>18.4193</v>
      </c>
      <c r="DV165">
        <v>23</v>
      </c>
      <c r="DW165">
        <v>502.33</v>
      </c>
      <c r="DX165">
        <v>19</v>
      </c>
      <c r="DY165">
        <v>101.43</v>
      </c>
      <c r="DZ165">
        <v>105.39700000000001</v>
      </c>
    </row>
    <row r="166" spans="1:130" x14ac:dyDescent="0.25">
      <c r="A166">
        <v>150</v>
      </c>
      <c r="B166">
        <v>1560434415</v>
      </c>
      <c r="C166">
        <v>376.90000009536698</v>
      </c>
      <c r="D166" t="s">
        <v>541</v>
      </c>
      <c r="E166" t="s">
        <v>542</v>
      </c>
      <c r="G166">
        <v>1560434404.6612899</v>
      </c>
      <c r="H166">
        <f t="shared" si="58"/>
        <v>1.5850681985750711E-3</v>
      </c>
      <c r="I166">
        <f t="shared" si="59"/>
        <v>30.596292219340238</v>
      </c>
      <c r="J166">
        <f t="shared" si="60"/>
        <v>427.13054838709701</v>
      </c>
      <c r="K166">
        <f t="shared" si="61"/>
        <v>195.24609152500463</v>
      </c>
      <c r="L166">
        <f t="shared" si="62"/>
        <v>19.451419030688875</v>
      </c>
      <c r="M166">
        <f t="shared" si="63"/>
        <v>42.552940305190866</v>
      </c>
      <c r="N166">
        <f t="shared" si="64"/>
        <v>0.22129201359635034</v>
      </c>
      <c r="O166">
        <f t="shared" si="65"/>
        <v>3</v>
      </c>
      <c r="P166">
        <f t="shared" si="66"/>
        <v>0.2134206333148099</v>
      </c>
      <c r="Q166">
        <f t="shared" si="67"/>
        <v>0.13407344049610159</v>
      </c>
      <c r="R166">
        <f t="shared" si="68"/>
        <v>215.02297911808628</v>
      </c>
      <c r="S166">
        <f t="shared" si="69"/>
        <v>23.583141331202345</v>
      </c>
      <c r="T166">
        <f t="shared" si="70"/>
        <v>23.286054838709703</v>
      </c>
      <c r="U166">
        <f t="shared" si="71"/>
        <v>2.8689129510570841</v>
      </c>
      <c r="V166">
        <f t="shared" si="72"/>
        <v>77.356388749705644</v>
      </c>
      <c r="W166">
        <f t="shared" si="73"/>
        <v>2.147629086509844</v>
      </c>
      <c r="X166">
        <f t="shared" si="74"/>
        <v>2.7762788842932071</v>
      </c>
      <c r="Y166">
        <f t="shared" si="75"/>
        <v>0.72128386454724014</v>
      </c>
      <c r="Z166">
        <f t="shared" si="76"/>
        <v>-69.901507557160642</v>
      </c>
      <c r="AA166">
        <f t="shared" si="77"/>
        <v>-87.715171819360592</v>
      </c>
      <c r="AB166">
        <f t="shared" si="78"/>
        <v>-6.0618571108337544</v>
      </c>
      <c r="AC166">
        <f t="shared" si="79"/>
        <v>51.344442630731294</v>
      </c>
      <c r="AD166">
        <v>0</v>
      </c>
      <c r="AE166">
        <v>0</v>
      </c>
      <c r="AF166">
        <v>3</v>
      </c>
      <c r="AG166">
        <v>0</v>
      </c>
      <c r="AH166">
        <v>0</v>
      </c>
      <c r="AI166">
        <f t="shared" si="80"/>
        <v>1</v>
      </c>
      <c r="AJ166">
        <f t="shared" si="81"/>
        <v>0</v>
      </c>
      <c r="AK166">
        <f t="shared" si="82"/>
        <v>68103.407207229538</v>
      </c>
      <c r="AL166">
        <f t="shared" si="83"/>
        <v>1200.00129032258</v>
      </c>
      <c r="AM166">
        <f t="shared" si="84"/>
        <v>963.36332293794294</v>
      </c>
      <c r="AN166">
        <f t="shared" si="85"/>
        <v>0.8028019058870971</v>
      </c>
      <c r="AO166">
        <f t="shared" si="86"/>
        <v>0.22320029629354848</v>
      </c>
      <c r="AP166">
        <v>10</v>
      </c>
      <c r="AQ166">
        <v>1</v>
      </c>
      <c r="AR166" t="s">
        <v>237</v>
      </c>
      <c r="AS166">
        <v>1560434404.6612899</v>
      </c>
      <c r="AT166">
        <v>427.13054838709701</v>
      </c>
      <c r="AU166">
        <v>479.24477419354798</v>
      </c>
      <c r="AV166">
        <v>21.557099999999998</v>
      </c>
      <c r="AW166">
        <v>18.972664516129001</v>
      </c>
      <c r="AX166">
        <v>600.09187096774201</v>
      </c>
      <c r="AY166">
        <v>99.525080645161296</v>
      </c>
      <c r="AZ166">
        <v>0.10005847419354801</v>
      </c>
      <c r="BA166">
        <v>22.743719354838699</v>
      </c>
      <c r="BB166">
        <v>23.415516129032302</v>
      </c>
      <c r="BC166">
        <v>23.1565935483871</v>
      </c>
      <c r="BD166">
        <v>0</v>
      </c>
      <c r="BE166">
        <v>0</v>
      </c>
      <c r="BF166">
        <v>13000.8290322581</v>
      </c>
      <c r="BG166">
        <v>1044.7093548387099</v>
      </c>
      <c r="BH166">
        <v>22.167406451612901</v>
      </c>
      <c r="BI166">
        <v>1200.00129032258</v>
      </c>
      <c r="BJ166">
        <v>0.33001035483871</v>
      </c>
      <c r="BK166">
        <v>0.33000519354838698</v>
      </c>
      <c r="BL166">
        <v>0.330009612903226</v>
      </c>
      <c r="BM166">
        <v>9.97494548387097E-3</v>
      </c>
      <c r="BN166">
        <v>22</v>
      </c>
      <c r="BO166">
        <v>17743.103225806499</v>
      </c>
      <c r="BP166">
        <v>1560432001.5</v>
      </c>
      <c r="BQ166" t="s">
        <v>238</v>
      </c>
      <c r="BR166">
        <v>1</v>
      </c>
      <c r="BS166">
        <v>-1.3480000000000001</v>
      </c>
      <c r="BT166">
        <v>2.1000000000000001E-2</v>
      </c>
      <c r="BU166">
        <v>400</v>
      </c>
      <c r="BV166">
        <v>19</v>
      </c>
      <c r="BW166">
        <v>0.05</v>
      </c>
      <c r="BX166">
        <v>0.02</v>
      </c>
      <c r="BY166">
        <v>30.5343104818018</v>
      </c>
      <c r="BZ166">
        <v>3.4083142473688199</v>
      </c>
      <c r="CA166">
        <v>0.337331310349967</v>
      </c>
      <c r="CB166">
        <v>0</v>
      </c>
      <c r="CC166">
        <v>-52.045765853658501</v>
      </c>
      <c r="CD166">
        <v>-5.9526606271775702</v>
      </c>
      <c r="CE166">
        <v>0.58962486362910105</v>
      </c>
      <c r="CF166">
        <v>0</v>
      </c>
      <c r="CG166">
        <v>2.5841139024390198</v>
      </c>
      <c r="CH166">
        <v>2.14122648083588E-2</v>
      </c>
      <c r="CI166">
        <v>3.0133676793530398E-3</v>
      </c>
      <c r="CJ166">
        <v>1</v>
      </c>
      <c r="CK166">
        <v>1</v>
      </c>
      <c r="CL166">
        <v>3</v>
      </c>
      <c r="CM166" t="s">
        <v>239</v>
      </c>
      <c r="CN166">
        <v>1.8609800000000001</v>
      </c>
      <c r="CO166">
        <v>1.8579300000000001</v>
      </c>
      <c r="CP166">
        <v>1.8608</v>
      </c>
      <c r="CQ166">
        <v>1.8535200000000001</v>
      </c>
      <c r="CR166">
        <v>1.8521099999999999</v>
      </c>
      <c r="CS166">
        <v>1.8528899999999999</v>
      </c>
      <c r="CT166">
        <v>1.8565700000000001</v>
      </c>
      <c r="CU166">
        <v>1.8628899999999999</v>
      </c>
      <c r="CV166" t="s">
        <v>240</v>
      </c>
      <c r="CW166" t="s">
        <v>19</v>
      </c>
      <c r="CX166" t="s">
        <v>19</v>
      </c>
      <c r="CY166" t="s">
        <v>19</v>
      </c>
      <c r="CZ166" t="s">
        <v>241</v>
      </c>
      <c r="DA166" t="s">
        <v>242</v>
      </c>
      <c r="DB166" t="s">
        <v>243</v>
      </c>
      <c r="DC166" t="s">
        <v>243</v>
      </c>
      <c r="DD166" t="s">
        <v>243</v>
      </c>
      <c r="DE166" t="s">
        <v>243</v>
      </c>
      <c r="DF166">
        <v>0</v>
      </c>
      <c r="DG166">
        <v>100</v>
      </c>
      <c r="DH166">
        <v>100</v>
      </c>
      <c r="DI166">
        <v>-1.3480000000000001</v>
      </c>
      <c r="DJ166">
        <v>2.1000000000000001E-2</v>
      </c>
      <c r="DK166">
        <v>3</v>
      </c>
      <c r="DL166">
        <v>633.23699999999997</v>
      </c>
      <c r="DM166">
        <v>272.21100000000001</v>
      </c>
      <c r="DN166">
        <v>23.000900000000001</v>
      </c>
      <c r="DO166">
        <v>22.3977</v>
      </c>
      <c r="DP166">
        <v>30.0002</v>
      </c>
      <c r="DQ166">
        <v>22.478000000000002</v>
      </c>
      <c r="DR166">
        <v>22.492000000000001</v>
      </c>
      <c r="DS166">
        <v>23.2456</v>
      </c>
      <c r="DT166">
        <v>13.098800000000001</v>
      </c>
      <c r="DU166">
        <v>18.4193</v>
      </c>
      <c r="DV166">
        <v>23</v>
      </c>
      <c r="DW166">
        <v>507.33</v>
      </c>
      <c r="DX166">
        <v>19</v>
      </c>
      <c r="DY166">
        <v>101.43</v>
      </c>
      <c r="DZ166">
        <v>105.39700000000001</v>
      </c>
    </row>
    <row r="167" spans="1:130" x14ac:dyDescent="0.25">
      <c r="A167">
        <v>151</v>
      </c>
      <c r="B167">
        <v>1560434417</v>
      </c>
      <c r="C167">
        <v>378.90000009536698</v>
      </c>
      <c r="D167" t="s">
        <v>543</v>
      </c>
      <c r="E167" t="s">
        <v>544</v>
      </c>
      <c r="G167">
        <v>1560434406.6612899</v>
      </c>
      <c r="H167">
        <f t="shared" si="58"/>
        <v>1.5857522468536497E-3</v>
      </c>
      <c r="I167">
        <f t="shared" si="59"/>
        <v>30.715587143142493</v>
      </c>
      <c r="J167">
        <f t="shared" si="60"/>
        <v>430.26667741935501</v>
      </c>
      <c r="K167">
        <f t="shared" si="61"/>
        <v>197.48071353104879</v>
      </c>
      <c r="L167">
        <f t="shared" si="62"/>
        <v>19.673998335836789</v>
      </c>
      <c r="M167">
        <f t="shared" si="63"/>
        <v>42.865279065256672</v>
      </c>
      <c r="N167">
        <f t="shared" si="64"/>
        <v>0.22131321020328643</v>
      </c>
      <c r="O167">
        <f t="shared" si="65"/>
        <v>3</v>
      </c>
      <c r="P167">
        <f t="shared" si="66"/>
        <v>0.21344034874211537</v>
      </c>
      <c r="Q167">
        <f t="shared" si="67"/>
        <v>0.13408588962841037</v>
      </c>
      <c r="R167">
        <f t="shared" si="68"/>
        <v>215.02283551540333</v>
      </c>
      <c r="S167">
        <f t="shared" si="69"/>
        <v>23.586212613240157</v>
      </c>
      <c r="T167">
        <f t="shared" si="70"/>
        <v>23.289149999999999</v>
      </c>
      <c r="U167">
        <f t="shared" si="71"/>
        <v>2.8694492870274044</v>
      </c>
      <c r="V167">
        <f t="shared" si="72"/>
        <v>77.351829681879821</v>
      </c>
      <c r="W167">
        <f t="shared" si="73"/>
        <v>2.1479255956297227</v>
      </c>
      <c r="X167">
        <f t="shared" si="74"/>
        <v>2.7768258416941993</v>
      </c>
      <c r="Y167">
        <f t="shared" si="75"/>
        <v>0.72152369139768169</v>
      </c>
      <c r="Z167">
        <f t="shared" si="76"/>
        <v>-69.931674086245948</v>
      </c>
      <c r="AA167">
        <f t="shared" si="77"/>
        <v>-87.690389690319975</v>
      </c>
      <c r="AB167">
        <f t="shared" si="78"/>
        <v>-6.0603392578949533</v>
      </c>
      <c r="AC167">
        <f t="shared" si="79"/>
        <v>51.340432480942454</v>
      </c>
      <c r="AD167">
        <v>0</v>
      </c>
      <c r="AE167">
        <v>0</v>
      </c>
      <c r="AF167">
        <v>3</v>
      </c>
      <c r="AG167">
        <v>0</v>
      </c>
      <c r="AH167">
        <v>0</v>
      </c>
      <c r="AI167">
        <f t="shared" si="80"/>
        <v>1</v>
      </c>
      <c r="AJ167">
        <f t="shared" si="81"/>
        <v>0</v>
      </c>
      <c r="AK167">
        <f t="shared" si="82"/>
        <v>68104.027221682452</v>
      </c>
      <c r="AL167">
        <f t="shared" si="83"/>
        <v>1200.0006451612901</v>
      </c>
      <c r="AM167">
        <f t="shared" si="84"/>
        <v>963.36265945276466</v>
      </c>
      <c r="AN167">
        <f t="shared" si="85"/>
        <v>0.80280178459677465</v>
      </c>
      <c r="AO167">
        <f t="shared" si="86"/>
        <v>0.223200300951613</v>
      </c>
      <c r="AP167">
        <v>10</v>
      </c>
      <c r="AQ167">
        <v>1</v>
      </c>
      <c r="AR167" t="s">
        <v>237</v>
      </c>
      <c r="AS167">
        <v>1560434406.6612899</v>
      </c>
      <c r="AT167">
        <v>430.26667741935501</v>
      </c>
      <c r="AU167">
        <v>482.58825806451603</v>
      </c>
      <c r="AV167">
        <v>21.560125806451602</v>
      </c>
      <c r="AW167">
        <v>18.974593548387102</v>
      </c>
      <c r="AX167">
        <v>600.09432258064498</v>
      </c>
      <c r="AY167">
        <v>99.524864516129</v>
      </c>
      <c r="AZ167">
        <v>0.100045603225806</v>
      </c>
      <c r="BA167">
        <v>22.746967741935499</v>
      </c>
      <c r="BB167">
        <v>23.418406451612899</v>
      </c>
      <c r="BC167">
        <v>23.1598935483871</v>
      </c>
      <c r="BD167">
        <v>0</v>
      </c>
      <c r="BE167">
        <v>0</v>
      </c>
      <c r="BF167">
        <v>13001.151612903201</v>
      </c>
      <c r="BG167">
        <v>1044.6961290322599</v>
      </c>
      <c r="BH167">
        <v>22.239306451612901</v>
      </c>
      <c r="BI167">
        <v>1200.0006451612901</v>
      </c>
      <c r="BJ167">
        <v>0.33000993548387098</v>
      </c>
      <c r="BK167">
        <v>0.33000574193548399</v>
      </c>
      <c r="BL167">
        <v>0.33000941935483902</v>
      </c>
      <c r="BM167">
        <v>9.9749661290322606E-3</v>
      </c>
      <c r="BN167">
        <v>22</v>
      </c>
      <c r="BO167">
        <v>17743.087096774201</v>
      </c>
      <c r="BP167">
        <v>1560432001.5</v>
      </c>
      <c r="BQ167" t="s">
        <v>238</v>
      </c>
      <c r="BR167">
        <v>1</v>
      </c>
      <c r="BS167">
        <v>-1.3480000000000001</v>
      </c>
      <c r="BT167">
        <v>2.1000000000000001E-2</v>
      </c>
      <c r="BU167">
        <v>400</v>
      </c>
      <c r="BV167">
        <v>19</v>
      </c>
      <c r="BW167">
        <v>0.05</v>
      </c>
      <c r="BX167">
        <v>0.02</v>
      </c>
      <c r="BY167">
        <v>30.6530277820106</v>
      </c>
      <c r="BZ167">
        <v>3.5545855461940699</v>
      </c>
      <c r="CA167">
        <v>0.352290932425878</v>
      </c>
      <c r="CB167">
        <v>0</v>
      </c>
      <c r="CC167">
        <v>-52.253753658536603</v>
      </c>
      <c r="CD167">
        <v>-6.2111414634148003</v>
      </c>
      <c r="CE167">
        <v>0.61563644486231694</v>
      </c>
      <c r="CF167">
        <v>0</v>
      </c>
      <c r="CG167">
        <v>2.5851185365853699</v>
      </c>
      <c r="CH167">
        <v>3.4220487804880101E-2</v>
      </c>
      <c r="CI167">
        <v>4.0669456154349302E-3</v>
      </c>
      <c r="CJ167">
        <v>1</v>
      </c>
      <c r="CK167">
        <v>1</v>
      </c>
      <c r="CL167">
        <v>3</v>
      </c>
      <c r="CM167" t="s">
        <v>239</v>
      </c>
      <c r="CN167">
        <v>1.86097</v>
      </c>
      <c r="CO167">
        <v>1.8579300000000001</v>
      </c>
      <c r="CP167">
        <v>1.8608100000000001</v>
      </c>
      <c r="CQ167">
        <v>1.85351</v>
      </c>
      <c r="CR167">
        <v>1.8521099999999999</v>
      </c>
      <c r="CS167">
        <v>1.8528800000000001</v>
      </c>
      <c r="CT167">
        <v>1.8565499999999999</v>
      </c>
      <c r="CU167">
        <v>1.86287</v>
      </c>
      <c r="CV167" t="s">
        <v>240</v>
      </c>
      <c r="CW167" t="s">
        <v>19</v>
      </c>
      <c r="CX167" t="s">
        <v>19</v>
      </c>
      <c r="CY167" t="s">
        <v>19</v>
      </c>
      <c r="CZ167" t="s">
        <v>241</v>
      </c>
      <c r="DA167" t="s">
        <v>242</v>
      </c>
      <c r="DB167" t="s">
        <v>243</v>
      </c>
      <c r="DC167" t="s">
        <v>243</v>
      </c>
      <c r="DD167" t="s">
        <v>243</v>
      </c>
      <c r="DE167" t="s">
        <v>243</v>
      </c>
      <c r="DF167">
        <v>0</v>
      </c>
      <c r="DG167">
        <v>100</v>
      </c>
      <c r="DH167">
        <v>100</v>
      </c>
      <c r="DI167">
        <v>-1.3480000000000001</v>
      </c>
      <c r="DJ167">
        <v>2.1000000000000001E-2</v>
      </c>
      <c r="DK167">
        <v>3</v>
      </c>
      <c r="DL167">
        <v>633.46299999999997</v>
      </c>
      <c r="DM167">
        <v>272.11</v>
      </c>
      <c r="DN167">
        <v>23.000800000000002</v>
      </c>
      <c r="DO167">
        <v>22.398599999999998</v>
      </c>
      <c r="DP167">
        <v>30.0002</v>
      </c>
      <c r="DQ167">
        <v>22.4786</v>
      </c>
      <c r="DR167">
        <v>22.492699999999999</v>
      </c>
      <c r="DS167">
        <v>23.375499999999999</v>
      </c>
      <c r="DT167">
        <v>13.098800000000001</v>
      </c>
      <c r="DU167">
        <v>18.4193</v>
      </c>
      <c r="DV167">
        <v>23</v>
      </c>
      <c r="DW167">
        <v>512.33000000000004</v>
      </c>
      <c r="DX167">
        <v>19</v>
      </c>
      <c r="DY167">
        <v>101.429</v>
      </c>
      <c r="DZ167">
        <v>105.39700000000001</v>
      </c>
    </row>
    <row r="168" spans="1:130" x14ac:dyDescent="0.25">
      <c r="A168">
        <v>152</v>
      </c>
      <c r="B168">
        <v>1560434419</v>
      </c>
      <c r="C168">
        <v>380.90000009536698</v>
      </c>
      <c r="D168" t="s">
        <v>545</v>
      </c>
      <c r="E168" t="s">
        <v>546</v>
      </c>
      <c r="G168">
        <v>1560434408.6612899</v>
      </c>
      <c r="H168">
        <f t="shared" si="58"/>
        <v>1.5865855641833467E-3</v>
      </c>
      <c r="I168">
        <f t="shared" si="59"/>
        <v>30.834353350150643</v>
      </c>
      <c r="J168">
        <f t="shared" si="60"/>
        <v>433.40238709677402</v>
      </c>
      <c r="K168">
        <f t="shared" si="61"/>
        <v>199.73315077263115</v>
      </c>
      <c r="L168">
        <f t="shared" si="62"/>
        <v>19.898346425277815</v>
      </c>
      <c r="M168">
        <f t="shared" si="63"/>
        <v>43.177563697531603</v>
      </c>
      <c r="N168">
        <f t="shared" si="64"/>
        <v>0.22134868004728317</v>
      </c>
      <c r="O168">
        <f t="shared" si="65"/>
        <v>3</v>
      </c>
      <c r="P168">
        <f t="shared" si="66"/>
        <v>0.21347333971861637</v>
      </c>
      <c r="Q168">
        <f t="shared" si="67"/>
        <v>0.13410672151535785</v>
      </c>
      <c r="R168">
        <f t="shared" si="68"/>
        <v>215.02277183387952</v>
      </c>
      <c r="S168">
        <f t="shared" si="69"/>
        <v>23.589546117304764</v>
      </c>
      <c r="T168">
        <f t="shared" si="70"/>
        <v>23.292477419354849</v>
      </c>
      <c r="U168">
        <f t="shared" si="71"/>
        <v>2.8700259669751222</v>
      </c>
      <c r="V168">
        <f t="shared" si="72"/>
        <v>77.346502617688529</v>
      </c>
      <c r="W168">
        <f t="shared" si="73"/>
        <v>2.1482398784716192</v>
      </c>
      <c r="X168">
        <f t="shared" si="74"/>
        <v>2.7774234202805879</v>
      </c>
      <c r="Y168">
        <f t="shared" si="75"/>
        <v>0.72178608850350301</v>
      </c>
      <c r="Z168">
        <f t="shared" si="76"/>
        <v>-69.968423380485589</v>
      </c>
      <c r="AA168">
        <f t="shared" si="77"/>
        <v>-87.654651251608044</v>
      </c>
      <c r="AB168">
        <f t="shared" si="78"/>
        <v>-6.0580804147748708</v>
      </c>
      <c r="AC168">
        <f t="shared" si="79"/>
        <v>51.34161678701102</v>
      </c>
      <c r="AD168">
        <v>0</v>
      </c>
      <c r="AE168">
        <v>0</v>
      </c>
      <c r="AF168">
        <v>3</v>
      </c>
      <c r="AG168">
        <v>0</v>
      </c>
      <c r="AH168">
        <v>0</v>
      </c>
      <c r="AI168">
        <f t="shared" si="80"/>
        <v>1</v>
      </c>
      <c r="AJ168">
        <f t="shared" si="81"/>
        <v>0</v>
      </c>
      <c r="AK168">
        <f t="shared" si="82"/>
        <v>68101.521739568736</v>
      </c>
      <c r="AL168">
        <f t="shared" si="83"/>
        <v>1200.0003225806499</v>
      </c>
      <c r="AM168">
        <f t="shared" si="84"/>
        <v>963.36233777475604</v>
      </c>
      <c r="AN168">
        <f t="shared" si="85"/>
        <v>0.80280173233870955</v>
      </c>
      <c r="AO168">
        <f t="shared" si="86"/>
        <v>0.22320030937741936</v>
      </c>
      <c r="AP168">
        <v>10</v>
      </c>
      <c r="AQ168">
        <v>1</v>
      </c>
      <c r="AR168" t="s">
        <v>237</v>
      </c>
      <c r="AS168">
        <v>1560434408.6612899</v>
      </c>
      <c r="AT168">
        <v>433.40238709677402</v>
      </c>
      <c r="AU168">
        <v>485.931451612903</v>
      </c>
      <c r="AV168">
        <v>21.563335483871001</v>
      </c>
      <c r="AW168">
        <v>18.976419354838701</v>
      </c>
      <c r="AX168">
        <v>600.08651612903202</v>
      </c>
      <c r="AY168">
        <v>99.524590322580707</v>
      </c>
      <c r="AZ168">
        <v>0.100065616129032</v>
      </c>
      <c r="BA168">
        <v>22.750516129032299</v>
      </c>
      <c r="BB168">
        <v>23.4221161290323</v>
      </c>
      <c r="BC168">
        <v>23.162838709677398</v>
      </c>
      <c r="BD168">
        <v>0</v>
      </c>
      <c r="BE168">
        <v>0</v>
      </c>
      <c r="BF168">
        <v>13000.8322580645</v>
      </c>
      <c r="BG168">
        <v>1044.68451612903</v>
      </c>
      <c r="BH168">
        <v>22.3141161290323</v>
      </c>
      <c r="BI168">
        <v>1200.0003225806499</v>
      </c>
      <c r="BJ168">
        <v>0.330009677419355</v>
      </c>
      <c r="BK168">
        <v>0.33000603225806402</v>
      </c>
      <c r="BL168">
        <v>0.33000935483871002</v>
      </c>
      <c r="BM168">
        <v>9.9749893548387106E-3</v>
      </c>
      <c r="BN168">
        <v>22</v>
      </c>
      <c r="BO168">
        <v>17743.077419354799</v>
      </c>
      <c r="BP168">
        <v>1560432001.5</v>
      </c>
      <c r="BQ168" t="s">
        <v>238</v>
      </c>
      <c r="BR168">
        <v>1</v>
      </c>
      <c r="BS168">
        <v>-1.3480000000000001</v>
      </c>
      <c r="BT168">
        <v>2.1000000000000001E-2</v>
      </c>
      <c r="BU168">
        <v>400</v>
      </c>
      <c r="BV168">
        <v>19</v>
      </c>
      <c r="BW168">
        <v>0.05</v>
      </c>
      <c r="BX168">
        <v>0.02</v>
      </c>
      <c r="BY168">
        <v>30.771516978550199</v>
      </c>
      <c r="BZ168">
        <v>3.7386394874974398</v>
      </c>
      <c r="CA168">
        <v>0.37012139440115399</v>
      </c>
      <c r="CB168">
        <v>0</v>
      </c>
      <c r="CC168">
        <v>-52.459282926829303</v>
      </c>
      <c r="CD168">
        <v>-6.57734006968637</v>
      </c>
      <c r="CE168">
        <v>0.650308275453374</v>
      </c>
      <c r="CF168">
        <v>0</v>
      </c>
      <c r="CG168">
        <v>2.5864312195121899</v>
      </c>
      <c r="CH168">
        <v>4.5307108013937197E-2</v>
      </c>
      <c r="CI168">
        <v>5.00104681486758E-3</v>
      </c>
      <c r="CJ168">
        <v>1</v>
      </c>
      <c r="CK168">
        <v>1</v>
      </c>
      <c r="CL168">
        <v>3</v>
      </c>
      <c r="CM168" t="s">
        <v>239</v>
      </c>
      <c r="CN168">
        <v>1.8609800000000001</v>
      </c>
      <c r="CO168">
        <v>1.8579300000000001</v>
      </c>
      <c r="CP168">
        <v>1.8608100000000001</v>
      </c>
      <c r="CQ168">
        <v>1.85354</v>
      </c>
      <c r="CR168">
        <v>1.8521099999999999</v>
      </c>
      <c r="CS168">
        <v>1.8528800000000001</v>
      </c>
      <c r="CT168">
        <v>1.85656</v>
      </c>
      <c r="CU168">
        <v>1.8628800000000001</v>
      </c>
      <c r="CV168" t="s">
        <v>240</v>
      </c>
      <c r="CW168" t="s">
        <v>19</v>
      </c>
      <c r="CX168" t="s">
        <v>19</v>
      </c>
      <c r="CY168" t="s">
        <v>19</v>
      </c>
      <c r="CZ168" t="s">
        <v>241</v>
      </c>
      <c r="DA168" t="s">
        <v>242</v>
      </c>
      <c r="DB168" t="s">
        <v>243</v>
      </c>
      <c r="DC168" t="s">
        <v>243</v>
      </c>
      <c r="DD168" t="s">
        <v>243</v>
      </c>
      <c r="DE168" t="s">
        <v>243</v>
      </c>
      <c r="DF168">
        <v>0</v>
      </c>
      <c r="DG168">
        <v>100</v>
      </c>
      <c r="DH168">
        <v>100</v>
      </c>
      <c r="DI168">
        <v>-1.3480000000000001</v>
      </c>
      <c r="DJ168">
        <v>2.1000000000000001E-2</v>
      </c>
      <c r="DK168">
        <v>3</v>
      </c>
      <c r="DL168">
        <v>633.375</v>
      </c>
      <c r="DM168">
        <v>271.93700000000001</v>
      </c>
      <c r="DN168">
        <v>23.000800000000002</v>
      </c>
      <c r="DO168">
        <v>22.3996</v>
      </c>
      <c r="DP168">
        <v>30.0002</v>
      </c>
      <c r="DQ168">
        <v>22.479399999999998</v>
      </c>
      <c r="DR168">
        <v>22.4937</v>
      </c>
      <c r="DS168">
        <v>23.470500000000001</v>
      </c>
      <c r="DT168">
        <v>13.098800000000001</v>
      </c>
      <c r="DU168">
        <v>18.806699999999999</v>
      </c>
      <c r="DV168">
        <v>23</v>
      </c>
      <c r="DW168">
        <v>512.33000000000004</v>
      </c>
      <c r="DX168">
        <v>19</v>
      </c>
      <c r="DY168">
        <v>101.429</v>
      </c>
      <c r="DZ168">
        <v>105.39700000000001</v>
      </c>
    </row>
    <row r="169" spans="1:130" x14ac:dyDescent="0.25">
      <c r="A169">
        <v>153</v>
      </c>
      <c r="B169">
        <v>1560434421</v>
      </c>
      <c r="C169">
        <v>382.90000009536698</v>
      </c>
      <c r="D169" t="s">
        <v>547</v>
      </c>
      <c r="E169" t="s">
        <v>548</v>
      </c>
      <c r="G169">
        <v>1560434410.6612899</v>
      </c>
      <c r="H169">
        <f t="shared" si="58"/>
        <v>1.5874988863733E-3</v>
      </c>
      <c r="I169">
        <f t="shared" si="59"/>
        <v>30.951529789948317</v>
      </c>
      <c r="J169">
        <f t="shared" si="60"/>
        <v>436.53780645161299</v>
      </c>
      <c r="K169">
        <f t="shared" si="61"/>
        <v>202.03101444774748</v>
      </c>
      <c r="L169">
        <f t="shared" si="62"/>
        <v>20.127228548056625</v>
      </c>
      <c r="M169">
        <f t="shared" si="63"/>
        <v>43.489838549473681</v>
      </c>
      <c r="N169">
        <f t="shared" si="64"/>
        <v>0.22141734051342793</v>
      </c>
      <c r="O169">
        <f t="shared" si="65"/>
        <v>3</v>
      </c>
      <c r="P169">
        <f t="shared" si="66"/>
        <v>0.21353720066799628</v>
      </c>
      <c r="Q169">
        <f t="shared" si="67"/>
        <v>0.13414704609261374</v>
      </c>
      <c r="R169">
        <f t="shared" si="68"/>
        <v>215.02257415232268</v>
      </c>
      <c r="S169">
        <f t="shared" si="69"/>
        <v>23.593135706375406</v>
      </c>
      <c r="T169">
        <f t="shared" si="70"/>
        <v>23.295487096774199</v>
      </c>
      <c r="U169">
        <f t="shared" si="71"/>
        <v>2.8705476659120368</v>
      </c>
      <c r="V169">
        <f t="shared" si="72"/>
        <v>77.340326930877694</v>
      </c>
      <c r="W169">
        <f t="shared" si="73"/>
        <v>2.1485667534531774</v>
      </c>
      <c r="X169">
        <f t="shared" si="74"/>
        <v>2.778067844700788</v>
      </c>
      <c r="Y169">
        <f t="shared" si="75"/>
        <v>0.72198091245885943</v>
      </c>
      <c r="Z169">
        <f t="shared" si="76"/>
        <v>-70.008700889062524</v>
      </c>
      <c r="AA169">
        <f t="shared" si="77"/>
        <v>-87.52265380644775</v>
      </c>
      <c r="AB169">
        <f t="shared" si="78"/>
        <v>-6.0491671719141324</v>
      </c>
      <c r="AC169">
        <f t="shared" si="79"/>
        <v>51.442052284898296</v>
      </c>
      <c r="AD169">
        <v>0</v>
      </c>
      <c r="AE169">
        <v>0</v>
      </c>
      <c r="AF169">
        <v>3</v>
      </c>
      <c r="AG169">
        <v>0</v>
      </c>
      <c r="AH169">
        <v>0</v>
      </c>
      <c r="AI169">
        <f t="shared" si="80"/>
        <v>1</v>
      </c>
      <c r="AJ169">
        <f t="shared" si="81"/>
        <v>0</v>
      </c>
      <c r="AK169">
        <f t="shared" si="82"/>
        <v>68097.94397934273</v>
      </c>
      <c r="AL169">
        <f t="shared" si="83"/>
        <v>1199.9993548387099</v>
      </c>
      <c r="AM169">
        <f t="shared" si="84"/>
        <v>963.36139180542409</v>
      </c>
      <c r="AN169">
        <f t="shared" si="85"/>
        <v>0.80280159145161212</v>
      </c>
      <c r="AO169">
        <f t="shared" si="86"/>
        <v>0.22320032334838688</v>
      </c>
      <c r="AP169">
        <v>10</v>
      </c>
      <c r="AQ169">
        <v>1</v>
      </c>
      <c r="AR169" t="s">
        <v>237</v>
      </c>
      <c r="AS169">
        <v>1560434410.6612899</v>
      </c>
      <c r="AT169">
        <v>436.53780645161299</v>
      </c>
      <c r="AU169">
        <v>489.27109677419298</v>
      </c>
      <c r="AV169">
        <v>21.5666612903226</v>
      </c>
      <c r="AW169">
        <v>18.978264516128998</v>
      </c>
      <c r="AX169">
        <v>600.08645161290303</v>
      </c>
      <c r="AY169">
        <v>99.524370967741902</v>
      </c>
      <c r="AZ169">
        <v>0.100078293548387</v>
      </c>
      <c r="BA169">
        <v>22.7543419354839</v>
      </c>
      <c r="BB169">
        <v>23.425974193548399</v>
      </c>
      <c r="BC169">
        <v>23.164999999999999</v>
      </c>
      <c r="BD169">
        <v>0</v>
      </c>
      <c r="BE169">
        <v>0</v>
      </c>
      <c r="BF169">
        <v>13000.2903225806</v>
      </c>
      <c r="BG169">
        <v>1044.6832258064501</v>
      </c>
      <c r="BH169">
        <v>22.415490322580599</v>
      </c>
      <c r="BI169">
        <v>1199.9993548387099</v>
      </c>
      <c r="BJ169">
        <v>0.33000916129032198</v>
      </c>
      <c r="BK169">
        <v>0.330006967741935</v>
      </c>
      <c r="BL169">
        <v>0.330008935483871</v>
      </c>
      <c r="BM169">
        <v>9.9749929032258104E-3</v>
      </c>
      <c r="BN169">
        <v>22</v>
      </c>
      <c r="BO169">
        <v>17743.058064516099</v>
      </c>
      <c r="BP169">
        <v>1560432001.5</v>
      </c>
      <c r="BQ169" t="s">
        <v>238</v>
      </c>
      <c r="BR169">
        <v>1</v>
      </c>
      <c r="BS169">
        <v>-1.3480000000000001</v>
      </c>
      <c r="BT169">
        <v>2.1000000000000001E-2</v>
      </c>
      <c r="BU169">
        <v>400</v>
      </c>
      <c r="BV169">
        <v>19</v>
      </c>
      <c r="BW169">
        <v>0.05</v>
      </c>
      <c r="BX169">
        <v>0.02</v>
      </c>
      <c r="BY169">
        <v>30.889437313272001</v>
      </c>
      <c r="BZ169">
        <v>3.8287182745564801</v>
      </c>
      <c r="CA169">
        <v>0.37877618505187399</v>
      </c>
      <c r="CB169">
        <v>0</v>
      </c>
      <c r="CC169">
        <v>-52.664534146341502</v>
      </c>
      <c r="CD169">
        <v>-6.6684459930311304</v>
      </c>
      <c r="CE169">
        <v>0.65876065960172903</v>
      </c>
      <c r="CF169">
        <v>0</v>
      </c>
      <c r="CG169">
        <v>2.5878858536585398</v>
      </c>
      <c r="CH169">
        <v>5.5151916376306398E-2</v>
      </c>
      <c r="CI169">
        <v>5.7763086261415899E-3</v>
      </c>
      <c r="CJ169">
        <v>1</v>
      </c>
      <c r="CK169">
        <v>1</v>
      </c>
      <c r="CL169">
        <v>3</v>
      </c>
      <c r="CM169" t="s">
        <v>239</v>
      </c>
      <c r="CN169">
        <v>1.8609899999999999</v>
      </c>
      <c r="CO169">
        <v>1.8579399999999999</v>
      </c>
      <c r="CP169">
        <v>1.8608100000000001</v>
      </c>
      <c r="CQ169">
        <v>1.85355</v>
      </c>
      <c r="CR169">
        <v>1.8521099999999999</v>
      </c>
      <c r="CS169">
        <v>1.8528899999999999</v>
      </c>
      <c r="CT169">
        <v>1.8565799999999999</v>
      </c>
      <c r="CU169">
        <v>1.8629</v>
      </c>
      <c r="CV169" t="s">
        <v>240</v>
      </c>
      <c r="CW169" t="s">
        <v>19</v>
      </c>
      <c r="CX169" t="s">
        <v>19</v>
      </c>
      <c r="CY169" t="s">
        <v>19</v>
      </c>
      <c r="CZ169" t="s">
        <v>241</v>
      </c>
      <c r="DA169" t="s">
        <v>242</v>
      </c>
      <c r="DB169" t="s">
        <v>243</v>
      </c>
      <c r="DC169" t="s">
        <v>243</v>
      </c>
      <c r="DD169" t="s">
        <v>243</v>
      </c>
      <c r="DE169" t="s">
        <v>243</v>
      </c>
      <c r="DF169">
        <v>0</v>
      </c>
      <c r="DG169">
        <v>100</v>
      </c>
      <c r="DH169">
        <v>100</v>
      </c>
      <c r="DI169">
        <v>-1.3480000000000001</v>
      </c>
      <c r="DJ169">
        <v>2.1000000000000001E-2</v>
      </c>
      <c r="DK169">
        <v>3</v>
      </c>
      <c r="DL169">
        <v>633.07000000000005</v>
      </c>
      <c r="DM169">
        <v>272.01499999999999</v>
      </c>
      <c r="DN169">
        <v>23.000900000000001</v>
      </c>
      <c r="DO169">
        <v>22.4009</v>
      </c>
      <c r="DP169">
        <v>30.0002</v>
      </c>
      <c r="DQ169">
        <v>22.480399999999999</v>
      </c>
      <c r="DR169">
        <v>22.494599999999998</v>
      </c>
      <c r="DS169">
        <v>23.6098</v>
      </c>
      <c r="DT169">
        <v>13.098800000000001</v>
      </c>
      <c r="DU169">
        <v>18.806699999999999</v>
      </c>
      <c r="DV169">
        <v>23</v>
      </c>
      <c r="DW169">
        <v>517.33000000000004</v>
      </c>
      <c r="DX169">
        <v>19</v>
      </c>
      <c r="DY169">
        <v>101.429</v>
      </c>
      <c r="DZ169">
        <v>105.39700000000001</v>
      </c>
    </row>
    <row r="170" spans="1:130" x14ac:dyDescent="0.25">
      <c r="A170">
        <v>154</v>
      </c>
      <c r="B170">
        <v>1560434423</v>
      </c>
      <c r="C170">
        <v>384.90000009536698</v>
      </c>
      <c r="D170" t="s">
        <v>549</v>
      </c>
      <c r="E170" t="s">
        <v>550</v>
      </c>
      <c r="G170">
        <v>1560434412.6612899</v>
      </c>
      <c r="H170">
        <f t="shared" si="58"/>
        <v>1.5883732447595192E-3</v>
      </c>
      <c r="I170">
        <f t="shared" si="59"/>
        <v>31.072101230379385</v>
      </c>
      <c r="J170">
        <f t="shared" si="60"/>
        <v>439.67035483871001</v>
      </c>
      <c r="K170">
        <f t="shared" si="61"/>
        <v>204.27995141443395</v>
      </c>
      <c r="L170">
        <f t="shared" si="62"/>
        <v>20.351259081784743</v>
      </c>
      <c r="M170">
        <f t="shared" si="63"/>
        <v>43.801876982777593</v>
      </c>
      <c r="N170">
        <f t="shared" si="64"/>
        <v>0.22146501472135247</v>
      </c>
      <c r="O170">
        <f t="shared" si="65"/>
        <v>3</v>
      </c>
      <c r="P170">
        <f t="shared" si="66"/>
        <v>0.21358154151536746</v>
      </c>
      <c r="Q170">
        <f t="shared" si="67"/>
        <v>0.13417504490255588</v>
      </c>
      <c r="R170">
        <f t="shared" si="68"/>
        <v>215.02244369414572</v>
      </c>
      <c r="S170">
        <f t="shared" si="69"/>
        <v>23.596793657117693</v>
      </c>
      <c r="T170">
        <f t="shared" si="70"/>
        <v>23.298737096774151</v>
      </c>
      <c r="U170">
        <f t="shared" si="71"/>
        <v>2.8711111156262907</v>
      </c>
      <c r="V170">
        <f t="shared" si="72"/>
        <v>77.333621033710244</v>
      </c>
      <c r="W170">
        <f t="shared" si="73"/>
        <v>2.1488864828930168</v>
      </c>
      <c r="X170">
        <f t="shared" si="74"/>
        <v>2.7787221834036488</v>
      </c>
      <c r="Y170">
        <f t="shared" si="75"/>
        <v>0.72222463273327397</v>
      </c>
      <c r="Z170">
        <f t="shared" si="76"/>
        <v>-70.047260093894792</v>
      </c>
      <c r="AA170">
        <f t="shared" si="77"/>
        <v>-87.420134051608315</v>
      </c>
      <c r="AB170">
        <f t="shared" si="78"/>
        <v>-6.0422998752797596</v>
      </c>
      <c r="AC170">
        <f t="shared" si="79"/>
        <v>51.512749673362876</v>
      </c>
      <c r="AD170">
        <v>0</v>
      </c>
      <c r="AE170">
        <v>0</v>
      </c>
      <c r="AF170">
        <v>3</v>
      </c>
      <c r="AG170">
        <v>0</v>
      </c>
      <c r="AH170">
        <v>0</v>
      </c>
      <c r="AI170">
        <f t="shared" si="80"/>
        <v>1</v>
      </c>
      <c r="AJ170">
        <f t="shared" si="81"/>
        <v>0</v>
      </c>
      <c r="AK170">
        <f t="shared" si="82"/>
        <v>68097.597069183044</v>
      </c>
      <c r="AL170">
        <f t="shared" si="83"/>
        <v>1199.99870967742</v>
      </c>
      <c r="AM170">
        <f t="shared" si="84"/>
        <v>963.3606778046094</v>
      </c>
      <c r="AN170">
        <f t="shared" si="85"/>
        <v>0.80280142806451604</v>
      </c>
      <c r="AO170">
        <f t="shared" si="86"/>
        <v>0.22320035335483868</v>
      </c>
      <c r="AP170">
        <v>10</v>
      </c>
      <c r="AQ170">
        <v>1</v>
      </c>
      <c r="AR170" t="s">
        <v>237</v>
      </c>
      <c r="AS170">
        <v>1560434412.6612899</v>
      </c>
      <c r="AT170">
        <v>439.67035483871001</v>
      </c>
      <c r="AU170">
        <v>492.61380645161302</v>
      </c>
      <c r="AV170">
        <v>21.569890322580601</v>
      </c>
      <c r="AW170">
        <v>18.980061290322599</v>
      </c>
      <c r="AX170">
        <v>600.08293548387098</v>
      </c>
      <c r="AY170">
        <v>99.524329032258095</v>
      </c>
      <c r="AZ170">
        <v>0.10002930967741901</v>
      </c>
      <c r="BA170">
        <v>22.758225806451598</v>
      </c>
      <c r="BB170">
        <v>23.429790322580601</v>
      </c>
      <c r="BC170">
        <v>23.1676838709677</v>
      </c>
      <c r="BD170">
        <v>0</v>
      </c>
      <c r="BE170">
        <v>0</v>
      </c>
      <c r="BF170">
        <v>13000.412903225801</v>
      </c>
      <c r="BG170">
        <v>1044.68483870968</v>
      </c>
      <c r="BH170">
        <v>22.4578225806452</v>
      </c>
      <c r="BI170">
        <v>1199.99870967742</v>
      </c>
      <c r="BJ170">
        <v>0.33000841935483899</v>
      </c>
      <c r="BK170">
        <v>0.33000819354838701</v>
      </c>
      <c r="BL170">
        <v>0.33000851612903198</v>
      </c>
      <c r="BM170">
        <v>9.9749483870967808E-3</v>
      </c>
      <c r="BN170">
        <v>22</v>
      </c>
      <c r="BO170">
        <v>17743.048387096798</v>
      </c>
      <c r="BP170">
        <v>1560432001.5</v>
      </c>
      <c r="BQ170" t="s">
        <v>238</v>
      </c>
      <c r="BR170">
        <v>1</v>
      </c>
      <c r="BS170">
        <v>-1.3480000000000001</v>
      </c>
      <c r="BT170">
        <v>2.1000000000000001E-2</v>
      </c>
      <c r="BU170">
        <v>400</v>
      </c>
      <c r="BV170">
        <v>19</v>
      </c>
      <c r="BW170">
        <v>0.05</v>
      </c>
      <c r="BX170">
        <v>0.02</v>
      </c>
      <c r="BY170">
        <v>31.0098456274985</v>
      </c>
      <c r="BZ170">
        <v>3.78710682732412</v>
      </c>
      <c r="CA170">
        <v>0.375083245393314</v>
      </c>
      <c r="CB170">
        <v>0</v>
      </c>
      <c r="CC170">
        <v>-52.876353658536601</v>
      </c>
      <c r="CD170">
        <v>-6.5520459930328503</v>
      </c>
      <c r="CE170">
        <v>0.64768780122252401</v>
      </c>
      <c r="CF170">
        <v>0</v>
      </c>
      <c r="CG170">
        <v>2.58933512195122</v>
      </c>
      <c r="CH170">
        <v>6.1225923344947399E-2</v>
      </c>
      <c r="CI170">
        <v>6.2054315790836699E-3</v>
      </c>
      <c r="CJ170">
        <v>1</v>
      </c>
      <c r="CK170">
        <v>1</v>
      </c>
      <c r="CL170">
        <v>3</v>
      </c>
      <c r="CM170" t="s">
        <v>239</v>
      </c>
      <c r="CN170">
        <v>1.8609800000000001</v>
      </c>
      <c r="CO170">
        <v>1.85792</v>
      </c>
      <c r="CP170">
        <v>1.8608100000000001</v>
      </c>
      <c r="CQ170">
        <v>1.8535299999999999</v>
      </c>
      <c r="CR170">
        <v>1.8521099999999999</v>
      </c>
      <c r="CS170">
        <v>1.8528800000000001</v>
      </c>
      <c r="CT170">
        <v>1.8565700000000001</v>
      </c>
      <c r="CU170">
        <v>1.86287</v>
      </c>
      <c r="CV170" t="s">
        <v>240</v>
      </c>
      <c r="CW170" t="s">
        <v>19</v>
      </c>
      <c r="CX170" t="s">
        <v>19</v>
      </c>
      <c r="CY170" t="s">
        <v>19</v>
      </c>
      <c r="CZ170" t="s">
        <v>241</v>
      </c>
      <c r="DA170" t="s">
        <v>242</v>
      </c>
      <c r="DB170" t="s">
        <v>243</v>
      </c>
      <c r="DC170" t="s">
        <v>243</v>
      </c>
      <c r="DD170" t="s">
        <v>243</v>
      </c>
      <c r="DE170" t="s">
        <v>243</v>
      </c>
      <c r="DF170">
        <v>0</v>
      </c>
      <c r="DG170">
        <v>100</v>
      </c>
      <c r="DH170">
        <v>100</v>
      </c>
      <c r="DI170">
        <v>-1.3480000000000001</v>
      </c>
      <c r="DJ170">
        <v>2.1000000000000001E-2</v>
      </c>
      <c r="DK170">
        <v>3</v>
      </c>
      <c r="DL170">
        <v>633.26</v>
      </c>
      <c r="DM170">
        <v>272.04000000000002</v>
      </c>
      <c r="DN170">
        <v>23.001000000000001</v>
      </c>
      <c r="DO170">
        <v>22.402000000000001</v>
      </c>
      <c r="DP170">
        <v>30.000299999999999</v>
      </c>
      <c r="DQ170">
        <v>22.481300000000001</v>
      </c>
      <c r="DR170">
        <v>22.4955</v>
      </c>
      <c r="DS170">
        <v>23.7437</v>
      </c>
      <c r="DT170">
        <v>13.098800000000001</v>
      </c>
      <c r="DU170">
        <v>18.806699999999999</v>
      </c>
      <c r="DV170">
        <v>23</v>
      </c>
      <c r="DW170">
        <v>522.33000000000004</v>
      </c>
      <c r="DX170">
        <v>19</v>
      </c>
      <c r="DY170">
        <v>101.429</v>
      </c>
      <c r="DZ170">
        <v>105.396</v>
      </c>
    </row>
    <row r="171" spans="1:130" x14ac:dyDescent="0.25">
      <c r="A171">
        <v>155</v>
      </c>
      <c r="B171">
        <v>1560434425</v>
      </c>
      <c r="C171">
        <v>386.90000009536698</v>
      </c>
      <c r="D171" t="s">
        <v>551</v>
      </c>
      <c r="E171" t="s">
        <v>552</v>
      </c>
      <c r="G171">
        <v>1560434414.6612899</v>
      </c>
      <c r="H171">
        <f t="shared" si="58"/>
        <v>1.5892300641235514E-3</v>
      </c>
      <c r="I171">
        <f t="shared" si="59"/>
        <v>31.190019519101067</v>
      </c>
      <c r="J171">
        <f t="shared" si="60"/>
        <v>442.80196774193598</v>
      </c>
      <c r="K171">
        <f t="shared" si="61"/>
        <v>206.54061015107806</v>
      </c>
      <c r="L171">
        <f t="shared" si="62"/>
        <v>20.576486233459498</v>
      </c>
      <c r="M171">
        <f t="shared" si="63"/>
        <v>44.113884367466923</v>
      </c>
      <c r="N171">
        <f t="shared" si="64"/>
        <v>0.22150550836614608</v>
      </c>
      <c r="O171">
        <f t="shared" si="65"/>
        <v>3</v>
      </c>
      <c r="P171">
        <f t="shared" si="66"/>
        <v>0.21361920332782913</v>
      </c>
      <c r="Q171">
        <f t="shared" si="67"/>
        <v>0.13419882631572355</v>
      </c>
      <c r="R171">
        <f t="shared" si="68"/>
        <v>215.02241542012106</v>
      </c>
      <c r="S171">
        <f t="shared" si="69"/>
        <v>23.600295472040834</v>
      </c>
      <c r="T171">
        <f t="shared" si="70"/>
        <v>23.302041935483899</v>
      </c>
      <c r="U171">
        <f t="shared" si="71"/>
        <v>2.8716841718778339</v>
      </c>
      <c r="V171">
        <f t="shared" si="72"/>
        <v>77.327456954641391</v>
      </c>
      <c r="W171">
        <f t="shared" si="73"/>
        <v>2.1492002690007737</v>
      </c>
      <c r="X171">
        <f t="shared" si="74"/>
        <v>2.779349475130739</v>
      </c>
      <c r="Y171">
        <f t="shared" si="75"/>
        <v>0.72248390287706021</v>
      </c>
      <c r="Z171">
        <f t="shared" si="76"/>
        <v>-70.085045827848617</v>
      </c>
      <c r="AA171">
        <f t="shared" si="77"/>
        <v>-87.352570141935715</v>
      </c>
      <c r="AB171">
        <f t="shared" si="78"/>
        <v>-6.0378449823774538</v>
      </c>
      <c r="AC171">
        <f t="shared" si="79"/>
        <v>51.546954467959253</v>
      </c>
      <c r="AD171">
        <v>0</v>
      </c>
      <c r="AE171">
        <v>0</v>
      </c>
      <c r="AF171">
        <v>3</v>
      </c>
      <c r="AG171">
        <v>0</v>
      </c>
      <c r="AH171">
        <v>0</v>
      </c>
      <c r="AI171">
        <f t="shared" si="80"/>
        <v>1</v>
      </c>
      <c r="AJ171">
        <f t="shared" si="81"/>
        <v>0</v>
      </c>
      <c r="AK171">
        <f t="shared" si="82"/>
        <v>68096.260756232849</v>
      </c>
      <c r="AL171">
        <f t="shared" si="83"/>
        <v>1199.9983870967701</v>
      </c>
      <c r="AM171">
        <f t="shared" si="84"/>
        <v>963.36036832034222</v>
      </c>
      <c r="AN171">
        <f t="shared" si="85"/>
        <v>0.8028013859677422</v>
      </c>
      <c r="AO171">
        <f t="shared" si="86"/>
        <v>0.22320039570967751</v>
      </c>
      <c r="AP171">
        <v>10</v>
      </c>
      <c r="AQ171">
        <v>1</v>
      </c>
      <c r="AR171" t="s">
        <v>237</v>
      </c>
      <c r="AS171">
        <v>1560434414.6612899</v>
      </c>
      <c r="AT171">
        <v>442.80196774193598</v>
      </c>
      <c r="AU171">
        <v>495.95193548387101</v>
      </c>
      <c r="AV171">
        <v>21.573029032258098</v>
      </c>
      <c r="AW171">
        <v>18.9817580645161</v>
      </c>
      <c r="AX171">
        <v>600.07061290322599</v>
      </c>
      <c r="AY171">
        <v>99.524448387096797</v>
      </c>
      <c r="AZ171">
        <v>9.9960674193548399E-2</v>
      </c>
      <c r="BA171">
        <v>22.761948387096801</v>
      </c>
      <c r="BB171">
        <v>23.4330741935484</v>
      </c>
      <c r="BC171">
        <v>23.171009677419399</v>
      </c>
      <c r="BD171">
        <v>0</v>
      </c>
      <c r="BE171">
        <v>0</v>
      </c>
      <c r="BF171">
        <v>13000.293548387101</v>
      </c>
      <c r="BG171">
        <v>1044.6819354838699</v>
      </c>
      <c r="BH171">
        <v>22.456838709677399</v>
      </c>
      <c r="BI171">
        <v>1199.9983870967701</v>
      </c>
      <c r="BJ171">
        <v>0.33000774193548399</v>
      </c>
      <c r="BK171">
        <v>0.33000848387096798</v>
      </c>
      <c r="BL171">
        <v>0.330008935483871</v>
      </c>
      <c r="BM171">
        <v>9.9748935483870999E-3</v>
      </c>
      <c r="BN171">
        <v>22</v>
      </c>
      <c r="BO171">
        <v>17743.045161290302</v>
      </c>
      <c r="BP171">
        <v>1560432001.5</v>
      </c>
      <c r="BQ171" t="s">
        <v>238</v>
      </c>
      <c r="BR171">
        <v>1</v>
      </c>
      <c r="BS171">
        <v>-1.3480000000000001</v>
      </c>
      <c r="BT171">
        <v>2.1000000000000001E-2</v>
      </c>
      <c r="BU171">
        <v>400</v>
      </c>
      <c r="BV171">
        <v>19</v>
      </c>
      <c r="BW171">
        <v>0.05</v>
      </c>
      <c r="BX171">
        <v>0.02</v>
      </c>
      <c r="BY171">
        <v>31.128902733349499</v>
      </c>
      <c r="BZ171">
        <v>3.66776728606074</v>
      </c>
      <c r="CA171">
        <v>0.36405111989014399</v>
      </c>
      <c r="CB171">
        <v>0</v>
      </c>
      <c r="CC171">
        <v>-53.081914634146301</v>
      </c>
      <c r="CD171">
        <v>-6.3665874564449201</v>
      </c>
      <c r="CE171">
        <v>0.63029284466011803</v>
      </c>
      <c r="CF171">
        <v>0</v>
      </c>
      <c r="CG171">
        <v>2.5908021951219502</v>
      </c>
      <c r="CH171">
        <v>6.1025435540065599E-2</v>
      </c>
      <c r="CI171">
        <v>6.18895456406603E-3</v>
      </c>
      <c r="CJ171">
        <v>1</v>
      </c>
      <c r="CK171">
        <v>1</v>
      </c>
      <c r="CL171">
        <v>3</v>
      </c>
      <c r="CM171" t="s">
        <v>239</v>
      </c>
      <c r="CN171">
        <v>1.8609599999999999</v>
      </c>
      <c r="CO171">
        <v>1.8579300000000001</v>
      </c>
      <c r="CP171">
        <v>1.8608100000000001</v>
      </c>
      <c r="CQ171">
        <v>1.8535200000000001</v>
      </c>
      <c r="CR171">
        <v>1.8521099999999999</v>
      </c>
      <c r="CS171">
        <v>1.85287</v>
      </c>
      <c r="CT171">
        <v>1.8565700000000001</v>
      </c>
      <c r="CU171">
        <v>1.86286</v>
      </c>
      <c r="CV171" t="s">
        <v>240</v>
      </c>
      <c r="CW171" t="s">
        <v>19</v>
      </c>
      <c r="CX171" t="s">
        <v>19</v>
      </c>
      <c r="CY171" t="s">
        <v>19</v>
      </c>
      <c r="CZ171" t="s">
        <v>241</v>
      </c>
      <c r="DA171" t="s">
        <v>242</v>
      </c>
      <c r="DB171" t="s">
        <v>243</v>
      </c>
      <c r="DC171" t="s">
        <v>243</v>
      </c>
      <c r="DD171" t="s">
        <v>243</v>
      </c>
      <c r="DE171" t="s">
        <v>243</v>
      </c>
      <c r="DF171">
        <v>0</v>
      </c>
      <c r="DG171">
        <v>100</v>
      </c>
      <c r="DH171">
        <v>100</v>
      </c>
      <c r="DI171">
        <v>-1.3480000000000001</v>
      </c>
      <c r="DJ171">
        <v>2.1000000000000001E-2</v>
      </c>
      <c r="DK171">
        <v>3</v>
      </c>
      <c r="DL171">
        <v>633.23199999999997</v>
      </c>
      <c r="DM171">
        <v>272.024</v>
      </c>
      <c r="DN171">
        <v>23.001100000000001</v>
      </c>
      <c r="DO171">
        <v>22.402899999999999</v>
      </c>
      <c r="DP171">
        <v>30.000299999999999</v>
      </c>
      <c r="DQ171">
        <v>22.482299999999999</v>
      </c>
      <c r="DR171">
        <v>22.496500000000001</v>
      </c>
      <c r="DS171">
        <v>23.838899999999999</v>
      </c>
      <c r="DT171">
        <v>13.098800000000001</v>
      </c>
      <c r="DU171">
        <v>18.806699999999999</v>
      </c>
      <c r="DV171">
        <v>23</v>
      </c>
      <c r="DW171">
        <v>522.33000000000004</v>
      </c>
      <c r="DX171">
        <v>19</v>
      </c>
      <c r="DY171">
        <v>101.429</v>
      </c>
      <c r="DZ171">
        <v>105.395</v>
      </c>
    </row>
    <row r="172" spans="1:130" x14ac:dyDescent="0.25">
      <c r="A172">
        <v>156</v>
      </c>
      <c r="B172">
        <v>1560434427</v>
      </c>
      <c r="C172">
        <v>388.90000009536698</v>
      </c>
      <c r="D172" t="s">
        <v>553</v>
      </c>
      <c r="E172" t="s">
        <v>554</v>
      </c>
      <c r="G172">
        <v>1560434416.6612899</v>
      </c>
      <c r="H172">
        <f t="shared" si="58"/>
        <v>1.5900347443727899E-3</v>
      </c>
      <c r="I172">
        <f t="shared" si="59"/>
        <v>31.305290607495063</v>
      </c>
      <c r="J172">
        <f t="shared" si="60"/>
        <v>445.93964516129</v>
      </c>
      <c r="K172">
        <f t="shared" si="61"/>
        <v>208.79096099983204</v>
      </c>
      <c r="L172">
        <f t="shared" si="62"/>
        <v>20.800726596642669</v>
      </c>
      <c r="M172">
        <f t="shared" si="63"/>
        <v>44.426581463032299</v>
      </c>
      <c r="N172">
        <f t="shared" si="64"/>
        <v>0.22151080539863632</v>
      </c>
      <c r="O172">
        <f t="shared" si="65"/>
        <v>3</v>
      </c>
      <c r="P172">
        <f t="shared" si="66"/>
        <v>0.2136241298879589</v>
      </c>
      <c r="Q172">
        <f t="shared" si="67"/>
        <v>0.13420193717721546</v>
      </c>
      <c r="R172">
        <f t="shared" si="68"/>
        <v>215.02237930356333</v>
      </c>
      <c r="S172">
        <f t="shared" si="69"/>
        <v>23.603507482845938</v>
      </c>
      <c r="T172">
        <f t="shared" si="70"/>
        <v>23.305785483870949</v>
      </c>
      <c r="U172">
        <f t="shared" si="71"/>
        <v>2.8723334208627849</v>
      </c>
      <c r="V172">
        <f t="shared" si="72"/>
        <v>77.322284141989087</v>
      </c>
      <c r="W172">
        <f t="shared" si="73"/>
        <v>2.1495021101404825</v>
      </c>
      <c r="X172">
        <f t="shared" si="74"/>
        <v>2.7799257794729542</v>
      </c>
      <c r="Y172">
        <f t="shared" si="75"/>
        <v>0.72283131072230233</v>
      </c>
      <c r="Z172">
        <f t="shared" si="76"/>
        <v>-70.120532226840041</v>
      </c>
      <c r="AA172">
        <f t="shared" si="77"/>
        <v>-87.405003909671905</v>
      </c>
      <c r="AB172">
        <f t="shared" si="78"/>
        <v>-6.0416885067273656</v>
      </c>
      <c r="AC172">
        <f t="shared" si="79"/>
        <v>51.455154660324013</v>
      </c>
      <c r="AD172">
        <v>0</v>
      </c>
      <c r="AE172">
        <v>0</v>
      </c>
      <c r="AF172">
        <v>3</v>
      </c>
      <c r="AG172">
        <v>0</v>
      </c>
      <c r="AH172">
        <v>0</v>
      </c>
      <c r="AI172">
        <f t="shared" si="80"/>
        <v>1</v>
      </c>
      <c r="AJ172">
        <f t="shared" si="81"/>
        <v>0</v>
      </c>
      <c r="AK172">
        <f t="shared" si="82"/>
        <v>68092.130722841495</v>
      </c>
      <c r="AL172">
        <f t="shared" si="83"/>
        <v>1199.9980645161299</v>
      </c>
      <c r="AM172">
        <f t="shared" si="84"/>
        <v>963.35990902989931</v>
      </c>
      <c r="AN172">
        <f t="shared" si="85"/>
        <v>0.80280121903225798</v>
      </c>
      <c r="AO172">
        <f t="shared" si="86"/>
        <v>0.22320046463225801</v>
      </c>
      <c r="AP172">
        <v>10</v>
      </c>
      <c r="AQ172">
        <v>1</v>
      </c>
      <c r="AR172" t="s">
        <v>237</v>
      </c>
      <c r="AS172">
        <v>1560434416.6612899</v>
      </c>
      <c r="AT172">
        <v>445.93964516129</v>
      </c>
      <c r="AU172">
        <v>499.29</v>
      </c>
      <c r="AV172">
        <v>21.576006451612901</v>
      </c>
      <c r="AW172">
        <v>18.983461290322602</v>
      </c>
      <c r="AX172">
        <v>600.07754838709695</v>
      </c>
      <c r="AY172">
        <v>99.524680645161297</v>
      </c>
      <c r="AZ172">
        <v>9.9970235483871003E-2</v>
      </c>
      <c r="BA172">
        <v>22.765367741935499</v>
      </c>
      <c r="BB172">
        <v>23.436632258064499</v>
      </c>
      <c r="BC172">
        <v>23.174938709677399</v>
      </c>
      <c r="BD172">
        <v>0</v>
      </c>
      <c r="BE172">
        <v>0</v>
      </c>
      <c r="BF172">
        <v>12999.5483870968</v>
      </c>
      <c r="BG172">
        <v>1044.6764516129001</v>
      </c>
      <c r="BH172">
        <v>22.458535483871</v>
      </c>
      <c r="BI172">
        <v>1199.9980645161299</v>
      </c>
      <c r="BJ172">
        <v>0.33000641935483899</v>
      </c>
      <c r="BK172">
        <v>0.33000964516129</v>
      </c>
      <c r="BL172">
        <v>0.33000912903225799</v>
      </c>
      <c r="BM172">
        <v>9.9748438709677499E-3</v>
      </c>
      <c r="BN172">
        <v>22</v>
      </c>
      <c r="BO172">
        <v>17743.035483871001</v>
      </c>
      <c r="BP172">
        <v>1560432001.5</v>
      </c>
      <c r="BQ172" t="s">
        <v>238</v>
      </c>
      <c r="BR172">
        <v>1</v>
      </c>
      <c r="BS172">
        <v>-1.3480000000000001</v>
      </c>
      <c r="BT172">
        <v>2.1000000000000001E-2</v>
      </c>
      <c r="BU172">
        <v>400</v>
      </c>
      <c r="BV172">
        <v>19</v>
      </c>
      <c r="BW172">
        <v>0.05</v>
      </c>
      <c r="BX172">
        <v>0.02</v>
      </c>
      <c r="BY172">
        <v>31.2444891972732</v>
      </c>
      <c r="BZ172">
        <v>3.5091052191196801</v>
      </c>
      <c r="CA172">
        <v>0.349275637301106</v>
      </c>
      <c r="CB172">
        <v>0</v>
      </c>
      <c r="CC172">
        <v>-53.283787804878003</v>
      </c>
      <c r="CD172">
        <v>-6.0558961672470897</v>
      </c>
      <c r="CE172">
        <v>0.60063328375856395</v>
      </c>
      <c r="CF172">
        <v>0</v>
      </c>
      <c r="CG172">
        <v>2.5921882926829301</v>
      </c>
      <c r="CH172">
        <v>5.1378815331010699E-2</v>
      </c>
      <c r="CI172">
        <v>5.5310678642749196E-3</v>
      </c>
      <c r="CJ172">
        <v>1</v>
      </c>
      <c r="CK172">
        <v>1</v>
      </c>
      <c r="CL172">
        <v>3</v>
      </c>
      <c r="CM172" t="s">
        <v>239</v>
      </c>
      <c r="CN172">
        <v>1.86097</v>
      </c>
      <c r="CO172">
        <v>1.8579300000000001</v>
      </c>
      <c r="CP172">
        <v>1.8608100000000001</v>
      </c>
      <c r="CQ172">
        <v>1.8535200000000001</v>
      </c>
      <c r="CR172">
        <v>1.8521099999999999</v>
      </c>
      <c r="CS172">
        <v>1.85287</v>
      </c>
      <c r="CT172">
        <v>1.8565799999999999</v>
      </c>
      <c r="CU172">
        <v>1.86287</v>
      </c>
      <c r="CV172" t="s">
        <v>240</v>
      </c>
      <c r="CW172" t="s">
        <v>19</v>
      </c>
      <c r="CX172" t="s">
        <v>19</v>
      </c>
      <c r="CY172" t="s">
        <v>19</v>
      </c>
      <c r="CZ172" t="s">
        <v>241</v>
      </c>
      <c r="DA172" t="s">
        <v>242</v>
      </c>
      <c r="DB172" t="s">
        <v>243</v>
      </c>
      <c r="DC172" t="s">
        <v>243</v>
      </c>
      <c r="DD172" t="s">
        <v>243</v>
      </c>
      <c r="DE172" t="s">
        <v>243</v>
      </c>
      <c r="DF172">
        <v>0</v>
      </c>
      <c r="DG172">
        <v>100</v>
      </c>
      <c r="DH172">
        <v>100</v>
      </c>
      <c r="DI172">
        <v>-1.3480000000000001</v>
      </c>
      <c r="DJ172">
        <v>2.1000000000000001E-2</v>
      </c>
      <c r="DK172">
        <v>3</v>
      </c>
      <c r="DL172">
        <v>633.08600000000001</v>
      </c>
      <c r="DM172">
        <v>272.029</v>
      </c>
      <c r="DN172">
        <v>23.001200000000001</v>
      </c>
      <c r="DO172">
        <v>22.4039</v>
      </c>
      <c r="DP172">
        <v>30.000299999999999</v>
      </c>
      <c r="DQ172">
        <v>22.4832</v>
      </c>
      <c r="DR172">
        <v>22.497499999999999</v>
      </c>
      <c r="DS172">
        <v>23.977699999999999</v>
      </c>
      <c r="DT172">
        <v>13.098800000000001</v>
      </c>
      <c r="DU172">
        <v>19.183499999999999</v>
      </c>
      <c r="DV172">
        <v>23</v>
      </c>
      <c r="DW172">
        <v>527.33000000000004</v>
      </c>
      <c r="DX172">
        <v>19</v>
      </c>
      <c r="DY172">
        <v>101.429</v>
      </c>
      <c r="DZ172">
        <v>105.396</v>
      </c>
    </row>
    <row r="173" spans="1:130" x14ac:dyDescent="0.25">
      <c r="A173">
        <v>157</v>
      </c>
      <c r="B173">
        <v>1560434429</v>
      </c>
      <c r="C173">
        <v>390.90000009536698</v>
      </c>
      <c r="D173" t="s">
        <v>555</v>
      </c>
      <c r="E173" t="s">
        <v>556</v>
      </c>
      <c r="G173">
        <v>1560434418.6612899</v>
      </c>
      <c r="H173">
        <f t="shared" si="58"/>
        <v>1.590791733120095E-3</v>
      </c>
      <c r="I173">
        <f t="shared" si="59"/>
        <v>31.426375511963524</v>
      </c>
      <c r="J173">
        <f t="shared" si="60"/>
        <v>449.07954838709702</v>
      </c>
      <c r="K173">
        <f t="shared" si="61"/>
        <v>210.99940724385635</v>
      </c>
      <c r="L173">
        <f t="shared" si="62"/>
        <v>21.020823175100496</v>
      </c>
      <c r="M173">
        <f t="shared" si="63"/>
        <v>44.73956539266068</v>
      </c>
      <c r="N173">
        <f t="shared" si="64"/>
        <v>0.22151497817952531</v>
      </c>
      <c r="O173">
        <f t="shared" si="65"/>
        <v>3</v>
      </c>
      <c r="P173">
        <f t="shared" si="66"/>
        <v>0.21362801082029323</v>
      </c>
      <c r="Q173">
        <f t="shared" si="67"/>
        <v>0.1342043877807185</v>
      </c>
      <c r="R173">
        <f t="shared" si="68"/>
        <v>215.02251280868447</v>
      </c>
      <c r="S173">
        <f t="shared" si="69"/>
        <v>23.606278051508149</v>
      </c>
      <c r="T173">
        <f t="shared" si="70"/>
        <v>23.309296774193548</v>
      </c>
      <c r="U173">
        <f t="shared" si="71"/>
        <v>2.8729425056827291</v>
      </c>
      <c r="V173">
        <f t="shared" si="72"/>
        <v>77.318404969035768</v>
      </c>
      <c r="W173">
        <f t="shared" si="73"/>
        <v>2.1497806549709653</v>
      </c>
      <c r="X173">
        <f t="shared" si="74"/>
        <v>2.7804255090775638</v>
      </c>
      <c r="Y173">
        <f t="shared" si="75"/>
        <v>0.72316185071176387</v>
      </c>
      <c r="Z173">
        <f t="shared" si="76"/>
        <v>-70.153915430596186</v>
      </c>
      <c r="AA173">
        <f t="shared" si="77"/>
        <v>-87.493436980647672</v>
      </c>
      <c r="AB173">
        <f t="shared" si="78"/>
        <v>-6.0479997148293565</v>
      </c>
      <c r="AC173">
        <f t="shared" si="79"/>
        <v>51.32716068261125</v>
      </c>
      <c r="AD173">
        <v>0</v>
      </c>
      <c r="AE173">
        <v>0</v>
      </c>
      <c r="AF173">
        <v>3</v>
      </c>
      <c r="AG173">
        <v>0</v>
      </c>
      <c r="AH173">
        <v>0</v>
      </c>
      <c r="AI173">
        <f t="shared" si="80"/>
        <v>1</v>
      </c>
      <c r="AJ173">
        <f t="shared" si="81"/>
        <v>0</v>
      </c>
      <c r="AK173">
        <f t="shared" si="82"/>
        <v>68088.615349126674</v>
      </c>
      <c r="AL173">
        <f t="shared" si="83"/>
        <v>1199.99903225806</v>
      </c>
      <c r="AM173">
        <f t="shared" si="84"/>
        <v>963.3603396765152</v>
      </c>
      <c r="AN173">
        <f t="shared" si="85"/>
        <v>0.80280093048387091</v>
      </c>
      <c r="AO173">
        <f t="shared" si="86"/>
        <v>0.22320050343870959</v>
      </c>
      <c r="AP173">
        <v>10</v>
      </c>
      <c r="AQ173">
        <v>1</v>
      </c>
      <c r="AR173" t="s">
        <v>237</v>
      </c>
      <c r="AS173">
        <v>1560434418.6612899</v>
      </c>
      <c r="AT173">
        <v>449.07954838709702</v>
      </c>
      <c r="AU173">
        <v>502.63961290322601</v>
      </c>
      <c r="AV173">
        <v>21.5787193548387</v>
      </c>
      <c r="AW173">
        <v>18.984993548387099</v>
      </c>
      <c r="AX173">
        <v>600.08829032258097</v>
      </c>
      <c r="AY173">
        <v>99.524993548387101</v>
      </c>
      <c r="AZ173">
        <v>0.100040709677419</v>
      </c>
      <c r="BA173">
        <v>22.7683322580645</v>
      </c>
      <c r="BB173">
        <v>23.4396548387097</v>
      </c>
      <c r="BC173">
        <v>23.1789387096774</v>
      </c>
      <c r="BD173">
        <v>0</v>
      </c>
      <c r="BE173">
        <v>0</v>
      </c>
      <c r="BF173">
        <v>12998.9</v>
      </c>
      <c r="BG173">
        <v>1044.6722580645201</v>
      </c>
      <c r="BH173">
        <v>22.462516129032199</v>
      </c>
      <c r="BI173">
        <v>1199.99903225806</v>
      </c>
      <c r="BJ173">
        <v>0.33000516129032298</v>
      </c>
      <c r="BK173">
        <v>0.33001132258064497</v>
      </c>
      <c r="BL173">
        <v>0.33000870967741902</v>
      </c>
      <c r="BM173">
        <v>9.9747890322580707E-3</v>
      </c>
      <c r="BN173">
        <v>22</v>
      </c>
      <c r="BO173">
        <v>17743.048387096798</v>
      </c>
      <c r="BP173">
        <v>1560432001.5</v>
      </c>
      <c r="BQ173" t="s">
        <v>238</v>
      </c>
      <c r="BR173">
        <v>1</v>
      </c>
      <c r="BS173">
        <v>-1.3480000000000001</v>
      </c>
      <c r="BT173">
        <v>2.1000000000000001E-2</v>
      </c>
      <c r="BU173">
        <v>400</v>
      </c>
      <c r="BV173">
        <v>19</v>
      </c>
      <c r="BW173">
        <v>0.05</v>
      </c>
      <c r="BX173">
        <v>0.02</v>
      </c>
      <c r="BY173">
        <v>31.363165942216</v>
      </c>
      <c r="BZ173">
        <v>3.3853867923336001</v>
      </c>
      <c r="CA173">
        <v>0.33703380391531301</v>
      </c>
      <c r="CB173">
        <v>0</v>
      </c>
      <c r="CC173">
        <v>-53.492770731707303</v>
      </c>
      <c r="CD173">
        <v>-5.8648285714288004</v>
      </c>
      <c r="CE173">
        <v>0.58094541964523805</v>
      </c>
      <c r="CF173">
        <v>0</v>
      </c>
      <c r="CG173">
        <v>2.5933878048780499</v>
      </c>
      <c r="CH173">
        <v>3.5748292682928597E-2</v>
      </c>
      <c r="CI173">
        <v>4.4327393458524897E-3</v>
      </c>
      <c r="CJ173">
        <v>1</v>
      </c>
      <c r="CK173">
        <v>1</v>
      </c>
      <c r="CL173">
        <v>3</v>
      </c>
      <c r="CM173" t="s">
        <v>239</v>
      </c>
      <c r="CN173">
        <v>1.86097</v>
      </c>
      <c r="CO173">
        <v>1.8579300000000001</v>
      </c>
      <c r="CP173">
        <v>1.8608100000000001</v>
      </c>
      <c r="CQ173">
        <v>1.8535200000000001</v>
      </c>
      <c r="CR173">
        <v>1.8521099999999999</v>
      </c>
      <c r="CS173">
        <v>1.85287</v>
      </c>
      <c r="CT173">
        <v>1.8565700000000001</v>
      </c>
      <c r="CU173">
        <v>1.8628400000000001</v>
      </c>
      <c r="CV173" t="s">
        <v>240</v>
      </c>
      <c r="CW173" t="s">
        <v>19</v>
      </c>
      <c r="CX173" t="s">
        <v>19</v>
      </c>
      <c r="CY173" t="s">
        <v>19</v>
      </c>
      <c r="CZ173" t="s">
        <v>241</v>
      </c>
      <c r="DA173" t="s">
        <v>242</v>
      </c>
      <c r="DB173" t="s">
        <v>243</v>
      </c>
      <c r="DC173" t="s">
        <v>243</v>
      </c>
      <c r="DD173" t="s">
        <v>243</v>
      </c>
      <c r="DE173" t="s">
        <v>243</v>
      </c>
      <c r="DF173">
        <v>0</v>
      </c>
      <c r="DG173">
        <v>100</v>
      </c>
      <c r="DH173">
        <v>100</v>
      </c>
      <c r="DI173">
        <v>-1.3480000000000001</v>
      </c>
      <c r="DJ173">
        <v>2.1000000000000001E-2</v>
      </c>
      <c r="DK173">
        <v>3</v>
      </c>
      <c r="DL173">
        <v>633.41600000000005</v>
      </c>
      <c r="DM173">
        <v>271.99200000000002</v>
      </c>
      <c r="DN173">
        <v>23.001300000000001</v>
      </c>
      <c r="DO173">
        <v>22.4053</v>
      </c>
      <c r="DP173">
        <v>30.000399999999999</v>
      </c>
      <c r="DQ173">
        <v>22.484200000000001</v>
      </c>
      <c r="DR173">
        <v>22.4984</v>
      </c>
      <c r="DS173">
        <v>24.107399999999998</v>
      </c>
      <c r="DT173">
        <v>13.098800000000001</v>
      </c>
      <c r="DU173">
        <v>19.183499999999999</v>
      </c>
      <c r="DV173">
        <v>23</v>
      </c>
      <c r="DW173">
        <v>532.33000000000004</v>
      </c>
      <c r="DX173">
        <v>19</v>
      </c>
      <c r="DY173">
        <v>101.428</v>
      </c>
      <c r="DZ173">
        <v>105.396</v>
      </c>
    </row>
    <row r="174" spans="1:130" x14ac:dyDescent="0.25">
      <c r="A174">
        <v>158</v>
      </c>
      <c r="B174">
        <v>1560434431</v>
      </c>
      <c r="C174">
        <v>392.90000009536698</v>
      </c>
      <c r="D174" t="s">
        <v>557</v>
      </c>
      <c r="E174" t="s">
        <v>558</v>
      </c>
      <c r="G174">
        <v>1560434420.6612899</v>
      </c>
      <c r="H174">
        <f t="shared" si="58"/>
        <v>1.5915544078311948E-3</v>
      </c>
      <c r="I174">
        <f t="shared" si="59"/>
        <v>31.547492730051946</v>
      </c>
      <c r="J174">
        <f t="shared" si="60"/>
        <v>452.21687096774201</v>
      </c>
      <c r="K174">
        <f t="shared" si="61"/>
        <v>213.24798483800922</v>
      </c>
      <c r="L174">
        <f t="shared" si="62"/>
        <v>21.244926307997325</v>
      </c>
      <c r="M174">
        <f t="shared" si="63"/>
        <v>45.052308964330294</v>
      </c>
      <c r="N174">
        <f t="shared" si="64"/>
        <v>0.22156044893882043</v>
      </c>
      <c r="O174">
        <f t="shared" si="65"/>
        <v>3</v>
      </c>
      <c r="P174">
        <f t="shared" si="66"/>
        <v>0.2136703009708224</v>
      </c>
      <c r="Q174">
        <f t="shared" si="67"/>
        <v>0.13423109180370441</v>
      </c>
      <c r="R174">
        <f t="shared" si="68"/>
        <v>215.02247769434163</v>
      </c>
      <c r="S174">
        <f t="shared" si="69"/>
        <v>23.608617398034905</v>
      </c>
      <c r="T174">
        <f t="shared" si="70"/>
        <v>23.311922580645149</v>
      </c>
      <c r="U174">
        <f t="shared" si="71"/>
        <v>2.8733980641608743</v>
      </c>
      <c r="V174">
        <f t="shared" si="72"/>
        <v>77.315566991584149</v>
      </c>
      <c r="W174">
        <f t="shared" si="73"/>
        <v>2.1500322478458727</v>
      </c>
      <c r="X174">
        <f t="shared" si="74"/>
        <v>2.7808529789090275</v>
      </c>
      <c r="Y174">
        <f t="shared" si="75"/>
        <v>0.72336581631500163</v>
      </c>
      <c r="Z174">
        <f t="shared" si="76"/>
        <v>-70.187549385355695</v>
      </c>
      <c r="AA174">
        <f t="shared" si="77"/>
        <v>-87.508045393543696</v>
      </c>
      <c r="AB174">
        <f t="shared" si="78"/>
        <v>-6.0491677192345099</v>
      </c>
      <c r="AC174">
        <f t="shared" si="79"/>
        <v>51.277715196207723</v>
      </c>
      <c r="AD174">
        <v>0</v>
      </c>
      <c r="AE174">
        <v>0</v>
      </c>
      <c r="AF174">
        <v>3</v>
      </c>
      <c r="AG174">
        <v>0</v>
      </c>
      <c r="AH174">
        <v>0</v>
      </c>
      <c r="AI174">
        <f t="shared" si="80"/>
        <v>1</v>
      </c>
      <c r="AJ174">
        <f t="shared" si="81"/>
        <v>0</v>
      </c>
      <c r="AK174">
        <f t="shared" si="82"/>
        <v>68085.176186624667</v>
      </c>
      <c r="AL174">
        <f t="shared" si="83"/>
        <v>1199.99903225806</v>
      </c>
      <c r="AM174">
        <f t="shared" si="84"/>
        <v>963.36015416053567</v>
      </c>
      <c r="AN174">
        <f t="shared" si="85"/>
        <v>0.80280077588709664</v>
      </c>
      <c r="AO174">
        <f t="shared" si="86"/>
        <v>0.22320050997096771</v>
      </c>
      <c r="AP174">
        <v>10</v>
      </c>
      <c r="AQ174">
        <v>1</v>
      </c>
      <c r="AR174" t="s">
        <v>237</v>
      </c>
      <c r="AS174">
        <v>1560434420.6612899</v>
      </c>
      <c r="AT174">
        <v>452.21687096774201</v>
      </c>
      <c r="AU174">
        <v>505.98722580645199</v>
      </c>
      <c r="AV174">
        <v>21.581154838709701</v>
      </c>
      <c r="AW174">
        <v>18.986212903225798</v>
      </c>
      <c r="AX174">
        <v>600.09312903225805</v>
      </c>
      <c r="AY174">
        <v>99.525406451612895</v>
      </c>
      <c r="AZ174">
        <v>0.100042877419355</v>
      </c>
      <c r="BA174">
        <v>22.770867741935501</v>
      </c>
      <c r="BB174">
        <v>23.441590322580598</v>
      </c>
      <c r="BC174">
        <v>23.182254838709699</v>
      </c>
      <c r="BD174">
        <v>0</v>
      </c>
      <c r="BE174">
        <v>0</v>
      </c>
      <c r="BF174">
        <v>12998.2322580645</v>
      </c>
      <c r="BG174">
        <v>1044.67161290323</v>
      </c>
      <c r="BH174">
        <v>22.465154838709701</v>
      </c>
      <c r="BI174">
        <v>1199.99903225806</v>
      </c>
      <c r="BJ174">
        <v>0.33000474193548401</v>
      </c>
      <c r="BK174">
        <v>0.330012387096774</v>
      </c>
      <c r="BL174">
        <v>0.33000812903225801</v>
      </c>
      <c r="BM174">
        <v>9.9747325806451691E-3</v>
      </c>
      <c r="BN174">
        <v>22</v>
      </c>
      <c r="BO174">
        <v>17743.045161290302</v>
      </c>
      <c r="BP174">
        <v>1560432001.5</v>
      </c>
      <c r="BQ174" t="s">
        <v>238</v>
      </c>
      <c r="BR174">
        <v>1</v>
      </c>
      <c r="BS174">
        <v>-1.3480000000000001</v>
      </c>
      <c r="BT174">
        <v>2.1000000000000001E-2</v>
      </c>
      <c r="BU174">
        <v>400</v>
      </c>
      <c r="BV174">
        <v>19</v>
      </c>
      <c r="BW174">
        <v>0.05</v>
      </c>
      <c r="BX174">
        <v>0.02</v>
      </c>
      <c r="BY174">
        <v>31.4837958625019</v>
      </c>
      <c r="BZ174">
        <v>3.3529666037711099</v>
      </c>
      <c r="CA174">
        <v>0.33376954524044</v>
      </c>
      <c r="CB174">
        <v>0</v>
      </c>
      <c r="CC174">
        <v>-53.699619512195099</v>
      </c>
      <c r="CD174">
        <v>-5.8759923344948097</v>
      </c>
      <c r="CE174">
        <v>0.582123940880379</v>
      </c>
      <c r="CF174">
        <v>0</v>
      </c>
      <c r="CG174">
        <v>2.5945709756097601</v>
      </c>
      <c r="CH174">
        <v>2.2569616724737701E-2</v>
      </c>
      <c r="CI174">
        <v>3.25282826646481E-3</v>
      </c>
      <c r="CJ174">
        <v>1</v>
      </c>
      <c r="CK174">
        <v>1</v>
      </c>
      <c r="CL174">
        <v>3</v>
      </c>
      <c r="CM174" t="s">
        <v>239</v>
      </c>
      <c r="CN174">
        <v>1.8609599999999999</v>
      </c>
      <c r="CO174">
        <v>1.85792</v>
      </c>
      <c r="CP174">
        <v>1.8608100000000001</v>
      </c>
      <c r="CQ174">
        <v>1.8535200000000001</v>
      </c>
      <c r="CR174">
        <v>1.8521099999999999</v>
      </c>
      <c r="CS174">
        <v>1.85287</v>
      </c>
      <c r="CT174">
        <v>1.85656</v>
      </c>
      <c r="CU174">
        <v>1.8628400000000001</v>
      </c>
      <c r="CV174" t="s">
        <v>240</v>
      </c>
      <c r="CW174" t="s">
        <v>19</v>
      </c>
      <c r="CX174" t="s">
        <v>19</v>
      </c>
      <c r="CY174" t="s">
        <v>19</v>
      </c>
      <c r="CZ174" t="s">
        <v>241</v>
      </c>
      <c r="DA174" t="s">
        <v>242</v>
      </c>
      <c r="DB174" t="s">
        <v>243</v>
      </c>
      <c r="DC174" t="s">
        <v>243</v>
      </c>
      <c r="DD174" t="s">
        <v>243</v>
      </c>
      <c r="DE174" t="s">
        <v>243</v>
      </c>
      <c r="DF174">
        <v>0</v>
      </c>
      <c r="DG174">
        <v>100</v>
      </c>
      <c r="DH174">
        <v>100</v>
      </c>
      <c r="DI174">
        <v>-1.3480000000000001</v>
      </c>
      <c r="DJ174">
        <v>2.1000000000000001E-2</v>
      </c>
      <c r="DK174">
        <v>3</v>
      </c>
      <c r="DL174">
        <v>633.44100000000003</v>
      </c>
      <c r="DM174">
        <v>272.13299999999998</v>
      </c>
      <c r="DN174">
        <v>23.001200000000001</v>
      </c>
      <c r="DO174">
        <v>22.406600000000001</v>
      </c>
      <c r="DP174">
        <v>30.000399999999999</v>
      </c>
      <c r="DQ174">
        <v>22.4846</v>
      </c>
      <c r="DR174">
        <v>22.499300000000002</v>
      </c>
      <c r="DS174">
        <v>24.199100000000001</v>
      </c>
      <c r="DT174">
        <v>13.098800000000001</v>
      </c>
      <c r="DU174">
        <v>19.183499999999999</v>
      </c>
      <c r="DV174">
        <v>23</v>
      </c>
      <c r="DW174">
        <v>532.33000000000004</v>
      </c>
      <c r="DX174">
        <v>19</v>
      </c>
      <c r="DY174">
        <v>101.42700000000001</v>
      </c>
      <c r="DZ174">
        <v>105.396</v>
      </c>
    </row>
    <row r="175" spans="1:130" x14ac:dyDescent="0.25">
      <c r="A175">
        <v>159</v>
      </c>
      <c r="B175">
        <v>1560434433</v>
      </c>
      <c r="C175">
        <v>394.90000009536698</v>
      </c>
      <c r="D175" t="s">
        <v>559</v>
      </c>
      <c r="E175" t="s">
        <v>560</v>
      </c>
      <c r="G175">
        <v>1560434422.6612899</v>
      </c>
      <c r="H175">
        <f t="shared" si="58"/>
        <v>1.5921214039117876E-3</v>
      </c>
      <c r="I175">
        <f t="shared" si="59"/>
        <v>31.667194230103547</v>
      </c>
      <c r="J175">
        <f t="shared" si="60"/>
        <v>455.35793548387102</v>
      </c>
      <c r="K175">
        <f t="shared" si="61"/>
        <v>215.51328981738126</v>
      </c>
      <c r="L175">
        <f t="shared" si="62"/>
        <v>21.470684993902161</v>
      </c>
      <c r="M175">
        <f t="shared" si="63"/>
        <v>45.365400901876576</v>
      </c>
      <c r="N175">
        <f t="shared" si="64"/>
        <v>0.22160758853820489</v>
      </c>
      <c r="O175">
        <f t="shared" si="65"/>
        <v>3</v>
      </c>
      <c r="P175">
        <f t="shared" si="66"/>
        <v>0.21371414257607263</v>
      </c>
      <c r="Q175">
        <f t="shared" si="67"/>
        <v>0.13425877554679938</v>
      </c>
      <c r="R175">
        <f t="shared" si="68"/>
        <v>215.02237388464741</v>
      </c>
      <c r="S175">
        <f t="shared" si="69"/>
        <v>23.610793475252986</v>
      </c>
      <c r="T175">
        <f t="shared" si="70"/>
        <v>23.313837096774201</v>
      </c>
      <c r="U175">
        <f t="shared" si="71"/>
        <v>2.8737302587265088</v>
      </c>
      <c r="V175">
        <f t="shared" si="72"/>
        <v>77.312674988822522</v>
      </c>
      <c r="W175">
        <f t="shared" si="73"/>
        <v>2.1502546019430575</v>
      </c>
      <c r="X175">
        <f t="shared" si="74"/>
        <v>2.7812446047868997</v>
      </c>
      <c r="Y175">
        <f t="shared" si="75"/>
        <v>0.72347565678345127</v>
      </c>
      <c r="Z175">
        <f t="shared" si="76"/>
        <v>-70.212553912509833</v>
      </c>
      <c r="AA175">
        <f t="shared" si="77"/>
        <v>-87.442046670976183</v>
      </c>
      <c r="AB175">
        <f t="shared" si="78"/>
        <v>-6.0447351897441202</v>
      </c>
      <c r="AC175">
        <f t="shared" si="79"/>
        <v>51.323038111417262</v>
      </c>
      <c r="AD175">
        <v>0</v>
      </c>
      <c r="AE175">
        <v>0</v>
      </c>
      <c r="AF175">
        <v>3</v>
      </c>
      <c r="AG175">
        <v>0</v>
      </c>
      <c r="AH175">
        <v>0</v>
      </c>
      <c r="AI175">
        <f t="shared" si="80"/>
        <v>1</v>
      </c>
      <c r="AJ175">
        <f t="shared" si="81"/>
        <v>0</v>
      </c>
      <c r="AK175">
        <f t="shared" si="82"/>
        <v>68083.21291794852</v>
      </c>
      <c r="AL175">
        <f t="shared" si="83"/>
        <v>1199.99870967742</v>
      </c>
      <c r="AM175">
        <f t="shared" si="84"/>
        <v>963.35975961204826</v>
      </c>
      <c r="AN175">
        <f t="shared" si="85"/>
        <v>0.80280066290322571</v>
      </c>
      <c r="AO175">
        <f t="shared" si="86"/>
        <v>0.22320049362580643</v>
      </c>
      <c r="AP175">
        <v>10</v>
      </c>
      <c r="AQ175">
        <v>1</v>
      </c>
      <c r="AR175" t="s">
        <v>237</v>
      </c>
      <c r="AS175">
        <v>1560434422.6612899</v>
      </c>
      <c r="AT175">
        <v>455.35793548387102</v>
      </c>
      <c r="AU175">
        <v>509.33687096774202</v>
      </c>
      <c r="AV175">
        <v>21.5833096774194</v>
      </c>
      <c r="AW175">
        <v>18.987432258064501</v>
      </c>
      <c r="AX175">
        <v>600.089258064516</v>
      </c>
      <c r="AY175">
        <v>99.525800000000004</v>
      </c>
      <c r="AZ175">
        <v>0.100005035483871</v>
      </c>
      <c r="BA175">
        <v>22.7731903225806</v>
      </c>
      <c r="BB175">
        <v>23.4427387096774</v>
      </c>
      <c r="BC175">
        <v>23.184935483871001</v>
      </c>
      <c r="BD175">
        <v>0</v>
      </c>
      <c r="BE175">
        <v>0</v>
      </c>
      <c r="BF175">
        <v>12997.870967741899</v>
      </c>
      <c r="BG175">
        <v>1044.67</v>
      </c>
      <c r="BH175">
        <v>22.468464516129</v>
      </c>
      <c r="BI175">
        <v>1199.99870967742</v>
      </c>
      <c r="BJ175">
        <v>0.33000470967741902</v>
      </c>
      <c r="BK175">
        <v>0.330013064516129</v>
      </c>
      <c r="BL175">
        <v>0.33000754838709701</v>
      </c>
      <c r="BM175">
        <v>9.9746593548387108E-3</v>
      </c>
      <c r="BN175">
        <v>22</v>
      </c>
      <c r="BO175">
        <v>17743.035483871001</v>
      </c>
      <c r="BP175">
        <v>1560432001.5</v>
      </c>
      <c r="BQ175" t="s">
        <v>238</v>
      </c>
      <c r="BR175">
        <v>1</v>
      </c>
      <c r="BS175">
        <v>-1.3480000000000001</v>
      </c>
      <c r="BT175">
        <v>2.1000000000000001E-2</v>
      </c>
      <c r="BU175">
        <v>400</v>
      </c>
      <c r="BV175">
        <v>19</v>
      </c>
      <c r="BW175">
        <v>0.05</v>
      </c>
      <c r="BX175">
        <v>0.02</v>
      </c>
      <c r="BY175">
        <v>31.603812672234099</v>
      </c>
      <c r="BZ175">
        <v>3.4103115319465802</v>
      </c>
      <c r="CA175">
        <v>0.340031310534403</v>
      </c>
      <c r="CB175">
        <v>0</v>
      </c>
      <c r="CC175">
        <v>-53.908839024390197</v>
      </c>
      <c r="CD175">
        <v>-5.9627331010451998</v>
      </c>
      <c r="CE175">
        <v>0.59114766958652898</v>
      </c>
      <c r="CF175">
        <v>0</v>
      </c>
      <c r="CG175">
        <v>2.5955836585365901</v>
      </c>
      <c r="CH175">
        <v>1.38365853658545E-2</v>
      </c>
      <c r="CI175">
        <v>2.30834832314445E-3</v>
      </c>
      <c r="CJ175">
        <v>1</v>
      </c>
      <c r="CK175">
        <v>1</v>
      </c>
      <c r="CL175">
        <v>3</v>
      </c>
      <c r="CM175" t="s">
        <v>239</v>
      </c>
      <c r="CN175">
        <v>1.8609599999999999</v>
      </c>
      <c r="CO175">
        <v>1.85791</v>
      </c>
      <c r="CP175">
        <v>1.8608100000000001</v>
      </c>
      <c r="CQ175">
        <v>1.8535200000000001</v>
      </c>
      <c r="CR175">
        <v>1.8521099999999999</v>
      </c>
      <c r="CS175">
        <v>1.8528800000000001</v>
      </c>
      <c r="CT175">
        <v>1.8565799999999999</v>
      </c>
      <c r="CU175">
        <v>1.8628499999999999</v>
      </c>
      <c r="CV175" t="s">
        <v>240</v>
      </c>
      <c r="CW175" t="s">
        <v>19</v>
      </c>
      <c r="CX175" t="s">
        <v>19</v>
      </c>
      <c r="CY175" t="s">
        <v>19</v>
      </c>
      <c r="CZ175" t="s">
        <v>241</v>
      </c>
      <c r="DA175" t="s">
        <v>242</v>
      </c>
      <c r="DB175" t="s">
        <v>243</v>
      </c>
      <c r="DC175" t="s">
        <v>243</v>
      </c>
      <c r="DD175" t="s">
        <v>243</v>
      </c>
      <c r="DE175" t="s">
        <v>243</v>
      </c>
      <c r="DF175">
        <v>0</v>
      </c>
      <c r="DG175">
        <v>100</v>
      </c>
      <c r="DH175">
        <v>100</v>
      </c>
      <c r="DI175">
        <v>-1.3480000000000001</v>
      </c>
      <c r="DJ175">
        <v>2.1000000000000001E-2</v>
      </c>
      <c r="DK175">
        <v>3</v>
      </c>
      <c r="DL175">
        <v>633.23500000000001</v>
      </c>
      <c r="DM175">
        <v>272.358</v>
      </c>
      <c r="DN175">
        <v>23.001100000000001</v>
      </c>
      <c r="DO175">
        <v>22.407599999999999</v>
      </c>
      <c r="DP175">
        <v>30.000399999999999</v>
      </c>
      <c r="DQ175">
        <v>22.485600000000002</v>
      </c>
      <c r="DR175">
        <v>22.500299999999999</v>
      </c>
      <c r="DS175">
        <v>24.3371</v>
      </c>
      <c r="DT175">
        <v>13.098800000000001</v>
      </c>
      <c r="DU175">
        <v>19.604500000000002</v>
      </c>
      <c r="DV175">
        <v>23</v>
      </c>
      <c r="DW175">
        <v>537.33000000000004</v>
      </c>
      <c r="DX175">
        <v>19</v>
      </c>
      <c r="DY175">
        <v>101.42700000000001</v>
      </c>
      <c r="DZ175">
        <v>105.396</v>
      </c>
    </row>
    <row r="176" spans="1:130" x14ac:dyDescent="0.25">
      <c r="A176">
        <v>160</v>
      </c>
      <c r="B176">
        <v>1560434435</v>
      </c>
      <c r="C176">
        <v>396.90000009536698</v>
      </c>
      <c r="D176" t="s">
        <v>561</v>
      </c>
      <c r="E176" t="s">
        <v>562</v>
      </c>
      <c r="G176">
        <v>1560434424.6612899</v>
      </c>
      <c r="H176">
        <f t="shared" si="58"/>
        <v>1.5925661345600037E-3</v>
      </c>
      <c r="I176">
        <f t="shared" si="59"/>
        <v>31.782916070842141</v>
      </c>
      <c r="J176">
        <f t="shared" si="60"/>
        <v>458.50387096774199</v>
      </c>
      <c r="K176">
        <f t="shared" si="61"/>
        <v>217.79759887326145</v>
      </c>
      <c r="L176">
        <f t="shared" si="62"/>
        <v>21.698357210629254</v>
      </c>
      <c r="M176">
        <f t="shared" si="63"/>
        <v>45.679019540080525</v>
      </c>
      <c r="N176">
        <f t="shared" si="64"/>
        <v>0.2216395224186494</v>
      </c>
      <c r="O176">
        <f t="shared" si="65"/>
        <v>3</v>
      </c>
      <c r="P176">
        <f t="shared" si="66"/>
        <v>0.21374384191177395</v>
      </c>
      <c r="Q176">
        <f t="shared" si="67"/>
        <v>0.13427752919943228</v>
      </c>
      <c r="R176">
        <f t="shared" si="68"/>
        <v>215.02251934160577</v>
      </c>
      <c r="S176">
        <f t="shared" si="69"/>
        <v>23.612928029387362</v>
      </c>
      <c r="T176">
        <f t="shared" si="70"/>
        <v>23.3156</v>
      </c>
      <c r="U176">
        <f t="shared" si="71"/>
        <v>2.874036176099525</v>
      </c>
      <c r="V176">
        <f t="shared" si="72"/>
        <v>77.309434073412291</v>
      </c>
      <c r="W176">
        <f t="shared" si="73"/>
        <v>2.1504575918241908</v>
      </c>
      <c r="X176">
        <f t="shared" si="74"/>
        <v>2.7816237663596621</v>
      </c>
      <c r="Y176">
        <f t="shared" si="75"/>
        <v>0.72357858427533417</v>
      </c>
      <c r="Z176">
        <f t="shared" si="76"/>
        <v>-70.232166534096166</v>
      </c>
      <c r="AA176">
        <f t="shared" si="77"/>
        <v>-87.363526451616195</v>
      </c>
      <c r="AB176">
        <f t="shared" si="78"/>
        <v>-6.0394299444603554</v>
      </c>
      <c r="AC176">
        <f t="shared" si="79"/>
        <v>51.387396411433059</v>
      </c>
      <c r="AD176">
        <v>0</v>
      </c>
      <c r="AE176">
        <v>0</v>
      </c>
      <c r="AF176">
        <v>3</v>
      </c>
      <c r="AG176">
        <v>0</v>
      </c>
      <c r="AH176">
        <v>0</v>
      </c>
      <c r="AI176">
        <f t="shared" si="80"/>
        <v>1</v>
      </c>
      <c r="AJ176">
        <f t="shared" si="81"/>
        <v>0</v>
      </c>
      <c r="AK176">
        <f t="shared" si="82"/>
        <v>68077.910959793502</v>
      </c>
      <c r="AL176">
        <f t="shared" si="83"/>
        <v>1199.9996774193601</v>
      </c>
      <c r="AM176">
        <f t="shared" si="84"/>
        <v>963.36052770947083</v>
      </c>
      <c r="AN176">
        <f t="shared" si="85"/>
        <v>0.80280065556451674</v>
      </c>
      <c r="AO176">
        <f t="shared" si="86"/>
        <v>0.22320046665483892</v>
      </c>
      <c r="AP176">
        <v>10</v>
      </c>
      <c r="AQ176">
        <v>1</v>
      </c>
      <c r="AR176" t="s">
        <v>237</v>
      </c>
      <c r="AS176">
        <v>1560434424.6612899</v>
      </c>
      <c r="AT176">
        <v>458.50387096774199</v>
      </c>
      <c r="AU176">
        <v>512.68512903225803</v>
      </c>
      <c r="AV176">
        <v>21.5852516129032</v>
      </c>
      <c r="AW176">
        <v>18.988616129032302</v>
      </c>
      <c r="AX176">
        <v>600.08045161290295</v>
      </c>
      <c r="AY176">
        <v>99.526274193548403</v>
      </c>
      <c r="AZ176">
        <v>9.9972022580645206E-2</v>
      </c>
      <c r="BA176">
        <v>22.775438709677399</v>
      </c>
      <c r="BB176">
        <v>23.444016129032299</v>
      </c>
      <c r="BC176">
        <v>23.187183870967701</v>
      </c>
      <c r="BD176">
        <v>0</v>
      </c>
      <c r="BE176">
        <v>0</v>
      </c>
      <c r="BF176">
        <v>12996.7838709677</v>
      </c>
      <c r="BG176">
        <v>1044.66935483871</v>
      </c>
      <c r="BH176">
        <v>22.476035483871001</v>
      </c>
      <c r="BI176">
        <v>1199.9996774193601</v>
      </c>
      <c r="BJ176">
        <v>0.33000506451612899</v>
      </c>
      <c r="BK176">
        <v>0.330013032258065</v>
      </c>
      <c r="BL176">
        <v>0.33000729032258103</v>
      </c>
      <c r="BM176">
        <v>9.9745816129032192E-3</v>
      </c>
      <c r="BN176">
        <v>22</v>
      </c>
      <c r="BO176">
        <v>17743.0516129032</v>
      </c>
      <c r="BP176">
        <v>1560432001.5</v>
      </c>
      <c r="BQ176" t="s">
        <v>238</v>
      </c>
      <c r="BR176">
        <v>1</v>
      </c>
      <c r="BS176">
        <v>-1.3480000000000001</v>
      </c>
      <c r="BT176">
        <v>2.1000000000000001E-2</v>
      </c>
      <c r="BU176">
        <v>400</v>
      </c>
      <c r="BV176">
        <v>19</v>
      </c>
      <c r="BW176">
        <v>0.05</v>
      </c>
      <c r="BX176">
        <v>0.02</v>
      </c>
      <c r="BY176">
        <v>31.7240190078391</v>
      </c>
      <c r="BZ176">
        <v>3.4572023793887499</v>
      </c>
      <c r="CA176">
        <v>0.34387005122561098</v>
      </c>
      <c r="CB176">
        <v>0</v>
      </c>
      <c r="CC176">
        <v>-54.1183487804878</v>
      </c>
      <c r="CD176">
        <v>-6.0007149825784296</v>
      </c>
      <c r="CE176">
        <v>0.59517955033137504</v>
      </c>
      <c r="CF176">
        <v>0</v>
      </c>
      <c r="CG176">
        <v>2.5963607317073198</v>
      </c>
      <c r="CH176">
        <v>9.0158885017419498E-3</v>
      </c>
      <c r="CI176">
        <v>1.7594197910645701E-3</v>
      </c>
      <c r="CJ176">
        <v>1</v>
      </c>
      <c r="CK176">
        <v>1</v>
      </c>
      <c r="CL176">
        <v>3</v>
      </c>
      <c r="CM176" t="s">
        <v>239</v>
      </c>
      <c r="CN176">
        <v>1.8609599999999999</v>
      </c>
      <c r="CO176">
        <v>1.85792</v>
      </c>
      <c r="CP176">
        <v>1.8608100000000001</v>
      </c>
      <c r="CQ176">
        <v>1.8534999999999999</v>
      </c>
      <c r="CR176">
        <v>1.8521099999999999</v>
      </c>
      <c r="CS176">
        <v>1.8528899999999999</v>
      </c>
      <c r="CT176">
        <v>1.8565799999999999</v>
      </c>
      <c r="CU176">
        <v>1.86283</v>
      </c>
      <c r="CV176" t="s">
        <v>240</v>
      </c>
      <c r="CW176" t="s">
        <v>19</v>
      </c>
      <c r="CX176" t="s">
        <v>19</v>
      </c>
      <c r="CY176" t="s">
        <v>19</v>
      </c>
      <c r="CZ176" t="s">
        <v>241</v>
      </c>
      <c r="DA176" t="s">
        <v>242</v>
      </c>
      <c r="DB176" t="s">
        <v>243</v>
      </c>
      <c r="DC176" t="s">
        <v>243</v>
      </c>
      <c r="DD176" t="s">
        <v>243</v>
      </c>
      <c r="DE176" t="s">
        <v>243</v>
      </c>
      <c r="DF176">
        <v>0</v>
      </c>
      <c r="DG176">
        <v>100</v>
      </c>
      <c r="DH176">
        <v>100</v>
      </c>
      <c r="DI176">
        <v>-1.3480000000000001</v>
      </c>
      <c r="DJ176">
        <v>2.1000000000000001E-2</v>
      </c>
      <c r="DK176">
        <v>3</v>
      </c>
      <c r="DL176">
        <v>633.26700000000005</v>
      </c>
      <c r="DM176">
        <v>272.279</v>
      </c>
      <c r="DN176">
        <v>23.000900000000001</v>
      </c>
      <c r="DO176">
        <v>22.409099999999999</v>
      </c>
      <c r="DP176">
        <v>30.000299999999999</v>
      </c>
      <c r="DQ176">
        <v>22.486499999999999</v>
      </c>
      <c r="DR176">
        <v>22.501200000000001</v>
      </c>
      <c r="DS176">
        <v>24.470500000000001</v>
      </c>
      <c r="DT176">
        <v>13.098800000000001</v>
      </c>
      <c r="DU176">
        <v>19.604500000000002</v>
      </c>
      <c r="DV176">
        <v>23</v>
      </c>
      <c r="DW176">
        <v>542.33000000000004</v>
      </c>
      <c r="DX176">
        <v>19</v>
      </c>
      <c r="DY176">
        <v>101.42700000000001</v>
      </c>
      <c r="DZ176">
        <v>105.396</v>
      </c>
    </row>
    <row r="177" spans="1:130" x14ac:dyDescent="0.25">
      <c r="A177">
        <v>161</v>
      </c>
      <c r="B177">
        <v>1560434437</v>
      </c>
      <c r="C177">
        <v>398.90000009536698</v>
      </c>
      <c r="D177" t="s">
        <v>563</v>
      </c>
      <c r="E177" t="s">
        <v>564</v>
      </c>
      <c r="G177">
        <v>1560434426.6612899</v>
      </c>
      <c r="H177">
        <f t="shared" si="58"/>
        <v>1.5931084582707516E-3</v>
      </c>
      <c r="I177">
        <f t="shared" si="59"/>
        <v>31.888298025794601</v>
      </c>
      <c r="J177">
        <f t="shared" si="60"/>
        <v>461.64887096774203</v>
      </c>
      <c r="K177">
        <f t="shared" si="61"/>
        <v>220.16549261697685</v>
      </c>
      <c r="L177">
        <f t="shared" si="62"/>
        <v>21.934388664509353</v>
      </c>
      <c r="M177">
        <f t="shared" si="63"/>
        <v>45.992610567518021</v>
      </c>
      <c r="N177">
        <f t="shared" si="64"/>
        <v>0.22167907266453124</v>
      </c>
      <c r="O177">
        <f t="shared" si="65"/>
        <v>3</v>
      </c>
      <c r="P177">
        <f t="shared" si="66"/>
        <v>0.21378062424193192</v>
      </c>
      <c r="Q177">
        <f t="shared" si="67"/>
        <v>0.13430075544779413</v>
      </c>
      <c r="R177">
        <f t="shared" si="68"/>
        <v>215.0225319150172</v>
      </c>
      <c r="S177">
        <f t="shared" si="69"/>
        <v>23.614775773916769</v>
      </c>
      <c r="T177">
        <f t="shared" si="70"/>
        <v>23.317419354838698</v>
      </c>
      <c r="U177">
        <f t="shared" si="71"/>
        <v>2.8743519194125882</v>
      </c>
      <c r="V177">
        <f t="shared" si="72"/>
        <v>77.307003235889795</v>
      </c>
      <c r="W177">
        <f t="shared" si="73"/>
        <v>2.1506490586419886</v>
      </c>
      <c r="X177">
        <f t="shared" si="74"/>
        <v>2.7819589023256168</v>
      </c>
      <c r="Y177">
        <f t="shared" si="75"/>
        <v>0.72370286077059953</v>
      </c>
      <c r="Z177">
        <f t="shared" si="76"/>
        <v>-70.256083009740152</v>
      </c>
      <c r="AA177">
        <f t="shared" si="77"/>
        <v>-87.336396541935741</v>
      </c>
      <c r="AB177">
        <f t="shared" si="78"/>
        <v>-6.0376708978740021</v>
      </c>
      <c r="AC177">
        <f t="shared" si="79"/>
        <v>51.392381465467295</v>
      </c>
      <c r="AD177">
        <v>0</v>
      </c>
      <c r="AE177">
        <v>0</v>
      </c>
      <c r="AF177">
        <v>3</v>
      </c>
      <c r="AG177">
        <v>0</v>
      </c>
      <c r="AH177">
        <v>0</v>
      </c>
      <c r="AI177">
        <f t="shared" si="80"/>
        <v>1</v>
      </c>
      <c r="AJ177">
        <f t="shared" si="81"/>
        <v>0</v>
      </c>
      <c r="AK177">
        <f t="shared" si="82"/>
        <v>68076.99768665545</v>
      </c>
      <c r="AL177">
        <f t="shared" si="83"/>
        <v>1199.9996774193601</v>
      </c>
      <c r="AM177">
        <f t="shared" si="84"/>
        <v>963.36064151589153</v>
      </c>
      <c r="AN177">
        <f t="shared" si="85"/>
        <v>0.80280075040322607</v>
      </c>
      <c r="AO177">
        <f t="shared" si="86"/>
        <v>0.22320045333870972</v>
      </c>
      <c r="AP177">
        <v>10</v>
      </c>
      <c r="AQ177">
        <v>1</v>
      </c>
      <c r="AR177" t="s">
        <v>237</v>
      </c>
      <c r="AS177">
        <v>1560434426.6612899</v>
      </c>
      <c r="AT177">
        <v>461.64887096774203</v>
      </c>
      <c r="AU177">
        <v>516.014935483871</v>
      </c>
      <c r="AV177">
        <v>21.5870483870968</v>
      </c>
      <c r="AW177">
        <v>18.989512903225801</v>
      </c>
      <c r="AX177">
        <v>600.07570967741901</v>
      </c>
      <c r="AY177">
        <v>99.5268709677419</v>
      </c>
      <c r="AZ177">
        <v>9.9952490322580606E-2</v>
      </c>
      <c r="BA177">
        <v>22.7774258064516</v>
      </c>
      <c r="BB177">
        <v>23.4457387096774</v>
      </c>
      <c r="BC177">
        <v>23.1891</v>
      </c>
      <c r="BD177">
        <v>0</v>
      </c>
      <c r="BE177">
        <v>0</v>
      </c>
      <c r="BF177">
        <v>12996.6</v>
      </c>
      <c r="BG177">
        <v>1044.6722580645201</v>
      </c>
      <c r="BH177">
        <v>22.486787096774201</v>
      </c>
      <c r="BI177">
        <v>1199.9996774193601</v>
      </c>
      <c r="BJ177">
        <v>0.330005548387097</v>
      </c>
      <c r="BK177">
        <v>0.33001264516128997</v>
      </c>
      <c r="BL177">
        <v>0.33000729032258103</v>
      </c>
      <c r="BM177">
        <v>9.9745274193548394E-3</v>
      </c>
      <c r="BN177">
        <v>22</v>
      </c>
      <c r="BO177">
        <v>17743.058064516099</v>
      </c>
      <c r="BP177">
        <v>1560432001.5</v>
      </c>
      <c r="BQ177" t="s">
        <v>238</v>
      </c>
      <c r="BR177">
        <v>1</v>
      </c>
      <c r="BS177">
        <v>-1.3480000000000001</v>
      </c>
      <c r="BT177">
        <v>2.1000000000000001E-2</v>
      </c>
      <c r="BU177">
        <v>400</v>
      </c>
      <c r="BV177">
        <v>19</v>
      </c>
      <c r="BW177">
        <v>0.05</v>
      </c>
      <c r="BX177">
        <v>0.02</v>
      </c>
      <c r="BY177">
        <v>31.8340731036952</v>
      </c>
      <c r="BZ177">
        <v>3.3936656171357198</v>
      </c>
      <c r="CA177">
        <v>0.33779837643201799</v>
      </c>
      <c r="CB177">
        <v>0</v>
      </c>
      <c r="CC177">
        <v>-54.305560975609801</v>
      </c>
      <c r="CD177">
        <v>-5.9072864111497001</v>
      </c>
      <c r="CE177">
        <v>0.58643619446996398</v>
      </c>
      <c r="CF177">
        <v>0</v>
      </c>
      <c r="CG177">
        <v>2.5971856097560999</v>
      </c>
      <c r="CH177">
        <v>1.04809756097564E-2</v>
      </c>
      <c r="CI177">
        <v>1.9611209447417299E-3</v>
      </c>
      <c r="CJ177">
        <v>1</v>
      </c>
      <c r="CK177">
        <v>1</v>
      </c>
      <c r="CL177">
        <v>3</v>
      </c>
      <c r="CM177" t="s">
        <v>239</v>
      </c>
      <c r="CN177">
        <v>1.86097</v>
      </c>
      <c r="CO177">
        <v>1.8579300000000001</v>
      </c>
      <c r="CP177">
        <v>1.8608100000000001</v>
      </c>
      <c r="CQ177">
        <v>1.8535200000000001</v>
      </c>
      <c r="CR177">
        <v>1.8521099999999999</v>
      </c>
      <c r="CS177">
        <v>1.8528899999999999</v>
      </c>
      <c r="CT177">
        <v>1.8565700000000001</v>
      </c>
      <c r="CU177">
        <v>1.8628499999999999</v>
      </c>
      <c r="CV177" t="s">
        <v>240</v>
      </c>
      <c r="CW177" t="s">
        <v>19</v>
      </c>
      <c r="CX177" t="s">
        <v>19</v>
      </c>
      <c r="CY177" t="s">
        <v>19</v>
      </c>
      <c r="CZ177" t="s">
        <v>241</v>
      </c>
      <c r="DA177" t="s">
        <v>242</v>
      </c>
      <c r="DB177" t="s">
        <v>243</v>
      </c>
      <c r="DC177" t="s">
        <v>243</v>
      </c>
      <c r="DD177" t="s">
        <v>243</v>
      </c>
      <c r="DE177" t="s">
        <v>243</v>
      </c>
      <c r="DF177">
        <v>0</v>
      </c>
      <c r="DG177">
        <v>100</v>
      </c>
      <c r="DH177">
        <v>100</v>
      </c>
      <c r="DI177">
        <v>-1.3480000000000001</v>
      </c>
      <c r="DJ177">
        <v>2.1000000000000001E-2</v>
      </c>
      <c r="DK177">
        <v>3</v>
      </c>
      <c r="DL177">
        <v>633.41700000000003</v>
      </c>
      <c r="DM177">
        <v>272.20999999999998</v>
      </c>
      <c r="DN177">
        <v>23.000599999999999</v>
      </c>
      <c r="DO177">
        <v>22.410399999999999</v>
      </c>
      <c r="DP177">
        <v>30.000299999999999</v>
      </c>
      <c r="DQ177">
        <v>22.487500000000001</v>
      </c>
      <c r="DR177">
        <v>22.502099999999999</v>
      </c>
      <c r="DS177">
        <v>24.563600000000001</v>
      </c>
      <c r="DT177">
        <v>13.098800000000001</v>
      </c>
      <c r="DU177">
        <v>19.604500000000002</v>
      </c>
      <c r="DV177">
        <v>23</v>
      </c>
      <c r="DW177">
        <v>542.33000000000004</v>
      </c>
      <c r="DX177">
        <v>19</v>
      </c>
      <c r="DY177">
        <v>101.42700000000001</v>
      </c>
      <c r="DZ177">
        <v>105.396</v>
      </c>
    </row>
    <row r="178" spans="1:130" x14ac:dyDescent="0.25">
      <c r="A178">
        <v>162</v>
      </c>
      <c r="B178">
        <v>1560434439</v>
      </c>
      <c r="C178">
        <v>400.90000009536698</v>
      </c>
      <c r="D178" t="s">
        <v>565</v>
      </c>
      <c r="E178" t="s">
        <v>566</v>
      </c>
      <c r="G178">
        <v>1560434428.6612899</v>
      </c>
      <c r="H178">
        <f t="shared" si="58"/>
        <v>1.5936740433535072E-3</v>
      </c>
      <c r="I178">
        <f t="shared" si="59"/>
        <v>31.994088175088979</v>
      </c>
      <c r="J178">
        <f t="shared" si="60"/>
        <v>464.791612903226</v>
      </c>
      <c r="K178">
        <f t="shared" si="61"/>
        <v>222.54692091726426</v>
      </c>
      <c r="L178">
        <f t="shared" si="62"/>
        <v>22.171771164270432</v>
      </c>
      <c r="M178">
        <f t="shared" si="63"/>
        <v>46.305980050803086</v>
      </c>
      <c r="N178">
        <f t="shared" si="64"/>
        <v>0.22173629122292188</v>
      </c>
      <c r="O178">
        <f t="shared" si="65"/>
        <v>3</v>
      </c>
      <c r="P178">
        <f t="shared" si="66"/>
        <v>0.21383383754376858</v>
      </c>
      <c r="Q178">
        <f t="shared" si="67"/>
        <v>0.1343343571265867</v>
      </c>
      <c r="R178">
        <f t="shared" si="68"/>
        <v>215.02244992143633</v>
      </c>
      <c r="S178">
        <f t="shared" si="69"/>
        <v>23.616117312122686</v>
      </c>
      <c r="T178">
        <f t="shared" si="70"/>
        <v>23.3188693548387</v>
      </c>
      <c r="U178">
        <f t="shared" si="71"/>
        <v>2.8746035840803374</v>
      </c>
      <c r="V178">
        <f t="shared" si="72"/>
        <v>77.306222074938759</v>
      </c>
      <c r="W178">
        <f t="shared" si="73"/>
        <v>2.1508212350616942</v>
      </c>
      <c r="X178">
        <f t="shared" si="74"/>
        <v>2.7822097333598075</v>
      </c>
      <c r="Y178">
        <f t="shared" si="75"/>
        <v>0.72378234901864325</v>
      </c>
      <c r="Z178">
        <f t="shared" si="76"/>
        <v>-70.281025311889664</v>
      </c>
      <c r="AA178">
        <f t="shared" si="77"/>
        <v>-87.330396658063734</v>
      </c>
      <c r="AB178">
        <f t="shared" si="78"/>
        <v>-6.0373459620814147</v>
      </c>
      <c r="AC178">
        <f t="shared" si="79"/>
        <v>51.373681989401518</v>
      </c>
      <c r="AD178">
        <v>0</v>
      </c>
      <c r="AE178">
        <v>0</v>
      </c>
      <c r="AF178">
        <v>3</v>
      </c>
      <c r="AG178">
        <v>0</v>
      </c>
      <c r="AH178">
        <v>0</v>
      </c>
      <c r="AI178">
        <f t="shared" si="80"/>
        <v>1</v>
      </c>
      <c r="AJ178">
        <f t="shared" si="81"/>
        <v>0</v>
      </c>
      <c r="AK178">
        <f t="shared" si="82"/>
        <v>68082.525224487414</v>
      </c>
      <c r="AL178">
        <f t="shared" si="83"/>
        <v>1199.9993548387099</v>
      </c>
      <c r="AM178">
        <f t="shared" si="84"/>
        <v>963.36034858017911</v>
      </c>
      <c r="AN178">
        <f t="shared" si="85"/>
        <v>0.80280072209677389</v>
      </c>
      <c r="AO178">
        <f t="shared" si="86"/>
        <v>0.22320043609677415</v>
      </c>
      <c r="AP178">
        <v>10</v>
      </c>
      <c r="AQ178">
        <v>1</v>
      </c>
      <c r="AR178" t="s">
        <v>237</v>
      </c>
      <c r="AS178">
        <v>1560434428.6612899</v>
      </c>
      <c r="AT178">
        <v>464.791612903226</v>
      </c>
      <c r="AU178">
        <v>519.34258064516098</v>
      </c>
      <c r="AV178">
        <v>21.588651612903199</v>
      </c>
      <c r="AW178">
        <v>18.990206451612899</v>
      </c>
      <c r="AX178">
        <v>600.07761290322605</v>
      </c>
      <c r="AY178">
        <v>99.527451612903207</v>
      </c>
      <c r="AZ178">
        <v>9.9948635483871007E-2</v>
      </c>
      <c r="BA178">
        <v>22.778912903225802</v>
      </c>
      <c r="BB178">
        <v>23.446638709677401</v>
      </c>
      <c r="BC178">
        <v>23.191099999999999</v>
      </c>
      <c r="BD178">
        <v>0</v>
      </c>
      <c r="BE178">
        <v>0</v>
      </c>
      <c r="BF178">
        <v>12997.764516129</v>
      </c>
      <c r="BG178">
        <v>1044.67580645161</v>
      </c>
      <c r="BH178">
        <v>22.497225806451599</v>
      </c>
      <c r="BI178">
        <v>1199.9993548387099</v>
      </c>
      <c r="BJ178">
        <v>0.33000570967741899</v>
      </c>
      <c r="BK178">
        <v>0.33001274193548402</v>
      </c>
      <c r="BL178">
        <v>0.33000706451612899</v>
      </c>
      <c r="BM178">
        <v>9.9744806451612898E-3</v>
      </c>
      <c r="BN178">
        <v>22</v>
      </c>
      <c r="BO178">
        <v>17743.058064516099</v>
      </c>
      <c r="BP178">
        <v>1560432001.5</v>
      </c>
      <c r="BQ178" t="s">
        <v>238</v>
      </c>
      <c r="BR178">
        <v>1</v>
      </c>
      <c r="BS178">
        <v>-1.3480000000000001</v>
      </c>
      <c r="BT178">
        <v>2.1000000000000001E-2</v>
      </c>
      <c r="BU178">
        <v>400</v>
      </c>
      <c r="BV178">
        <v>19</v>
      </c>
      <c r="BW178">
        <v>0.05</v>
      </c>
      <c r="BX178">
        <v>0.02</v>
      </c>
      <c r="BY178">
        <v>31.937715243897099</v>
      </c>
      <c r="BZ178">
        <v>3.3560698083194702</v>
      </c>
      <c r="CA178">
        <v>0.33438544576281698</v>
      </c>
      <c r="CB178">
        <v>0</v>
      </c>
      <c r="CC178">
        <v>-54.486631707317102</v>
      </c>
      <c r="CD178">
        <v>-5.8555045296167201</v>
      </c>
      <c r="CE178">
        <v>0.58177943244758701</v>
      </c>
      <c r="CF178">
        <v>0</v>
      </c>
      <c r="CG178">
        <v>2.5981334146341499</v>
      </c>
      <c r="CH178">
        <v>1.8146968641114699E-2</v>
      </c>
      <c r="CI178">
        <v>2.8435486329722701E-3</v>
      </c>
      <c r="CJ178">
        <v>1</v>
      </c>
      <c r="CK178">
        <v>1</v>
      </c>
      <c r="CL178">
        <v>3</v>
      </c>
      <c r="CM178" t="s">
        <v>239</v>
      </c>
      <c r="CN178">
        <v>1.86097</v>
      </c>
      <c r="CO178">
        <v>1.8579300000000001</v>
      </c>
      <c r="CP178">
        <v>1.8608100000000001</v>
      </c>
      <c r="CQ178">
        <v>1.85354</v>
      </c>
      <c r="CR178">
        <v>1.8521099999999999</v>
      </c>
      <c r="CS178">
        <v>1.8528899999999999</v>
      </c>
      <c r="CT178">
        <v>1.8565700000000001</v>
      </c>
      <c r="CU178">
        <v>1.8628899999999999</v>
      </c>
      <c r="CV178" t="s">
        <v>240</v>
      </c>
      <c r="CW178" t="s">
        <v>19</v>
      </c>
      <c r="CX178" t="s">
        <v>19</v>
      </c>
      <c r="CY178" t="s">
        <v>19</v>
      </c>
      <c r="CZ178" t="s">
        <v>241</v>
      </c>
      <c r="DA178" t="s">
        <v>242</v>
      </c>
      <c r="DB178" t="s">
        <v>243</v>
      </c>
      <c r="DC178" t="s">
        <v>243</v>
      </c>
      <c r="DD178" t="s">
        <v>243</v>
      </c>
      <c r="DE178" t="s">
        <v>243</v>
      </c>
      <c r="DF178">
        <v>0</v>
      </c>
      <c r="DG178">
        <v>100</v>
      </c>
      <c r="DH178">
        <v>100</v>
      </c>
      <c r="DI178">
        <v>-1.3480000000000001</v>
      </c>
      <c r="DJ178">
        <v>2.1000000000000001E-2</v>
      </c>
      <c r="DK178">
        <v>3</v>
      </c>
      <c r="DL178">
        <v>633.19200000000001</v>
      </c>
      <c r="DM178">
        <v>272.37200000000001</v>
      </c>
      <c r="DN178">
        <v>23.000299999999999</v>
      </c>
      <c r="DO178">
        <v>22.4114</v>
      </c>
      <c r="DP178">
        <v>30.000299999999999</v>
      </c>
      <c r="DQ178">
        <v>22.488399999999999</v>
      </c>
      <c r="DR178">
        <v>22.5031</v>
      </c>
      <c r="DS178">
        <v>24.699400000000001</v>
      </c>
      <c r="DT178">
        <v>13.098800000000001</v>
      </c>
      <c r="DU178">
        <v>19.604500000000002</v>
      </c>
      <c r="DV178">
        <v>23</v>
      </c>
      <c r="DW178">
        <v>547.33000000000004</v>
      </c>
      <c r="DX178">
        <v>19</v>
      </c>
      <c r="DY178">
        <v>101.42700000000001</v>
      </c>
      <c r="DZ178">
        <v>105.396</v>
      </c>
    </row>
    <row r="179" spans="1:130" x14ac:dyDescent="0.25">
      <c r="A179">
        <v>163</v>
      </c>
      <c r="B179">
        <v>1560434441</v>
      </c>
      <c r="C179">
        <v>402.90000009536698</v>
      </c>
      <c r="D179" t="s">
        <v>567</v>
      </c>
      <c r="E179" t="s">
        <v>568</v>
      </c>
      <c r="G179">
        <v>1560434430.6612899</v>
      </c>
      <c r="H179">
        <f t="shared" si="58"/>
        <v>1.5940240190883686E-3</v>
      </c>
      <c r="I179">
        <f t="shared" si="59"/>
        <v>32.109005463683665</v>
      </c>
      <c r="J179">
        <f t="shared" si="60"/>
        <v>467.93435483871002</v>
      </c>
      <c r="K179">
        <f t="shared" si="61"/>
        <v>224.83186151020871</v>
      </c>
      <c r="L179">
        <f t="shared" si="62"/>
        <v>22.399519886698663</v>
      </c>
      <c r="M179">
        <f t="shared" si="63"/>
        <v>46.619303938838179</v>
      </c>
      <c r="N179">
        <f t="shared" si="64"/>
        <v>0.22176522988923772</v>
      </c>
      <c r="O179">
        <f t="shared" si="65"/>
        <v>3</v>
      </c>
      <c r="P179">
        <f t="shared" si="66"/>
        <v>0.21386075015227055</v>
      </c>
      <c r="Q179">
        <f t="shared" si="67"/>
        <v>0.13435135119649161</v>
      </c>
      <c r="R179">
        <f t="shared" si="68"/>
        <v>215.02249601895204</v>
      </c>
      <c r="S179">
        <f t="shared" si="69"/>
        <v>23.616947158156723</v>
      </c>
      <c r="T179">
        <f t="shared" si="70"/>
        <v>23.320048387096801</v>
      </c>
      <c r="U179">
        <f t="shared" si="71"/>
        <v>2.8748082332951066</v>
      </c>
      <c r="V179">
        <f t="shared" si="72"/>
        <v>77.306749314592565</v>
      </c>
      <c r="W179">
        <f t="shared" si="73"/>
        <v>2.1509557904891379</v>
      </c>
      <c r="X179">
        <f t="shared" si="74"/>
        <v>2.7823648123348521</v>
      </c>
      <c r="Y179">
        <f t="shared" si="75"/>
        <v>0.72385244280596872</v>
      </c>
      <c r="Z179">
        <f t="shared" si="76"/>
        <v>-70.296459241797052</v>
      </c>
      <c r="AA179">
        <f t="shared" si="77"/>
        <v>-87.372395845168441</v>
      </c>
      <c r="AB179">
        <f t="shared" si="78"/>
        <v>-6.040313684702908</v>
      </c>
      <c r="AC179">
        <f t="shared" si="79"/>
        <v>51.313327247283624</v>
      </c>
      <c r="AD179">
        <v>0</v>
      </c>
      <c r="AE179">
        <v>0</v>
      </c>
      <c r="AF179">
        <v>3</v>
      </c>
      <c r="AG179">
        <v>0</v>
      </c>
      <c r="AH179">
        <v>0</v>
      </c>
      <c r="AI179">
        <f t="shared" si="80"/>
        <v>1</v>
      </c>
      <c r="AJ179">
        <f t="shared" si="81"/>
        <v>0</v>
      </c>
      <c r="AK179">
        <f t="shared" si="82"/>
        <v>68086.055448148341</v>
      </c>
      <c r="AL179">
        <f t="shared" si="83"/>
        <v>1199.9996774193601</v>
      </c>
      <c r="AM179">
        <f t="shared" si="84"/>
        <v>963.36061993525198</v>
      </c>
      <c r="AN179">
        <f t="shared" si="85"/>
        <v>0.80280073241935501</v>
      </c>
      <c r="AO179">
        <f t="shared" si="86"/>
        <v>0.22320042107741941</v>
      </c>
      <c r="AP179">
        <v>10</v>
      </c>
      <c r="AQ179">
        <v>1</v>
      </c>
      <c r="AR179" t="s">
        <v>237</v>
      </c>
      <c r="AS179">
        <v>1560434430.6612899</v>
      </c>
      <c r="AT179">
        <v>467.93435483871002</v>
      </c>
      <c r="AU179">
        <v>522.68538709677398</v>
      </c>
      <c r="AV179">
        <v>21.5899</v>
      </c>
      <c r="AW179">
        <v>18.990890322580601</v>
      </c>
      <c r="AX179">
        <v>600.07825806451604</v>
      </c>
      <c r="AY179">
        <v>99.527935483871005</v>
      </c>
      <c r="AZ179">
        <v>9.9936367741935497E-2</v>
      </c>
      <c r="BA179">
        <v>22.779832258064499</v>
      </c>
      <c r="BB179">
        <v>23.446887096774201</v>
      </c>
      <c r="BC179">
        <v>23.1932096774194</v>
      </c>
      <c r="BD179">
        <v>0</v>
      </c>
      <c r="BE179">
        <v>0</v>
      </c>
      <c r="BF179">
        <v>12998.490322580599</v>
      </c>
      <c r="BG179">
        <v>1044.67935483871</v>
      </c>
      <c r="BH179">
        <v>22.5058258064516</v>
      </c>
      <c r="BI179">
        <v>1199.9996774193601</v>
      </c>
      <c r="BJ179">
        <v>0.33000593548387103</v>
      </c>
      <c r="BK179">
        <v>0.33001261290322598</v>
      </c>
      <c r="BL179">
        <v>0.33000699999999999</v>
      </c>
      <c r="BM179">
        <v>9.9744367741935493E-3</v>
      </c>
      <c r="BN179">
        <v>22</v>
      </c>
      <c r="BO179">
        <v>17743.0709677419</v>
      </c>
      <c r="BP179">
        <v>1560432001.5</v>
      </c>
      <c r="BQ179" t="s">
        <v>238</v>
      </c>
      <c r="BR179">
        <v>1</v>
      </c>
      <c r="BS179">
        <v>-1.3480000000000001</v>
      </c>
      <c r="BT179">
        <v>2.1000000000000001E-2</v>
      </c>
      <c r="BU179">
        <v>400</v>
      </c>
      <c r="BV179">
        <v>19</v>
      </c>
      <c r="BW179">
        <v>0.05</v>
      </c>
      <c r="BX179">
        <v>0.02</v>
      </c>
      <c r="BY179">
        <v>32.0491732006181</v>
      </c>
      <c r="BZ179">
        <v>3.4621130187295699</v>
      </c>
      <c r="CA179">
        <v>0.34460711314269798</v>
      </c>
      <c r="CB179">
        <v>0</v>
      </c>
      <c r="CC179">
        <v>-54.684882926829303</v>
      </c>
      <c r="CD179">
        <v>-6.0394891986062298</v>
      </c>
      <c r="CE179">
        <v>0.59963495110488396</v>
      </c>
      <c r="CF179">
        <v>0</v>
      </c>
      <c r="CG179">
        <v>2.59883756097561</v>
      </c>
      <c r="CH179">
        <v>2.6120278745644199E-2</v>
      </c>
      <c r="CI179">
        <v>3.3786992593757598E-3</v>
      </c>
      <c r="CJ179">
        <v>1</v>
      </c>
      <c r="CK179">
        <v>1</v>
      </c>
      <c r="CL179">
        <v>3</v>
      </c>
      <c r="CM179" t="s">
        <v>239</v>
      </c>
      <c r="CN179">
        <v>1.8609800000000001</v>
      </c>
      <c r="CO179">
        <v>1.85791</v>
      </c>
      <c r="CP179">
        <v>1.8608100000000001</v>
      </c>
      <c r="CQ179">
        <v>1.8535200000000001</v>
      </c>
      <c r="CR179">
        <v>1.8521099999999999</v>
      </c>
      <c r="CS179">
        <v>1.8528899999999999</v>
      </c>
      <c r="CT179">
        <v>1.85656</v>
      </c>
      <c r="CU179">
        <v>1.8629</v>
      </c>
      <c r="CV179" t="s">
        <v>240</v>
      </c>
      <c r="CW179" t="s">
        <v>19</v>
      </c>
      <c r="CX179" t="s">
        <v>19</v>
      </c>
      <c r="CY179" t="s">
        <v>19</v>
      </c>
      <c r="CZ179" t="s">
        <v>241</v>
      </c>
      <c r="DA179" t="s">
        <v>242</v>
      </c>
      <c r="DB179" t="s">
        <v>243</v>
      </c>
      <c r="DC179" t="s">
        <v>243</v>
      </c>
      <c r="DD179" t="s">
        <v>243</v>
      </c>
      <c r="DE179" t="s">
        <v>243</v>
      </c>
      <c r="DF179">
        <v>0</v>
      </c>
      <c r="DG179">
        <v>100</v>
      </c>
      <c r="DH179">
        <v>100</v>
      </c>
      <c r="DI179">
        <v>-1.3480000000000001</v>
      </c>
      <c r="DJ179">
        <v>2.1000000000000001E-2</v>
      </c>
      <c r="DK179">
        <v>3</v>
      </c>
      <c r="DL179">
        <v>633.26300000000003</v>
      </c>
      <c r="DM179">
        <v>272.23</v>
      </c>
      <c r="DN179">
        <v>23.000399999999999</v>
      </c>
      <c r="DO179">
        <v>22.412800000000001</v>
      </c>
      <c r="DP179">
        <v>30.000299999999999</v>
      </c>
      <c r="DQ179">
        <v>22.4894</v>
      </c>
      <c r="DR179">
        <v>22.504000000000001</v>
      </c>
      <c r="DS179">
        <v>24.831900000000001</v>
      </c>
      <c r="DT179">
        <v>13.098800000000001</v>
      </c>
      <c r="DU179">
        <v>19.9907</v>
      </c>
      <c r="DV179">
        <v>23</v>
      </c>
      <c r="DW179">
        <v>552.33000000000004</v>
      </c>
      <c r="DX179">
        <v>19</v>
      </c>
      <c r="DY179">
        <v>101.42700000000001</v>
      </c>
      <c r="DZ179">
        <v>105.395</v>
      </c>
    </row>
    <row r="180" spans="1:130" x14ac:dyDescent="0.25">
      <c r="A180">
        <v>164</v>
      </c>
      <c r="B180">
        <v>1560434443</v>
      </c>
      <c r="C180">
        <v>404.90000009536698</v>
      </c>
      <c r="D180" t="s">
        <v>569</v>
      </c>
      <c r="E180" t="s">
        <v>570</v>
      </c>
      <c r="G180">
        <v>1560434432.6612899</v>
      </c>
      <c r="H180">
        <f t="shared" si="58"/>
        <v>1.5941799056413068E-3</v>
      </c>
      <c r="I180">
        <f t="shared" si="59"/>
        <v>32.218194636909509</v>
      </c>
      <c r="J180">
        <f t="shared" si="60"/>
        <v>471.08087096774199</v>
      </c>
      <c r="K180">
        <f t="shared" si="61"/>
        <v>227.14623507869123</v>
      </c>
      <c r="L180">
        <f t="shared" si="62"/>
        <v>22.630137574351775</v>
      </c>
      <c r="M180">
        <f t="shared" si="63"/>
        <v>46.932870865996314</v>
      </c>
      <c r="N180">
        <f t="shared" si="64"/>
        <v>0.22177777112706282</v>
      </c>
      <c r="O180">
        <f t="shared" si="65"/>
        <v>3</v>
      </c>
      <c r="P180">
        <f t="shared" si="66"/>
        <v>0.21387241327350229</v>
      </c>
      <c r="Q180">
        <f t="shared" si="67"/>
        <v>0.1343587159259875</v>
      </c>
      <c r="R180">
        <f t="shared" si="68"/>
        <v>215.02269883491624</v>
      </c>
      <c r="S180">
        <f t="shared" si="69"/>
        <v>23.617514687199453</v>
      </c>
      <c r="T180">
        <f t="shared" si="70"/>
        <v>23.320861290322551</v>
      </c>
      <c r="U180">
        <f t="shared" si="71"/>
        <v>2.8749493394915584</v>
      </c>
      <c r="V180">
        <f t="shared" si="72"/>
        <v>77.307837494702866</v>
      </c>
      <c r="W180">
        <f t="shared" si="73"/>
        <v>2.1510651549773185</v>
      </c>
      <c r="X180">
        <f t="shared" si="74"/>
        <v>2.7824671141845219</v>
      </c>
      <c r="Y180">
        <f t="shared" si="75"/>
        <v>0.72388418451423986</v>
      </c>
      <c r="Z180">
        <f t="shared" si="76"/>
        <v>-70.303333838781626</v>
      </c>
      <c r="AA180">
        <f t="shared" si="77"/>
        <v>-87.405786503223865</v>
      </c>
      <c r="AB180">
        <f t="shared" si="78"/>
        <v>-6.0426655394623214</v>
      </c>
      <c r="AC180">
        <f t="shared" si="79"/>
        <v>51.270912953448416</v>
      </c>
      <c r="AD180">
        <v>0</v>
      </c>
      <c r="AE180">
        <v>0</v>
      </c>
      <c r="AF180">
        <v>3</v>
      </c>
      <c r="AG180">
        <v>0</v>
      </c>
      <c r="AH180">
        <v>0</v>
      </c>
      <c r="AI180">
        <f t="shared" si="80"/>
        <v>1</v>
      </c>
      <c r="AJ180">
        <f t="shared" si="81"/>
        <v>0</v>
      </c>
      <c r="AK180">
        <f t="shared" si="82"/>
        <v>68091.050411116928</v>
      </c>
      <c r="AL180">
        <f t="shared" si="83"/>
        <v>1200.0006451612901</v>
      </c>
      <c r="AM180">
        <f t="shared" si="84"/>
        <v>963.3614909037492</v>
      </c>
      <c r="AN180">
        <f t="shared" si="85"/>
        <v>0.80280081080645205</v>
      </c>
      <c r="AO180">
        <f t="shared" si="86"/>
        <v>0.22320042981290339</v>
      </c>
      <c r="AP180">
        <v>10</v>
      </c>
      <c r="AQ180">
        <v>1</v>
      </c>
      <c r="AR180" t="s">
        <v>237</v>
      </c>
      <c r="AS180">
        <v>1560434432.6612899</v>
      </c>
      <c r="AT180">
        <v>471.08087096774199</v>
      </c>
      <c r="AU180">
        <v>526.02248387096802</v>
      </c>
      <c r="AV180">
        <v>21.590958064516101</v>
      </c>
      <c r="AW180">
        <v>18.991690322580599</v>
      </c>
      <c r="AX180">
        <v>600.07670967741899</v>
      </c>
      <c r="AY180">
        <v>99.528106451612899</v>
      </c>
      <c r="AZ180">
        <v>9.9948429032258104E-2</v>
      </c>
      <c r="BA180">
        <v>22.780438709677401</v>
      </c>
      <c r="BB180">
        <v>23.4476774193548</v>
      </c>
      <c r="BC180">
        <v>23.194045161290301</v>
      </c>
      <c r="BD180">
        <v>0</v>
      </c>
      <c r="BE180">
        <v>0</v>
      </c>
      <c r="BF180">
        <v>12999.558064516101</v>
      </c>
      <c r="BG180">
        <v>1044.68483870968</v>
      </c>
      <c r="BH180">
        <v>22.511870967741899</v>
      </c>
      <c r="BI180">
        <v>1200.0006451612901</v>
      </c>
      <c r="BJ180">
        <v>0.33000603225806502</v>
      </c>
      <c r="BK180">
        <v>0.33001222580645201</v>
      </c>
      <c r="BL180">
        <v>0.33000732258064502</v>
      </c>
      <c r="BM180">
        <v>9.9744199999999995E-3</v>
      </c>
      <c r="BN180">
        <v>22</v>
      </c>
      <c r="BO180">
        <v>17743.083870967701</v>
      </c>
      <c r="BP180">
        <v>1560432001.5</v>
      </c>
      <c r="BQ180" t="s">
        <v>238</v>
      </c>
      <c r="BR180">
        <v>1</v>
      </c>
      <c r="BS180">
        <v>-1.3480000000000001</v>
      </c>
      <c r="BT180">
        <v>2.1000000000000001E-2</v>
      </c>
      <c r="BU180">
        <v>400</v>
      </c>
      <c r="BV180">
        <v>19</v>
      </c>
      <c r="BW180">
        <v>0.05</v>
      </c>
      <c r="BX180">
        <v>0.02</v>
      </c>
      <c r="BY180">
        <v>32.162399271015502</v>
      </c>
      <c r="BZ180">
        <v>3.4425487203946199</v>
      </c>
      <c r="CA180">
        <v>0.34277283660271401</v>
      </c>
      <c r="CB180">
        <v>0</v>
      </c>
      <c r="CC180">
        <v>-54.878985365853701</v>
      </c>
      <c r="CD180">
        <v>-5.99349825784007</v>
      </c>
      <c r="CE180">
        <v>0.59534264926153702</v>
      </c>
      <c r="CF180">
        <v>0</v>
      </c>
      <c r="CG180">
        <v>2.5992141463414602</v>
      </c>
      <c r="CH180">
        <v>2.8507317073170502E-2</v>
      </c>
      <c r="CI180">
        <v>3.4732033261008202E-3</v>
      </c>
      <c r="CJ180">
        <v>1</v>
      </c>
      <c r="CK180">
        <v>1</v>
      </c>
      <c r="CL180">
        <v>3</v>
      </c>
      <c r="CM180" t="s">
        <v>239</v>
      </c>
      <c r="CN180">
        <v>1.86097</v>
      </c>
      <c r="CO180">
        <v>1.85792</v>
      </c>
      <c r="CP180">
        <v>1.8608100000000001</v>
      </c>
      <c r="CQ180">
        <v>1.8535299999999999</v>
      </c>
      <c r="CR180">
        <v>1.8521099999999999</v>
      </c>
      <c r="CS180">
        <v>1.8528899999999999</v>
      </c>
      <c r="CT180">
        <v>1.85656</v>
      </c>
      <c r="CU180">
        <v>1.8628800000000001</v>
      </c>
      <c r="CV180" t="s">
        <v>240</v>
      </c>
      <c r="CW180" t="s">
        <v>19</v>
      </c>
      <c r="CX180" t="s">
        <v>19</v>
      </c>
      <c r="CY180" t="s">
        <v>19</v>
      </c>
      <c r="CZ180" t="s">
        <v>241</v>
      </c>
      <c r="DA180" t="s">
        <v>242</v>
      </c>
      <c r="DB180" t="s">
        <v>243</v>
      </c>
      <c r="DC180" t="s">
        <v>243</v>
      </c>
      <c r="DD180" t="s">
        <v>243</v>
      </c>
      <c r="DE180" t="s">
        <v>243</v>
      </c>
      <c r="DF180">
        <v>0</v>
      </c>
      <c r="DG180">
        <v>100</v>
      </c>
      <c r="DH180">
        <v>100</v>
      </c>
      <c r="DI180">
        <v>-1.3480000000000001</v>
      </c>
      <c r="DJ180">
        <v>2.1000000000000001E-2</v>
      </c>
      <c r="DK180">
        <v>3</v>
      </c>
      <c r="DL180">
        <v>633.65200000000004</v>
      </c>
      <c r="DM180">
        <v>272.17200000000003</v>
      </c>
      <c r="DN180">
        <v>23.000299999999999</v>
      </c>
      <c r="DO180">
        <v>22.414200000000001</v>
      </c>
      <c r="DP180">
        <v>30.0002</v>
      </c>
      <c r="DQ180">
        <v>22.490300000000001</v>
      </c>
      <c r="DR180">
        <v>22.504999999999999</v>
      </c>
      <c r="DS180">
        <v>24.927199999999999</v>
      </c>
      <c r="DT180">
        <v>13.098800000000001</v>
      </c>
      <c r="DU180">
        <v>19.9907</v>
      </c>
      <c r="DV180">
        <v>23</v>
      </c>
      <c r="DW180">
        <v>552.33000000000004</v>
      </c>
      <c r="DX180">
        <v>19</v>
      </c>
      <c r="DY180">
        <v>101.426</v>
      </c>
      <c r="DZ180">
        <v>105.395</v>
      </c>
    </row>
    <row r="181" spans="1:130" x14ac:dyDescent="0.25">
      <c r="A181">
        <v>165</v>
      </c>
      <c r="B181">
        <v>1560434445</v>
      </c>
      <c r="C181">
        <v>406.90000009536698</v>
      </c>
      <c r="D181" t="s">
        <v>571</v>
      </c>
      <c r="E181" t="s">
        <v>572</v>
      </c>
      <c r="G181">
        <v>1560434434.6612899</v>
      </c>
      <c r="H181">
        <f t="shared" si="58"/>
        <v>1.5943419896483956E-3</v>
      </c>
      <c r="I181">
        <f t="shared" si="59"/>
        <v>32.325033232786815</v>
      </c>
      <c r="J181">
        <f t="shared" si="60"/>
        <v>474.230032258064</v>
      </c>
      <c r="K181">
        <f t="shared" si="61"/>
        <v>229.45025245001781</v>
      </c>
      <c r="L181">
        <f t="shared" si="62"/>
        <v>22.859710306792582</v>
      </c>
      <c r="M181">
        <f t="shared" si="63"/>
        <v>47.246673474729498</v>
      </c>
      <c r="N181">
        <f t="shared" si="64"/>
        <v>0.22176169990750233</v>
      </c>
      <c r="O181">
        <f t="shared" si="65"/>
        <v>3</v>
      </c>
      <c r="P181">
        <f t="shared" si="66"/>
        <v>0.21385746732549971</v>
      </c>
      <c r="Q181">
        <f t="shared" si="67"/>
        <v>0.134349278241751</v>
      </c>
      <c r="R181">
        <f t="shared" si="68"/>
        <v>215.02258746596377</v>
      </c>
      <c r="S181">
        <f t="shared" si="69"/>
        <v>23.618036905616577</v>
      </c>
      <c r="T181">
        <f t="shared" si="70"/>
        <v>23.322141935483899</v>
      </c>
      <c r="U181">
        <f t="shared" si="71"/>
        <v>2.8751716500349285</v>
      </c>
      <c r="V181">
        <f t="shared" si="72"/>
        <v>77.308728115718623</v>
      </c>
      <c r="W181">
        <f t="shared" si="73"/>
        <v>2.1511635578904427</v>
      </c>
      <c r="X181">
        <f t="shared" si="74"/>
        <v>2.7825623449275994</v>
      </c>
      <c r="Y181">
        <f t="shared" si="75"/>
        <v>0.7240080921444858</v>
      </c>
      <c r="Z181">
        <f t="shared" si="76"/>
        <v>-70.31048174349425</v>
      </c>
      <c r="AA181">
        <f t="shared" si="77"/>
        <v>-87.521610348383632</v>
      </c>
      <c r="AB181">
        <f t="shared" si="78"/>
        <v>-6.0507294246041434</v>
      </c>
      <c r="AC181">
        <f t="shared" si="79"/>
        <v>51.139765949481728</v>
      </c>
      <c r="AD181">
        <v>0</v>
      </c>
      <c r="AE181">
        <v>0</v>
      </c>
      <c r="AF181">
        <v>3</v>
      </c>
      <c r="AG181">
        <v>0</v>
      </c>
      <c r="AH181">
        <v>0</v>
      </c>
      <c r="AI181">
        <f t="shared" si="80"/>
        <v>1</v>
      </c>
      <c r="AJ181">
        <f t="shared" si="81"/>
        <v>0</v>
      </c>
      <c r="AK181">
        <f t="shared" si="82"/>
        <v>68094.834136346879</v>
      </c>
      <c r="AL181">
        <f t="shared" si="83"/>
        <v>1200</v>
      </c>
      <c r="AM181">
        <f t="shared" si="84"/>
        <v>963.36083041935478</v>
      </c>
      <c r="AN181">
        <f t="shared" si="85"/>
        <v>0.80280069201612902</v>
      </c>
      <c r="AO181">
        <f t="shared" si="86"/>
        <v>0.2232004672354839</v>
      </c>
      <c r="AP181">
        <v>10</v>
      </c>
      <c r="AQ181">
        <v>1</v>
      </c>
      <c r="AR181" t="s">
        <v>237</v>
      </c>
      <c r="AS181">
        <v>1560434434.6612899</v>
      </c>
      <c r="AT181">
        <v>474.230032258064</v>
      </c>
      <c r="AU181">
        <v>529.35741935483895</v>
      </c>
      <c r="AV181">
        <v>21.591919354838701</v>
      </c>
      <c r="AW181">
        <v>18.9924258064516</v>
      </c>
      <c r="AX181">
        <v>600.08500000000004</v>
      </c>
      <c r="AY181">
        <v>99.528154838709696</v>
      </c>
      <c r="AZ181">
        <v>0.100021912903226</v>
      </c>
      <c r="BA181">
        <v>22.781003225806501</v>
      </c>
      <c r="BB181">
        <v>23.450029032258101</v>
      </c>
      <c r="BC181">
        <v>23.1942548387097</v>
      </c>
      <c r="BD181">
        <v>0</v>
      </c>
      <c r="BE181">
        <v>0</v>
      </c>
      <c r="BF181">
        <v>13000.3838709677</v>
      </c>
      <c r="BG181">
        <v>1044.69451612903</v>
      </c>
      <c r="BH181">
        <v>22.5176032258065</v>
      </c>
      <c r="BI181">
        <v>1200</v>
      </c>
      <c r="BJ181">
        <v>0.33000529032258102</v>
      </c>
      <c r="BK181">
        <v>0.33001319354838698</v>
      </c>
      <c r="BL181">
        <v>0.33000712903225798</v>
      </c>
      <c r="BM181">
        <v>9.9744138709677403E-3</v>
      </c>
      <c r="BN181">
        <v>22</v>
      </c>
      <c r="BO181">
        <v>17743.077419354799</v>
      </c>
      <c r="BP181">
        <v>1560432001.5</v>
      </c>
      <c r="BQ181" t="s">
        <v>238</v>
      </c>
      <c r="BR181">
        <v>1</v>
      </c>
      <c r="BS181">
        <v>-1.3480000000000001</v>
      </c>
      <c r="BT181">
        <v>2.1000000000000001E-2</v>
      </c>
      <c r="BU181">
        <v>400</v>
      </c>
      <c r="BV181">
        <v>19</v>
      </c>
      <c r="BW181">
        <v>0.05</v>
      </c>
      <c r="BX181">
        <v>0.02</v>
      </c>
      <c r="BY181">
        <v>32.269099088780301</v>
      </c>
      <c r="BZ181">
        <v>3.2871740183201301</v>
      </c>
      <c r="CA181">
        <v>0.32834709082250102</v>
      </c>
      <c r="CB181">
        <v>0</v>
      </c>
      <c r="CC181">
        <v>-55.065185365853701</v>
      </c>
      <c r="CD181">
        <v>-5.6804655052262198</v>
      </c>
      <c r="CE181">
        <v>0.56610514043748505</v>
      </c>
      <c r="CF181">
        <v>0</v>
      </c>
      <c r="CG181">
        <v>2.5994136585365899</v>
      </c>
      <c r="CH181">
        <v>2.62333797909403E-2</v>
      </c>
      <c r="CI181">
        <v>3.4351119242585402E-3</v>
      </c>
      <c r="CJ181">
        <v>1</v>
      </c>
      <c r="CK181">
        <v>1</v>
      </c>
      <c r="CL181">
        <v>3</v>
      </c>
      <c r="CM181" t="s">
        <v>239</v>
      </c>
      <c r="CN181">
        <v>1.8609800000000001</v>
      </c>
      <c r="CO181">
        <v>1.8579300000000001</v>
      </c>
      <c r="CP181">
        <v>1.8608100000000001</v>
      </c>
      <c r="CQ181">
        <v>1.85355</v>
      </c>
      <c r="CR181">
        <v>1.8521099999999999</v>
      </c>
      <c r="CS181">
        <v>1.85287</v>
      </c>
      <c r="CT181">
        <v>1.85659</v>
      </c>
      <c r="CU181">
        <v>1.8628800000000001</v>
      </c>
      <c r="CV181" t="s">
        <v>240</v>
      </c>
      <c r="CW181" t="s">
        <v>19</v>
      </c>
      <c r="CX181" t="s">
        <v>19</v>
      </c>
      <c r="CY181" t="s">
        <v>19</v>
      </c>
      <c r="CZ181" t="s">
        <v>241</v>
      </c>
      <c r="DA181" t="s">
        <v>242</v>
      </c>
      <c r="DB181" t="s">
        <v>243</v>
      </c>
      <c r="DC181" t="s">
        <v>243</v>
      </c>
      <c r="DD181" t="s">
        <v>243</v>
      </c>
      <c r="DE181" t="s">
        <v>243</v>
      </c>
      <c r="DF181">
        <v>0</v>
      </c>
      <c r="DG181">
        <v>100</v>
      </c>
      <c r="DH181">
        <v>100</v>
      </c>
      <c r="DI181">
        <v>-1.3480000000000001</v>
      </c>
      <c r="DJ181">
        <v>2.1000000000000001E-2</v>
      </c>
      <c r="DK181">
        <v>3</v>
      </c>
      <c r="DL181">
        <v>633.70299999999997</v>
      </c>
      <c r="DM181">
        <v>272.363</v>
      </c>
      <c r="DN181">
        <v>23.000399999999999</v>
      </c>
      <c r="DO181">
        <v>22.415199999999999</v>
      </c>
      <c r="DP181">
        <v>30.000299999999999</v>
      </c>
      <c r="DQ181">
        <v>22.491199999999999</v>
      </c>
      <c r="DR181">
        <v>22.505400000000002</v>
      </c>
      <c r="DS181">
        <v>25.0627</v>
      </c>
      <c r="DT181">
        <v>13.098800000000001</v>
      </c>
      <c r="DU181">
        <v>19.9907</v>
      </c>
      <c r="DV181">
        <v>23</v>
      </c>
      <c r="DW181">
        <v>557.33000000000004</v>
      </c>
      <c r="DX181">
        <v>19</v>
      </c>
      <c r="DY181">
        <v>101.426</v>
      </c>
      <c r="DZ181">
        <v>105.395</v>
      </c>
    </row>
    <row r="182" spans="1:130" x14ac:dyDescent="0.25">
      <c r="A182">
        <v>166</v>
      </c>
      <c r="B182">
        <v>1560434447</v>
      </c>
      <c r="C182">
        <v>408.90000009536698</v>
      </c>
      <c r="D182" t="s">
        <v>573</v>
      </c>
      <c r="E182" t="s">
        <v>574</v>
      </c>
      <c r="G182">
        <v>1560434436.6612899</v>
      </c>
      <c r="H182">
        <f t="shared" si="58"/>
        <v>1.5946876640515269E-3</v>
      </c>
      <c r="I182">
        <f t="shared" si="59"/>
        <v>32.439397848713185</v>
      </c>
      <c r="J182">
        <f t="shared" si="60"/>
        <v>477.38032258064499</v>
      </c>
      <c r="K182">
        <f t="shared" si="61"/>
        <v>231.70007451646771</v>
      </c>
      <c r="L182">
        <f t="shared" si="62"/>
        <v>23.083865569671605</v>
      </c>
      <c r="M182">
        <f t="shared" si="63"/>
        <v>47.560550919351833</v>
      </c>
      <c r="N182">
        <f t="shared" si="64"/>
        <v>0.22174655322381848</v>
      </c>
      <c r="O182">
        <f t="shared" si="65"/>
        <v>3</v>
      </c>
      <c r="P182">
        <f t="shared" si="66"/>
        <v>0.21384338110872078</v>
      </c>
      <c r="Q182">
        <f t="shared" si="67"/>
        <v>0.1343403834447747</v>
      </c>
      <c r="R182">
        <f t="shared" si="68"/>
        <v>215.02263468907464</v>
      </c>
      <c r="S182">
        <f t="shared" si="69"/>
        <v>23.618603484260184</v>
      </c>
      <c r="T182">
        <f t="shared" si="70"/>
        <v>23.32387096774195</v>
      </c>
      <c r="U182">
        <f t="shared" si="71"/>
        <v>2.8754718211215922</v>
      </c>
      <c r="V182">
        <f t="shared" si="72"/>
        <v>77.309132821620906</v>
      </c>
      <c r="W182">
        <f t="shared" si="73"/>
        <v>2.1512602234378697</v>
      </c>
      <c r="X182">
        <f t="shared" si="74"/>
        <v>2.7826728161620649</v>
      </c>
      <c r="Y182">
        <f t="shared" si="75"/>
        <v>0.72421159768372245</v>
      </c>
      <c r="Z182">
        <f t="shared" si="76"/>
        <v>-70.325725984672331</v>
      </c>
      <c r="AA182">
        <f t="shared" si="77"/>
        <v>-87.695346116135909</v>
      </c>
      <c r="AB182">
        <f t="shared" si="78"/>
        <v>-6.0628137419612971</v>
      </c>
      <c r="AC182">
        <f t="shared" si="79"/>
        <v>50.938748846305089</v>
      </c>
      <c r="AD182">
        <v>0</v>
      </c>
      <c r="AE182">
        <v>0</v>
      </c>
      <c r="AF182">
        <v>3</v>
      </c>
      <c r="AG182">
        <v>0</v>
      </c>
      <c r="AH182">
        <v>0</v>
      </c>
      <c r="AI182">
        <f t="shared" si="80"/>
        <v>1</v>
      </c>
      <c r="AJ182">
        <f t="shared" si="81"/>
        <v>0</v>
      </c>
      <c r="AK182">
        <f t="shared" si="82"/>
        <v>68095.620984232184</v>
      </c>
      <c r="AL182">
        <f t="shared" si="83"/>
        <v>1200.0003225806499</v>
      </c>
      <c r="AM182">
        <f t="shared" si="84"/>
        <v>963.36103858085869</v>
      </c>
      <c r="AN182">
        <f t="shared" si="85"/>
        <v>0.80280064967741949</v>
      </c>
      <c r="AO182">
        <f t="shared" si="86"/>
        <v>0.22320046802580645</v>
      </c>
      <c r="AP182">
        <v>10</v>
      </c>
      <c r="AQ182">
        <v>1</v>
      </c>
      <c r="AR182" t="s">
        <v>237</v>
      </c>
      <c r="AS182">
        <v>1560434436.6612899</v>
      </c>
      <c r="AT182">
        <v>477.38032258064499</v>
      </c>
      <c r="AU182">
        <v>532.70632258064495</v>
      </c>
      <c r="AV182">
        <v>21.592880645161301</v>
      </c>
      <c r="AW182">
        <v>18.9928548387097</v>
      </c>
      <c r="AX182">
        <v>600.09164516128999</v>
      </c>
      <c r="AY182">
        <v>99.528151612903201</v>
      </c>
      <c r="AZ182">
        <v>0.10006653870967699</v>
      </c>
      <c r="BA182">
        <v>22.781658064516101</v>
      </c>
      <c r="BB182">
        <v>23.4529322580645</v>
      </c>
      <c r="BC182">
        <v>23.1948096774194</v>
      </c>
      <c r="BD182">
        <v>0</v>
      </c>
      <c r="BE182">
        <v>0</v>
      </c>
      <c r="BF182">
        <v>13000.583870967699</v>
      </c>
      <c r="BG182">
        <v>1044.7006451612899</v>
      </c>
      <c r="BH182">
        <v>22.518906451612899</v>
      </c>
      <c r="BI182">
        <v>1200.0003225806499</v>
      </c>
      <c r="BJ182">
        <v>0.33000516129032298</v>
      </c>
      <c r="BK182">
        <v>0.33001338709677402</v>
      </c>
      <c r="BL182">
        <v>0.33000706451612899</v>
      </c>
      <c r="BM182">
        <v>9.9743961290322605E-3</v>
      </c>
      <c r="BN182">
        <v>22</v>
      </c>
      <c r="BO182">
        <v>17743.083870967701</v>
      </c>
      <c r="BP182">
        <v>1560432001.5</v>
      </c>
      <c r="BQ182" t="s">
        <v>238</v>
      </c>
      <c r="BR182">
        <v>1</v>
      </c>
      <c r="BS182">
        <v>-1.3480000000000001</v>
      </c>
      <c r="BT182">
        <v>2.1000000000000001E-2</v>
      </c>
      <c r="BU182">
        <v>400</v>
      </c>
      <c r="BV182">
        <v>19</v>
      </c>
      <c r="BW182">
        <v>0.05</v>
      </c>
      <c r="BX182">
        <v>0.02</v>
      </c>
      <c r="BY182">
        <v>32.3811906431281</v>
      </c>
      <c r="BZ182">
        <v>3.1853176426212499</v>
      </c>
      <c r="CA182">
        <v>0.31814973171341698</v>
      </c>
      <c r="CB182">
        <v>0</v>
      </c>
      <c r="CC182">
        <v>-55.263682926829297</v>
      </c>
      <c r="CD182">
        <v>-5.5218815331011699</v>
      </c>
      <c r="CE182">
        <v>0.54958757570294803</v>
      </c>
      <c r="CF182">
        <v>0</v>
      </c>
      <c r="CG182">
        <v>2.5997970731707301</v>
      </c>
      <c r="CH182">
        <v>2.22079442508714E-2</v>
      </c>
      <c r="CI182">
        <v>3.2992787415067298E-3</v>
      </c>
      <c r="CJ182">
        <v>1</v>
      </c>
      <c r="CK182">
        <v>1</v>
      </c>
      <c r="CL182">
        <v>3</v>
      </c>
      <c r="CM182" t="s">
        <v>239</v>
      </c>
      <c r="CN182">
        <v>1.8609800000000001</v>
      </c>
      <c r="CO182">
        <v>1.8579300000000001</v>
      </c>
      <c r="CP182">
        <v>1.8608100000000001</v>
      </c>
      <c r="CQ182">
        <v>1.8535699999999999</v>
      </c>
      <c r="CR182">
        <v>1.8521099999999999</v>
      </c>
      <c r="CS182">
        <v>1.8528800000000001</v>
      </c>
      <c r="CT182">
        <v>1.8566199999999999</v>
      </c>
      <c r="CU182">
        <v>1.8629100000000001</v>
      </c>
      <c r="CV182" t="s">
        <v>240</v>
      </c>
      <c r="CW182" t="s">
        <v>19</v>
      </c>
      <c r="CX182" t="s">
        <v>19</v>
      </c>
      <c r="CY182" t="s">
        <v>19</v>
      </c>
      <c r="CZ182" t="s">
        <v>241</v>
      </c>
      <c r="DA182" t="s">
        <v>242</v>
      </c>
      <c r="DB182" t="s">
        <v>243</v>
      </c>
      <c r="DC182" t="s">
        <v>243</v>
      </c>
      <c r="DD182" t="s">
        <v>243</v>
      </c>
      <c r="DE182" t="s">
        <v>243</v>
      </c>
      <c r="DF182">
        <v>0</v>
      </c>
      <c r="DG182">
        <v>100</v>
      </c>
      <c r="DH182">
        <v>100</v>
      </c>
      <c r="DI182">
        <v>-1.3480000000000001</v>
      </c>
      <c r="DJ182">
        <v>2.1000000000000001E-2</v>
      </c>
      <c r="DK182">
        <v>3</v>
      </c>
      <c r="DL182">
        <v>633.87400000000002</v>
      </c>
      <c r="DM182">
        <v>272.30500000000001</v>
      </c>
      <c r="DN182">
        <v>23.000399999999999</v>
      </c>
      <c r="DO182">
        <v>22.4161</v>
      </c>
      <c r="DP182">
        <v>30.000299999999999</v>
      </c>
      <c r="DQ182">
        <v>22.4922</v>
      </c>
      <c r="DR182">
        <v>22.506399999999999</v>
      </c>
      <c r="DS182">
        <v>25.196300000000001</v>
      </c>
      <c r="DT182">
        <v>13.098800000000001</v>
      </c>
      <c r="DU182">
        <v>19.9907</v>
      </c>
      <c r="DV182">
        <v>23</v>
      </c>
      <c r="DW182">
        <v>562.33000000000004</v>
      </c>
      <c r="DX182">
        <v>19</v>
      </c>
      <c r="DY182">
        <v>101.42700000000001</v>
      </c>
      <c r="DZ182">
        <v>105.395</v>
      </c>
    </row>
    <row r="183" spans="1:130" x14ac:dyDescent="0.25">
      <c r="A183">
        <v>167</v>
      </c>
      <c r="B183">
        <v>1560434449</v>
      </c>
      <c r="C183">
        <v>410.90000009536698</v>
      </c>
      <c r="D183" t="s">
        <v>575</v>
      </c>
      <c r="E183" t="s">
        <v>576</v>
      </c>
      <c r="G183">
        <v>1560434438.6612899</v>
      </c>
      <c r="H183">
        <f t="shared" si="58"/>
        <v>1.5952052713334715E-3</v>
      </c>
      <c r="I183">
        <f t="shared" si="59"/>
        <v>32.545703545564301</v>
      </c>
      <c r="J183">
        <f t="shared" si="60"/>
        <v>480.53164516128999</v>
      </c>
      <c r="K183">
        <f t="shared" si="61"/>
        <v>234.060004897395</v>
      </c>
      <c r="L183">
        <f t="shared" si="62"/>
        <v>23.318954017122095</v>
      </c>
      <c r="M183">
        <f t="shared" si="63"/>
        <v>47.874455707203417</v>
      </c>
      <c r="N183">
        <f t="shared" si="64"/>
        <v>0.22177812093876759</v>
      </c>
      <c r="O183">
        <f t="shared" si="65"/>
        <v>3</v>
      </c>
      <c r="P183">
        <f t="shared" si="66"/>
        <v>0.21387273859129977</v>
      </c>
      <c r="Q183">
        <f t="shared" si="67"/>
        <v>0.13435892134940916</v>
      </c>
      <c r="R183">
        <f t="shared" si="68"/>
        <v>215.02271222848913</v>
      </c>
      <c r="S183">
        <f t="shared" si="69"/>
        <v>23.619245671204947</v>
      </c>
      <c r="T183">
        <f t="shared" si="70"/>
        <v>23.3252435483871</v>
      </c>
      <c r="U183">
        <f t="shared" si="71"/>
        <v>2.8757101294389797</v>
      </c>
      <c r="V183">
        <f t="shared" si="72"/>
        <v>77.309271401576254</v>
      </c>
      <c r="W183">
        <f t="shared" si="73"/>
        <v>2.1513650543366203</v>
      </c>
      <c r="X183">
        <f t="shared" si="74"/>
        <v>2.782803427497774</v>
      </c>
      <c r="Y183">
        <f t="shared" si="75"/>
        <v>0.72434507510235946</v>
      </c>
      <c r="Z183">
        <f t="shared" si="76"/>
        <v>-70.348552465806094</v>
      </c>
      <c r="AA183">
        <f t="shared" si="77"/>
        <v>-87.792126851616061</v>
      </c>
      <c r="AB183">
        <f t="shared" si="78"/>
        <v>-6.0695707030317392</v>
      </c>
      <c r="AC183">
        <f t="shared" si="79"/>
        <v>50.812462208035228</v>
      </c>
      <c r="AD183">
        <v>0</v>
      </c>
      <c r="AE183">
        <v>0</v>
      </c>
      <c r="AF183">
        <v>3</v>
      </c>
      <c r="AG183">
        <v>0</v>
      </c>
      <c r="AH183">
        <v>0</v>
      </c>
      <c r="AI183">
        <f t="shared" si="80"/>
        <v>1</v>
      </c>
      <c r="AJ183">
        <f t="shared" si="81"/>
        <v>0</v>
      </c>
      <c r="AK183">
        <f t="shared" si="82"/>
        <v>68093.780799083717</v>
      </c>
      <c r="AL183">
        <f t="shared" si="83"/>
        <v>1200.0006451612901</v>
      </c>
      <c r="AM183">
        <f t="shared" si="84"/>
        <v>963.36151461344014</v>
      </c>
      <c r="AN183">
        <f t="shared" si="85"/>
        <v>0.80280083056451712</v>
      </c>
      <c r="AO183">
        <f t="shared" si="86"/>
        <v>0.22320043822258093</v>
      </c>
      <c r="AP183">
        <v>10</v>
      </c>
      <c r="AQ183">
        <v>1</v>
      </c>
      <c r="AR183" t="s">
        <v>237</v>
      </c>
      <c r="AS183">
        <v>1560434438.6612899</v>
      </c>
      <c r="AT183">
        <v>480.53164516128999</v>
      </c>
      <c r="AU183">
        <v>536.04429032258099</v>
      </c>
      <c r="AV183">
        <v>21.593958064516102</v>
      </c>
      <c r="AW183">
        <v>18.993058064516099</v>
      </c>
      <c r="AX183">
        <v>600.08399999999995</v>
      </c>
      <c r="AY183">
        <v>99.528070967741897</v>
      </c>
      <c r="AZ183">
        <v>0.100030925806452</v>
      </c>
      <c r="BA183">
        <v>22.7824322580645</v>
      </c>
      <c r="BB183">
        <v>23.454635483871002</v>
      </c>
      <c r="BC183">
        <v>23.195851612903201</v>
      </c>
      <c r="BD183">
        <v>0</v>
      </c>
      <c r="BE183">
        <v>0</v>
      </c>
      <c r="BF183">
        <v>13000.2419354839</v>
      </c>
      <c r="BG183">
        <v>1044.7035483871</v>
      </c>
      <c r="BH183">
        <v>22.515193548387099</v>
      </c>
      <c r="BI183">
        <v>1200.0006451612901</v>
      </c>
      <c r="BJ183">
        <v>0.33000596774193602</v>
      </c>
      <c r="BK183">
        <v>0.33001209677419402</v>
      </c>
      <c r="BL183">
        <v>0.33000754838709701</v>
      </c>
      <c r="BM183">
        <v>9.9743770967741906E-3</v>
      </c>
      <c r="BN183">
        <v>22</v>
      </c>
      <c r="BO183">
        <v>17743.087096774201</v>
      </c>
      <c r="BP183">
        <v>1560432001.5</v>
      </c>
      <c r="BQ183" t="s">
        <v>238</v>
      </c>
      <c r="BR183">
        <v>1</v>
      </c>
      <c r="BS183">
        <v>-1.3480000000000001</v>
      </c>
      <c r="BT183">
        <v>2.1000000000000001E-2</v>
      </c>
      <c r="BU183">
        <v>400</v>
      </c>
      <c r="BV183">
        <v>19</v>
      </c>
      <c r="BW183">
        <v>0.05</v>
      </c>
      <c r="BX183">
        <v>0.02</v>
      </c>
      <c r="BY183">
        <v>32.490919031846602</v>
      </c>
      <c r="BZ183">
        <v>3.0318186566408101</v>
      </c>
      <c r="CA183">
        <v>0.30105438345361801</v>
      </c>
      <c r="CB183">
        <v>0</v>
      </c>
      <c r="CC183">
        <v>-55.452702439024399</v>
      </c>
      <c r="CD183">
        <v>-5.2938376306620398</v>
      </c>
      <c r="CE183">
        <v>0.52605059595655501</v>
      </c>
      <c r="CF183">
        <v>0</v>
      </c>
      <c r="CG183">
        <v>2.6005985365853701</v>
      </c>
      <c r="CH183">
        <v>1.6584459930315501E-2</v>
      </c>
      <c r="CI183">
        <v>2.8734330287328298E-3</v>
      </c>
      <c r="CJ183">
        <v>1</v>
      </c>
      <c r="CK183">
        <v>1</v>
      </c>
      <c r="CL183">
        <v>3</v>
      </c>
      <c r="CM183" t="s">
        <v>239</v>
      </c>
      <c r="CN183">
        <v>1.8609800000000001</v>
      </c>
      <c r="CO183">
        <v>1.8579300000000001</v>
      </c>
      <c r="CP183">
        <v>1.8608100000000001</v>
      </c>
      <c r="CQ183">
        <v>1.85355</v>
      </c>
      <c r="CR183">
        <v>1.8521099999999999</v>
      </c>
      <c r="CS183">
        <v>1.8528899999999999</v>
      </c>
      <c r="CT183">
        <v>1.8566</v>
      </c>
      <c r="CU183">
        <v>1.8629100000000001</v>
      </c>
      <c r="CV183" t="s">
        <v>240</v>
      </c>
      <c r="CW183" t="s">
        <v>19</v>
      </c>
      <c r="CX183" t="s">
        <v>19</v>
      </c>
      <c r="CY183" t="s">
        <v>19</v>
      </c>
      <c r="CZ183" t="s">
        <v>241</v>
      </c>
      <c r="DA183" t="s">
        <v>242</v>
      </c>
      <c r="DB183" t="s">
        <v>243</v>
      </c>
      <c r="DC183" t="s">
        <v>243</v>
      </c>
      <c r="DD183" t="s">
        <v>243</v>
      </c>
      <c r="DE183" t="s">
        <v>243</v>
      </c>
      <c r="DF183">
        <v>0</v>
      </c>
      <c r="DG183">
        <v>100</v>
      </c>
      <c r="DH183">
        <v>100</v>
      </c>
      <c r="DI183">
        <v>-1.3480000000000001</v>
      </c>
      <c r="DJ183">
        <v>2.1000000000000001E-2</v>
      </c>
      <c r="DK183">
        <v>3</v>
      </c>
      <c r="DL183">
        <v>633.74800000000005</v>
      </c>
      <c r="DM183">
        <v>272.22500000000002</v>
      </c>
      <c r="DN183">
        <v>23.000499999999999</v>
      </c>
      <c r="DO183">
        <v>22.417100000000001</v>
      </c>
      <c r="DP183">
        <v>30.0002</v>
      </c>
      <c r="DQ183">
        <v>22.493099999999998</v>
      </c>
      <c r="DR183">
        <v>22.507300000000001</v>
      </c>
      <c r="DS183">
        <v>25.290199999999999</v>
      </c>
      <c r="DT183">
        <v>13.098800000000001</v>
      </c>
      <c r="DU183">
        <v>20.380800000000001</v>
      </c>
      <c r="DV183">
        <v>23</v>
      </c>
      <c r="DW183">
        <v>562.33000000000004</v>
      </c>
      <c r="DX183">
        <v>19</v>
      </c>
      <c r="DY183">
        <v>101.42700000000001</v>
      </c>
      <c r="DZ183">
        <v>105.395</v>
      </c>
    </row>
    <row r="184" spans="1:130" x14ac:dyDescent="0.25">
      <c r="A184">
        <v>168</v>
      </c>
      <c r="B184">
        <v>1560434451</v>
      </c>
      <c r="C184">
        <v>412.90000009536698</v>
      </c>
      <c r="D184" t="s">
        <v>577</v>
      </c>
      <c r="E184" t="s">
        <v>578</v>
      </c>
      <c r="G184">
        <v>1560434440.6612899</v>
      </c>
      <c r="H184">
        <f t="shared" si="58"/>
        <v>1.5957769689534166E-3</v>
      </c>
      <c r="I184">
        <f t="shared" si="59"/>
        <v>32.647284124288532</v>
      </c>
      <c r="J184">
        <f t="shared" si="60"/>
        <v>483.68548387096803</v>
      </c>
      <c r="K184">
        <f t="shared" si="61"/>
        <v>236.44180307038823</v>
      </c>
      <c r="L184">
        <f t="shared" si="62"/>
        <v>23.556207631896935</v>
      </c>
      <c r="M184">
        <f t="shared" si="63"/>
        <v>48.188583992514843</v>
      </c>
      <c r="N184">
        <f t="shared" si="64"/>
        <v>0.22179514079953128</v>
      </c>
      <c r="O184">
        <f t="shared" si="65"/>
        <v>3</v>
      </c>
      <c r="P184">
        <f t="shared" si="66"/>
        <v>0.21388856667276535</v>
      </c>
      <c r="Q184">
        <f t="shared" si="67"/>
        <v>0.13436891606824267</v>
      </c>
      <c r="R184">
        <f t="shared" si="68"/>
        <v>215.02273918326264</v>
      </c>
      <c r="S184">
        <f t="shared" si="69"/>
        <v>23.620176828181478</v>
      </c>
      <c r="T184">
        <f t="shared" si="70"/>
        <v>23.327135483870951</v>
      </c>
      <c r="U184">
        <f t="shared" si="71"/>
        <v>2.8760386367869191</v>
      </c>
      <c r="V184">
        <f t="shared" si="72"/>
        <v>77.308731469493779</v>
      </c>
      <c r="W184">
        <f t="shared" si="73"/>
        <v>2.1514905580927794</v>
      </c>
      <c r="X184">
        <f t="shared" si="74"/>
        <v>2.7829852038663487</v>
      </c>
      <c r="Y184">
        <f t="shared" si="75"/>
        <v>0.72454807869413962</v>
      </c>
      <c r="Z184">
        <f t="shared" si="76"/>
        <v>-70.373764330845674</v>
      </c>
      <c r="AA184">
        <f t="shared" si="77"/>
        <v>-87.923863432248112</v>
      </c>
      <c r="AB184">
        <f t="shared" si="78"/>
        <v>-6.0787698720482251</v>
      </c>
      <c r="AC184">
        <f t="shared" si="79"/>
        <v>50.64634154812066</v>
      </c>
      <c r="AD184">
        <v>0</v>
      </c>
      <c r="AE184">
        <v>0</v>
      </c>
      <c r="AF184">
        <v>3</v>
      </c>
      <c r="AG184">
        <v>0</v>
      </c>
      <c r="AH184">
        <v>0</v>
      </c>
      <c r="AI184">
        <f t="shared" si="80"/>
        <v>1</v>
      </c>
      <c r="AJ184">
        <f t="shared" si="81"/>
        <v>0</v>
      </c>
      <c r="AK184">
        <f t="shared" si="82"/>
        <v>68090.131127470479</v>
      </c>
      <c r="AL184">
        <f t="shared" si="83"/>
        <v>1200.0006451612901</v>
      </c>
      <c r="AM184">
        <f t="shared" si="84"/>
        <v>963.36170341999139</v>
      </c>
      <c r="AN184">
        <f t="shared" si="85"/>
        <v>0.80280098790322529</v>
      </c>
      <c r="AO184">
        <f t="shared" si="86"/>
        <v>0.22320042245806443</v>
      </c>
      <c r="AP184">
        <v>10</v>
      </c>
      <c r="AQ184">
        <v>1</v>
      </c>
      <c r="AR184" t="s">
        <v>237</v>
      </c>
      <c r="AS184">
        <v>1560434440.6612899</v>
      </c>
      <c r="AT184">
        <v>483.68548387096803</v>
      </c>
      <c r="AU184">
        <v>539.37674193548401</v>
      </c>
      <c r="AV184">
        <v>21.5952548387097</v>
      </c>
      <c r="AW184">
        <v>18.9934032258064</v>
      </c>
      <c r="AX184">
        <v>600.07870967741906</v>
      </c>
      <c r="AY184">
        <v>99.527929032258101</v>
      </c>
      <c r="AZ184">
        <v>0.10000192580645199</v>
      </c>
      <c r="BA184">
        <v>22.783509677419399</v>
      </c>
      <c r="BB184">
        <v>23.456825806451601</v>
      </c>
      <c r="BC184">
        <v>23.1974451612903</v>
      </c>
      <c r="BD184">
        <v>0</v>
      </c>
      <c r="BE184">
        <v>0</v>
      </c>
      <c r="BF184">
        <v>12999.538709677399</v>
      </c>
      <c r="BG184">
        <v>1044.7141935483901</v>
      </c>
      <c r="BH184">
        <v>22.505654838709699</v>
      </c>
      <c r="BI184">
        <v>1200.0006451612901</v>
      </c>
      <c r="BJ184">
        <v>0.33000658064516097</v>
      </c>
      <c r="BK184">
        <v>0.33001116129032299</v>
      </c>
      <c r="BL184">
        <v>0.33000790322580598</v>
      </c>
      <c r="BM184">
        <v>9.9743619354838702E-3</v>
      </c>
      <c r="BN184">
        <v>22</v>
      </c>
      <c r="BO184">
        <v>17743.087096774201</v>
      </c>
      <c r="BP184">
        <v>1560432001.5</v>
      </c>
      <c r="BQ184" t="s">
        <v>238</v>
      </c>
      <c r="BR184">
        <v>1</v>
      </c>
      <c r="BS184">
        <v>-1.3480000000000001</v>
      </c>
      <c r="BT184">
        <v>2.1000000000000001E-2</v>
      </c>
      <c r="BU184">
        <v>400</v>
      </c>
      <c r="BV184">
        <v>19</v>
      </c>
      <c r="BW184">
        <v>0.05</v>
      </c>
      <c r="BX184">
        <v>0.02</v>
      </c>
      <c r="BY184">
        <v>32.592025702450101</v>
      </c>
      <c r="BZ184">
        <v>2.94246014006964</v>
      </c>
      <c r="CA184">
        <v>0.29137694680194498</v>
      </c>
      <c r="CB184">
        <v>0</v>
      </c>
      <c r="CC184">
        <v>-55.630002439024402</v>
      </c>
      <c r="CD184">
        <v>-5.1375700348436304</v>
      </c>
      <c r="CE184">
        <v>0.51046035630585995</v>
      </c>
      <c r="CF184">
        <v>0</v>
      </c>
      <c r="CG184">
        <v>2.60155243902439</v>
      </c>
      <c r="CH184">
        <v>1.41376306620206E-2</v>
      </c>
      <c r="CI184">
        <v>2.6267923316469401E-3</v>
      </c>
      <c r="CJ184">
        <v>1</v>
      </c>
      <c r="CK184">
        <v>1</v>
      </c>
      <c r="CL184">
        <v>3</v>
      </c>
      <c r="CM184" t="s">
        <v>239</v>
      </c>
      <c r="CN184">
        <v>1.86097</v>
      </c>
      <c r="CO184">
        <v>1.8579300000000001</v>
      </c>
      <c r="CP184">
        <v>1.8608100000000001</v>
      </c>
      <c r="CQ184">
        <v>1.85354</v>
      </c>
      <c r="CR184">
        <v>1.8521099999999999</v>
      </c>
      <c r="CS184">
        <v>1.8528899999999999</v>
      </c>
      <c r="CT184">
        <v>1.8565700000000001</v>
      </c>
      <c r="CU184">
        <v>1.8628899999999999</v>
      </c>
      <c r="CV184" t="s">
        <v>240</v>
      </c>
      <c r="CW184" t="s">
        <v>19</v>
      </c>
      <c r="CX184" t="s">
        <v>19</v>
      </c>
      <c r="CY184" t="s">
        <v>19</v>
      </c>
      <c r="CZ184" t="s">
        <v>241</v>
      </c>
      <c r="DA184" t="s">
        <v>242</v>
      </c>
      <c r="DB184" t="s">
        <v>243</v>
      </c>
      <c r="DC184" t="s">
        <v>243</v>
      </c>
      <c r="DD184" t="s">
        <v>243</v>
      </c>
      <c r="DE184" t="s">
        <v>243</v>
      </c>
      <c r="DF184">
        <v>0</v>
      </c>
      <c r="DG184">
        <v>100</v>
      </c>
      <c r="DH184">
        <v>100</v>
      </c>
      <c r="DI184">
        <v>-1.3480000000000001</v>
      </c>
      <c r="DJ184">
        <v>2.1000000000000001E-2</v>
      </c>
      <c r="DK184">
        <v>3</v>
      </c>
      <c r="DL184">
        <v>633.52200000000005</v>
      </c>
      <c r="DM184">
        <v>272.34500000000003</v>
      </c>
      <c r="DN184">
        <v>23.000599999999999</v>
      </c>
      <c r="DO184">
        <v>22.418500000000002</v>
      </c>
      <c r="DP184">
        <v>30.000299999999999</v>
      </c>
      <c r="DQ184">
        <v>22.4941</v>
      </c>
      <c r="DR184">
        <v>22.508299999999998</v>
      </c>
      <c r="DS184">
        <v>25.422799999999999</v>
      </c>
      <c r="DT184">
        <v>13.098800000000001</v>
      </c>
      <c r="DU184">
        <v>20.380800000000001</v>
      </c>
      <c r="DV184">
        <v>23</v>
      </c>
      <c r="DW184">
        <v>567.33000000000004</v>
      </c>
      <c r="DX184">
        <v>19</v>
      </c>
      <c r="DY184">
        <v>101.426</v>
      </c>
      <c r="DZ184">
        <v>105.39400000000001</v>
      </c>
    </row>
    <row r="185" spans="1:130" x14ac:dyDescent="0.25">
      <c r="A185">
        <v>169</v>
      </c>
      <c r="B185">
        <v>1560434453</v>
      </c>
      <c r="C185">
        <v>414.90000009536698</v>
      </c>
      <c r="D185" t="s">
        <v>579</v>
      </c>
      <c r="E185" t="s">
        <v>580</v>
      </c>
      <c r="G185">
        <v>1560434442.6612899</v>
      </c>
      <c r="H185">
        <f t="shared" si="58"/>
        <v>1.5963649788082609E-3</v>
      </c>
      <c r="I185">
        <f t="shared" si="59"/>
        <v>32.755672754391171</v>
      </c>
      <c r="J185">
        <f t="shared" si="60"/>
        <v>486.84351612903203</v>
      </c>
      <c r="K185">
        <f t="shared" si="61"/>
        <v>238.73105015446049</v>
      </c>
      <c r="L185">
        <f t="shared" si="62"/>
        <v>23.784257634890199</v>
      </c>
      <c r="M185">
        <f t="shared" si="63"/>
        <v>48.503165415629425</v>
      </c>
      <c r="N185">
        <f t="shared" si="64"/>
        <v>0.22176913248216773</v>
      </c>
      <c r="O185">
        <f t="shared" si="65"/>
        <v>3</v>
      </c>
      <c r="P185">
        <f t="shared" si="66"/>
        <v>0.21386437949717998</v>
      </c>
      <c r="Q185">
        <f t="shared" si="67"/>
        <v>0.13435364296194638</v>
      </c>
      <c r="R185">
        <f t="shared" si="68"/>
        <v>215.02272057903625</v>
      </c>
      <c r="S185">
        <f t="shared" si="69"/>
        <v>23.621519462231866</v>
      </c>
      <c r="T185">
        <f t="shared" si="70"/>
        <v>23.329990322580649</v>
      </c>
      <c r="U185">
        <f t="shared" si="71"/>
        <v>2.8765344005449949</v>
      </c>
      <c r="V185">
        <f t="shared" si="72"/>
        <v>77.307118906295301</v>
      </c>
      <c r="W185">
        <f t="shared" si="73"/>
        <v>2.1516404950943042</v>
      </c>
      <c r="X185">
        <f t="shared" si="74"/>
        <v>2.7832372044576235</v>
      </c>
      <c r="Y185">
        <f t="shared" si="75"/>
        <v>0.72489390545069066</v>
      </c>
      <c r="Z185">
        <f t="shared" si="76"/>
        <v>-70.399695565444304</v>
      </c>
      <c r="AA185">
        <f t="shared" si="77"/>
        <v>-88.144033083863988</v>
      </c>
      <c r="AB185">
        <f t="shared" si="78"/>
        <v>-6.0941259727003247</v>
      </c>
      <c r="AC185">
        <f t="shared" si="79"/>
        <v>50.384865957027657</v>
      </c>
      <c r="AD185">
        <v>0</v>
      </c>
      <c r="AE185">
        <v>0</v>
      </c>
      <c r="AF185">
        <v>3</v>
      </c>
      <c r="AG185">
        <v>0</v>
      </c>
      <c r="AH185">
        <v>0</v>
      </c>
      <c r="AI185">
        <f t="shared" si="80"/>
        <v>1</v>
      </c>
      <c r="AJ185">
        <f t="shared" si="81"/>
        <v>0</v>
      </c>
      <c r="AK185">
        <f t="shared" si="82"/>
        <v>68089.712277161729</v>
      </c>
      <c r="AL185">
        <f t="shared" si="83"/>
        <v>1200.0006451612901</v>
      </c>
      <c r="AM185">
        <f t="shared" si="84"/>
        <v>963.36168900062864</v>
      </c>
      <c r="AN185">
        <f t="shared" si="85"/>
        <v>0.80280097588709609</v>
      </c>
      <c r="AO185">
        <f t="shared" si="86"/>
        <v>0.2232004064870966</v>
      </c>
      <c r="AP185">
        <v>10</v>
      </c>
      <c r="AQ185">
        <v>1</v>
      </c>
      <c r="AR185" t="s">
        <v>237</v>
      </c>
      <c r="AS185">
        <v>1560434442.6612899</v>
      </c>
      <c r="AT185">
        <v>486.84351612903203</v>
      </c>
      <c r="AU185">
        <v>542.72400000000005</v>
      </c>
      <c r="AV185">
        <v>21.596780645161299</v>
      </c>
      <c r="AW185">
        <v>18.993987096774202</v>
      </c>
      <c r="AX185">
        <v>600.08164516129</v>
      </c>
      <c r="AY185">
        <v>99.527819354838698</v>
      </c>
      <c r="AZ185">
        <v>0.100015480645161</v>
      </c>
      <c r="BA185">
        <v>22.785003225806499</v>
      </c>
      <c r="BB185">
        <v>23.4607064516129</v>
      </c>
      <c r="BC185">
        <v>23.199274193548401</v>
      </c>
      <c r="BD185">
        <v>0</v>
      </c>
      <c r="BE185">
        <v>0</v>
      </c>
      <c r="BF185">
        <v>12999.538709677399</v>
      </c>
      <c r="BG185">
        <v>1044.72322580645</v>
      </c>
      <c r="BH185">
        <v>22.357787096774199</v>
      </c>
      <c r="BI185">
        <v>1200.0006451612901</v>
      </c>
      <c r="BJ185">
        <v>0.33000670967741902</v>
      </c>
      <c r="BK185">
        <v>0.330011</v>
      </c>
      <c r="BL185">
        <v>0.33000790322580598</v>
      </c>
      <c r="BM185">
        <v>9.9743519354838703E-3</v>
      </c>
      <c r="BN185">
        <v>22</v>
      </c>
      <c r="BO185">
        <v>17743.0903225806</v>
      </c>
      <c r="BP185">
        <v>1560432001.5</v>
      </c>
      <c r="BQ185" t="s">
        <v>238</v>
      </c>
      <c r="BR185">
        <v>1</v>
      </c>
      <c r="BS185">
        <v>-1.3480000000000001</v>
      </c>
      <c r="BT185">
        <v>2.1000000000000001E-2</v>
      </c>
      <c r="BU185">
        <v>400</v>
      </c>
      <c r="BV185">
        <v>19</v>
      </c>
      <c r="BW185">
        <v>0.05</v>
      </c>
      <c r="BX185">
        <v>0.02</v>
      </c>
      <c r="BY185">
        <v>32.696495276696901</v>
      </c>
      <c r="BZ185">
        <v>3.0866076044594402</v>
      </c>
      <c r="CA185">
        <v>0.30575868292337999</v>
      </c>
      <c r="CB185">
        <v>0</v>
      </c>
      <c r="CC185">
        <v>-55.817229268292699</v>
      </c>
      <c r="CD185">
        <v>-5.4610076655052504</v>
      </c>
      <c r="CE185">
        <v>0.54402577962764298</v>
      </c>
      <c r="CF185">
        <v>0</v>
      </c>
      <c r="CG185">
        <v>2.6025031707317101</v>
      </c>
      <c r="CH185">
        <v>1.57039024390251E-2</v>
      </c>
      <c r="CI185">
        <v>2.7861280406068401E-3</v>
      </c>
      <c r="CJ185">
        <v>1</v>
      </c>
      <c r="CK185">
        <v>1</v>
      </c>
      <c r="CL185">
        <v>3</v>
      </c>
      <c r="CM185" t="s">
        <v>239</v>
      </c>
      <c r="CN185">
        <v>1.8609800000000001</v>
      </c>
      <c r="CO185">
        <v>1.8579300000000001</v>
      </c>
      <c r="CP185">
        <v>1.8608100000000001</v>
      </c>
      <c r="CQ185">
        <v>1.85355</v>
      </c>
      <c r="CR185">
        <v>1.8521099999999999</v>
      </c>
      <c r="CS185">
        <v>1.8528800000000001</v>
      </c>
      <c r="CT185">
        <v>1.8565799999999999</v>
      </c>
      <c r="CU185">
        <v>1.8628899999999999</v>
      </c>
      <c r="CV185" t="s">
        <v>240</v>
      </c>
      <c r="CW185" t="s">
        <v>19</v>
      </c>
      <c r="CX185" t="s">
        <v>19</v>
      </c>
      <c r="CY185" t="s">
        <v>19</v>
      </c>
      <c r="CZ185" t="s">
        <v>241</v>
      </c>
      <c r="DA185" t="s">
        <v>242</v>
      </c>
      <c r="DB185" t="s">
        <v>243</v>
      </c>
      <c r="DC185" t="s">
        <v>243</v>
      </c>
      <c r="DD185" t="s">
        <v>243</v>
      </c>
      <c r="DE185" t="s">
        <v>243</v>
      </c>
      <c r="DF185">
        <v>0</v>
      </c>
      <c r="DG185">
        <v>100</v>
      </c>
      <c r="DH185">
        <v>100</v>
      </c>
      <c r="DI185">
        <v>-1.3480000000000001</v>
      </c>
      <c r="DJ185">
        <v>2.1000000000000001E-2</v>
      </c>
      <c r="DK185">
        <v>3</v>
      </c>
      <c r="DL185">
        <v>633.87099999999998</v>
      </c>
      <c r="DM185">
        <v>272.31900000000002</v>
      </c>
      <c r="DN185">
        <v>23.000699999999998</v>
      </c>
      <c r="DO185">
        <v>22.419799999999999</v>
      </c>
      <c r="DP185">
        <v>30.000399999999999</v>
      </c>
      <c r="DQ185">
        <v>22.495000000000001</v>
      </c>
      <c r="DR185">
        <v>22.5092</v>
      </c>
      <c r="DS185">
        <v>25.549099999999999</v>
      </c>
      <c r="DT185">
        <v>13.098800000000001</v>
      </c>
      <c r="DU185">
        <v>20.380800000000001</v>
      </c>
      <c r="DV185">
        <v>23</v>
      </c>
      <c r="DW185">
        <v>572.33000000000004</v>
      </c>
      <c r="DX185">
        <v>19</v>
      </c>
      <c r="DY185">
        <v>101.426</v>
      </c>
      <c r="DZ185">
        <v>105.39400000000001</v>
      </c>
    </row>
    <row r="186" spans="1:130" x14ac:dyDescent="0.25">
      <c r="A186">
        <v>170</v>
      </c>
      <c r="B186">
        <v>1560434455</v>
      </c>
      <c r="C186">
        <v>416.90000009536698</v>
      </c>
      <c r="D186" t="s">
        <v>581</v>
      </c>
      <c r="E186" t="s">
        <v>582</v>
      </c>
      <c r="G186">
        <v>1560434444.6612899</v>
      </c>
      <c r="H186">
        <f t="shared" si="58"/>
        <v>1.5969269159284002E-3</v>
      </c>
      <c r="I186">
        <f t="shared" si="59"/>
        <v>32.866721513019222</v>
      </c>
      <c r="J186">
        <f t="shared" si="60"/>
        <v>489.99864516129003</v>
      </c>
      <c r="K186">
        <f t="shared" si="61"/>
        <v>240.98354927588343</v>
      </c>
      <c r="L186">
        <f t="shared" si="62"/>
        <v>24.0086562376563</v>
      </c>
      <c r="M186">
        <f t="shared" si="63"/>
        <v>48.817477640877506</v>
      </c>
      <c r="N186">
        <f t="shared" si="64"/>
        <v>0.22173014531722129</v>
      </c>
      <c r="O186">
        <f t="shared" si="65"/>
        <v>3</v>
      </c>
      <c r="P186">
        <f t="shared" si="66"/>
        <v>0.2138281218938172</v>
      </c>
      <c r="Q186">
        <f t="shared" si="67"/>
        <v>0.13433074796032929</v>
      </c>
      <c r="R186">
        <f t="shared" si="68"/>
        <v>215.02245395909387</v>
      </c>
      <c r="S186">
        <f t="shared" si="69"/>
        <v>23.623221957189834</v>
      </c>
      <c r="T186">
        <f t="shared" si="70"/>
        <v>23.333127419354849</v>
      </c>
      <c r="U186">
        <f t="shared" si="71"/>
        <v>2.877079266690477</v>
      </c>
      <c r="V186">
        <f t="shared" si="72"/>
        <v>77.304557012354081</v>
      </c>
      <c r="W186">
        <f t="shared" si="73"/>
        <v>2.151810303482963</v>
      </c>
      <c r="X186">
        <f t="shared" si="74"/>
        <v>2.7835491032424922</v>
      </c>
      <c r="Y186">
        <f t="shared" si="75"/>
        <v>0.72526896320751399</v>
      </c>
      <c r="Z186">
        <f t="shared" si="76"/>
        <v>-70.42447699244245</v>
      </c>
      <c r="AA186">
        <f t="shared" si="77"/>
        <v>-88.352463832264064</v>
      </c>
      <c r="AB186">
        <f t="shared" si="78"/>
        <v>-6.1086908375912747</v>
      </c>
      <c r="AC186">
        <f t="shared" si="79"/>
        <v>50.136822296796069</v>
      </c>
      <c r="AD186">
        <v>0</v>
      </c>
      <c r="AE186">
        <v>0</v>
      </c>
      <c r="AF186">
        <v>3</v>
      </c>
      <c r="AG186">
        <v>0</v>
      </c>
      <c r="AH186">
        <v>0</v>
      </c>
      <c r="AI186">
        <f t="shared" si="80"/>
        <v>1</v>
      </c>
      <c r="AJ186">
        <f t="shared" si="81"/>
        <v>0</v>
      </c>
      <c r="AK186">
        <f t="shared" si="82"/>
        <v>68096.899633159439</v>
      </c>
      <c r="AL186">
        <f t="shared" si="83"/>
        <v>1199.99903225806</v>
      </c>
      <c r="AM186">
        <f t="shared" si="84"/>
        <v>963.36047157963469</v>
      </c>
      <c r="AN186">
        <f t="shared" si="85"/>
        <v>0.80280104040322586</v>
      </c>
      <c r="AO186">
        <f t="shared" si="86"/>
        <v>0.22320041179032263</v>
      </c>
      <c r="AP186">
        <v>10</v>
      </c>
      <c r="AQ186">
        <v>1</v>
      </c>
      <c r="AR186" t="s">
        <v>237</v>
      </c>
      <c r="AS186">
        <v>1560434444.6612899</v>
      </c>
      <c r="AT186">
        <v>489.99864516129003</v>
      </c>
      <c r="AU186">
        <v>546.07306451612897</v>
      </c>
      <c r="AV186">
        <v>21.598496774193499</v>
      </c>
      <c r="AW186">
        <v>18.994790322580702</v>
      </c>
      <c r="AX186">
        <v>600.08135483871001</v>
      </c>
      <c r="AY186">
        <v>99.527758064516107</v>
      </c>
      <c r="AZ186">
        <v>0.100022793548387</v>
      </c>
      <c r="BA186">
        <v>22.786851612903199</v>
      </c>
      <c r="BB186">
        <v>23.464480645161299</v>
      </c>
      <c r="BC186">
        <v>23.201774193548399</v>
      </c>
      <c r="BD186">
        <v>0</v>
      </c>
      <c r="BE186">
        <v>0</v>
      </c>
      <c r="BF186">
        <v>13001.1677419355</v>
      </c>
      <c r="BG186">
        <v>1044.7264516129001</v>
      </c>
      <c r="BH186">
        <v>22.186399999999999</v>
      </c>
      <c r="BI186">
        <v>1199.99903225806</v>
      </c>
      <c r="BJ186">
        <v>0.33000687096774201</v>
      </c>
      <c r="BK186">
        <v>0.33001087096774201</v>
      </c>
      <c r="BL186">
        <v>0.33000793548387097</v>
      </c>
      <c r="BM186">
        <v>9.9743403225806392E-3</v>
      </c>
      <c r="BN186">
        <v>22</v>
      </c>
      <c r="BO186">
        <v>17743.0709677419</v>
      </c>
      <c r="BP186">
        <v>1560432001.5</v>
      </c>
      <c r="BQ186" t="s">
        <v>238</v>
      </c>
      <c r="BR186">
        <v>1</v>
      </c>
      <c r="BS186">
        <v>-1.3480000000000001</v>
      </c>
      <c r="BT186">
        <v>2.1000000000000001E-2</v>
      </c>
      <c r="BU186">
        <v>400</v>
      </c>
      <c r="BV186">
        <v>19</v>
      </c>
      <c r="BW186">
        <v>0.05</v>
      </c>
      <c r="BX186">
        <v>0.02</v>
      </c>
      <c r="BY186">
        <v>32.806073451969702</v>
      </c>
      <c r="BZ186">
        <v>3.3276261606322</v>
      </c>
      <c r="CA186">
        <v>0.33043724244835698</v>
      </c>
      <c r="CB186">
        <v>0</v>
      </c>
      <c r="CC186">
        <v>-56.007660975609802</v>
      </c>
      <c r="CD186">
        <v>-5.90192195121951</v>
      </c>
      <c r="CE186">
        <v>0.58733192505125598</v>
      </c>
      <c r="CF186">
        <v>0</v>
      </c>
      <c r="CG186">
        <v>2.6034158536585399</v>
      </c>
      <c r="CH186">
        <v>1.6017282229964101E-2</v>
      </c>
      <c r="CI186">
        <v>2.8170465208326801E-3</v>
      </c>
      <c r="CJ186">
        <v>1</v>
      </c>
      <c r="CK186">
        <v>1</v>
      </c>
      <c r="CL186">
        <v>3</v>
      </c>
      <c r="CM186" t="s">
        <v>239</v>
      </c>
      <c r="CN186">
        <v>1.86097</v>
      </c>
      <c r="CO186">
        <v>1.85792</v>
      </c>
      <c r="CP186">
        <v>1.8608100000000001</v>
      </c>
      <c r="CQ186">
        <v>1.85355</v>
      </c>
      <c r="CR186">
        <v>1.8521099999999999</v>
      </c>
      <c r="CS186">
        <v>1.8528899999999999</v>
      </c>
      <c r="CT186">
        <v>1.8566</v>
      </c>
      <c r="CU186">
        <v>1.8629100000000001</v>
      </c>
      <c r="CV186" t="s">
        <v>240</v>
      </c>
      <c r="CW186" t="s">
        <v>19</v>
      </c>
      <c r="CX186" t="s">
        <v>19</v>
      </c>
      <c r="CY186" t="s">
        <v>19</v>
      </c>
      <c r="CZ186" t="s">
        <v>241</v>
      </c>
      <c r="DA186" t="s">
        <v>242</v>
      </c>
      <c r="DB186" t="s">
        <v>243</v>
      </c>
      <c r="DC186" t="s">
        <v>243</v>
      </c>
      <c r="DD186" t="s">
        <v>243</v>
      </c>
      <c r="DE186" t="s">
        <v>243</v>
      </c>
      <c r="DF186">
        <v>0</v>
      </c>
      <c r="DG186">
        <v>100</v>
      </c>
      <c r="DH186">
        <v>100</v>
      </c>
      <c r="DI186">
        <v>-1.3480000000000001</v>
      </c>
      <c r="DJ186">
        <v>2.1000000000000001E-2</v>
      </c>
      <c r="DK186">
        <v>3</v>
      </c>
      <c r="DL186">
        <v>633.98199999999997</v>
      </c>
      <c r="DM186">
        <v>272.31299999999999</v>
      </c>
      <c r="DN186">
        <v>23.000900000000001</v>
      </c>
      <c r="DO186">
        <v>22.4208</v>
      </c>
      <c r="DP186">
        <v>30.000299999999999</v>
      </c>
      <c r="DQ186">
        <v>22.495899999999999</v>
      </c>
      <c r="DR186">
        <v>22.510100000000001</v>
      </c>
      <c r="DS186">
        <v>25.6416</v>
      </c>
      <c r="DT186">
        <v>13.098800000000001</v>
      </c>
      <c r="DU186">
        <v>20.757000000000001</v>
      </c>
      <c r="DV186">
        <v>23</v>
      </c>
      <c r="DW186">
        <v>572.33000000000004</v>
      </c>
      <c r="DX186">
        <v>19</v>
      </c>
      <c r="DY186">
        <v>101.426</v>
      </c>
      <c r="DZ186">
        <v>105.39400000000001</v>
      </c>
    </row>
    <row r="187" spans="1:130" x14ac:dyDescent="0.25">
      <c r="A187">
        <v>171</v>
      </c>
      <c r="B187">
        <v>1560434457</v>
      </c>
      <c r="C187">
        <v>418.90000009536698</v>
      </c>
      <c r="D187" t="s">
        <v>583</v>
      </c>
      <c r="E187" t="s">
        <v>584</v>
      </c>
      <c r="G187">
        <v>1560434446.6612899</v>
      </c>
      <c r="H187">
        <f t="shared" si="58"/>
        <v>1.5973970040720463E-3</v>
      </c>
      <c r="I187">
        <f t="shared" si="59"/>
        <v>32.977175627432786</v>
      </c>
      <c r="J187">
        <f t="shared" si="60"/>
        <v>493.15296774193502</v>
      </c>
      <c r="K187">
        <f t="shared" si="61"/>
        <v>243.22550364317658</v>
      </c>
      <c r="L187">
        <f t="shared" si="62"/>
        <v>24.231977633864663</v>
      </c>
      <c r="M187">
        <f t="shared" si="63"/>
        <v>49.131655625751627</v>
      </c>
      <c r="N187">
        <f t="shared" si="64"/>
        <v>0.22167820583266989</v>
      </c>
      <c r="O187">
        <f t="shared" si="65"/>
        <v>3</v>
      </c>
      <c r="P187">
        <f t="shared" si="66"/>
        <v>0.21377981808013027</v>
      </c>
      <c r="Q187">
        <f t="shared" si="67"/>
        <v>0.13430024639547561</v>
      </c>
      <c r="R187">
        <f t="shared" si="68"/>
        <v>215.02241294312327</v>
      </c>
      <c r="S187">
        <f t="shared" si="69"/>
        <v>23.625519841511881</v>
      </c>
      <c r="T187">
        <f t="shared" si="70"/>
        <v>23.336401612903202</v>
      </c>
      <c r="U187">
        <f t="shared" si="71"/>
        <v>2.8776480407401066</v>
      </c>
      <c r="V187">
        <f t="shared" si="72"/>
        <v>77.300239244709275</v>
      </c>
      <c r="W187">
        <f t="shared" si="73"/>
        <v>2.1520057259819274</v>
      </c>
      <c r="X187">
        <f t="shared" si="74"/>
        <v>2.7839573939342226</v>
      </c>
      <c r="Y187">
        <f t="shared" si="75"/>
        <v>0.7256423147581792</v>
      </c>
      <c r="Z187">
        <f t="shared" si="76"/>
        <v>-70.445207879577239</v>
      </c>
      <c r="AA187">
        <f t="shared" si="77"/>
        <v>-88.490722025808537</v>
      </c>
      <c r="AB187">
        <f t="shared" si="78"/>
        <v>-6.1184265200091303</v>
      </c>
      <c r="AC187">
        <f t="shared" si="79"/>
        <v>49.968056517728343</v>
      </c>
      <c r="AD187">
        <v>0</v>
      </c>
      <c r="AE187">
        <v>0</v>
      </c>
      <c r="AF187">
        <v>3</v>
      </c>
      <c r="AG187">
        <v>0</v>
      </c>
      <c r="AH187">
        <v>0</v>
      </c>
      <c r="AI187">
        <f t="shared" si="80"/>
        <v>1</v>
      </c>
      <c r="AJ187">
        <f t="shared" si="81"/>
        <v>0</v>
      </c>
      <c r="AK187">
        <f t="shared" si="82"/>
        <v>68106.742727941135</v>
      </c>
      <c r="AL187">
        <f t="shared" si="83"/>
        <v>1199.99870967742</v>
      </c>
      <c r="AM187">
        <f t="shared" si="84"/>
        <v>963.36034306303407</v>
      </c>
      <c r="AN187">
        <f t="shared" si="85"/>
        <v>0.80280114911290335</v>
      </c>
      <c r="AO187">
        <f t="shared" si="86"/>
        <v>0.2232003989903226</v>
      </c>
      <c r="AP187">
        <v>10</v>
      </c>
      <c r="AQ187">
        <v>1</v>
      </c>
      <c r="AR187" t="s">
        <v>237</v>
      </c>
      <c r="AS187">
        <v>1560434446.6612899</v>
      </c>
      <c r="AT187">
        <v>493.15296774193502</v>
      </c>
      <c r="AU187">
        <v>549.42009677419401</v>
      </c>
      <c r="AV187">
        <v>21.600493548387099</v>
      </c>
      <c r="AW187">
        <v>18.996032258064499</v>
      </c>
      <c r="AX187">
        <v>600.08280645161301</v>
      </c>
      <c r="AY187">
        <v>99.527606451612897</v>
      </c>
      <c r="AZ187">
        <v>0.10001183225806499</v>
      </c>
      <c r="BA187">
        <v>22.789270967741899</v>
      </c>
      <c r="BB187">
        <v>23.467690322580602</v>
      </c>
      <c r="BC187">
        <v>23.2051129032258</v>
      </c>
      <c r="BD187">
        <v>0</v>
      </c>
      <c r="BE187">
        <v>0</v>
      </c>
      <c r="BF187">
        <v>13003.4032258064</v>
      </c>
      <c r="BG187">
        <v>1044.73806451613</v>
      </c>
      <c r="BH187">
        <v>22.140306451612901</v>
      </c>
      <c r="BI187">
        <v>1199.99870967742</v>
      </c>
      <c r="BJ187">
        <v>0.33000735483871002</v>
      </c>
      <c r="BK187">
        <v>0.330010322580645</v>
      </c>
      <c r="BL187">
        <v>0.33000806451612902</v>
      </c>
      <c r="BM187">
        <v>9.9743054838709704E-3</v>
      </c>
      <c r="BN187">
        <v>22</v>
      </c>
      <c r="BO187">
        <v>17743.064516129001</v>
      </c>
      <c r="BP187">
        <v>1560432001.5</v>
      </c>
      <c r="BQ187" t="s">
        <v>238</v>
      </c>
      <c r="BR187">
        <v>1</v>
      </c>
      <c r="BS187">
        <v>-1.3480000000000001</v>
      </c>
      <c r="BT187">
        <v>2.1000000000000001E-2</v>
      </c>
      <c r="BU187">
        <v>400</v>
      </c>
      <c r="BV187">
        <v>19</v>
      </c>
      <c r="BW187">
        <v>0.05</v>
      </c>
      <c r="BX187">
        <v>0.02</v>
      </c>
      <c r="BY187">
        <v>32.917593480716</v>
      </c>
      <c r="BZ187">
        <v>3.4349566756127201</v>
      </c>
      <c r="CA187">
        <v>0.34037371718728798</v>
      </c>
      <c r="CB187">
        <v>0</v>
      </c>
      <c r="CC187">
        <v>-56.2031804878049</v>
      </c>
      <c r="CD187">
        <v>-5.9562940766550598</v>
      </c>
      <c r="CE187">
        <v>0.59266219894497896</v>
      </c>
      <c r="CF187">
        <v>0</v>
      </c>
      <c r="CG187">
        <v>2.60425707317073</v>
      </c>
      <c r="CH187">
        <v>1.9003693379792502E-2</v>
      </c>
      <c r="CI187">
        <v>3.0536681212348601E-3</v>
      </c>
      <c r="CJ187">
        <v>1</v>
      </c>
      <c r="CK187">
        <v>1</v>
      </c>
      <c r="CL187">
        <v>3</v>
      </c>
      <c r="CM187" t="s">
        <v>239</v>
      </c>
      <c r="CN187">
        <v>1.86097</v>
      </c>
      <c r="CO187">
        <v>1.8579300000000001</v>
      </c>
      <c r="CP187">
        <v>1.8608100000000001</v>
      </c>
      <c r="CQ187">
        <v>1.85355</v>
      </c>
      <c r="CR187">
        <v>1.8521099999999999</v>
      </c>
      <c r="CS187">
        <v>1.8528800000000001</v>
      </c>
      <c r="CT187">
        <v>1.85659</v>
      </c>
      <c r="CU187">
        <v>1.8629100000000001</v>
      </c>
      <c r="CV187" t="s">
        <v>240</v>
      </c>
      <c r="CW187" t="s">
        <v>19</v>
      </c>
      <c r="CX187" t="s">
        <v>19</v>
      </c>
      <c r="CY187" t="s">
        <v>19</v>
      </c>
      <c r="CZ187" t="s">
        <v>241</v>
      </c>
      <c r="DA187" t="s">
        <v>242</v>
      </c>
      <c r="DB187" t="s">
        <v>243</v>
      </c>
      <c r="DC187" t="s">
        <v>243</v>
      </c>
      <c r="DD187" t="s">
        <v>243</v>
      </c>
      <c r="DE187" t="s">
        <v>243</v>
      </c>
      <c r="DF187">
        <v>0</v>
      </c>
      <c r="DG187">
        <v>100</v>
      </c>
      <c r="DH187">
        <v>100</v>
      </c>
      <c r="DI187">
        <v>-1.3480000000000001</v>
      </c>
      <c r="DJ187">
        <v>2.1000000000000001E-2</v>
      </c>
      <c r="DK187">
        <v>3</v>
      </c>
      <c r="DL187">
        <v>633.61800000000005</v>
      </c>
      <c r="DM187">
        <v>272.46499999999997</v>
      </c>
      <c r="DN187">
        <v>23.000900000000001</v>
      </c>
      <c r="DO187">
        <v>22.4223</v>
      </c>
      <c r="DP187">
        <v>30.000299999999999</v>
      </c>
      <c r="DQ187">
        <v>22.4969</v>
      </c>
      <c r="DR187">
        <v>22.511099999999999</v>
      </c>
      <c r="DS187">
        <v>25.781500000000001</v>
      </c>
      <c r="DT187">
        <v>13.098800000000001</v>
      </c>
      <c r="DU187">
        <v>20.757000000000001</v>
      </c>
      <c r="DV187">
        <v>23</v>
      </c>
      <c r="DW187">
        <v>577.33000000000004</v>
      </c>
      <c r="DX187">
        <v>19</v>
      </c>
      <c r="DY187">
        <v>101.426</v>
      </c>
      <c r="DZ187">
        <v>105.39400000000001</v>
      </c>
    </row>
    <row r="188" spans="1:130" x14ac:dyDescent="0.25">
      <c r="A188">
        <v>172</v>
      </c>
      <c r="B188">
        <v>1560434459</v>
      </c>
      <c r="C188">
        <v>420.90000009536698</v>
      </c>
      <c r="D188" t="s">
        <v>585</v>
      </c>
      <c r="E188" t="s">
        <v>586</v>
      </c>
      <c r="G188">
        <v>1560434448.6612899</v>
      </c>
      <c r="H188">
        <f t="shared" si="58"/>
        <v>1.5977581527953583E-3</v>
      </c>
      <c r="I188">
        <f t="shared" si="59"/>
        <v>33.080255421232884</v>
      </c>
      <c r="J188">
        <f t="shared" si="60"/>
        <v>496.315</v>
      </c>
      <c r="K188">
        <f t="shared" si="61"/>
        <v>245.520489261948</v>
      </c>
      <c r="L188">
        <f t="shared" si="62"/>
        <v>24.460586894597469</v>
      </c>
      <c r="M188">
        <f t="shared" si="63"/>
        <v>49.446611242451958</v>
      </c>
      <c r="N188">
        <f t="shared" si="64"/>
        <v>0.22161796545280918</v>
      </c>
      <c r="O188">
        <f t="shared" si="65"/>
        <v>3</v>
      </c>
      <c r="P188">
        <f t="shared" si="66"/>
        <v>0.21372379340879041</v>
      </c>
      <c r="Q188">
        <f t="shared" si="67"/>
        <v>0.13426486956448538</v>
      </c>
      <c r="R188">
        <f t="shared" si="68"/>
        <v>215.02254496770897</v>
      </c>
      <c r="S188">
        <f t="shared" si="69"/>
        <v>23.628678317960297</v>
      </c>
      <c r="T188">
        <f t="shared" si="70"/>
        <v>23.33970967741935</v>
      </c>
      <c r="U188">
        <f t="shared" si="71"/>
        <v>2.8782227985365743</v>
      </c>
      <c r="V188">
        <f t="shared" si="72"/>
        <v>77.293065300629962</v>
      </c>
      <c r="W188">
        <f t="shared" si="73"/>
        <v>2.1522302102738307</v>
      </c>
      <c r="X188">
        <f t="shared" si="74"/>
        <v>2.7845062191579162</v>
      </c>
      <c r="Y188">
        <f t="shared" si="75"/>
        <v>0.7259925882627436</v>
      </c>
      <c r="Z188">
        <f t="shared" si="76"/>
        <v>-70.461134538275303</v>
      </c>
      <c r="AA188">
        <f t="shared" si="77"/>
        <v>-88.499852283863731</v>
      </c>
      <c r="AB188">
        <f t="shared" si="78"/>
        <v>-6.1192611717853795</v>
      </c>
      <c r="AC188">
        <f t="shared" si="79"/>
        <v>49.942296973784551</v>
      </c>
      <c r="AD188">
        <v>0</v>
      </c>
      <c r="AE188">
        <v>0</v>
      </c>
      <c r="AF188">
        <v>3</v>
      </c>
      <c r="AG188">
        <v>0</v>
      </c>
      <c r="AH188">
        <v>0</v>
      </c>
      <c r="AI188">
        <f t="shared" si="80"/>
        <v>1</v>
      </c>
      <c r="AJ188">
        <f t="shared" si="81"/>
        <v>0</v>
      </c>
      <c r="AK188">
        <f t="shared" si="82"/>
        <v>68106.858383048457</v>
      </c>
      <c r="AL188">
        <f t="shared" si="83"/>
        <v>1199.9993548387099</v>
      </c>
      <c r="AM188">
        <f t="shared" si="84"/>
        <v>963.36106480560102</v>
      </c>
      <c r="AN188">
        <f t="shared" si="85"/>
        <v>0.802801318951613</v>
      </c>
      <c r="AO188">
        <f t="shared" si="86"/>
        <v>0.22320036881612906</v>
      </c>
      <c r="AP188">
        <v>10</v>
      </c>
      <c r="AQ188">
        <v>1</v>
      </c>
      <c r="AR188" t="s">
        <v>237</v>
      </c>
      <c r="AS188">
        <v>1560434448.6612899</v>
      </c>
      <c r="AT188">
        <v>496.315</v>
      </c>
      <c r="AU188">
        <v>552.76264516129004</v>
      </c>
      <c r="AV188">
        <v>21.602777419354801</v>
      </c>
      <c r="AW188">
        <v>18.997732258064499</v>
      </c>
      <c r="AX188">
        <v>600.08254838709695</v>
      </c>
      <c r="AY188">
        <v>99.5274741935484</v>
      </c>
      <c r="AZ188">
        <v>0.10000279677419401</v>
      </c>
      <c r="BA188">
        <v>22.792522580645201</v>
      </c>
      <c r="BB188">
        <v>23.470680645161298</v>
      </c>
      <c r="BC188">
        <v>23.208738709677402</v>
      </c>
      <c r="BD188">
        <v>0</v>
      </c>
      <c r="BE188">
        <v>0</v>
      </c>
      <c r="BF188">
        <v>13003.606451612901</v>
      </c>
      <c r="BG188">
        <v>1044.7561290322601</v>
      </c>
      <c r="BH188">
        <v>22.1093516129032</v>
      </c>
      <c r="BI188">
        <v>1199.9993548387099</v>
      </c>
      <c r="BJ188">
        <v>0.33000819354838701</v>
      </c>
      <c r="BK188">
        <v>0.33000925806451598</v>
      </c>
      <c r="BL188">
        <v>0.33000835483870999</v>
      </c>
      <c r="BM188">
        <v>9.9742493548387098E-3</v>
      </c>
      <c r="BN188">
        <v>22</v>
      </c>
      <c r="BO188">
        <v>17743.080645161299</v>
      </c>
      <c r="BP188">
        <v>1560432001.5</v>
      </c>
      <c r="BQ188" t="s">
        <v>238</v>
      </c>
      <c r="BR188">
        <v>1</v>
      </c>
      <c r="BS188">
        <v>-1.3480000000000001</v>
      </c>
      <c r="BT188">
        <v>2.1000000000000001E-2</v>
      </c>
      <c r="BU188">
        <v>400</v>
      </c>
      <c r="BV188">
        <v>19</v>
      </c>
      <c r="BW188">
        <v>0.05</v>
      </c>
      <c r="BX188">
        <v>0.02</v>
      </c>
      <c r="BY188">
        <v>33.026452898530003</v>
      </c>
      <c r="BZ188">
        <v>3.3298765948789799</v>
      </c>
      <c r="CA188">
        <v>0.33033555266785902</v>
      </c>
      <c r="CB188">
        <v>0</v>
      </c>
      <c r="CC188">
        <v>-56.392682926829302</v>
      </c>
      <c r="CD188">
        <v>-5.7059080139374503</v>
      </c>
      <c r="CE188">
        <v>0.569043804264594</v>
      </c>
      <c r="CF188">
        <v>0</v>
      </c>
      <c r="CG188">
        <v>2.60487024390244</v>
      </c>
      <c r="CH188">
        <v>2.80586759581881E-2</v>
      </c>
      <c r="CI188">
        <v>3.5391334806941302E-3</v>
      </c>
      <c r="CJ188">
        <v>1</v>
      </c>
      <c r="CK188">
        <v>1</v>
      </c>
      <c r="CL188">
        <v>3</v>
      </c>
      <c r="CM188" t="s">
        <v>239</v>
      </c>
      <c r="CN188">
        <v>1.86097</v>
      </c>
      <c r="CO188">
        <v>1.8579399999999999</v>
      </c>
      <c r="CP188">
        <v>1.8608100000000001</v>
      </c>
      <c r="CQ188">
        <v>1.8535299999999999</v>
      </c>
      <c r="CR188">
        <v>1.8521099999999999</v>
      </c>
      <c r="CS188">
        <v>1.85287</v>
      </c>
      <c r="CT188">
        <v>1.85659</v>
      </c>
      <c r="CU188">
        <v>1.8628899999999999</v>
      </c>
      <c r="CV188" t="s">
        <v>240</v>
      </c>
      <c r="CW188" t="s">
        <v>19</v>
      </c>
      <c r="CX188" t="s">
        <v>19</v>
      </c>
      <c r="CY188" t="s">
        <v>19</v>
      </c>
      <c r="CZ188" t="s">
        <v>241</v>
      </c>
      <c r="DA188" t="s">
        <v>242</v>
      </c>
      <c r="DB188" t="s">
        <v>243</v>
      </c>
      <c r="DC188" t="s">
        <v>243</v>
      </c>
      <c r="DD188" t="s">
        <v>243</v>
      </c>
      <c r="DE188" t="s">
        <v>243</v>
      </c>
      <c r="DF188">
        <v>0</v>
      </c>
      <c r="DG188">
        <v>100</v>
      </c>
      <c r="DH188">
        <v>100</v>
      </c>
      <c r="DI188">
        <v>-1.3480000000000001</v>
      </c>
      <c r="DJ188">
        <v>2.1000000000000001E-2</v>
      </c>
      <c r="DK188">
        <v>3</v>
      </c>
      <c r="DL188">
        <v>633.471</v>
      </c>
      <c r="DM188">
        <v>272.41699999999997</v>
      </c>
      <c r="DN188">
        <v>23.000900000000001</v>
      </c>
      <c r="DO188">
        <v>22.4236</v>
      </c>
      <c r="DP188">
        <v>30.0002</v>
      </c>
      <c r="DQ188">
        <v>22.497800000000002</v>
      </c>
      <c r="DR188">
        <v>22.512</v>
      </c>
      <c r="DS188">
        <v>25.908899999999999</v>
      </c>
      <c r="DT188">
        <v>13.098800000000001</v>
      </c>
      <c r="DU188">
        <v>20.757000000000001</v>
      </c>
      <c r="DV188">
        <v>23</v>
      </c>
      <c r="DW188">
        <v>582.33000000000004</v>
      </c>
      <c r="DX188">
        <v>19</v>
      </c>
      <c r="DY188">
        <v>101.426</v>
      </c>
      <c r="DZ188">
        <v>105.39400000000001</v>
      </c>
    </row>
    <row r="189" spans="1:130" x14ac:dyDescent="0.25">
      <c r="A189">
        <v>173</v>
      </c>
      <c r="B189">
        <v>1560434461</v>
      </c>
      <c r="C189">
        <v>422.90000009536698</v>
      </c>
      <c r="D189" t="s">
        <v>587</v>
      </c>
      <c r="E189" t="s">
        <v>588</v>
      </c>
      <c r="G189">
        <v>1560434450.6612899</v>
      </c>
      <c r="H189">
        <f t="shared" si="58"/>
        <v>1.598271931550001E-3</v>
      </c>
      <c r="I189">
        <f t="shared" si="59"/>
        <v>33.176519602776132</v>
      </c>
      <c r="J189">
        <f t="shared" si="60"/>
        <v>499.48196774193502</v>
      </c>
      <c r="K189">
        <f t="shared" si="61"/>
        <v>247.89997416574909</v>
      </c>
      <c r="L189">
        <f t="shared" si="62"/>
        <v>24.697617686323319</v>
      </c>
      <c r="M189">
        <f t="shared" si="63"/>
        <v>49.762065212055134</v>
      </c>
      <c r="N189">
        <f t="shared" si="64"/>
        <v>0.22158517842332778</v>
      </c>
      <c r="O189">
        <f t="shared" si="65"/>
        <v>3</v>
      </c>
      <c r="P189">
        <f t="shared" si="66"/>
        <v>0.21369330040690546</v>
      </c>
      <c r="Q189">
        <f t="shared" si="67"/>
        <v>0.13424561477011146</v>
      </c>
      <c r="R189">
        <f t="shared" si="68"/>
        <v>215.0225978880126</v>
      </c>
      <c r="S189">
        <f t="shared" si="69"/>
        <v>23.632613087348844</v>
      </c>
      <c r="T189">
        <f t="shared" si="70"/>
        <v>23.343108064516152</v>
      </c>
      <c r="U189">
        <f t="shared" si="71"/>
        <v>2.8788133539345342</v>
      </c>
      <c r="V189">
        <f t="shared" si="72"/>
        <v>77.283256703065064</v>
      </c>
      <c r="W189">
        <f t="shared" si="73"/>
        <v>2.152487800559884</v>
      </c>
      <c r="X189">
        <f t="shared" si="74"/>
        <v>2.7851929284373909</v>
      </c>
      <c r="Y189">
        <f t="shared" si="75"/>
        <v>0.72632555337465021</v>
      </c>
      <c r="Z189">
        <f t="shared" si="76"/>
        <v>-70.483792181355042</v>
      </c>
      <c r="AA189">
        <f t="shared" si="77"/>
        <v>-88.391593509688562</v>
      </c>
      <c r="AB189">
        <f t="shared" si="78"/>
        <v>-6.1120068717130671</v>
      </c>
      <c r="AC189">
        <f t="shared" si="79"/>
        <v>50.035205325255902</v>
      </c>
      <c r="AD189">
        <v>0</v>
      </c>
      <c r="AE189">
        <v>0</v>
      </c>
      <c r="AF189">
        <v>3</v>
      </c>
      <c r="AG189">
        <v>0</v>
      </c>
      <c r="AH189">
        <v>0</v>
      </c>
      <c r="AI189">
        <f t="shared" si="80"/>
        <v>1</v>
      </c>
      <c r="AJ189">
        <f t="shared" si="81"/>
        <v>0</v>
      </c>
      <c r="AK189">
        <f t="shared" si="82"/>
        <v>68101.278084514022</v>
      </c>
      <c r="AL189">
        <f t="shared" si="83"/>
        <v>1199.9996774193501</v>
      </c>
      <c r="AM189">
        <f t="shared" si="84"/>
        <v>963.36145877372792</v>
      </c>
      <c r="AN189">
        <f t="shared" si="85"/>
        <v>0.80280143145161287</v>
      </c>
      <c r="AO189">
        <f t="shared" si="86"/>
        <v>0.22320033247096779</v>
      </c>
      <c r="AP189">
        <v>10</v>
      </c>
      <c r="AQ189">
        <v>1</v>
      </c>
      <c r="AR189" t="s">
        <v>237</v>
      </c>
      <c r="AS189">
        <v>1560434450.6612899</v>
      </c>
      <c r="AT189">
        <v>499.48196774193502</v>
      </c>
      <c r="AU189">
        <v>556.09906451612903</v>
      </c>
      <c r="AV189">
        <v>21.6053903225806</v>
      </c>
      <c r="AW189">
        <v>18.999506451612898</v>
      </c>
      <c r="AX189">
        <v>600.08070967741901</v>
      </c>
      <c r="AY189">
        <v>99.527354838709698</v>
      </c>
      <c r="AZ189">
        <v>9.99959483870968E-2</v>
      </c>
      <c r="BA189">
        <v>22.796590322580599</v>
      </c>
      <c r="BB189">
        <v>23.473987096774199</v>
      </c>
      <c r="BC189">
        <v>23.212229032258101</v>
      </c>
      <c r="BD189">
        <v>0</v>
      </c>
      <c r="BE189">
        <v>0</v>
      </c>
      <c r="BF189">
        <v>13002.635483870999</v>
      </c>
      <c r="BG189">
        <v>1044.7712903225799</v>
      </c>
      <c r="BH189">
        <v>22.077454838709698</v>
      </c>
      <c r="BI189">
        <v>1199.9996774193501</v>
      </c>
      <c r="BJ189">
        <v>0.33000890322580601</v>
      </c>
      <c r="BK189">
        <v>0.330008290322581</v>
      </c>
      <c r="BL189">
        <v>0.33000861290322597</v>
      </c>
      <c r="BM189">
        <v>9.9742083870967696E-3</v>
      </c>
      <c r="BN189">
        <v>22</v>
      </c>
      <c r="BO189">
        <v>17743.087096774201</v>
      </c>
      <c r="BP189">
        <v>1560432001.5</v>
      </c>
      <c r="BQ189" t="s">
        <v>238</v>
      </c>
      <c r="BR189">
        <v>1</v>
      </c>
      <c r="BS189">
        <v>-1.3480000000000001</v>
      </c>
      <c r="BT189">
        <v>2.1000000000000001E-2</v>
      </c>
      <c r="BU189">
        <v>400</v>
      </c>
      <c r="BV189">
        <v>19</v>
      </c>
      <c r="BW189">
        <v>0.05</v>
      </c>
      <c r="BX189">
        <v>0.02</v>
      </c>
      <c r="BY189">
        <v>33.123630995283499</v>
      </c>
      <c r="BZ189">
        <v>3.1910168345587602</v>
      </c>
      <c r="CA189">
        <v>0.31798757471204803</v>
      </c>
      <c r="CB189">
        <v>0</v>
      </c>
      <c r="CC189">
        <v>-56.560870731707297</v>
      </c>
      <c r="CD189">
        <v>-5.5949770034842503</v>
      </c>
      <c r="CE189">
        <v>0.55920630393699899</v>
      </c>
      <c r="CF189">
        <v>0</v>
      </c>
      <c r="CG189">
        <v>2.6055292682926798</v>
      </c>
      <c r="CH189">
        <v>3.8811637630661797E-2</v>
      </c>
      <c r="CI189">
        <v>4.0798501827131999E-3</v>
      </c>
      <c r="CJ189">
        <v>1</v>
      </c>
      <c r="CK189">
        <v>1</v>
      </c>
      <c r="CL189">
        <v>3</v>
      </c>
      <c r="CM189" t="s">
        <v>239</v>
      </c>
      <c r="CN189">
        <v>1.86097</v>
      </c>
      <c r="CO189">
        <v>1.8579300000000001</v>
      </c>
      <c r="CP189">
        <v>1.8608100000000001</v>
      </c>
      <c r="CQ189">
        <v>1.8535299999999999</v>
      </c>
      <c r="CR189">
        <v>1.8521099999999999</v>
      </c>
      <c r="CS189">
        <v>1.85287</v>
      </c>
      <c r="CT189">
        <v>1.8565799999999999</v>
      </c>
      <c r="CU189">
        <v>1.8628899999999999</v>
      </c>
      <c r="CV189" t="s">
        <v>240</v>
      </c>
      <c r="CW189" t="s">
        <v>19</v>
      </c>
      <c r="CX189" t="s">
        <v>19</v>
      </c>
      <c r="CY189" t="s">
        <v>19</v>
      </c>
      <c r="CZ189" t="s">
        <v>241</v>
      </c>
      <c r="DA189" t="s">
        <v>242</v>
      </c>
      <c r="DB189" t="s">
        <v>243</v>
      </c>
      <c r="DC189" t="s">
        <v>243</v>
      </c>
      <c r="DD189" t="s">
        <v>243</v>
      </c>
      <c r="DE189" t="s">
        <v>243</v>
      </c>
      <c r="DF189">
        <v>0</v>
      </c>
      <c r="DG189">
        <v>100</v>
      </c>
      <c r="DH189">
        <v>100</v>
      </c>
      <c r="DI189">
        <v>-1.3480000000000001</v>
      </c>
      <c r="DJ189">
        <v>2.1000000000000001E-2</v>
      </c>
      <c r="DK189">
        <v>3</v>
      </c>
      <c r="DL189">
        <v>633.46299999999997</v>
      </c>
      <c r="DM189">
        <v>272.43200000000002</v>
      </c>
      <c r="DN189">
        <v>23.001000000000001</v>
      </c>
      <c r="DO189">
        <v>22.424600000000002</v>
      </c>
      <c r="DP189">
        <v>30.000299999999999</v>
      </c>
      <c r="DQ189">
        <v>22.498799999999999</v>
      </c>
      <c r="DR189">
        <v>22.513000000000002</v>
      </c>
      <c r="DS189">
        <v>26.002800000000001</v>
      </c>
      <c r="DT189">
        <v>13.098800000000001</v>
      </c>
      <c r="DU189">
        <v>20.757000000000001</v>
      </c>
      <c r="DV189">
        <v>23</v>
      </c>
      <c r="DW189">
        <v>582.33000000000004</v>
      </c>
      <c r="DX189">
        <v>19</v>
      </c>
      <c r="DY189">
        <v>101.426</v>
      </c>
      <c r="DZ189">
        <v>105.39400000000001</v>
      </c>
    </row>
    <row r="190" spans="1:130" x14ac:dyDescent="0.25">
      <c r="A190">
        <v>174</v>
      </c>
      <c r="B190">
        <v>1560434463</v>
      </c>
      <c r="C190">
        <v>424.90000009536698</v>
      </c>
      <c r="D190" t="s">
        <v>589</v>
      </c>
      <c r="E190" t="s">
        <v>590</v>
      </c>
      <c r="G190">
        <v>1560434452.6612899</v>
      </c>
      <c r="H190">
        <f t="shared" si="58"/>
        <v>1.5991375014908088E-3</v>
      </c>
      <c r="I190">
        <f t="shared" si="59"/>
        <v>33.27502520602085</v>
      </c>
      <c r="J190">
        <f t="shared" si="60"/>
        <v>502.647516129032</v>
      </c>
      <c r="K190">
        <f t="shared" si="61"/>
        <v>250.29287765765287</v>
      </c>
      <c r="L190">
        <f t="shared" si="62"/>
        <v>24.936020750480044</v>
      </c>
      <c r="M190">
        <f t="shared" si="63"/>
        <v>50.077449305268139</v>
      </c>
      <c r="N190">
        <f t="shared" si="64"/>
        <v>0.22158213683439099</v>
      </c>
      <c r="O190">
        <f t="shared" si="65"/>
        <v>3</v>
      </c>
      <c r="P190">
        <f t="shared" si="66"/>
        <v>0.21369047161415544</v>
      </c>
      <c r="Q190">
        <f t="shared" si="67"/>
        <v>0.13424382853144506</v>
      </c>
      <c r="R190">
        <f t="shared" si="68"/>
        <v>215.02247932975888</v>
      </c>
      <c r="S190">
        <f t="shared" si="69"/>
        <v>23.637082595991352</v>
      </c>
      <c r="T190">
        <f t="shared" si="70"/>
        <v>23.3470193548387</v>
      </c>
      <c r="U190">
        <f t="shared" si="71"/>
        <v>2.8794931703738289</v>
      </c>
      <c r="V190">
        <f t="shared" si="72"/>
        <v>77.271332791886394</v>
      </c>
      <c r="W190">
        <f t="shared" si="73"/>
        <v>2.1527681036034787</v>
      </c>
      <c r="X190">
        <f t="shared" si="74"/>
        <v>2.7859854694126911</v>
      </c>
      <c r="Y190">
        <f t="shared" si="75"/>
        <v>0.7267250667703502</v>
      </c>
      <c r="Z190">
        <f t="shared" si="76"/>
        <v>-70.52196381574467</v>
      </c>
      <c r="AA190">
        <f t="shared" si="77"/>
        <v>-88.265074219359889</v>
      </c>
      <c r="AB190">
        <f t="shared" si="78"/>
        <v>-6.1035245141668097</v>
      </c>
      <c r="AC190">
        <f t="shared" si="79"/>
        <v>50.131916780487501</v>
      </c>
      <c r="AD190">
        <v>0</v>
      </c>
      <c r="AE190">
        <v>0</v>
      </c>
      <c r="AF190">
        <v>3</v>
      </c>
      <c r="AG190">
        <v>0</v>
      </c>
      <c r="AH190">
        <v>0</v>
      </c>
      <c r="AI190">
        <f t="shared" si="80"/>
        <v>1</v>
      </c>
      <c r="AJ190">
        <f t="shared" si="81"/>
        <v>0</v>
      </c>
      <c r="AK190">
        <f t="shared" si="82"/>
        <v>68096.789529400383</v>
      </c>
      <c r="AL190">
        <f t="shared" si="83"/>
        <v>1199.99903225806</v>
      </c>
      <c r="AM190">
        <f t="shared" si="84"/>
        <v>963.36108754687882</v>
      </c>
      <c r="AN190">
        <f t="shared" si="85"/>
        <v>0.80280155370967654</v>
      </c>
      <c r="AO190">
        <f t="shared" si="86"/>
        <v>0.22320029541290301</v>
      </c>
      <c r="AP190">
        <v>10</v>
      </c>
      <c r="AQ190">
        <v>1</v>
      </c>
      <c r="AR190" t="s">
        <v>237</v>
      </c>
      <c r="AS190">
        <v>1560434452.6612899</v>
      </c>
      <c r="AT190">
        <v>502.647516129032</v>
      </c>
      <c r="AU190">
        <v>559.43741935483899</v>
      </c>
      <c r="AV190">
        <v>21.6082</v>
      </c>
      <c r="AW190">
        <v>19.000935483871</v>
      </c>
      <c r="AX190">
        <v>600.08603225806496</v>
      </c>
      <c r="AY190">
        <v>99.527358064516207</v>
      </c>
      <c r="AZ190">
        <v>0.100010416129032</v>
      </c>
      <c r="BA190">
        <v>22.801283870967701</v>
      </c>
      <c r="BB190">
        <v>23.477583870967699</v>
      </c>
      <c r="BC190">
        <v>23.216454838709701</v>
      </c>
      <c r="BD190">
        <v>0</v>
      </c>
      <c r="BE190">
        <v>0</v>
      </c>
      <c r="BF190">
        <v>13001.9096774194</v>
      </c>
      <c r="BG190">
        <v>1044.7883870967701</v>
      </c>
      <c r="BH190">
        <v>22.0488322580645</v>
      </c>
      <c r="BI190">
        <v>1199.99903225806</v>
      </c>
      <c r="BJ190">
        <v>0.33000964516129</v>
      </c>
      <c r="BK190">
        <v>0.33000725806451597</v>
      </c>
      <c r="BL190">
        <v>0.33000890322580601</v>
      </c>
      <c r="BM190">
        <v>9.9741670967741902E-3</v>
      </c>
      <c r="BN190">
        <v>22</v>
      </c>
      <c r="BO190">
        <v>17743.087096774201</v>
      </c>
      <c r="BP190">
        <v>1560432001.5</v>
      </c>
      <c r="BQ190" t="s">
        <v>238</v>
      </c>
      <c r="BR190">
        <v>1</v>
      </c>
      <c r="BS190">
        <v>-1.3480000000000001</v>
      </c>
      <c r="BT190">
        <v>2.1000000000000001E-2</v>
      </c>
      <c r="BU190">
        <v>400</v>
      </c>
      <c r="BV190">
        <v>19</v>
      </c>
      <c r="BW190">
        <v>0.05</v>
      </c>
      <c r="BX190">
        <v>0.02</v>
      </c>
      <c r="BY190">
        <v>33.219150568917001</v>
      </c>
      <c r="BZ190">
        <v>3.1524895432549198</v>
      </c>
      <c r="CA190">
        <v>0.31481464155723299</v>
      </c>
      <c r="CB190">
        <v>0</v>
      </c>
      <c r="CC190">
        <v>-56.730702439024398</v>
      </c>
      <c r="CD190">
        <v>-5.4903135888497996</v>
      </c>
      <c r="CE190">
        <v>0.54985140364612295</v>
      </c>
      <c r="CF190">
        <v>0</v>
      </c>
      <c r="CG190">
        <v>2.6067360975609799</v>
      </c>
      <c r="CH190">
        <v>4.7696445993030703E-2</v>
      </c>
      <c r="CI190">
        <v>4.7726103089623401E-3</v>
      </c>
      <c r="CJ190">
        <v>1</v>
      </c>
      <c r="CK190">
        <v>1</v>
      </c>
      <c r="CL190">
        <v>3</v>
      </c>
      <c r="CM190" t="s">
        <v>239</v>
      </c>
      <c r="CN190">
        <v>1.8609599999999999</v>
      </c>
      <c r="CO190">
        <v>1.85792</v>
      </c>
      <c r="CP190">
        <v>1.8608</v>
      </c>
      <c r="CQ190">
        <v>1.8535299999999999</v>
      </c>
      <c r="CR190">
        <v>1.8521099999999999</v>
      </c>
      <c r="CS190">
        <v>1.8528800000000001</v>
      </c>
      <c r="CT190">
        <v>1.8565700000000001</v>
      </c>
      <c r="CU190">
        <v>1.8629</v>
      </c>
      <c r="CV190" t="s">
        <v>240</v>
      </c>
      <c r="CW190" t="s">
        <v>19</v>
      </c>
      <c r="CX190" t="s">
        <v>19</v>
      </c>
      <c r="CY190" t="s">
        <v>19</v>
      </c>
      <c r="CZ190" t="s">
        <v>241</v>
      </c>
      <c r="DA190" t="s">
        <v>242</v>
      </c>
      <c r="DB190" t="s">
        <v>243</v>
      </c>
      <c r="DC190" t="s">
        <v>243</v>
      </c>
      <c r="DD190" t="s">
        <v>243</v>
      </c>
      <c r="DE190" t="s">
        <v>243</v>
      </c>
      <c r="DF190">
        <v>0</v>
      </c>
      <c r="DG190">
        <v>100</v>
      </c>
      <c r="DH190">
        <v>100</v>
      </c>
      <c r="DI190">
        <v>-1.3480000000000001</v>
      </c>
      <c r="DJ190">
        <v>2.1000000000000001E-2</v>
      </c>
      <c r="DK190">
        <v>3</v>
      </c>
      <c r="DL190">
        <v>633.43600000000004</v>
      </c>
      <c r="DM190">
        <v>272.55200000000002</v>
      </c>
      <c r="DN190">
        <v>23.001000000000001</v>
      </c>
      <c r="DO190">
        <v>22.425999999999998</v>
      </c>
      <c r="DP190">
        <v>30.000299999999999</v>
      </c>
      <c r="DQ190">
        <v>22.499700000000001</v>
      </c>
      <c r="DR190">
        <v>22.5139</v>
      </c>
      <c r="DS190">
        <v>26.1417</v>
      </c>
      <c r="DT190">
        <v>13.098800000000001</v>
      </c>
      <c r="DU190">
        <v>21.131699999999999</v>
      </c>
      <c r="DV190">
        <v>23</v>
      </c>
      <c r="DW190">
        <v>587.33000000000004</v>
      </c>
      <c r="DX190">
        <v>19</v>
      </c>
      <c r="DY190">
        <v>101.425</v>
      </c>
      <c r="DZ190">
        <v>105.393</v>
      </c>
    </row>
    <row r="191" spans="1:130" x14ac:dyDescent="0.25">
      <c r="A191">
        <v>175</v>
      </c>
      <c r="B191">
        <v>1560434465</v>
      </c>
      <c r="C191">
        <v>426.90000009536698</v>
      </c>
      <c r="D191" t="s">
        <v>591</v>
      </c>
      <c r="E191" t="s">
        <v>592</v>
      </c>
      <c r="G191">
        <v>1560434454.6612899</v>
      </c>
      <c r="H191">
        <f t="shared" si="58"/>
        <v>1.6002342716397711E-3</v>
      </c>
      <c r="I191">
        <f t="shared" si="59"/>
        <v>33.374876718702417</v>
      </c>
      <c r="J191">
        <f t="shared" si="60"/>
        <v>505.81348387096801</v>
      </c>
      <c r="K191">
        <f t="shared" si="61"/>
        <v>252.69840939570207</v>
      </c>
      <c r="L191">
        <f t="shared" si="62"/>
        <v>25.175686441507391</v>
      </c>
      <c r="M191">
        <f t="shared" si="63"/>
        <v>50.392884143094776</v>
      </c>
      <c r="N191">
        <f t="shared" si="64"/>
        <v>0.22159988644240411</v>
      </c>
      <c r="O191">
        <f t="shared" si="65"/>
        <v>3</v>
      </c>
      <c r="P191">
        <f t="shared" si="66"/>
        <v>0.21370697938190744</v>
      </c>
      <c r="Q191">
        <f t="shared" si="67"/>
        <v>0.1342542523501456</v>
      </c>
      <c r="R191">
        <f t="shared" si="68"/>
        <v>215.02245080093763</v>
      </c>
      <c r="S191">
        <f t="shared" si="69"/>
        <v>23.641935346937139</v>
      </c>
      <c r="T191">
        <f t="shared" si="70"/>
        <v>23.351199999999999</v>
      </c>
      <c r="U191">
        <f t="shared" si="71"/>
        <v>2.8802199582843979</v>
      </c>
      <c r="V191">
        <f t="shared" si="72"/>
        <v>77.257619416612741</v>
      </c>
      <c r="W191">
        <f t="shared" si="73"/>
        <v>2.1530561767194656</v>
      </c>
      <c r="X191">
        <f t="shared" si="74"/>
        <v>2.7868528605691063</v>
      </c>
      <c r="Y191">
        <f t="shared" si="75"/>
        <v>0.72716378156493233</v>
      </c>
      <c r="Z191">
        <f t="shared" si="76"/>
        <v>-70.570331379313899</v>
      </c>
      <c r="AA191">
        <f t="shared" si="77"/>
        <v>-88.110642425807981</v>
      </c>
      <c r="AB191">
        <f t="shared" si="78"/>
        <v>-6.0931331231923833</v>
      </c>
      <c r="AC191">
        <f t="shared" si="79"/>
        <v>50.248343872623366</v>
      </c>
      <c r="AD191">
        <v>0</v>
      </c>
      <c r="AE191">
        <v>0</v>
      </c>
      <c r="AF191">
        <v>3</v>
      </c>
      <c r="AG191">
        <v>0</v>
      </c>
      <c r="AH191">
        <v>0</v>
      </c>
      <c r="AI191">
        <f t="shared" si="80"/>
        <v>1</v>
      </c>
      <c r="AJ191">
        <f t="shared" si="81"/>
        <v>0</v>
      </c>
      <c r="AK191">
        <f t="shared" si="82"/>
        <v>68095.25267426754</v>
      </c>
      <c r="AL191">
        <f t="shared" si="83"/>
        <v>1199.99870967742</v>
      </c>
      <c r="AM191">
        <f t="shared" si="84"/>
        <v>963.36111154607909</v>
      </c>
      <c r="AN191">
        <f t="shared" si="85"/>
        <v>0.80280178951612946</v>
      </c>
      <c r="AO191">
        <f t="shared" si="86"/>
        <v>0.22320026023870984</v>
      </c>
      <c r="AP191">
        <v>10</v>
      </c>
      <c r="AQ191">
        <v>1</v>
      </c>
      <c r="AR191" t="s">
        <v>237</v>
      </c>
      <c r="AS191">
        <v>1560434454.6612899</v>
      </c>
      <c r="AT191">
        <v>505.81348387096801</v>
      </c>
      <c r="AU191">
        <v>562.77893548387101</v>
      </c>
      <c r="AV191">
        <v>21.6110838709677</v>
      </c>
      <c r="AW191">
        <v>19.002048387096799</v>
      </c>
      <c r="AX191">
        <v>600.08822580645199</v>
      </c>
      <c r="AY191">
        <v>99.527393548387096</v>
      </c>
      <c r="AZ191">
        <v>0.100010129032258</v>
      </c>
      <c r="BA191">
        <v>22.806419354838699</v>
      </c>
      <c r="BB191">
        <v>23.480603225806501</v>
      </c>
      <c r="BC191">
        <v>23.2217967741935</v>
      </c>
      <c r="BD191">
        <v>0</v>
      </c>
      <c r="BE191">
        <v>0</v>
      </c>
      <c r="BF191">
        <v>13001.8290322581</v>
      </c>
      <c r="BG191">
        <v>1044.8022580645199</v>
      </c>
      <c r="BH191">
        <v>22.021999999999998</v>
      </c>
      <c r="BI191">
        <v>1199.99870967742</v>
      </c>
      <c r="BJ191">
        <v>0.33001067741935503</v>
      </c>
      <c r="BK191">
        <v>0.33000567741935499</v>
      </c>
      <c r="BL191">
        <v>0.33000948387096801</v>
      </c>
      <c r="BM191">
        <v>9.9741270967741904E-3</v>
      </c>
      <c r="BN191">
        <v>22</v>
      </c>
      <c r="BO191">
        <v>17743.083870967701</v>
      </c>
      <c r="BP191">
        <v>1560432001.5</v>
      </c>
      <c r="BQ191" t="s">
        <v>238</v>
      </c>
      <c r="BR191">
        <v>1</v>
      </c>
      <c r="BS191">
        <v>-1.3480000000000001</v>
      </c>
      <c r="BT191">
        <v>2.1000000000000001E-2</v>
      </c>
      <c r="BU191">
        <v>400</v>
      </c>
      <c r="BV191">
        <v>19</v>
      </c>
      <c r="BW191">
        <v>0.05</v>
      </c>
      <c r="BX191">
        <v>0.02</v>
      </c>
      <c r="BY191">
        <v>33.319671287447598</v>
      </c>
      <c r="BZ191">
        <v>2.9981774442183</v>
      </c>
      <c r="CA191">
        <v>0.30049341061358498</v>
      </c>
      <c r="CB191">
        <v>0</v>
      </c>
      <c r="CC191">
        <v>-56.909497560975602</v>
      </c>
      <c r="CD191">
        <v>-5.1617142857147602</v>
      </c>
      <c r="CE191">
        <v>0.517763170499562</v>
      </c>
      <c r="CF191">
        <v>0</v>
      </c>
      <c r="CG191">
        <v>2.6084334146341499</v>
      </c>
      <c r="CH191">
        <v>5.0842369337978303E-2</v>
      </c>
      <c r="CI191">
        <v>5.0829377955033499E-3</v>
      </c>
      <c r="CJ191">
        <v>1</v>
      </c>
      <c r="CK191">
        <v>1</v>
      </c>
      <c r="CL191">
        <v>3</v>
      </c>
      <c r="CM191" t="s">
        <v>239</v>
      </c>
      <c r="CN191">
        <v>1.86097</v>
      </c>
      <c r="CO191">
        <v>1.85792</v>
      </c>
      <c r="CP191">
        <v>1.8608</v>
      </c>
      <c r="CQ191">
        <v>1.85354</v>
      </c>
      <c r="CR191">
        <v>1.8521099999999999</v>
      </c>
      <c r="CS191">
        <v>1.8528800000000001</v>
      </c>
      <c r="CT191">
        <v>1.8565799999999999</v>
      </c>
      <c r="CU191">
        <v>1.8629</v>
      </c>
      <c r="CV191" t="s">
        <v>240</v>
      </c>
      <c r="CW191" t="s">
        <v>19</v>
      </c>
      <c r="CX191" t="s">
        <v>19</v>
      </c>
      <c r="CY191" t="s">
        <v>19</v>
      </c>
      <c r="CZ191" t="s">
        <v>241</v>
      </c>
      <c r="DA191" t="s">
        <v>242</v>
      </c>
      <c r="DB191" t="s">
        <v>243</v>
      </c>
      <c r="DC191" t="s">
        <v>243</v>
      </c>
      <c r="DD191" t="s">
        <v>243</v>
      </c>
      <c r="DE191" t="s">
        <v>243</v>
      </c>
      <c r="DF191">
        <v>0</v>
      </c>
      <c r="DG191">
        <v>100</v>
      </c>
      <c r="DH191">
        <v>100</v>
      </c>
      <c r="DI191">
        <v>-1.3480000000000001</v>
      </c>
      <c r="DJ191">
        <v>2.1000000000000001E-2</v>
      </c>
      <c r="DK191">
        <v>3</v>
      </c>
      <c r="DL191">
        <v>633.54700000000003</v>
      </c>
      <c r="DM191">
        <v>272.49400000000003</v>
      </c>
      <c r="DN191">
        <v>23.001000000000001</v>
      </c>
      <c r="DO191">
        <v>22.427399999999999</v>
      </c>
      <c r="DP191">
        <v>30.000299999999999</v>
      </c>
      <c r="DQ191">
        <v>22.500699999999998</v>
      </c>
      <c r="DR191">
        <v>22.514900000000001</v>
      </c>
      <c r="DS191">
        <v>26.269500000000001</v>
      </c>
      <c r="DT191">
        <v>13.098800000000001</v>
      </c>
      <c r="DU191">
        <v>21.131699999999999</v>
      </c>
      <c r="DV191">
        <v>23</v>
      </c>
      <c r="DW191">
        <v>592.33000000000004</v>
      </c>
      <c r="DX191">
        <v>19</v>
      </c>
      <c r="DY191">
        <v>101.42400000000001</v>
      </c>
      <c r="DZ191">
        <v>105.393</v>
      </c>
    </row>
    <row r="192" spans="1:130" x14ac:dyDescent="0.25">
      <c r="A192">
        <v>176</v>
      </c>
      <c r="B192">
        <v>1560434467</v>
      </c>
      <c r="C192">
        <v>428.90000009536698</v>
      </c>
      <c r="D192" t="s">
        <v>593</v>
      </c>
      <c r="E192" t="s">
        <v>594</v>
      </c>
      <c r="G192">
        <v>1560434456.6612899</v>
      </c>
      <c r="H192">
        <f t="shared" si="58"/>
        <v>1.6014666352406912E-3</v>
      </c>
      <c r="I192">
        <f t="shared" si="59"/>
        <v>33.472862761441128</v>
      </c>
      <c r="J192">
        <f t="shared" si="60"/>
        <v>508.98019354838698</v>
      </c>
      <c r="K192">
        <f t="shared" si="61"/>
        <v>255.12435001018949</v>
      </c>
      <c r="L192">
        <f t="shared" si="62"/>
        <v>25.417370839771085</v>
      </c>
      <c r="M192">
        <f t="shared" si="63"/>
        <v>50.708363701861941</v>
      </c>
      <c r="N192">
        <f t="shared" si="64"/>
        <v>0.22162323109945642</v>
      </c>
      <c r="O192">
        <f t="shared" si="65"/>
        <v>3</v>
      </c>
      <c r="P192">
        <f t="shared" si="66"/>
        <v>0.21372869060117505</v>
      </c>
      <c r="Q192">
        <f t="shared" si="67"/>
        <v>0.13426796189737847</v>
      </c>
      <c r="R192">
        <f t="shared" si="68"/>
        <v>215.02238755583898</v>
      </c>
      <c r="S192">
        <f t="shared" si="69"/>
        <v>23.647053148438083</v>
      </c>
      <c r="T192">
        <f t="shared" si="70"/>
        <v>23.35565967741935</v>
      </c>
      <c r="U192">
        <f t="shared" si="71"/>
        <v>2.8809954316660216</v>
      </c>
      <c r="V192">
        <f t="shared" si="72"/>
        <v>77.242700745698357</v>
      </c>
      <c r="W192">
        <f t="shared" si="73"/>
        <v>2.1533497497027576</v>
      </c>
      <c r="X192">
        <f t="shared" si="74"/>
        <v>2.78777117956052</v>
      </c>
      <c r="Y192">
        <f t="shared" si="75"/>
        <v>0.72764568196326396</v>
      </c>
      <c r="Z192">
        <f t="shared" si="76"/>
        <v>-70.624678614114487</v>
      </c>
      <c r="AA192">
        <f t="shared" si="77"/>
        <v>-87.95281939354409</v>
      </c>
      <c r="AB192">
        <f t="shared" si="78"/>
        <v>-6.0825240495748254</v>
      </c>
      <c r="AC192">
        <f t="shared" si="79"/>
        <v>50.36236549860557</v>
      </c>
      <c r="AD192">
        <v>0</v>
      </c>
      <c r="AE192">
        <v>0</v>
      </c>
      <c r="AF192">
        <v>3</v>
      </c>
      <c r="AG192">
        <v>0</v>
      </c>
      <c r="AH192">
        <v>0</v>
      </c>
      <c r="AI192">
        <f t="shared" si="80"/>
        <v>1</v>
      </c>
      <c r="AJ192">
        <f t="shared" si="81"/>
        <v>0</v>
      </c>
      <c r="AK192">
        <f t="shared" si="82"/>
        <v>68099.962063158149</v>
      </c>
      <c r="AL192">
        <f t="shared" si="83"/>
        <v>1199.9980645161299</v>
      </c>
      <c r="AM192">
        <f t="shared" si="84"/>
        <v>963.36085557676017</v>
      </c>
      <c r="AN192">
        <f t="shared" si="85"/>
        <v>0.80280200782258093</v>
      </c>
      <c r="AO192">
        <f t="shared" si="86"/>
        <v>0.2232002538935485</v>
      </c>
      <c r="AP192">
        <v>10</v>
      </c>
      <c r="AQ192">
        <v>1</v>
      </c>
      <c r="AR192" t="s">
        <v>237</v>
      </c>
      <c r="AS192">
        <v>1560434456.6612899</v>
      </c>
      <c r="AT192">
        <v>508.98019354838698</v>
      </c>
      <c r="AU192">
        <v>566.11909677419396</v>
      </c>
      <c r="AV192">
        <v>21.614035483871</v>
      </c>
      <c r="AW192">
        <v>19.0029677419355</v>
      </c>
      <c r="AX192">
        <v>600.08112903225799</v>
      </c>
      <c r="AY192">
        <v>99.5274</v>
      </c>
      <c r="AZ192">
        <v>9.9981074193548403E-2</v>
      </c>
      <c r="BA192">
        <v>22.811854838709699</v>
      </c>
      <c r="BB192">
        <v>23.483319354838699</v>
      </c>
      <c r="BC192">
        <v>23.228000000000002</v>
      </c>
      <c r="BD192">
        <v>0</v>
      </c>
      <c r="BE192">
        <v>0</v>
      </c>
      <c r="BF192">
        <v>13003.0967741935</v>
      </c>
      <c r="BG192">
        <v>1044.8164516129</v>
      </c>
      <c r="BH192">
        <v>21.9953</v>
      </c>
      <c r="BI192">
        <v>1199.9980645161299</v>
      </c>
      <c r="BJ192">
        <v>0.33001141935483902</v>
      </c>
      <c r="BK192">
        <v>0.33000474193548401</v>
      </c>
      <c r="BL192">
        <v>0.33000980645161299</v>
      </c>
      <c r="BM192">
        <v>9.9740861290322606E-3</v>
      </c>
      <c r="BN192">
        <v>22</v>
      </c>
      <c r="BO192">
        <v>17743.0709677419</v>
      </c>
      <c r="BP192">
        <v>1560432001.5</v>
      </c>
      <c r="BQ192" t="s">
        <v>238</v>
      </c>
      <c r="BR192">
        <v>1</v>
      </c>
      <c r="BS192">
        <v>-1.3480000000000001</v>
      </c>
      <c r="BT192">
        <v>2.1000000000000001E-2</v>
      </c>
      <c r="BU192">
        <v>400</v>
      </c>
      <c r="BV192">
        <v>19</v>
      </c>
      <c r="BW192">
        <v>0.05</v>
      </c>
      <c r="BX192">
        <v>0.02</v>
      </c>
      <c r="BY192">
        <v>33.4167522810504</v>
      </c>
      <c r="BZ192">
        <v>2.79652575246813</v>
      </c>
      <c r="CA192">
        <v>0.28115566467870001</v>
      </c>
      <c r="CB192">
        <v>0</v>
      </c>
      <c r="CC192">
        <v>-57.080334146341499</v>
      </c>
      <c r="CD192">
        <v>-4.9519588850172198</v>
      </c>
      <c r="CE192">
        <v>0.49696619780509899</v>
      </c>
      <c r="CF192">
        <v>0</v>
      </c>
      <c r="CG192">
        <v>2.6103814634146301</v>
      </c>
      <c r="CH192">
        <v>5.2886550522647797E-2</v>
      </c>
      <c r="CI192">
        <v>5.3072612757109798E-3</v>
      </c>
      <c r="CJ192">
        <v>1</v>
      </c>
      <c r="CK192">
        <v>1</v>
      </c>
      <c r="CL192">
        <v>3</v>
      </c>
      <c r="CM192" t="s">
        <v>239</v>
      </c>
      <c r="CN192">
        <v>1.86097</v>
      </c>
      <c r="CO192">
        <v>1.85791</v>
      </c>
      <c r="CP192">
        <v>1.8608100000000001</v>
      </c>
      <c r="CQ192">
        <v>1.8535200000000001</v>
      </c>
      <c r="CR192">
        <v>1.8521000000000001</v>
      </c>
      <c r="CS192">
        <v>1.8528800000000001</v>
      </c>
      <c r="CT192">
        <v>1.85659</v>
      </c>
      <c r="CU192">
        <v>1.8628800000000001</v>
      </c>
      <c r="CV192" t="s">
        <v>240</v>
      </c>
      <c r="CW192" t="s">
        <v>19</v>
      </c>
      <c r="CX192" t="s">
        <v>19</v>
      </c>
      <c r="CY192" t="s">
        <v>19</v>
      </c>
      <c r="CZ192" t="s">
        <v>241</v>
      </c>
      <c r="DA192" t="s">
        <v>242</v>
      </c>
      <c r="DB192" t="s">
        <v>243</v>
      </c>
      <c r="DC192" t="s">
        <v>243</v>
      </c>
      <c r="DD192" t="s">
        <v>243</v>
      </c>
      <c r="DE192" t="s">
        <v>243</v>
      </c>
      <c r="DF192">
        <v>0</v>
      </c>
      <c r="DG192">
        <v>100</v>
      </c>
      <c r="DH192">
        <v>100</v>
      </c>
      <c r="DI192">
        <v>-1.3480000000000001</v>
      </c>
      <c r="DJ192">
        <v>2.1000000000000001E-2</v>
      </c>
      <c r="DK192">
        <v>3</v>
      </c>
      <c r="DL192">
        <v>633.61900000000003</v>
      </c>
      <c r="DM192">
        <v>272.404</v>
      </c>
      <c r="DN192">
        <v>23.001000000000001</v>
      </c>
      <c r="DO192">
        <v>22.428799999999999</v>
      </c>
      <c r="DP192">
        <v>30.000299999999999</v>
      </c>
      <c r="DQ192">
        <v>22.5016</v>
      </c>
      <c r="DR192">
        <v>22.515799999999999</v>
      </c>
      <c r="DS192">
        <v>26.360800000000001</v>
      </c>
      <c r="DT192">
        <v>13.098800000000001</v>
      </c>
      <c r="DU192">
        <v>21.131699999999999</v>
      </c>
      <c r="DV192">
        <v>23</v>
      </c>
      <c r="DW192">
        <v>592.33000000000004</v>
      </c>
      <c r="DX192">
        <v>19</v>
      </c>
      <c r="DY192">
        <v>101.423</v>
      </c>
      <c r="DZ192">
        <v>105.393</v>
      </c>
    </row>
    <row r="193" spans="1:130" x14ac:dyDescent="0.25">
      <c r="A193">
        <v>177</v>
      </c>
      <c r="B193">
        <v>1560434469</v>
      </c>
      <c r="C193">
        <v>430.90000009536698</v>
      </c>
      <c r="D193" t="s">
        <v>595</v>
      </c>
      <c r="E193" t="s">
        <v>596</v>
      </c>
      <c r="G193">
        <v>1560434458.6612899</v>
      </c>
      <c r="H193">
        <f t="shared" si="58"/>
        <v>1.6028212748045037E-3</v>
      </c>
      <c r="I193">
        <f t="shared" si="59"/>
        <v>33.575799444078754</v>
      </c>
      <c r="J193">
        <f t="shared" si="60"/>
        <v>512.145451612903</v>
      </c>
      <c r="K193">
        <f t="shared" si="61"/>
        <v>257.51290195692684</v>
      </c>
      <c r="L193">
        <f t="shared" si="62"/>
        <v>25.655343525854057</v>
      </c>
      <c r="M193">
        <f t="shared" si="63"/>
        <v>51.023725011379994</v>
      </c>
      <c r="N193">
        <f t="shared" si="64"/>
        <v>0.22164742830356521</v>
      </c>
      <c r="O193">
        <f t="shared" si="65"/>
        <v>3</v>
      </c>
      <c r="P193">
        <f t="shared" si="66"/>
        <v>0.2137511945423764</v>
      </c>
      <c r="Q193">
        <f t="shared" si="67"/>
        <v>0.13428217202392773</v>
      </c>
      <c r="R193">
        <f t="shared" si="68"/>
        <v>215.02240666810556</v>
      </c>
      <c r="S193">
        <f t="shared" si="69"/>
        <v>23.652388490425864</v>
      </c>
      <c r="T193">
        <f t="shared" si="70"/>
        <v>23.360469354838699</v>
      </c>
      <c r="U193">
        <f t="shared" si="71"/>
        <v>2.8818319696563934</v>
      </c>
      <c r="V193">
        <f t="shared" si="72"/>
        <v>77.226915595803774</v>
      </c>
      <c r="W193">
        <f t="shared" si="73"/>
        <v>2.153651512017285</v>
      </c>
      <c r="X193">
        <f t="shared" si="74"/>
        <v>2.7887317464408823</v>
      </c>
      <c r="Y193">
        <f t="shared" si="75"/>
        <v>0.72818045763910844</v>
      </c>
      <c r="Z193">
        <f t="shared" si="76"/>
        <v>-70.684418218878619</v>
      </c>
      <c r="AA193">
        <f t="shared" si="77"/>
        <v>-87.811430825807818</v>
      </c>
      <c r="AB193">
        <f t="shared" si="78"/>
        <v>-6.0730689138748133</v>
      </c>
      <c r="AC193">
        <f t="shared" si="79"/>
        <v>50.453488709544317</v>
      </c>
      <c r="AD193">
        <v>0</v>
      </c>
      <c r="AE193">
        <v>0</v>
      </c>
      <c r="AF193">
        <v>3</v>
      </c>
      <c r="AG193">
        <v>0</v>
      </c>
      <c r="AH193">
        <v>0</v>
      </c>
      <c r="AI193">
        <f t="shared" si="80"/>
        <v>1</v>
      </c>
      <c r="AJ193">
        <f t="shared" si="81"/>
        <v>0</v>
      </c>
      <c r="AK193">
        <f t="shared" si="82"/>
        <v>68107.311986507091</v>
      </c>
      <c r="AL193">
        <f t="shared" si="83"/>
        <v>1199.9980645161299</v>
      </c>
      <c r="AM193">
        <f t="shared" si="84"/>
        <v>963.36099260879678</v>
      </c>
      <c r="AN193">
        <f t="shared" si="85"/>
        <v>0.80280212201612899</v>
      </c>
      <c r="AO193">
        <f t="shared" si="86"/>
        <v>0.22320024198387095</v>
      </c>
      <c r="AP193">
        <v>10</v>
      </c>
      <c r="AQ193">
        <v>1</v>
      </c>
      <c r="AR193" t="s">
        <v>237</v>
      </c>
      <c r="AS193">
        <v>1560434458.6612899</v>
      </c>
      <c r="AT193">
        <v>512.145451612903</v>
      </c>
      <c r="AU193">
        <v>569.465483870968</v>
      </c>
      <c r="AV193">
        <v>21.617058064516101</v>
      </c>
      <c r="AW193">
        <v>19.003790322580699</v>
      </c>
      <c r="AX193">
        <v>600.08125806451596</v>
      </c>
      <c r="AY193">
        <v>99.527451612903207</v>
      </c>
      <c r="AZ193">
        <v>9.9958629032257995E-2</v>
      </c>
      <c r="BA193">
        <v>22.8175387096774</v>
      </c>
      <c r="BB193">
        <v>23.486741935483899</v>
      </c>
      <c r="BC193">
        <v>23.234196774193499</v>
      </c>
      <c r="BD193">
        <v>0</v>
      </c>
      <c r="BE193">
        <v>0</v>
      </c>
      <c r="BF193">
        <v>13004.9322580645</v>
      </c>
      <c r="BG193">
        <v>1044.83870967742</v>
      </c>
      <c r="BH193">
        <v>21.9539935483871</v>
      </c>
      <c r="BI193">
        <v>1199.9980645161299</v>
      </c>
      <c r="BJ193">
        <v>0.33001193548387098</v>
      </c>
      <c r="BK193">
        <v>0.330004258064516</v>
      </c>
      <c r="BL193">
        <v>0.33000987096774198</v>
      </c>
      <c r="BM193">
        <v>9.9740370967741892E-3</v>
      </c>
      <c r="BN193">
        <v>22</v>
      </c>
      <c r="BO193">
        <v>17743.0709677419</v>
      </c>
      <c r="BP193">
        <v>1560432001.5</v>
      </c>
      <c r="BQ193" t="s">
        <v>238</v>
      </c>
      <c r="BR193">
        <v>1</v>
      </c>
      <c r="BS193">
        <v>-1.3480000000000001</v>
      </c>
      <c r="BT193">
        <v>2.1000000000000001E-2</v>
      </c>
      <c r="BU193">
        <v>400</v>
      </c>
      <c r="BV193">
        <v>19</v>
      </c>
      <c r="BW193">
        <v>0.05</v>
      </c>
      <c r="BX193">
        <v>0.02</v>
      </c>
      <c r="BY193">
        <v>33.5165698183106</v>
      </c>
      <c r="BZ193">
        <v>2.7476655293816901</v>
      </c>
      <c r="CA193">
        <v>0.275739674233415</v>
      </c>
      <c r="CB193">
        <v>0</v>
      </c>
      <c r="CC193">
        <v>-57.259190243902403</v>
      </c>
      <c r="CD193">
        <v>-4.8508327526135</v>
      </c>
      <c r="CE193">
        <v>0.48616974994180501</v>
      </c>
      <c r="CF193">
        <v>0</v>
      </c>
      <c r="CG193">
        <v>2.6125336585365901</v>
      </c>
      <c r="CH193">
        <v>5.8819442508710199E-2</v>
      </c>
      <c r="CI193">
        <v>5.9693026745163196E-3</v>
      </c>
      <c r="CJ193">
        <v>1</v>
      </c>
      <c r="CK193">
        <v>1</v>
      </c>
      <c r="CL193">
        <v>3</v>
      </c>
      <c r="CM193" t="s">
        <v>239</v>
      </c>
      <c r="CN193">
        <v>1.8609599999999999</v>
      </c>
      <c r="CO193">
        <v>1.85792</v>
      </c>
      <c r="CP193">
        <v>1.8608100000000001</v>
      </c>
      <c r="CQ193">
        <v>1.8534999999999999</v>
      </c>
      <c r="CR193">
        <v>1.8521000000000001</v>
      </c>
      <c r="CS193">
        <v>1.85287</v>
      </c>
      <c r="CT193">
        <v>1.8565799999999999</v>
      </c>
      <c r="CU193">
        <v>1.8628499999999999</v>
      </c>
      <c r="CV193" t="s">
        <v>240</v>
      </c>
      <c r="CW193" t="s">
        <v>19</v>
      </c>
      <c r="CX193" t="s">
        <v>19</v>
      </c>
      <c r="CY193" t="s">
        <v>19</v>
      </c>
      <c r="CZ193" t="s">
        <v>241</v>
      </c>
      <c r="DA193" t="s">
        <v>242</v>
      </c>
      <c r="DB193" t="s">
        <v>243</v>
      </c>
      <c r="DC193" t="s">
        <v>243</v>
      </c>
      <c r="DD193" t="s">
        <v>243</v>
      </c>
      <c r="DE193" t="s">
        <v>243</v>
      </c>
      <c r="DF193">
        <v>0</v>
      </c>
      <c r="DG193">
        <v>100</v>
      </c>
      <c r="DH193">
        <v>100</v>
      </c>
      <c r="DI193">
        <v>-1.3480000000000001</v>
      </c>
      <c r="DJ193">
        <v>2.1000000000000001E-2</v>
      </c>
      <c r="DK193">
        <v>3</v>
      </c>
      <c r="DL193">
        <v>633.29300000000001</v>
      </c>
      <c r="DM193">
        <v>272.57900000000001</v>
      </c>
      <c r="DN193">
        <v>23.000900000000001</v>
      </c>
      <c r="DO193">
        <v>22.430299999999999</v>
      </c>
      <c r="DP193">
        <v>30.000399999999999</v>
      </c>
      <c r="DQ193">
        <v>22.502600000000001</v>
      </c>
      <c r="DR193">
        <v>22.517199999999999</v>
      </c>
      <c r="DS193">
        <v>26.497199999999999</v>
      </c>
      <c r="DT193">
        <v>13.098800000000001</v>
      </c>
      <c r="DU193">
        <v>21.527899999999999</v>
      </c>
      <c r="DV193">
        <v>23</v>
      </c>
      <c r="DW193">
        <v>597.33000000000004</v>
      </c>
      <c r="DX193">
        <v>19</v>
      </c>
      <c r="DY193">
        <v>101.423</v>
      </c>
      <c r="DZ193">
        <v>105.393</v>
      </c>
    </row>
    <row r="194" spans="1:130" x14ac:dyDescent="0.25">
      <c r="A194">
        <v>178</v>
      </c>
      <c r="B194">
        <v>1560434471</v>
      </c>
      <c r="C194">
        <v>432.90000009536698</v>
      </c>
      <c r="D194" t="s">
        <v>597</v>
      </c>
      <c r="E194" t="s">
        <v>598</v>
      </c>
      <c r="G194">
        <v>1560434460.6612899</v>
      </c>
      <c r="H194">
        <f t="shared" si="58"/>
        <v>1.604143724730918E-3</v>
      </c>
      <c r="I194">
        <f t="shared" si="59"/>
        <v>33.675453565280606</v>
      </c>
      <c r="J194">
        <f t="shared" si="60"/>
        <v>515.31690322580596</v>
      </c>
      <c r="K194">
        <f t="shared" si="61"/>
        <v>259.94845741426667</v>
      </c>
      <c r="L194">
        <f t="shared" si="62"/>
        <v>25.898019555544263</v>
      </c>
      <c r="M194">
        <f t="shared" si="63"/>
        <v>51.339743923835208</v>
      </c>
      <c r="N194">
        <f t="shared" si="64"/>
        <v>0.22168638701004784</v>
      </c>
      <c r="O194">
        <f t="shared" si="65"/>
        <v>3</v>
      </c>
      <c r="P194">
        <f t="shared" si="66"/>
        <v>0.21378742664326117</v>
      </c>
      <c r="Q194">
        <f t="shared" si="67"/>
        <v>0.13430505083712593</v>
      </c>
      <c r="R194">
        <f t="shared" si="68"/>
        <v>215.02240046447741</v>
      </c>
      <c r="S194">
        <f t="shared" si="69"/>
        <v>23.65772545108117</v>
      </c>
      <c r="T194">
        <f t="shared" si="70"/>
        <v>23.364899999999999</v>
      </c>
      <c r="U194">
        <f t="shared" si="71"/>
        <v>2.8826027712822335</v>
      </c>
      <c r="V194">
        <f t="shared" si="72"/>
        <v>77.210982288985392</v>
      </c>
      <c r="W194">
        <f t="shared" si="73"/>
        <v>2.1539482193062298</v>
      </c>
      <c r="X194">
        <f t="shared" si="74"/>
        <v>2.7896915120758714</v>
      </c>
      <c r="Y194">
        <f t="shared" si="75"/>
        <v>0.72865455197600371</v>
      </c>
      <c r="Z194">
        <f t="shared" si="76"/>
        <v>-70.742738260633487</v>
      </c>
      <c r="AA194">
        <f t="shared" si="77"/>
        <v>-87.609782554831739</v>
      </c>
      <c r="AB194">
        <f t="shared" si="78"/>
        <v>-6.0594331064686457</v>
      </c>
      <c r="AC194">
        <f t="shared" si="79"/>
        <v>50.610446542543556</v>
      </c>
      <c r="AD194">
        <v>0</v>
      </c>
      <c r="AE194">
        <v>0</v>
      </c>
      <c r="AF194">
        <v>3</v>
      </c>
      <c r="AG194">
        <v>0</v>
      </c>
      <c r="AH194">
        <v>0</v>
      </c>
      <c r="AI194">
        <f t="shared" si="80"/>
        <v>1</v>
      </c>
      <c r="AJ194">
        <f t="shared" si="81"/>
        <v>0</v>
      </c>
      <c r="AK194">
        <f t="shared" si="82"/>
        <v>68115.174379084667</v>
      </c>
      <c r="AL194">
        <f t="shared" si="83"/>
        <v>1199.9980645161299</v>
      </c>
      <c r="AM194">
        <f t="shared" si="84"/>
        <v>963.36100489909995</v>
      </c>
      <c r="AN194">
        <f t="shared" si="85"/>
        <v>0.80280213225806485</v>
      </c>
      <c r="AO194">
        <f t="shared" si="86"/>
        <v>0.22320023269677428</v>
      </c>
      <c r="AP194">
        <v>10</v>
      </c>
      <c r="AQ194">
        <v>1</v>
      </c>
      <c r="AR194" t="s">
        <v>237</v>
      </c>
      <c r="AS194">
        <v>1560434460.6612899</v>
      </c>
      <c r="AT194">
        <v>515.31690322580596</v>
      </c>
      <c r="AU194">
        <v>572.81261290322595</v>
      </c>
      <c r="AV194">
        <v>21.620012903225799</v>
      </c>
      <c r="AW194">
        <v>19.004596774193601</v>
      </c>
      <c r="AX194">
        <v>600.08122580645204</v>
      </c>
      <c r="AY194">
        <v>99.527564516129104</v>
      </c>
      <c r="AZ194">
        <v>9.9953235483870903E-2</v>
      </c>
      <c r="BA194">
        <v>22.8232161290323</v>
      </c>
      <c r="BB194">
        <v>23.490600000000001</v>
      </c>
      <c r="BC194">
        <v>23.2392</v>
      </c>
      <c r="BD194">
        <v>0</v>
      </c>
      <c r="BE194">
        <v>0</v>
      </c>
      <c r="BF194">
        <v>13006.867741935501</v>
      </c>
      <c r="BG194">
        <v>1044.8577419354799</v>
      </c>
      <c r="BH194">
        <v>21.8257451612903</v>
      </c>
      <c r="BI194">
        <v>1199.9980645161299</v>
      </c>
      <c r="BJ194">
        <v>0.33001209677419402</v>
      </c>
      <c r="BK194">
        <v>0.330004193548387</v>
      </c>
      <c r="BL194">
        <v>0.33000980645161299</v>
      </c>
      <c r="BM194">
        <v>9.9740051612903207E-3</v>
      </c>
      <c r="BN194">
        <v>22</v>
      </c>
      <c r="BO194">
        <v>17743.077419354799</v>
      </c>
      <c r="BP194">
        <v>1560432001.5</v>
      </c>
      <c r="BQ194" t="s">
        <v>238</v>
      </c>
      <c r="BR194">
        <v>1</v>
      </c>
      <c r="BS194">
        <v>-1.3480000000000001</v>
      </c>
      <c r="BT194">
        <v>2.1000000000000001E-2</v>
      </c>
      <c r="BU194">
        <v>400</v>
      </c>
      <c r="BV194">
        <v>19</v>
      </c>
      <c r="BW194">
        <v>0.05</v>
      </c>
      <c r="BX194">
        <v>0.02</v>
      </c>
      <c r="BY194">
        <v>33.620768298186597</v>
      </c>
      <c r="BZ194">
        <v>2.6917032893772701</v>
      </c>
      <c r="CA194">
        <v>0.269300411712731</v>
      </c>
      <c r="CB194">
        <v>0</v>
      </c>
      <c r="CC194">
        <v>-57.442746341463398</v>
      </c>
      <c r="CD194">
        <v>-4.7005881533099902</v>
      </c>
      <c r="CE194">
        <v>0.46939004328012501</v>
      </c>
      <c r="CF194">
        <v>0</v>
      </c>
      <c r="CG194">
        <v>2.61469536585366</v>
      </c>
      <c r="CH194">
        <v>6.5882717770037E-2</v>
      </c>
      <c r="CI194">
        <v>6.6730663948482696E-3</v>
      </c>
      <c r="CJ194">
        <v>1</v>
      </c>
      <c r="CK194">
        <v>1</v>
      </c>
      <c r="CL194">
        <v>3</v>
      </c>
      <c r="CM194" t="s">
        <v>239</v>
      </c>
      <c r="CN194">
        <v>1.8609599999999999</v>
      </c>
      <c r="CO194">
        <v>1.85792</v>
      </c>
      <c r="CP194">
        <v>1.8608100000000001</v>
      </c>
      <c r="CQ194">
        <v>1.85351</v>
      </c>
      <c r="CR194">
        <v>1.8521099999999999</v>
      </c>
      <c r="CS194">
        <v>1.85287</v>
      </c>
      <c r="CT194">
        <v>1.8565700000000001</v>
      </c>
      <c r="CU194">
        <v>1.86283</v>
      </c>
      <c r="CV194" t="s">
        <v>240</v>
      </c>
      <c r="CW194" t="s">
        <v>19</v>
      </c>
      <c r="CX194" t="s">
        <v>19</v>
      </c>
      <c r="CY194" t="s">
        <v>19</v>
      </c>
      <c r="CZ194" t="s">
        <v>241</v>
      </c>
      <c r="DA194" t="s">
        <v>242</v>
      </c>
      <c r="DB194" t="s">
        <v>243</v>
      </c>
      <c r="DC194" t="s">
        <v>243</v>
      </c>
      <c r="DD194" t="s">
        <v>243</v>
      </c>
      <c r="DE194" t="s">
        <v>243</v>
      </c>
      <c r="DF194">
        <v>0</v>
      </c>
      <c r="DG194">
        <v>100</v>
      </c>
      <c r="DH194">
        <v>100</v>
      </c>
      <c r="DI194">
        <v>-1.3480000000000001</v>
      </c>
      <c r="DJ194">
        <v>2.1000000000000001E-2</v>
      </c>
      <c r="DK194">
        <v>3</v>
      </c>
      <c r="DL194">
        <v>633.13300000000004</v>
      </c>
      <c r="DM194">
        <v>272.42700000000002</v>
      </c>
      <c r="DN194">
        <v>23.000900000000001</v>
      </c>
      <c r="DO194">
        <v>22.431699999999999</v>
      </c>
      <c r="DP194">
        <v>30.000299999999999</v>
      </c>
      <c r="DQ194">
        <v>22.504000000000001</v>
      </c>
      <c r="DR194">
        <v>22.5181</v>
      </c>
      <c r="DS194">
        <v>26.627500000000001</v>
      </c>
      <c r="DT194">
        <v>13.098800000000001</v>
      </c>
      <c r="DU194">
        <v>21.527899999999999</v>
      </c>
      <c r="DV194">
        <v>23</v>
      </c>
      <c r="DW194">
        <v>602.33000000000004</v>
      </c>
      <c r="DX194">
        <v>19</v>
      </c>
      <c r="DY194">
        <v>101.423</v>
      </c>
      <c r="DZ194">
        <v>105.393</v>
      </c>
    </row>
    <row r="195" spans="1:130" x14ac:dyDescent="0.25">
      <c r="A195">
        <v>179</v>
      </c>
      <c r="B195">
        <v>1560434473</v>
      </c>
      <c r="C195">
        <v>434.90000009536698</v>
      </c>
      <c r="D195" t="s">
        <v>599</v>
      </c>
      <c r="E195" t="s">
        <v>600</v>
      </c>
      <c r="G195">
        <v>1560434462.6612899</v>
      </c>
      <c r="H195">
        <f t="shared" si="58"/>
        <v>1.6054566887660972E-3</v>
      </c>
      <c r="I195">
        <f t="shared" si="59"/>
        <v>33.761877434601857</v>
      </c>
      <c r="J195">
        <f t="shared" si="60"/>
        <v>518.491806451613</v>
      </c>
      <c r="K195">
        <f t="shared" si="61"/>
        <v>262.5094511754034</v>
      </c>
      <c r="L195">
        <f t="shared" si="62"/>
        <v>26.153214253716719</v>
      </c>
      <c r="M195">
        <f t="shared" si="63"/>
        <v>51.65614892038684</v>
      </c>
      <c r="N195">
        <f t="shared" si="64"/>
        <v>0.22174682941452425</v>
      </c>
      <c r="O195">
        <f t="shared" si="65"/>
        <v>3</v>
      </c>
      <c r="P195">
        <f t="shared" si="66"/>
        <v>0.21384363796306158</v>
      </c>
      <c r="Q195">
        <f t="shared" si="67"/>
        <v>0.13434054563640421</v>
      </c>
      <c r="R195">
        <f t="shared" si="68"/>
        <v>215.02268965908237</v>
      </c>
      <c r="S195">
        <f t="shared" si="69"/>
        <v>23.66277637819622</v>
      </c>
      <c r="T195">
        <f t="shared" si="70"/>
        <v>23.3688741935484</v>
      </c>
      <c r="U195">
        <f t="shared" si="71"/>
        <v>2.8832943171928136</v>
      </c>
      <c r="V195">
        <f t="shared" si="72"/>
        <v>77.196138299003849</v>
      </c>
      <c r="W195">
        <f t="shared" si="73"/>
        <v>2.1542373390098359</v>
      </c>
      <c r="X195">
        <f t="shared" si="74"/>
        <v>2.7906024659754705</v>
      </c>
      <c r="Y195">
        <f t="shared" si="75"/>
        <v>0.72905697818297766</v>
      </c>
      <c r="Z195">
        <f t="shared" si="76"/>
        <v>-70.800639974584882</v>
      </c>
      <c r="AA195">
        <f t="shared" si="77"/>
        <v>-87.381265238704017</v>
      </c>
      <c r="AB195">
        <f t="shared" si="78"/>
        <v>-6.0439145510663668</v>
      </c>
      <c r="AC195">
        <f t="shared" si="79"/>
        <v>50.796869894727095</v>
      </c>
      <c r="AD195">
        <v>0</v>
      </c>
      <c r="AE195">
        <v>0</v>
      </c>
      <c r="AF195">
        <v>3</v>
      </c>
      <c r="AG195">
        <v>0</v>
      </c>
      <c r="AH195">
        <v>0</v>
      </c>
      <c r="AI195">
        <f t="shared" si="80"/>
        <v>1</v>
      </c>
      <c r="AJ195">
        <f t="shared" si="81"/>
        <v>0</v>
      </c>
      <c r="AK195">
        <f t="shared" si="82"/>
        <v>68112.163471031789</v>
      </c>
      <c r="AL195">
        <f t="shared" si="83"/>
        <v>1199.9996774193501</v>
      </c>
      <c r="AM195">
        <f t="shared" si="84"/>
        <v>963.36230032188871</v>
      </c>
      <c r="AN195">
        <f t="shared" si="85"/>
        <v>0.80280213274193535</v>
      </c>
      <c r="AO195">
        <f t="shared" si="86"/>
        <v>0.22320023275483869</v>
      </c>
      <c r="AP195">
        <v>10</v>
      </c>
      <c r="AQ195">
        <v>1</v>
      </c>
      <c r="AR195" t="s">
        <v>237</v>
      </c>
      <c r="AS195">
        <v>1560434462.6612899</v>
      </c>
      <c r="AT195">
        <v>518.491806451613</v>
      </c>
      <c r="AU195">
        <v>576.14170967741904</v>
      </c>
      <c r="AV195">
        <v>21.622874193548402</v>
      </c>
      <c r="AW195">
        <v>19.005299999999998</v>
      </c>
      <c r="AX195">
        <v>600.07548387096801</v>
      </c>
      <c r="AY195">
        <v>99.527745161290397</v>
      </c>
      <c r="AZ195">
        <v>9.9960190322580605E-2</v>
      </c>
      <c r="BA195">
        <v>22.8286032258065</v>
      </c>
      <c r="BB195">
        <v>23.4938</v>
      </c>
      <c r="BC195">
        <v>23.2439483870968</v>
      </c>
      <c r="BD195">
        <v>0</v>
      </c>
      <c r="BE195">
        <v>0</v>
      </c>
      <c r="BF195">
        <v>13006.464516128999</v>
      </c>
      <c r="BG195">
        <v>1044.8741935483899</v>
      </c>
      <c r="BH195">
        <v>21.804332258064498</v>
      </c>
      <c r="BI195">
        <v>1199.9996774193501</v>
      </c>
      <c r="BJ195">
        <v>0.33001212903225802</v>
      </c>
      <c r="BK195">
        <v>0.330004290322581</v>
      </c>
      <c r="BL195">
        <v>0.33000970967741899</v>
      </c>
      <c r="BM195">
        <v>9.9739916129032193E-3</v>
      </c>
      <c r="BN195">
        <v>22</v>
      </c>
      <c r="BO195">
        <v>17743.096774193498</v>
      </c>
      <c r="BP195">
        <v>1560432001.5</v>
      </c>
      <c r="BQ195" t="s">
        <v>238</v>
      </c>
      <c r="BR195">
        <v>1</v>
      </c>
      <c r="BS195">
        <v>-1.3480000000000001</v>
      </c>
      <c r="BT195">
        <v>2.1000000000000001E-2</v>
      </c>
      <c r="BU195">
        <v>400</v>
      </c>
      <c r="BV195">
        <v>19</v>
      </c>
      <c r="BW195">
        <v>0.05</v>
      </c>
      <c r="BX195">
        <v>0.02</v>
      </c>
      <c r="BY195">
        <v>33.713475996593502</v>
      </c>
      <c r="BZ195">
        <v>2.5619000214763998</v>
      </c>
      <c r="CA195">
        <v>0.25530177446777103</v>
      </c>
      <c r="CB195">
        <v>0</v>
      </c>
      <c r="CC195">
        <v>-57.600102439024397</v>
      </c>
      <c r="CD195">
        <v>-4.60775958188158</v>
      </c>
      <c r="CE195">
        <v>0.45964349148263101</v>
      </c>
      <c r="CF195">
        <v>0</v>
      </c>
      <c r="CG195">
        <v>2.61681634146341</v>
      </c>
      <c r="CH195">
        <v>7.3020627177701206E-2</v>
      </c>
      <c r="CI195">
        <v>7.3046669866491196E-3</v>
      </c>
      <c r="CJ195">
        <v>1</v>
      </c>
      <c r="CK195">
        <v>1</v>
      </c>
      <c r="CL195">
        <v>3</v>
      </c>
      <c r="CM195" t="s">
        <v>239</v>
      </c>
      <c r="CN195">
        <v>1.86097</v>
      </c>
      <c r="CO195">
        <v>1.85791</v>
      </c>
      <c r="CP195">
        <v>1.8608</v>
      </c>
      <c r="CQ195">
        <v>1.85354</v>
      </c>
      <c r="CR195">
        <v>1.8521099999999999</v>
      </c>
      <c r="CS195">
        <v>1.85287</v>
      </c>
      <c r="CT195">
        <v>1.8565799999999999</v>
      </c>
      <c r="CU195">
        <v>1.8628499999999999</v>
      </c>
      <c r="CV195" t="s">
        <v>240</v>
      </c>
      <c r="CW195" t="s">
        <v>19</v>
      </c>
      <c r="CX195" t="s">
        <v>19</v>
      </c>
      <c r="CY195" t="s">
        <v>19</v>
      </c>
      <c r="CZ195" t="s">
        <v>241</v>
      </c>
      <c r="DA195" t="s">
        <v>242</v>
      </c>
      <c r="DB195" t="s">
        <v>243</v>
      </c>
      <c r="DC195" t="s">
        <v>243</v>
      </c>
      <c r="DD195" t="s">
        <v>243</v>
      </c>
      <c r="DE195" t="s">
        <v>243</v>
      </c>
      <c r="DF195">
        <v>0</v>
      </c>
      <c r="DG195">
        <v>100</v>
      </c>
      <c r="DH195">
        <v>100</v>
      </c>
      <c r="DI195">
        <v>-1.3480000000000001</v>
      </c>
      <c r="DJ195">
        <v>2.1000000000000001E-2</v>
      </c>
      <c r="DK195">
        <v>3</v>
      </c>
      <c r="DL195">
        <v>633.46299999999997</v>
      </c>
      <c r="DM195">
        <v>272.33699999999999</v>
      </c>
      <c r="DN195">
        <v>23.000699999999998</v>
      </c>
      <c r="DO195">
        <v>22.433</v>
      </c>
      <c r="DP195">
        <v>30.000299999999999</v>
      </c>
      <c r="DQ195">
        <v>22.504899999999999</v>
      </c>
      <c r="DR195">
        <v>22.519100000000002</v>
      </c>
      <c r="DS195">
        <v>26.718299999999999</v>
      </c>
      <c r="DT195">
        <v>13.098800000000001</v>
      </c>
      <c r="DU195">
        <v>21.527899999999999</v>
      </c>
      <c r="DV195">
        <v>23</v>
      </c>
      <c r="DW195">
        <v>602.33000000000004</v>
      </c>
      <c r="DX195">
        <v>19</v>
      </c>
      <c r="DY195">
        <v>101.423</v>
      </c>
      <c r="DZ195">
        <v>105.392</v>
      </c>
    </row>
    <row r="196" spans="1:130" x14ac:dyDescent="0.25">
      <c r="A196">
        <v>180</v>
      </c>
      <c r="B196">
        <v>1560434475</v>
      </c>
      <c r="C196">
        <v>436.90000009536698</v>
      </c>
      <c r="D196" t="s">
        <v>601</v>
      </c>
      <c r="E196" t="s">
        <v>602</v>
      </c>
      <c r="G196">
        <v>1560434464.6612899</v>
      </c>
      <c r="H196">
        <f t="shared" si="58"/>
        <v>1.6068632442983041E-3</v>
      </c>
      <c r="I196">
        <f t="shared" si="59"/>
        <v>33.845909138099096</v>
      </c>
      <c r="J196">
        <f t="shared" si="60"/>
        <v>521.66567741935501</v>
      </c>
      <c r="K196">
        <f t="shared" si="61"/>
        <v>265.09772143480672</v>
      </c>
      <c r="L196">
        <f t="shared" si="62"/>
        <v>26.411129283045089</v>
      </c>
      <c r="M196">
        <f t="shared" si="63"/>
        <v>51.972455946733348</v>
      </c>
      <c r="N196">
        <f t="shared" si="64"/>
        <v>0.22181678863528279</v>
      </c>
      <c r="O196">
        <f t="shared" si="65"/>
        <v>3</v>
      </c>
      <c r="P196">
        <f t="shared" si="66"/>
        <v>0.2139086985400645</v>
      </c>
      <c r="Q196">
        <f t="shared" si="67"/>
        <v>0.13438162844452994</v>
      </c>
      <c r="R196">
        <f t="shared" si="68"/>
        <v>215.02297798645671</v>
      </c>
      <c r="S196">
        <f t="shared" si="69"/>
        <v>23.66753905825427</v>
      </c>
      <c r="T196">
        <f t="shared" si="70"/>
        <v>23.372916129032248</v>
      </c>
      <c r="U196">
        <f t="shared" si="71"/>
        <v>2.8839977996519481</v>
      </c>
      <c r="V196">
        <f t="shared" si="72"/>
        <v>77.182528038789854</v>
      </c>
      <c r="W196">
        <f t="shared" si="73"/>
        <v>2.1545262909727447</v>
      </c>
      <c r="X196">
        <f t="shared" si="74"/>
        <v>2.7914689317897672</v>
      </c>
      <c r="Y196">
        <f t="shared" si="75"/>
        <v>0.72947150867920341</v>
      </c>
      <c r="Z196">
        <f t="shared" si="76"/>
        <v>-70.86266907355521</v>
      </c>
      <c r="AA196">
        <f t="shared" si="77"/>
        <v>-87.206486012903696</v>
      </c>
      <c r="AB196">
        <f t="shared" si="78"/>
        <v>-6.0321055867630324</v>
      </c>
      <c r="AC196">
        <f t="shared" si="79"/>
        <v>50.92171731323478</v>
      </c>
      <c r="AD196">
        <v>0</v>
      </c>
      <c r="AE196">
        <v>0</v>
      </c>
      <c r="AF196">
        <v>3</v>
      </c>
      <c r="AG196">
        <v>0</v>
      </c>
      <c r="AH196">
        <v>0</v>
      </c>
      <c r="AI196">
        <f t="shared" si="80"/>
        <v>1</v>
      </c>
      <c r="AJ196">
        <f t="shared" si="81"/>
        <v>0</v>
      </c>
      <c r="AK196">
        <f t="shared" si="82"/>
        <v>68099.454606005616</v>
      </c>
      <c r="AL196">
        <f t="shared" si="83"/>
        <v>1200.00129032258</v>
      </c>
      <c r="AM196">
        <f t="shared" si="84"/>
        <v>963.36358606725696</v>
      </c>
      <c r="AN196">
        <f t="shared" si="85"/>
        <v>0.80280212516128968</v>
      </c>
      <c r="AO196">
        <f t="shared" si="86"/>
        <v>0.22320023415483856</v>
      </c>
      <c r="AP196">
        <v>10</v>
      </c>
      <c r="AQ196">
        <v>1</v>
      </c>
      <c r="AR196" t="s">
        <v>237</v>
      </c>
      <c r="AS196">
        <v>1560434464.6612899</v>
      </c>
      <c r="AT196">
        <v>521.66567741935501</v>
      </c>
      <c r="AU196">
        <v>579.46493548387105</v>
      </c>
      <c r="AV196">
        <v>21.625732258064499</v>
      </c>
      <c r="AW196">
        <v>19.005890322580601</v>
      </c>
      <c r="AX196">
        <v>600.07958064516095</v>
      </c>
      <c r="AY196">
        <v>99.527925806451606</v>
      </c>
      <c r="AZ196">
        <v>9.9974199999999999E-2</v>
      </c>
      <c r="BA196">
        <v>22.8337258064516</v>
      </c>
      <c r="BB196">
        <v>23.497674193548399</v>
      </c>
      <c r="BC196">
        <v>23.248158064516101</v>
      </c>
      <c r="BD196">
        <v>0</v>
      </c>
      <c r="BE196">
        <v>0</v>
      </c>
      <c r="BF196">
        <v>13003.983870967701</v>
      </c>
      <c r="BG196">
        <v>1044.8945161290301</v>
      </c>
      <c r="BH196">
        <v>21.952964516129001</v>
      </c>
      <c r="BI196">
        <v>1200.00129032258</v>
      </c>
      <c r="BJ196">
        <v>0.33001206451612902</v>
      </c>
      <c r="BK196">
        <v>0.330004258064516</v>
      </c>
      <c r="BL196">
        <v>0.33000977419354799</v>
      </c>
      <c r="BM196">
        <v>9.9740090322580598E-3</v>
      </c>
      <c r="BN196">
        <v>22</v>
      </c>
      <c r="BO196">
        <v>17743.119354838698</v>
      </c>
      <c r="BP196">
        <v>1560432001.5</v>
      </c>
      <c r="BQ196" t="s">
        <v>238</v>
      </c>
      <c r="BR196">
        <v>1</v>
      </c>
      <c r="BS196">
        <v>-1.3480000000000001</v>
      </c>
      <c r="BT196">
        <v>2.1000000000000001E-2</v>
      </c>
      <c r="BU196">
        <v>400</v>
      </c>
      <c r="BV196">
        <v>19</v>
      </c>
      <c r="BW196">
        <v>0.05</v>
      </c>
      <c r="BX196">
        <v>0.02</v>
      </c>
      <c r="BY196">
        <v>33.795983707066704</v>
      </c>
      <c r="BZ196">
        <v>2.6176028010386201</v>
      </c>
      <c r="CA196">
        <v>0.26115080866748502</v>
      </c>
      <c r="CB196">
        <v>0</v>
      </c>
      <c r="CC196">
        <v>-57.747573170731698</v>
      </c>
      <c r="CD196">
        <v>-4.7319240418118502</v>
      </c>
      <c r="CE196">
        <v>0.47102451700697501</v>
      </c>
      <c r="CF196">
        <v>0</v>
      </c>
      <c r="CG196">
        <v>2.6191043902439</v>
      </c>
      <c r="CH196">
        <v>7.7790313588848997E-2</v>
      </c>
      <c r="CI196">
        <v>7.7260389778161503E-3</v>
      </c>
      <c r="CJ196">
        <v>1</v>
      </c>
      <c r="CK196">
        <v>1</v>
      </c>
      <c r="CL196">
        <v>3</v>
      </c>
      <c r="CM196" t="s">
        <v>239</v>
      </c>
      <c r="CN196">
        <v>1.8609599999999999</v>
      </c>
      <c r="CO196">
        <v>1.85791</v>
      </c>
      <c r="CP196">
        <v>1.8608</v>
      </c>
      <c r="CQ196">
        <v>1.8535299999999999</v>
      </c>
      <c r="CR196">
        <v>1.8521099999999999</v>
      </c>
      <c r="CS196">
        <v>1.85287</v>
      </c>
      <c r="CT196">
        <v>1.8565799999999999</v>
      </c>
      <c r="CU196">
        <v>1.86287</v>
      </c>
      <c r="CV196" t="s">
        <v>240</v>
      </c>
      <c r="CW196" t="s">
        <v>19</v>
      </c>
      <c r="CX196" t="s">
        <v>19</v>
      </c>
      <c r="CY196" t="s">
        <v>19</v>
      </c>
      <c r="CZ196" t="s">
        <v>241</v>
      </c>
      <c r="DA196" t="s">
        <v>242</v>
      </c>
      <c r="DB196" t="s">
        <v>243</v>
      </c>
      <c r="DC196" t="s">
        <v>243</v>
      </c>
      <c r="DD196" t="s">
        <v>243</v>
      </c>
      <c r="DE196" t="s">
        <v>243</v>
      </c>
      <c r="DF196">
        <v>0</v>
      </c>
      <c r="DG196">
        <v>100</v>
      </c>
      <c r="DH196">
        <v>100</v>
      </c>
      <c r="DI196">
        <v>-1.3480000000000001</v>
      </c>
      <c r="DJ196">
        <v>2.1000000000000001E-2</v>
      </c>
      <c r="DK196">
        <v>3</v>
      </c>
      <c r="DL196">
        <v>633.39599999999996</v>
      </c>
      <c r="DM196">
        <v>272.68799999999999</v>
      </c>
      <c r="DN196">
        <v>23.000499999999999</v>
      </c>
      <c r="DO196">
        <v>22.434100000000001</v>
      </c>
      <c r="DP196">
        <v>30.000299999999999</v>
      </c>
      <c r="DQ196">
        <v>22.5059</v>
      </c>
      <c r="DR196">
        <v>22.52</v>
      </c>
      <c r="DS196">
        <v>26.855399999999999</v>
      </c>
      <c r="DT196">
        <v>13.098800000000001</v>
      </c>
      <c r="DU196">
        <v>21.527899999999999</v>
      </c>
      <c r="DV196">
        <v>23</v>
      </c>
      <c r="DW196">
        <v>607.33000000000004</v>
      </c>
      <c r="DX196">
        <v>19</v>
      </c>
      <c r="DY196">
        <v>101.423</v>
      </c>
      <c r="DZ196">
        <v>105.392</v>
      </c>
    </row>
    <row r="197" spans="1:130" x14ac:dyDescent="0.25">
      <c r="A197">
        <v>181</v>
      </c>
      <c r="B197">
        <v>1560434477</v>
      </c>
      <c r="C197">
        <v>438.90000009536698</v>
      </c>
      <c r="D197" t="s">
        <v>603</v>
      </c>
      <c r="E197" t="s">
        <v>604</v>
      </c>
      <c r="G197">
        <v>1560434466.6612899</v>
      </c>
      <c r="H197">
        <f t="shared" si="58"/>
        <v>1.608154961578638E-3</v>
      </c>
      <c r="I197">
        <f t="shared" si="59"/>
        <v>33.931090876186296</v>
      </c>
      <c r="J197">
        <f t="shared" si="60"/>
        <v>524.84438709677397</v>
      </c>
      <c r="K197">
        <f t="shared" si="61"/>
        <v>267.61488831347572</v>
      </c>
      <c r="L197">
        <f t="shared" si="62"/>
        <v>26.661951062926519</v>
      </c>
      <c r="M197">
        <f t="shared" si="63"/>
        <v>52.289225956795228</v>
      </c>
      <c r="N197">
        <f t="shared" si="64"/>
        <v>0.22182586225681281</v>
      </c>
      <c r="O197">
        <f t="shared" si="65"/>
        <v>3</v>
      </c>
      <c r="P197">
        <f t="shared" si="66"/>
        <v>0.21391713670657217</v>
      </c>
      <c r="Q197">
        <f t="shared" si="67"/>
        <v>0.13438695677399032</v>
      </c>
      <c r="R197">
        <f t="shared" si="68"/>
        <v>215.02287472501999</v>
      </c>
      <c r="S197">
        <f t="shared" si="69"/>
        <v>23.672070843805063</v>
      </c>
      <c r="T197">
        <f t="shared" si="70"/>
        <v>23.3776887096774</v>
      </c>
      <c r="U197">
        <f t="shared" si="71"/>
        <v>2.88482864121299</v>
      </c>
      <c r="V197">
        <f t="shared" si="72"/>
        <v>77.169670743498415</v>
      </c>
      <c r="W197">
        <f t="shared" si="73"/>
        <v>2.1548025154429498</v>
      </c>
      <c r="X197">
        <f t="shared" si="74"/>
        <v>2.7922919648124749</v>
      </c>
      <c r="Y197">
        <f t="shared" si="75"/>
        <v>0.73002612577004022</v>
      </c>
      <c r="Z197">
        <f t="shared" si="76"/>
        <v>-70.919633805617934</v>
      </c>
      <c r="AA197">
        <f t="shared" si="77"/>
        <v>-87.191616735471968</v>
      </c>
      <c r="AB197">
        <f t="shared" si="78"/>
        <v>-6.0313715109082171</v>
      </c>
      <c r="AC197">
        <f t="shared" si="79"/>
        <v>50.880252673021857</v>
      </c>
      <c r="AD197">
        <v>0</v>
      </c>
      <c r="AE197">
        <v>0</v>
      </c>
      <c r="AF197">
        <v>3</v>
      </c>
      <c r="AG197">
        <v>0</v>
      </c>
      <c r="AH197">
        <v>0</v>
      </c>
      <c r="AI197">
        <f t="shared" si="80"/>
        <v>1</v>
      </c>
      <c r="AJ197">
        <f t="shared" si="81"/>
        <v>0</v>
      </c>
      <c r="AK197">
        <f t="shared" si="82"/>
        <v>68090.973888465698</v>
      </c>
      <c r="AL197">
        <f t="shared" si="83"/>
        <v>1200.00096774194</v>
      </c>
      <c r="AM197">
        <f t="shared" si="84"/>
        <v>963.36316316321813</v>
      </c>
      <c r="AN197">
        <f t="shared" si="85"/>
        <v>0.80280198854838691</v>
      </c>
      <c r="AO197">
        <f t="shared" si="86"/>
        <v>0.22320022494838707</v>
      </c>
      <c r="AP197">
        <v>10</v>
      </c>
      <c r="AQ197">
        <v>1</v>
      </c>
      <c r="AR197" t="s">
        <v>237</v>
      </c>
      <c r="AS197">
        <v>1560434466.6612899</v>
      </c>
      <c r="AT197">
        <v>524.84438709677397</v>
      </c>
      <c r="AU197">
        <v>582.79483870967704</v>
      </c>
      <c r="AV197">
        <v>21.628470967741901</v>
      </c>
      <c r="AW197">
        <v>19.0065483870968</v>
      </c>
      <c r="AX197">
        <v>600.08370967741905</v>
      </c>
      <c r="AY197">
        <v>99.528064516129106</v>
      </c>
      <c r="AZ197">
        <v>9.9991422580645195E-2</v>
      </c>
      <c r="BA197">
        <v>22.8385903225807</v>
      </c>
      <c r="BB197">
        <v>23.5029677419355</v>
      </c>
      <c r="BC197">
        <v>23.252409677419301</v>
      </c>
      <c r="BD197">
        <v>0</v>
      </c>
      <c r="BE197">
        <v>0</v>
      </c>
      <c r="BF197">
        <v>13002.396774193599</v>
      </c>
      <c r="BG197">
        <v>1044.9132258064501</v>
      </c>
      <c r="BH197">
        <v>22.035880645161299</v>
      </c>
      <c r="BI197">
        <v>1200.00096774194</v>
      </c>
      <c r="BJ197">
        <v>0.330011677419355</v>
      </c>
      <c r="BK197">
        <v>0.33000448387096798</v>
      </c>
      <c r="BL197">
        <v>0.33000977419354799</v>
      </c>
      <c r="BM197">
        <v>9.9740496774193502E-3</v>
      </c>
      <c r="BN197">
        <v>22</v>
      </c>
      <c r="BO197">
        <v>17743.1161290323</v>
      </c>
      <c r="BP197">
        <v>1560432001.5</v>
      </c>
      <c r="BQ197" t="s">
        <v>238</v>
      </c>
      <c r="BR197">
        <v>1</v>
      </c>
      <c r="BS197">
        <v>-1.3480000000000001</v>
      </c>
      <c r="BT197">
        <v>2.1000000000000001E-2</v>
      </c>
      <c r="BU197">
        <v>400</v>
      </c>
      <c r="BV197">
        <v>19</v>
      </c>
      <c r="BW197">
        <v>0.05</v>
      </c>
      <c r="BX197">
        <v>0.02</v>
      </c>
      <c r="BY197">
        <v>33.880887763458198</v>
      </c>
      <c r="BZ197">
        <v>2.8049248582339601</v>
      </c>
      <c r="CA197">
        <v>0.27838125303300798</v>
      </c>
      <c r="CB197">
        <v>0</v>
      </c>
      <c r="CC197">
        <v>-57.900451219512199</v>
      </c>
      <c r="CD197">
        <v>-4.9781895470383004</v>
      </c>
      <c r="CE197">
        <v>0.49377908416813998</v>
      </c>
      <c r="CF197">
        <v>0</v>
      </c>
      <c r="CG197">
        <v>2.6212573170731699</v>
      </c>
      <c r="CH197">
        <v>7.6242229965157199E-2</v>
      </c>
      <c r="CI197">
        <v>7.6018839206717301E-3</v>
      </c>
      <c r="CJ197">
        <v>1</v>
      </c>
      <c r="CK197">
        <v>1</v>
      </c>
      <c r="CL197">
        <v>3</v>
      </c>
      <c r="CM197" t="s">
        <v>239</v>
      </c>
      <c r="CN197">
        <v>1.8609599999999999</v>
      </c>
      <c r="CO197">
        <v>1.85791</v>
      </c>
      <c r="CP197">
        <v>1.8608</v>
      </c>
      <c r="CQ197">
        <v>1.85354</v>
      </c>
      <c r="CR197">
        <v>1.8521099999999999</v>
      </c>
      <c r="CS197">
        <v>1.8528800000000001</v>
      </c>
      <c r="CT197">
        <v>1.8565700000000001</v>
      </c>
      <c r="CU197">
        <v>1.86286</v>
      </c>
      <c r="CV197" t="s">
        <v>240</v>
      </c>
      <c r="CW197" t="s">
        <v>19</v>
      </c>
      <c r="CX197" t="s">
        <v>19</v>
      </c>
      <c r="CY197" t="s">
        <v>19</v>
      </c>
      <c r="CZ197" t="s">
        <v>241</v>
      </c>
      <c r="DA197" t="s">
        <v>242</v>
      </c>
      <c r="DB197" t="s">
        <v>243</v>
      </c>
      <c r="DC197" t="s">
        <v>243</v>
      </c>
      <c r="DD197" t="s">
        <v>243</v>
      </c>
      <c r="DE197" t="s">
        <v>243</v>
      </c>
      <c r="DF197">
        <v>0</v>
      </c>
      <c r="DG197">
        <v>100</v>
      </c>
      <c r="DH197">
        <v>100</v>
      </c>
      <c r="DI197">
        <v>-1.3480000000000001</v>
      </c>
      <c r="DJ197">
        <v>2.1000000000000001E-2</v>
      </c>
      <c r="DK197">
        <v>3</v>
      </c>
      <c r="DL197">
        <v>633.471</v>
      </c>
      <c r="DM197">
        <v>272.65100000000001</v>
      </c>
      <c r="DN197">
        <v>23.000499999999999</v>
      </c>
      <c r="DO197">
        <v>22.435500000000001</v>
      </c>
      <c r="DP197">
        <v>30.000299999999999</v>
      </c>
      <c r="DQ197">
        <v>22.507200000000001</v>
      </c>
      <c r="DR197">
        <v>22.520900000000001</v>
      </c>
      <c r="DS197">
        <v>26.984000000000002</v>
      </c>
      <c r="DT197">
        <v>13.098800000000001</v>
      </c>
      <c r="DU197">
        <v>21.918399999999998</v>
      </c>
      <c r="DV197">
        <v>23</v>
      </c>
      <c r="DW197">
        <v>612.33000000000004</v>
      </c>
      <c r="DX197">
        <v>19</v>
      </c>
      <c r="DY197">
        <v>101.422</v>
      </c>
      <c r="DZ197">
        <v>105.39100000000001</v>
      </c>
    </row>
    <row r="198" spans="1:130" x14ac:dyDescent="0.25">
      <c r="A198">
        <v>182</v>
      </c>
      <c r="B198">
        <v>1560434479</v>
      </c>
      <c r="C198">
        <v>440.90000009536698</v>
      </c>
      <c r="D198" t="s">
        <v>605</v>
      </c>
      <c r="E198" t="s">
        <v>606</v>
      </c>
      <c r="G198">
        <v>1560434468.6612899</v>
      </c>
      <c r="H198">
        <f t="shared" si="58"/>
        <v>1.6093289806847894E-3</v>
      </c>
      <c r="I198">
        <f t="shared" si="59"/>
        <v>34.01921732010824</v>
      </c>
      <c r="J198">
        <f t="shared" si="60"/>
        <v>528.02319354838698</v>
      </c>
      <c r="K198">
        <f t="shared" si="61"/>
        <v>270.05435932912008</v>
      </c>
      <c r="L198">
        <f t="shared" si="62"/>
        <v>26.905009284225294</v>
      </c>
      <c r="M198">
        <f t="shared" si="63"/>
        <v>52.605960370341457</v>
      </c>
      <c r="N198">
        <f t="shared" si="64"/>
        <v>0.22178464073168513</v>
      </c>
      <c r="O198">
        <f t="shared" si="65"/>
        <v>3</v>
      </c>
      <c r="P198">
        <f t="shared" si="66"/>
        <v>0.21387880185991442</v>
      </c>
      <c r="Q198">
        <f t="shared" si="67"/>
        <v>0.13436275002889234</v>
      </c>
      <c r="R198">
        <f t="shared" si="68"/>
        <v>215.02278207637426</v>
      </c>
      <c r="S198">
        <f t="shared" si="69"/>
        <v>23.676152330923717</v>
      </c>
      <c r="T198">
        <f t="shared" si="70"/>
        <v>23.382956451612898</v>
      </c>
      <c r="U198">
        <f t="shared" si="71"/>
        <v>2.8857459266883398</v>
      </c>
      <c r="V198">
        <f t="shared" si="72"/>
        <v>77.158384848595304</v>
      </c>
      <c r="W198">
        <f t="shared" si="73"/>
        <v>2.1550598137245167</v>
      </c>
      <c r="X198">
        <f t="shared" si="74"/>
        <v>2.7930338588000527</v>
      </c>
      <c r="Y198">
        <f t="shared" si="75"/>
        <v>0.73068611296382313</v>
      </c>
      <c r="Z198">
        <f t="shared" si="76"/>
        <v>-70.971408048199208</v>
      </c>
      <c r="AA198">
        <f t="shared" si="77"/>
        <v>-87.334570490319649</v>
      </c>
      <c r="AB198">
        <f t="shared" si="78"/>
        <v>-6.041555551300271</v>
      </c>
      <c r="AC198">
        <f t="shared" si="79"/>
        <v>50.675247986555135</v>
      </c>
      <c r="AD198">
        <v>0</v>
      </c>
      <c r="AE198">
        <v>0</v>
      </c>
      <c r="AF198">
        <v>3</v>
      </c>
      <c r="AG198">
        <v>0</v>
      </c>
      <c r="AH198">
        <v>0</v>
      </c>
      <c r="AI198">
        <f t="shared" si="80"/>
        <v>1</v>
      </c>
      <c r="AJ198">
        <f t="shared" si="81"/>
        <v>0</v>
      </c>
      <c r="AK198">
        <f t="shared" si="82"/>
        <v>68088.865840876097</v>
      </c>
      <c r="AL198">
        <f t="shared" si="83"/>
        <v>1200.0003225806499</v>
      </c>
      <c r="AM198">
        <f t="shared" si="84"/>
        <v>963.36258900063069</v>
      </c>
      <c r="AN198">
        <f t="shared" si="85"/>
        <v>0.80280194169354879</v>
      </c>
      <c r="AO198">
        <f t="shared" si="86"/>
        <v>0.22320026180322589</v>
      </c>
      <c r="AP198">
        <v>10</v>
      </c>
      <c r="AQ198">
        <v>1</v>
      </c>
      <c r="AR198" t="s">
        <v>237</v>
      </c>
      <c r="AS198">
        <v>1560434468.6612899</v>
      </c>
      <c r="AT198">
        <v>528.02319354838698</v>
      </c>
      <c r="AU198">
        <v>586.13032258064504</v>
      </c>
      <c r="AV198">
        <v>21.631038709677401</v>
      </c>
      <c r="AW198">
        <v>19.007196774193499</v>
      </c>
      <c r="AX198">
        <v>600.08093548387103</v>
      </c>
      <c r="AY198">
        <v>99.528119354838694</v>
      </c>
      <c r="AZ198">
        <v>0.100004964516129</v>
      </c>
      <c r="BA198">
        <v>22.8429741935484</v>
      </c>
      <c r="BB198">
        <v>23.507770967741902</v>
      </c>
      <c r="BC198">
        <v>23.258141935483899</v>
      </c>
      <c r="BD198">
        <v>0</v>
      </c>
      <c r="BE198">
        <v>0</v>
      </c>
      <c r="BF198">
        <v>13002.154838709699</v>
      </c>
      <c r="BG198">
        <v>1044.92580645161</v>
      </c>
      <c r="BH198">
        <v>22.058725806451601</v>
      </c>
      <c r="BI198">
        <v>1200.0003225806499</v>
      </c>
      <c r="BJ198">
        <v>0.33001116129032299</v>
      </c>
      <c r="BK198">
        <v>0.33000519354838698</v>
      </c>
      <c r="BL198">
        <v>0.330009612903226</v>
      </c>
      <c r="BM198">
        <v>9.9740899999999997E-3</v>
      </c>
      <c r="BN198">
        <v>22</v>
      </c>
      <c r="BO198">
        <v>17743.103225806499</v>
      </c>
      <c r="BP198">
        <v>1560432001.5</v>
      </c>
      <c r="BQ198" t="s">
        <v>238</v>
      </c>
      <c r="BR198">
        <v>1</v>
      </c>
      <c r="BS198">
        <v>-1.3480000000000001</v>
      </c>
      <c r="BT198">
        <v>2.1000000000000001E-2</v>
      </c>
      <c r="BU198">
        <v>400</v>
      </c>
      <c r="BV198">
        <v>19</v>
      </c>
      <c r="BW198">
        <v>0.05</v>
      </c>
      <c r="BX198">
        <v>0.02</v>
      </c>
      <c r="BY198">
        <v>33.967192629583501</v>
      </c>
      <c r="BZ198">
        <v>2.8258197264215799</v>
      </c>
      <c r="CA198">
        <v>0.28026245444988901</v>
      </c>
      <c r="CB198">
        <v>0</v>
      </c>
      <c r="CC198">
        <v>-58.054563414634202</v>
      </c>
      <c r="CD198">
        <v>-4.9749114982578604</v>
      </c>
      <c r="CE198">
        <v>0.49340188426192499</v>
      </c>
      <c r="CF198">
        <v>0</v>
      </c>
      <c r="CG198">
        <v>2.6232082926829299</v>
      </c>
      <c r="CH198">
        <v>6.8541742160279195E-2</v>
      </c>
      <c r="CI198">
        <v>7.00413707100731E-3</v>
      </c>
      <c r="CJ198">
        <v>1</v>
      </c>
      <c r="CK198">
        <v>1</v>
      </c>
      <c r="CL198">
        <v>3</v>
      </c>
      <c r="CM198" t="s">
        <v>239</v>
      </c>
      <c r="CN198">
        <v>1.8609599999999999</v>
      </c>
      <c r="CO198">
        <v>1.85791</v>
      </c>
      <c r="CP198">
        <v>1.8608100000000001</v>
      </c>
      <c r="CQ198">
        <v>1.85355</v>
      </c>
      <c r="CR198">
        <v>1.8521099999999999</v>
      </c>
      <c r="CS198">
        <v>1.8528800000000001</v>
      </c>
      <c r="CT198">
        <v>1.8566</v>
      </c>
      <c r="CU198">
        <v>1.8628800000000001</v>
      </c>
      <c r="CV198" t="s">
        <v>240</v>
      </c>
      <c r="CW198" t="s">
        <v>19</v>
      </c>
      <c r="CX198" t="s">
        <v>19</v>
      </c>
      <c r="CY198" t="s">
        <v>19</v>
      </c>
      <c r="CZ198" t="s">
        <v>241</v>
      </c>
      <c r="DA198" t="s">
        <v>242</v>
      </c>
      <c r="DB198" t="s">
        <v>243</v>
      </c>
      <c r="DC198" t="s">
        <v>243</v>
      </c>
      <c r="DD198" t="s">
        <v>243</v>
      </c>
      <c r="DE198" t="s">
        <v>243</v>
      </c>
      <c r="DF198">
        <v>0</v>
      </c>
      <c r="DG198">
        <v>100</v>
      </c>
      <c r="DH198">
        <v>100</v>
      </c>
      <c r="DI198">
        <v>-1.3480000000000001</v>
      </c>
      <c r="DJ198">
        <v>2.1000000000000001E-2</v>
      </c>
      <c r="DK198">
        <v>3</v>
      </c>
      <c r="DL198">
        <v>633.72199999999998</v>
      </c>
      <c r="DM198">
        <v>272.53100000000001</v>
      </c>
      <c r="DN198">
        <v>23.000499999999999</v>
      </c>
      <c r="DO198">
        <v>22.4373</v>
      </c>
      <c r="DP198">
        <v>30.000299999999999</v>
      </c>
      <c r="DQ198">
        <v>22.508199999999999</v>
      </c>
      <c r="DR198">
        <v>22.522200000000002</v>
      </c>
      <c r="DS198">
        <v>27.075600000000001</v>
      </c>
      <c r="DT198">
        <v>13.098800000000001</v>
      </c>
      <c r="DU198">
        <v>21.918399999999998</v>
      </c>
      <c r="DV198">
        <v>23</v>
      </c>
      <c r="DW198">
        <v>612.33000000000004</v>
      </c>
      <c r="DX198">
        <v>19</v>
      </c>
      <c r="DY198">
        <v>101.42100000000001</v>
      </c>
      <c r="DZ198">
        <v>105.39100000000001</v>
      </c>
    </row>
    <row r="199" spans="1:130" x14ac:dyDescent="0.25">
      <c r="A199">
        <v>183</v>
      </c>
      <c r="B199">
        <v>1560434481</v>
      </c>
      <c r="C199">
        <v>442.90000009536698</v>
      </c>
      <c r="D199" t="s">
        <v>607</v>
      </c>
      <c r="E199" t="s">
        <v>608</v>
      </c>
      <c r="G199">
        <v>1560434470.6612899</v>
      </c>
      <c r="H199">
        <f t="shared" si="58"/>
        <v>1.6104592956069717E-3</v>
      </c>
      <c r="I199">
        <f t="shared" si="59"/>
        <v>34.111358375053236</v>
      </c>
      <c r="J199">
        <f t="shared" si="60"/>
        <v>531.198451612903</v>
      </c>
      <c r="K199">
        <f t="shared" si="61"/>
        <v>272.46723693427367</v>
      </c>
      <c r="L199">
        <f t="shared" si="62"/>
        <v>27.14544371550922</v>
      </c>
      <c r="M199">
        <f t="shared" si="63"/>
        <v>52.922391081838953</v>
      </c>
      <c r="N199">
        <f t="shared" si="64"/>
        <v>0.22174947035883477</v>
      </c>
      <c r="O199">
        <f t="shared" si="65"/>
        <v>3</v>
      </c>
      <c r="P199">
        <f t="shared" si="66"/>
        <v>0.21384609401128352</v>
      </c>
      <c r="Q199">
        <f t="shared" si="67"/>
        <v>0.1343420965172967</v>
      </c>
      <c r="R199">
        <f t="shared" si="68"/>
        <v>215.02275465977078</v>
      </c>
      <c r="S199">
        <f t="shared" si="69"/>
        <v>23.679819770232406</v>
      </c>
      <c r="T199">
        <f t="shared" si="70"/>
        <v>23.387922580645149</v>
      </c>
      <c r="U199">
        <f t="shared" si="71"/>
        <v>2.8866109251342058</v>
      </c>
      <c r="V199">
        <f t="shared" si="72"/>
        <v>77.148576085500935</v>
      </c>
      <c r="W199">
        <f t="shared" si="73"/>
        <v>2.1553027330551129</v>
      </c>
      <c r="X199">
        <f t="shared" si="74"/>
        <v>2.7937038405821903</v>
      </c>
      <c r="Y199">
        <f t="shared" si="75"/>
        <v>0.73130819207909292</v>
      </c>
      <c r="Z199">
        <f t="shared" si="76"/>
        <v>-71.021254936267454</v>
      </c>
      <c r="AA199">
        <f t="shared" si="77"/>
        <v>-87.497610812904171</v>
      </c>
      <c r="AB199">
        <f t="shared" si="78"/>
        <v>-6.0531078654832342</v>
      </c>
      <c r="AC199">
        <f t="shared" si="79"/>
        <v>50.450781045115932</v>
      </c>
      <c r="AD199">
        <v>0</v>
      </c>
      <c r="AE199">
        <v>0</v>
      </c>
      <c r="AF199">
        <v>3</v>
      </c>
      <c r="AG199">
        <v>0</v>
      </c>
      <c r="AH199">
        <v>0</v>
      </c>
      <c r="AI199">
        <f t="shared" si="80"/>
        <v>1</v>
      </c>
      <c r="AJ199">
        <f t="shared" si="81"/>
        <v>0</v>
      </c>
      <c r="AK199">
        <f t="shared" si="82"/>
        <v>68089.965830085173</v>
      </c>
      <c r="AL199">
        <f t="shared" si="83"/>
        <v>1200.0003225806499</v>
      </c>
      <c r="AM199">
        <f t="shared" si="84"/>
        <v>963.36242496832733</v>
      </c>
      <c r="AN199">
        <f t="shared" si="85"/>
        <v>0.80280180499999942</v>
      </c>
      <c r="AO199">
        <f t="shared" si="86"/>
        <v>0.22320027134838702</v>
      </c>
      <c r="AP199">
        <v>10</v>
      </c>
      <c r="AQ199">
        <v>1</v>
      </c>
      <c r="AR199" t="s">
        <v>237</v>
      </c>
      <c r="AS199">
        <v>1560434470.6612899</v>
      </c>
      <c r="AT199">
        <v>531.198451612903</v>
      </c>
      <c r="AU199">
        <v>589.46883870967702</v>
      </c>
      <c r="AV199">
        <v>21.633441935483901</v>
      </c>
      <c r="AW199">
        <v>19.007754838709701</v>
      </c>
      <c r="AX199">
        <v>600.07893548387096</v>
      </c>
      <c r="AY199">
        <v>99.528267741935494</v>
      </c>
      <c r="AZ199">
        <v>0.100017922580645</v>
      </c>
      <c r="BA199">
        <v>22.846932258064498</v>
      </c>
      <c r="BB199">
        <v>23.512293548387099</v>
      </c>
      <c r="BC199">
        <v>23.2635516129032</v>
      </c>
      <c r="BD199">
        <v>0</v>
      </c>
      <c r="BE199">
        <v>0</v>
      </c>
      <c r="BF199">
        <v>13002.561290322599</v>
      </c>
      <c r="BG199">
        <v>1044.9396774193499</v>
      </c>
      <c r="BH199">
        <v>22.079825806451598</v>
      </c>
      <c r="BI199">
        <v>1200.0003225806499</v>
      </c>
      <c r="BJ199">
        <v>0.33001064516128997</v>
      </c>
      <c r="BK199">
        <v>0.33000587096774198</v>
      </c>
      <c r="BL199">
        <v>0.33000938709677402</v>
      </c>
      <c r="BM199">
        <v>9.9741154838709697E-3</v>
      </c>
      <c r="BN199">
        <v>22</v>
      </c>
      <c r="BO199">
        <v>17743.096774193498</v>
      </c>
      <c r="BP199">
        <v>1560432001.5</v>
      </c>
      <c r="BQ199" t="s">
        <v>238</v>
      </c>
      <c r="BR199">
        <v>1</v>
      </c>
      <c r="BS199">
        <v>-1.3480000000000001</v>
      </c>
      <c r="BT199">
        <v>2.1000000000000001E-2</v>
      </c>
      <c r="BU199">
        <v>400</v>
      </c>
      <c r="BV199">
        <v>19</v>
      </c>
      <c r="BW199">
        <v>0.05</v>
      </c>
      <c r="BX199">
        <v>0.02</v>
      </c>
      <c r="BY199">
        <v>34.057966667224299</v>
      </c>
      <c r="BZ199">
        <v>2.7109956220945901</v>
      </c>
      <c r="CA199">
        <v>0.26914949945312899</v>
      </c>
      <c r="CB199">
        <v>0</v>
      </c>
      <c r="CC199">
        <v>-58.216178048780499</v>
      </c>
      <c r="CD199">
        <v>-4.7819999999999903</v>
      </c>
      <c r="CE199">
        <v>0.47459594548348499</v>
      </c>
      <c r="CF199">
        <v>0</v>
      </c>
      <c r="CG199">
        <v>2.6251263414634098</v>
      </c>
      <c r="CH199">
        <v>5.7572404181184297E-2</v>
      </c>
      <c r="CI199">
        <v>6.06571362141847E-3</v>
      </c>
      <c r="CJ199">
        <v>1</v>
      </c>
      <c r="CK199">
        <v>1</v>
      </c>
      <c r="CL199">
        <v>3</v>
      </c>
      <c r="CM199" t="s">
        <v>239</v>
      </c>
      <c r="CN199">
        <v>1.8609599999999999</v>
      </c>
      <c r="CO199">
        <v>1.85792</v>
      </c>
      <c r="CP199">
        <v>1.8608100000000001</v>
      </c>
      <c r="CQ199">
        <v>1.8535299999999999</v>
      </c>
      <c r="CR199">
        <v>1.8521099999999999</v>
      </c>
      <c r="CS199">
        <v>1.85287</v>
      </c>
      <c r="CT199">
        <v>1.8566</v>
      </c>
      <c r="CU199">
        <v>1.8628800000000001</v>
      </c>
      <c r="CV199" t="s">
        <v>240</v>
      </c>
      <c r="CW199" t="s">
        <v>19</v>
      </c>
      <c r="CX199" t="s">
        <v>19</v>
      </c>
      <c r="CY199" t="s">
        <v>19</v>
      </c>
      <c r="CZ199" t="s">
        <v>241</v>
      </c>
      <c r="DA199" t="s">
        <v>242</v>
      </c>
      <c r="DB199" t="s">
        <v>243</v>
      </c>
      <c r="DC199" t="s">
        <v>243</v>
      </c>
      <c r="DD199" t="s">
        <v>243</v>
      </c>
      <c r="DE199" t="s">
        <v>243</v>
      </c>
      <c r="DF199">
        <v>0</v>
      </c>
      <c r="DG199">
        <v>100</v>
      </c>
      <c r="DH199">
        <v>100</v>
      </c>
      <c r="DI199">
        <v>-1.3480000000000001</v>
      </c>
      <c r="DJ199">
        <v>2.1000000000000001E-2</v>
      </c>
      <c r="DK199">
        <v>3</v>
      </c>
      <c r="DL199">
        <v>633.35799999999995</v>
      </c>
      <c r="DM199">
        <v>272.69400000000002</v>
      </c>
      <c r="DN199">
        <v>23.000599999999999</v>
      </c>
      <c r="DO199">
        <v>22.438700000000001</v>
      </c>
      <c r="DP199">
        <v>30.000299999999999</v>
      </c>
      <c r="DQ199">
        <v>22.5091</v>
      </c>
      <c r="DR199">
        <v>22.523299999999999</v>
      </c>
      <c r="DS199">
        <v>27.212599999999998</v>
      </c>
      <c r="DT199">
        <v>13.098800000000001</v>
      </c>
      <c r="DU199">
        <v>21.918399999999998</v>
      </c>
      <c r="DV199">
        <v>23</v>
      </c>
      <c r="DW199">
        <v>617.33000000000004</v>
      </c>
      <c r="DX199">
        <v>19</v>
      </c>
      <c r="DY199">
        <v>101.42100000000001</v>
      </c>
      <c r="DZ199">
        <v>105.39100000000001</v>
      </c>
    </row>
    <row r="200" spans="1:130" x14ac:dyDescent="0.25">
      <c r="A200">
        <v>184</v>
      </c>
      <c r="B200">
        <v>1560434483</v>
      </c>
      <c r="C200">
        <v>444.90000009536698</v>
      </c>
      <c r="D200" t="s">
        <v>609</v>
      </c>
      <c r="E200" t="s">
        <v>610</v>
      </c>
      <c r="G200">
        <v>1560434472.6612899</v>
      </c>
      <c r="H200">
        <f t="shared" si="58"/>
        <v>1.6114934847357646E-3</v>
      </c>
      <c r="I200">
        <f t="shared" si="59"/>
        <v>34.204296011499885</v>
      </c>
      <c r="J200">
        <f t="shared" si="60"/>
        <v>534.372903225806</v>
      </c>
      <c r="K200">
        <f t="shared" si="61"/>
        <v>274.86753861101636</v>
      </c>
      <c r="L200">
        <f t="shared" si="62"/>
        <v>27.384647894397546</v>
      </c>
      <c r="M200">
        <f t="shared" si="63"/>
        <v>53.238785027484418</v>
      </c>
      <c r="N200">
        <f t="shared" si="64"/>
        <v>0.22170907585932201</v>
      </c>
      <c r="O200">
        <f t="shared" si="65"/>
        <v>3</v>
      </c>
      <c r="P200">
        <f t="shared" si="66"/>
        <v>0.21380852735744507</v>
      </c>
      <c r="Q200">
        <f t="shared" si="67"/>
        <v>0.13431837493241452</v>
      </c>
      <c r="R200">
        <f t="shared" si="68"/>
        <v>215.02281065567533</v>
      </c>
      <c r="S200">
        <f t="shared" si="69"/>
        <v>23.683209151522195</v>
      </c>
      <c r="T200">
        <f t="shared" si="70"/>
        <v>23.392743548387099</v>
      </c>
      <c r="U200">
        <f t="shared" si="71"/>
        <v>2.8874508563649939</v>
      </c>
      <c r="V200">
        <f t="shared" si="72"/>
        <v>77.140224175104592</v>
      </c>
      <c r="W200">
        <f t="shared" si="73"/>
        <v>2.1555467333775074</v>
      </c>
      <c r="X200">
        <f t="shared" si="74"/>
        <v>2.7943226201735172</v>
      </c>
      <c r="Y200">
        <f t="shared" si="75"/>
        <v>0.73190412298748653</v>
      </c>
      <c r="Z200">
        <f t="shared" si="76"/>
        <v>-71.066862676847222</v>
      </c>
      <c r="AA200">
        <f t="shared" si="77"/>
        <v>-87.686215858064045</v>
      </c>
      <c r="AB200">
        <f t="shared" si="78"/>
        <v>-6.066416086341138</v>
      </c>
      <c r="AC200">
        <f t="shared" si="79"/>
        <v>50.203316034422912</v>
      </c>
      <c r="AD200">
        <v>0</v>
      </c>
      <c r="AE200">
        <v>0</v>
      </c>
      <c r="AF200">
        <v>3</v>
      </c>
      <c r="AG200">
        <v>0</v>
      </c>
      <c r="AH200">
        <v>0</v>
      </c>
      <c r="AI200">
        <f t="shared" si="80"/>
        <v>1</v>
      </c>
      <c r="AJ200">
        <f t="shared" si="81"/>
        <v>0</v>
      </c>
      <c r="AK200">
        <f t="shared" si="82"/>
        <v>68087.400054373356</v>
      </c>
      <c r="AL200">
        <f t="shared" si="83"/>
        <v>1200.0006451612901</v>
      </c>
      <c r="AM200">
        <f t="shared" si="84"/>
        <v>963.3625723559436</v>
      </c>
      <c r="AN200">
        <f t="shared" si="85"/>
        <v>0.80280171201612949</v>
      </c>
      <c r="AO200">
        <f t="shared" si="86"/>
        <v>0.2232002953258066</v>
      </c>
      <c r="AP200">
        <v>10</v>
      </c>
      <c r="AQ200">
        <v>1</v>
      </c>
      <c r="AR200" t="s">
        <v>237</v>
      </c>
      <c r="AS200">
        <v>1560434472.6612899</v>
      </c>
      <c r="AT200">
        <v>534.372903225806</v>
      </c>
      <c r="AU200">
        <v>592.80748387096799</v>
      </c>
      <c r="AV200">
        <v>21.635838709677401</v>
      </c>
      <c r="AW200">
        <v>19.008477419354801</v>
      </c>
      <c r="AX200">
        <v>600.080193548387</v>
      </c>
      <c r="AY200">
        <v>99.528493548387104</v>
      </c>
      <c r="AZ200">
        <v>0.100033096774194</v>
      </c>
      <c r="BA200">
        <v>22.850587096774198</v>
      </c>
      <c r="BB200">
        <v>23.516877419354799</v>
      </c>
      <c r="BC200">
        <v>23.268609677419398</v>
      </c>
      <c r="BD200">
        <v>0</v>
      </c>
      <c r="BE200">
        <v>0</v>
      </c>
      <c r="BF200">
        <v>13002.1612903226</v>
      </c>
      <c r="BG200">
        <v>1044.95580645161</v>
      </c>
      <c r="BH200">
        <v>22.100387096774199</v>
      </c>
      <c r="BI200">
        <v>1200.0006451612901</v>
      </c>
      <c r="BJ200">
        <v>0.33001012903225801</v>
      </c>
      <c r="BK200">
        <v>0.33000661290322603</v>
      </c>
      <c r="BL200">
        <v>0.33000916129032298</v>
      </c>
      <c r="BM200">
        <v>9.9741390322580607E-3</v>
      </c>
      <c r="BN200">
        <v>22</v>
      </c>
      <c r="BO200">
        <v>17743.096774193498</v>
      </c>
      <c r="BP200">
        <v>1560432001.5</v>
      </c>
      <c r="BQ200" t="s">
        <v>238</v>
      </c>
      <c r="BR200">
        <v>1</v>
      </c>
      <c r="BS200">
        <v>-1.3480000000000001</v>
      </c>
      <c r="BT200">
        <v>2.1000000000000001E-2</v>
      </c>
      <c r="BU200">
        <v>400</v>
      </c>
      <c r="BV200">
        <v>19</v>
      </c>
      <c r="BW200">
        <v>0.05</v>
      </c>
      <c r="BX200">
        <v>0.02</v>
      </c>
      <c r="BY200">
        <v>34.150961741076202</v>
      </c>
      <c r="BZ200">
        <v>2.7217997119274902</v>
      </c>
      <c r="CA200">
        <v>0.27025685544278499</v>
      </c>
      <c r="CB200">
        <v>0</v>
      </c>
      <c r="CC200">
        <v>-58.381824390243899</v>
      </c>
      <c r="CD200">
        <v>-4.7914369337982397</v>
      </c>
      <c r="CE200">
        <v>0.47552295924694299</v>
      </c>
      <c r="CF200">
        <v>0</v>
      </c>
      <c r="CG200">
        <v>2.62688609756098</v>
      </c>
      <c r="CH200">
        <v>4.7360069686411099E-2</v>
      </c>
      <c r="CI200">
        <v>5.1296502415114397E-3</v>
      </c>
      <c r="CJ200">
        <v>1</v>
      </c>
      <c r="CK200">
        <v>1</v>
      </c>
      <c r="CL200">
        <v>3</v>
      </c>
      <c r="CM200" t="s">
        <v>239</v>
      </c>
      <c r="CN200">
        <v>1.8609599999999999</v>
      </c>
      <c r="CO200">
        <v>1.85791</v>
      </c>
      <c r="CP200">
        <v>1.8608100000000001</v>
      </c>
      <c r="CQ200">
        <v>1.8535200000000001</v>
      </c>
      <c r="CR200">
        <v>1.8521099999999999</v>
      </c>
      <c r="CS200">
        <v>1.85287</v>
      </c>
      <c r="CT200">
        <v>1.8566</v>
      </c>
      <c r="CU200">
        <v>1.8628499999999999</v>
      </c>
      <c r="CV200" t="s">
        <v>240</v>
      </c>
      <c r="CW200" t="s">
        <v>19</v>
      </c>
      <c r="CX200" t="s">
        <v>19</v>
      </c>
      <c r="CY200" t="s">
        <v>19</v>
      </c>
      <c r="CZ200" t="s">
        <v>241</v>
      </c>
      <c r="DA200" t="s">
        <v>242</v>
      </c>
      <c r="DB200" t="s">
        <v>243</v>
      </c>
      <c r="DC200" t="s">
        <v>243</v>
      </c>
      <c r="DD200" t="s">
        <v>243</v>
      </c>
      <c r="DE200" t="s">
        <v>243</v>
      </c>
      <c r="DF200">
        <v>0</v>
      </c>
      <c r="DG200">
        <v>100</v>
      </c>
      <c r="DH200">
        <v>100</v>
      </c>
      <c r="DI200">
        <v>-1.3480000000000001</v>
      </c>
      <c r="DJ200">
        <v>2.1000000000000001E-2</v>
      </c>
      <c r="DK200">
        <v>3</v>
      </c>
      <c r="DL200">
        <v>633.529</v>
      </c>
      <c r="DM200">
        <v>272.62799999999999</v>
      </c>
      <c r="DN200">
        <v>23.000699999999998</v>
      </c>
      <c r="DO200">
        <v>22.440100000000001</v>
      </c>
      <c r="DP200">
        <v>30.0002</v>
      </c>
      <c r="DQ200">
        <v>22.510100000000001</v>
      </c>
      <c r="DR200">
        <v>22.524699999999999</v>
      </c>
      <c r="DS200">
        <v>27.340800000000002</v>
      </c>
      <c r="DT200">
        <v>13.098800000000001</v>
      </c>
      <c r="DU200">
        <v>21.918399999999998</v>
      </c>
      <c r="DV200">
        <v>23</v>
      </c>
      <c r="DW200">
        <v>622.33000000000004</v>
      </c>
      <c r="DX200">
        <v>19</v>
      </c>
      <c r="DY200">
        <v>101.42100000000001</v>
      </c>
      <c r="DZ200">
        <v>105.39</v>
      </c>
    </row>
    <row r="201" spans="1:130" x14ac:dyDescent="0.25">
      <c r="A201">
        <v>185</v>
      </c>
      <c r="B201">
        <v>1560434485</v>
      </c>
      <c r="C201">
        <v>446.90000009536698</v>
      </c>
      <c r="D201" t="s">
        <v>611</v>
      </c>
      <c r="E201" t="s">
        <v>612</v>
      </c>
      <c r="G201">
        <v>1560434474.6612899</v>
      </c>
      <c r="H201">
        <f t="shared" si="58"/>
        <v>1.6124081928164558E-3</v>
      </c>
      <c r="I201">
        <f t="shared" si="59"/>
        <v>34.298883848806256</v>
      </c>
      <c r="J201">
        <f t="shared" si="60"/>
        <v>537.54680645161295</v>
      </c>
      <c r="K201">
        <f t="shared" si="61"/>
        <v>277.23755343146752</v>
      </c>
      <c r="L201">
        <f t="shared" si="62"/>
        <v>27.620827204338408</v>
      </c>
      <c r="M201">
        <f t="shared" si="63"/>
        <v>53.55510922481939</v>
      </c>
      <c r="N201">
        <f t="shared" si="64"/>
        <v>0.22165314850624432</v>
      </c>
      <c r="O201">
        <f t="shared" si="65"/>
        <v>3</v>
      </c>
      <c r="P201">
        <f t="shared" si="66"/>
        <v>0.2137565144332686</v>
      </c>
      <c r="Q201">
        <f t="shared" si="67"/>
        <v>0.13428553127432666</v>
      </c>
      <c r="R201">
        <f t="shared" si="68"/>
        <v>215.0228431957047</v>
      </c>
      <c r="S201">
        <f t="shared" si="69"/>
        <v>23.686351605925953</v>
      </c>
      <c r="T201">
        <f t="shared" si="70"/>
        <v>23.397629032258052</v>
      </c>
      <c r="U201">
        <f t="shared" si="71"/>
        <v>2.8883022459551801</v>
      </c>
      <c r="V201">
        <f t="shared" si="72"/>
        <v>77.133754738233392</v>
      </c>
      <c r="W201">
        <f t="shared" si="73"/>
        <v>2.1558070982075095</v>
      </c>
      <c r="X201">
        <f t="shared" si="74"/>
        <v>2.7948945380963366</v>
      </c>
      <c r="Y201">
        <f t="shared" si="75"/>
        <v>0.73249514774767066</v>
      </c>
      <c r="Z201">
        <f t="shared" si="76"/>
        <v>-71.107201303205699</v>
      </c>
      <c r="AA201">
        <f t="shared" si="77"/>
        <v>-87.930124180648377</v>
      </c>
      <c r="AB201">
        <f t="shared" si="78"/>
        <v>-6.0835451048462321</v>
      </c>
      <c r="AC201">
        <f t="shared" si="79"/>
        <v>49.901972607004396</v>
      </c>
      <c r="AD201">
        <v>0</v>
      </c>
      <c r="AE201">
        <v>0</v>
      </c>
      <c r="AF201">
        <v>3</v>
      </c>
      <c r="AG201">
        <v>0</v>
      </c>
      <c r="AH201">
        <v>0</v>
      </c>
      <c r="AI201">
        <f t="shared" si="80"/>
        <v>1</v>
      </c>
      <c r="AJ201">
        <f t="shared" si="81"/>
        <v>0</v>
      </c>
      <c r="AK201">
        <f t="shared" si="82"/>
        <v>68083.462630751746</v>
      </c>
      <c r="AL201">
        <f t="shared" si="83"/>
        <v>1200.00096774194</v>
      </c>
      <c r="AM201">
        <f t="shared" si="84"/>
        <v>963.36262529181693</v>
      </c>
      <c r="AN201">
        <f t="shared" si="85"/>
        <v>0.80280154032258066</v>
      </c>
      <c r="AO201">
        <f t="shared" si="86"/>
        <v>0.22320031683870969</v>
      </c>
      <c r="AP201">
        <v>10</v>
      </c>
      <c r="AQ201">
        <v>1</v>
      </c>
      <c r="AR201" t="s">
        <v>237</v>
      </c>
      <c r="AS201">
        <v>1560434474.6612899</v>
      </c>
      <c r="AT201">
        <v>537.54680645161295</v>
      </c>
      <c r="AU201">
        <v>596.14877419354798</v>
      </c>
      <c r="AV201">
        <v>21.638406451612902</v>
      </c>
      <c r="AW201">
        <v>19.009541935483899</v>
      </c>
      <c r="AX201">
        <v>600.07590322580597</v>
      </c>
      <c r="AY201">
        <v>99.528703225806495</v>
      </c>
      <c r="AZ201">
        <v>0.100033438709677</v>
      </c>
      <c r="BA201">
        <v>22.853964516129</v>
      </c>
      <c r="BB201">
        <v>23.521174193548401</v>
      </c>
      <c r="BC201">
        <v>23.274083870967701</v>
      </c>
      <c r="BD201">
        <v>0</v>
      </c>
      <c r="BE201">
        <v>0</v>
      </c>
      <c r="BF201">
        <v>13001.4580645161</v>
      </c>
      <c r="BG201">
        <v>1044.9674193548401</v>
      </c>
      <c r="BH201">
        <v>22.1210387096774</v>
      </c>
      <c r="BI201">
        <v>1200.00096774194</v>
      </c>
      <c r="BJ201">
        <v>0.33000941935483902</v>
      </c>
      <c r="BK201">
        <v>0.33000770967741899</v>
      </c>
      <c r="BL201">
        <v>0.33000874193548402</v>
      </c>
      <c r="BM201">
        <v>9.9741677419354809E-3</v>
      </c>
      <c r="BN201">
        <v>22</v>
      </c>
      <c r="BO201">
        <v>17743.096774193498</v>
      </c>
      <c r="BP201">
        <v>1560432001.5</v>
      </c>
      <c r="BQ201" t="s">
        <v>238</v>
      </c>
      <c r="BR201">
        <v>1</v>
      </c>
      <c r="BS201">
        <v>-1.3480000000000001</v>
      </c>
      <c r="BT201">
        <v>2.1000000000000001E-2</v>
      </c>
      <c r="BU201">
        <v>400</v>
      </c>
      <c r="BV201">
        <v>19</v>
      </c>
      <c r="BW201">
        <v>0.05</v>
      </c>
      <c r="BX201">
        <v>0.02</v>
      </c>
      <c r="BY201">
        <v>34.2445709533227</v>
      </c>
      <c r="BZ201">
        <v>2.7139488977428701</v>
      </c>
      <c r="CA201">
        <v>0.270375552443825</v>
      </c>
      <c r="CB201">
        <v>0</v>
      </c>
      <c r="CC201">
        <v>-58.5464487804878</v>
      </c>
      <c r="CD201">
        <v>-4.7783372822301802</v>
      </c>
      <c r="CE201">
        <v>0.47421806146074402</v>
      </c>
      <c r="CF201">
        <v>0</v>
      </c>
      <c r="CG201">
        <v>2.6284217073170701</v>
      </c>
      <c r="CH201">
        <v>3.6842717770033499E-2</v>
      </c>
      <c r="CI201">
        <v>4.1095806577593598E-3</v>
      </c>
      <c r="CJ201">
        <v>1</v>
      </c>
      <c r="CK201">
        <v>1</v>
      </c>
      <c r="CL201">
        <v>3</v>
      </c>
      <c r="CM201" t="s">
        <v>239</v>
      </c>
      <c r="CN201">
        <v>1.8609599999999999</v>
      </c>
      <c r="CO201">
        <v>1.85791</v>
      </c>
      <c r="CP201">
        <v>1.8608100000000001</v>
      </c>
      <c r="CQ201">
        <v>1.85354</v>
      </c>
      <c r="CR201">
        <v>1.8521099999999999</v>
      </c>
      <c r="CS201">
        <v>1.8528800000000001</v>
      </c>
      <c r="CT201">
        <v>1.8565799999999999</v>
      </c>
      <c r="CU201">
        <v>1.8628400000000001</v>
      </c>
      <c r="CV201" t="s">
        <v>240</v>
      </c>
      <c r="CW201" t="s">
        <v>19</v>
      </c>
      <c r="CX201" t="s">
        <v>19</v>
      </c>
      <c r="CY201" t="s">
        <v>19</v>
      </c>
      <c r="CZ201" t="s">
        <v>241</v>
      </c>
      <c r="DA201" t="s">
        <v>242</v>
      </c>
      <c r="DB201" t="s">
        <v>243</v>
      </c>
      <c r="DC201" t="s">
        <v>243</v>
      </c>
      <c r="DD201" t="s">
        <v>243</v>
      </c>
      <c r="DE201" t="s">
        <v>243</v>
      </c>
      <c r="DF201">
        <v>0</v>
      </c>
      <c r="DG201">
        <v>100</v>
      </c>
      <c r="DH201">
        <v>100</v>
      </c>
      <c r="DI201">
        <v>-1.3480000000000001</v>
      </c>
      <c r="DJ201">
        <v>2.1000000000000001E-2</v>
      </c>
      <c r="DK201">
        <v>3</v>
      </c>
      <c r="DL201">
        <v>633.68600000000004</v>
      </c>
      <c r="DM201">
        <v>272.59100000000001</v>
      </c>
      <c r="DN201">
        <v>23.000800000000002</v>
      </c>
      <c r="DO201">
        <v>22.441600000000001</v>
      </c>
      <c r="DP201">
        <v>30.000299999999999</v>
      </c>
      <c r="DQ201">
        <v>22.511500000000002</v>
      </c>
      <c r="DR201">
        <v>22.525700000000001</v>
      </c>
      <c r="DS201">
        <v>27.4346</v>
      </c>
      <c r="DT201">
        <v>13.098800000000001</v>
      </c>
      <c r="DU201">
        <v>22.296700000000001</v>
      </c>
      <c r="DV201">
        <v>23</v>
      </c>
      <c r="DW201">
        <v>622.33000000000004</v>
      </c>
      <c r="DX201">
        <v>19</v>
      </c>
      <c r="DY201">
        <v>101.42100000000001</v>
      </c>
      <c r="DZ201">
        <v>105.39</v>
      </c>
    </row>
    <row r="202" spans="1:130" x14ac:dyDescent="0.25">
      <c r="A202">
        <v>186</v>
      </c>
      <c r="B202">
        <v>1560434487</v>
      </c>
      <c r="C202">
        <v>448.90000009536698</v>
      </c>
      <c r="D202" t="s">
        <v>613</v>
      </c>
      <c r="E202" t="s">
        <v>614</v>
      </c>
      <c r="G202">
        <v>1560434476.6612899</v>
      </c>
      <c r="H202">
        <f t="shared" si="58"/>
        <v>1.6132450026146129E-3</v>
      </c>
      <c r="I202">
        <f t="shared" si="59"/>
        <v>34.39128658939287</v>
      </c>
      <c r="J202">
        <f t="shared" si="60"/>
        <v>540.72296774193501</v>
      </c>
      <c r="K202">
        <f t="shared" si="61"/>
        <v>279.65339641883736</v>
      </c>
      <c r="L202">
        <f t="shared" si="62"/>
        <v>27.861539200452977</v>
      </c>
      <c r="M202">
        <f t="shared" si="63"/>
        <v>53.871593748726575</v>
      </c>
      <c r="N202">
        <f t="shared" si="64"/>
        <v>0.2216215441987445</v>
      </c>
      <c r="O202">
        <f t="shared" si="65"/>
        <v>3</v>
      </c>
      <c r="P202">
        <f t="shared" si="66"/>
        <v>0.21372712173924377</v>
      </c>
      <c r="Q202">
        <f t="shared" si="67"/>
        <v>0.13426697123918854</v>
      </c>
      <c r="R202">
        <f t="shared" si="68"/>
        <v>215.02302397910222</v>
      </c>
      <c r="S202">
        <f t="shared" si="69"/>
        <v>23.689295552687035</v>
      </c>
      <c r="T202">
        <f t="shared" si="70"/>
        <v>23.401925806451601</v>
      </c>
      <c r="U202">
        <f t="shared" si="71"/>
        <v>2.8890512230194121</v>
      </c>
      <c r="V202">
        <f t="shared" si="72"/>
        <v>77.12869867568098</v>
      </c>
      <c r="W202">
        <f t="shared" si="73"/>
        <v>2.1560783217368003</v>
      </c>
      <c r="X202">
        <f t="shared" si="74"/>
        <v>2.7954294040444134</v>
      </c>
      <c r="Y202">
        <f t="shared" si="75"/>
        <v>0.73297290128261183</v>
      </c>
      <c r="Z202">
        <f t="shared" si="76"/>
        <v>-71.144104615304428</v>
      </c>
      <c r="AA202">
        <f t="shared" si="77"/>
        <v>-88.114294529024093</v>
      </c>
      <c r="AB202">
        <f t="shared" si="78"/>
        <v>-6.096517370119134</v>
      </c>
      <c r="AC202">
        <f t="shared" si="79"/>
        <v>49.668107464654568</v>
      </c>
      <c r="AD202">
        <v>0</v>
      </c>
      <c r="AE202">
        <v>0</v>
      </c>
      <c r="AF202">
        <v>3</v>
      </c>
      <c r="AG202">
        <v>0</v>
      </c>
      <c r="AH202">
        <v>0</v>
      </c>
      <c r="AI202">
        <f t="shared" si="80"/>
        <v>1</v>
      </c>
      <c r="AJ202">
        <f t="shared" si="81"/>
        <v>0</v>
      </c>
      <c r="AK202">
        <f t="shared" si="82"/>
        <v>68074.841306616523</v>
      </c>
      <c r="AL202">
        <f t="shared" si="83"/>
        <v>1200.0019354838701</v>
      </c>
      <c r="AM202">
        <f t="shared" si="84"/>
        <v>963.363346938375</v>
      </c>
      <c r="AN202">
        <f t="shared" si="85"/>
        <v>0.80280149427419334</v>
      </c>
      <c r="AO202">
        <f t="shared" si="86"/>
        <v>0.2232003373</v>
      </c>
      <c r="AP202">
        <v>10</v>
      </c>
      <c r="AQ202">
        <v>1</v>
      </c>
      <c r="AR202" t="s">
        <v>237</v>
      </c>
      <c r="AS202">
        <v>1560434476.6612899</v>
      </c>
      <c r="AT202">
        <v>540.72296774193501</v>
      </c>
      <c r="AU202">
        <v>599.48787096774197</v>
      </c>
      <c r="AV202">
        <v>21.641109677419401</v>
      </c>
      <c r="AW202">
        <v>19.010903225806501</v>
      </c>
      <c r="AX202">
        <v>600.07935483870995</v>
      </c>
      <c r="AY202">
        <v>99.528770967741906</v>
      </c>
      <c r="AZ202">
        <v>0.10005370322580601</v>
      </c>
      <c r="BA202">
        <v>22.8571225806452</v>
      </c>
      <c r="BB202">
        <v>23.525254838709699</v>
      </c>
      <c r="BC202">
        <v>23.278596774193499</v>
      </c>
      <c r="BD202">
        <v>0</v>
      </c>
      <c r="BE202">
        <v>0</v>
      </c>
      <c r="BF202">
        <v>12999.7677419355</v>
      </c>
      <c r="BG202">
        <v>1044.9793548387099</v>
      </c>
      <c r="BH202">
        <v>22.143529032258101</v>
      </c>
      <c r="BI202">
        <v>1200.0019354838701</v>
      </c>
      <c r="BJ202">
        <v>0.33000906451612899</v>
      </c>
      <c r="BK202">
        <v>0.33000816129032301</v>
      </c>
      <c r="BL202">
        <v>0.33000864516129003</v>
      </c>
      <c r="BM202">
        <v>9.9741945161290306E-3</v>
      </c>
      <c r="BN202">
        <v>22</v>
      </c>
      <c r="BO202">
        <v>17743.106451612901</v>
      </c>
      <c r="BP202">
        <v>1560432001.5</v>
      </c>
      <c r="BQ202" t="s">
        <v>238</v>
      </c>
      <c r="BR202">
        <v>1</v>
      </c>
      <c r="BS202">
        <v>-1.3480000000000001</v>
      </c>
      <c r="BT202">
        <v>2.1000000000000001E-2</v>
      </c>
      <c r="BU202">
        <v>400</v>
      </c>
      <c r="BV202">
        <v>19</v>
      </c>
      <c r="BW202">
        <v>0.05</v>
      </c>
      <c r="BX202">
        <v>0.02</v>
      </c>
      <c r="BY202">
        <v>34.338944226297102</v>
      </c>
      <c r="BZ202">
        <v>2.6203801228208299</v>
      </c>
      <c r="CA202">
        <v>0.26048284944489197</v>
      </c>
      <c r="CB202">
        <v>0</v>
      </c>
      <c r="CC202">
        <v>-58.710743902438999</v>
      </c>
      <c r="CD202">
        <v>-4.6169916376306297</v>
      </c>
      <c r="CE202">
        <v>0.45750696492034398</v>
      </c>
      <c r="CF202">
        <v>0</v>
      </c>
      <c r="CG202">
        <v>2.6298236585365902</v>
      </c>
      <c r="CH202">
        <v>2.7034494773519799E-2</v>
      </c>
      <c r="CI202">
        <v>2.97411167807243E-3</v>
      </c>
      <c r="CJ202">
        <v>1</v>
      </c>
      <c r="CK202">
        <v>1</v>
      </c>
      <c r="CL202">
        <v>3</v>
      </c>
      <c r="CM202" t="s">
        <v>239</v>
      </c>
      <c r="CN202">
        <v>1.8609599999999999</v>
      </c>
      <c r="CO202">
        <v>1.85791</v>
      </c>
      <c r="CP202">
        <v>1.8608</v>
      </c>
      <c r="CQ202">
        <v>1.85355</v>
      </c>
      <c r="CR202">
        <v>1.8521099999999999</v>
      </c>
      <c r="CS202">
        <v>1.8528899999999999</v>
      </c>
      <c r="CT202">
        <v>1.8565799999999999</v>
      </c>
      <c r="CU202">
        <v>1.8628199999999999</v>
      </c>
      <c r="CV202" t="s">
        <v>240</v>
      </c>
      <c r="CW202" t="s">
        <v>19</v>
      </c>
      <c r="CX202" t="s">
        <v>19</v>
      </c>
      <c r="CY202" t="s">
        <v>19</v>
      </c>
      <c r="CZ202" t="s">
        <v>241</v>
      </c>
      <c r="DA202" t="s">
        <v>242</v>
      </c>
      <c r="DB202" t="s">
        <v>243</v>
      </c>
      <c r="DC202" t="s">
        <v>243</v>
      </c>
      <c r="DD202" t="s">
        <v>243</v>
      </c>
      <c r="DE202" t="s">
        <v>243</v>
      </c>
      <c r="DF202">
        <v>0</v>
      </c>
      <c r="DG202">
        <v>100</v>
      </c>
      <c r="DH202">
        <v>100</v>
      </c>
      <c r="DI202">
        <v>-1.3480000000000001</v>
      </c>
      <c r="DJ202">
        <v>2.1000000000000001E-2</v>
      </c>
      <c r="DK202">
        <v>3</v>
      </c>
      <c r="DL202">
        <v>633.54300000000001</v>
      </c>
      <c r="DM202">
        <v>272.80500000000001</v>
      </c>
      <c r="DN202">
        <v>23.000900000000001</v>
      </c>
      <c r="DO202">
        <v>22.443000000000001</v>
      </c>
      <c r="DP202">
        <v>30.000299999999999</v>
      </c>
      <c r="DQ202">
        <v>22.512799999999999</v>
      </c>
      <c r="DR202">
        <v>22.526599999999998</v>
      </c>
      <c r="DS202">
        <v>27.5701</v>
      </c>
      <c r="DT202">
        <v>13.098800000000001</v>
      </c>
      <c r="DU202">
        <v>22.296700000000001</v>
      </c>
      <c r="DV202">
        <v>23</v>
      </c>
      <c r="DW202">
        <v>627.33000000000004</v>
      </c>
      <c r="DX202">
        <v>19</v>
      </c>
      <c r="DY202">
        <v>101.42100000000001</v>
      </c>
      <c r="DZ202">
        <v>105.39</v>
      </c>
    </row>
    <row r="203" spans="1:130" x14ac:dyDescent="0.25">
      <c r="A203">
        <v>187</v>
      </c>
      <c r="B203">
        <v>1560434489</v>
      </c>
      <c r="C203">
        <v>450.90000009536698</v>
      </c>
      <c r="D203" t="s">
        <v>615</v>
      </c>
      <c r="E203" t="s">
        <v>616</v>
      </c>
      <c r="G203">
        <v>1560434478.6612899</v>
      </c>
      <c r="H203">
        <f t="shared" si="58"/>
        <v>1.6140427898179333E-3</v>
      </c>
      <c r="I203">
        <f t="shared" si="59"/>
        <v>34.477893785115462</v>
      </c>
      <c r="J203">
        <f t="shared" si="60"/>
        <v>543.90325806451597</v>
      </c>
      <c r="K203">
        <f t="shared" si="61"/>
        <v>282.16173838891342</v>
      </c>
      <c r="L203">
        <f t="shared" si="62"/>
        <v>28.111463301025903</v>
      </c>
      <c r="M203">
        <f t="shared" si="63"/>
        <v>54.18848269680857</v>
      </c>
      <c r="N203">
        <f t="shared" si="64"/>
        <v>0.22163003293226952</v>
      </c>
      <c r="O203">
        <f t="shared" si="65"/>
        <v>3</v>
      </c>
      <c r="P203">
        <f t="shared" si="66"/>
        <v>0.21373501647555998</v>
      </c>
      <c r="Q203">
        <f t="shared" si="67"/>
        <v>0.13427195637282252</v>
      </c>
      <c r="R203">
        <f t="shared" si="68"/>
        <v>215.02296549213034</v>
      </c>
      <c r="S203">
        <f t="shared" si="69"/>
        <v>23.692015938174485</v>
      </c>
      <c r="T203">
        <f t="shared" si="70"/>
        <v>23.405464516129051</v>
      </c>
      <c r="U203">
        <f t="shared" si="71"/>
        <v>2.8896681882910871</v>
      </c>
      <c r="V203">
        <f t="shared" si="72"/>
        <v>77.125199522870801</v>
      </c>
      <c r="W203">
        <f t="shared" si="73"/>
        <v>2.1563627451661502</v>
      </c>
      <c r="X203">
        <f t="shared" si="74"/>
        <v>2.7959250134927687</v>
      </c>
      <c r="Y203">
        <f t="shared" si="75"/>
        <v>0.73330544312493684</v>
      </c>
      <c r="Z203">
        <f t="shared" si="76"/>
        <v>-71.179287030970855</v>
      </c>
      <c r="AA203">
        <f t="shared" si="77"/>
        <v>-88.213423045160155</v>
      </c>
      <c r="AB203">
        <f t="shared" si="78"/>
        <v>-6.1035758166554892</v>
      </c>
      <c r="AC203">
        <f t="shared" si="79"/>
        <v>49.526679599343865</v>
      </c>
      <c r="AD203">
        <v>0</v>
      </c>
      <c r="AE203">
        <v>0</v>
      </c>
      <c r="AF203">
        <v>3</v>
      </c>
      <c r="AG203">
        <v>0</v>
      </c>
      <c r="AH203">
        <v>0</v>
      </c>
      <c r="AI203">
        <f t="shared" si="80"/>
        <v>1</v>
      </c>
      <c r="AJ203">
        <f t="shared" si="81"/>
        <v>0</v>
      </c>
      <c r="AK203">
        <f t="shared" si="82"/>
        <v>68069.284692048896</v>
      </c>
      <c r="AL203">
        <f t="shared" si="83"/>
        <v>1200.0016129032299</v>
      </c>
      <c r="AM203">
        <f t="shared" si="84"/>
        <v>963.36301829264187</v>
      </c>
      <c r="AN203">
        <f t="shared" si="85"/>
        <v>0.80280143620967703</v>
      </c>
      <c r="AO203">
        <f t="shared" si="86"/>
        <v>0.22320035273225797</v>
      </c>
      <c r="AP203">
        <v>10</v>
      </c>
      <c r="AQ203">
        <v>1</v>
      </c>
      <c r="AR203" t="s">
        <v>237</v>
      </c>
      <c r="AS203">
        <v>1560434478.6612899</v>
      </c>
      <c r="AT203">
        <v>543.90325806451597</v>
      </c>
      <c r="AU203">
        <v>602.82119354838699</v>
      </c>
      <c r="AV203">
        <v>21.643948387096799</v>
      </c>
      <c r="AW203">
        <v>19.0124741935484</v>
      </c>
      <c r="AX203">
        <v>600.08512903225801</v>
      </c>
      <c r="AY203">
        <v>99.528832258064497</v>
      </c>
      <c r="AZ203">
        <v>0.100066619354839</v>
      </c>
      <c r="BA203">
        <v>22.8600483870968</v>
      </c>
      <c r="BB203">
        <v>23.528848387096801</v>
      </c>
      <c r="BC203">
        <v>23.282080645161301</v>
      </c>
      <c r="BD203">
        <v>0</v>
      </c>
      <c r="BE203">
        <v>0</v>
      </c>
      <c r="BF203">
        <v>12998.7193548387</v>
      </c>
      <c r="BG203">
        <v>1044.9883870967701</v>
      </c>
      <c r="BH203">
        <v>22.173500000000001</v>
      </c>
      <c r="BI203">
        <v>1200.0016129032299</v>
      </c>
      <c r="BJ203">
        <v>0.33000870967741902</v>
      </c>
      <c r="BK203">
        <v>0.33000854838709698</v>
      </c>
      <c r="BL203">
        <v>0.33000858064516098</v>
      </c>
      <c r="BM203">
        <v>9.9742280645161302E-3</v>
      </c>
      <c r="BN203">
        <v>22</v>
      </c>
      <c r="BO203">
        <v>17743.106451612901</v>
      </c>
      <c r="BP203">
        <v>1560432001.5</v>
      </c>
      <c r="BQ203" t="s">
        <v>238</v>
      </c>
      <c r="BR203">
        <v>1</v>
      </c>
      <c r="BS203">
        <v>-1.3480000000000001</v>
      </c>
      <c r="BT203">
        <v>2.1000000000000001E-2</v>
      </c>
      <c r="BU203">
        <v>400</v>
      </c>
      <c r="BV203">
        <v>19</v>
      </c>
      <c r="BW203">
        <v>0.05</v>
      </c>
      <c r="BX203">
        <v>0.02</v>
      </c>
      <c r="BY203">
        <v>34.429963968039097</v>
      </c>
      <c r="BZ203">
        <v>2.6618162532249801</v>
      </c>
      <c r="CA203">
        <v>0.26534772413628799</v>
      </c>
      <c r="CB203">
        <v>0</v>
      </c>
      <c r="CC203">
        <v>-58.8696512195122</v>
      </c>
      <c r="CD203">
        <v>-4.7049198606271903</v>
      </c>
      <c r="CE203">
        <v>0.46643619181523399</v>
      </c>
      <c r="CF203">
        <v>0</v>
      </c>
      <c r="CG203">
        <v>2.63111146341463</v>
      </c>
      <c r="CH203">
        <v>2.4561324041811401E-2</v>
      </c>
      <c r="CI203">
        <v>2.64394066663031E-3</v>
      </c>
      <c r="CJ203">
        <v>1</v>
      </c>
      <c r="CK203">
        <v>1</v>
      </c>
      <c r="CL203">
        <v>3</v>
      </c>
      <c r="CM203" t="s">
        <v>239</v>
      </c>
      <c r="CN203">
        <v>1.8609599999999999</v>
      </c>
      <c r="CO203">
        <v>1.85791</v>
      </c>
      <c r="CP203">
        <v>1.8608</v>
      </c>
      <c r="CQ203">
        <v>1.8535600000000001</v>
      </c>
      <c r="CR203">
        <v>1.8521099999999999</v>
      </c>
      <c r="CS203">
        <v>1.85287</v>
      </c>
      <c r="CT203">
        <v>1.8566</v>
      </c>
      <c r="CU203">
        <v>1.86283</v>
      </c>
      <c r="CV203" t="s">
        <v>240</v>
      </c>
      <c r="CW203" t="s">
        <v>19</v>
      </c>
      <c r="CX203" t="s">
        <v>19</v>
      </c>
      <c r="CY203" t="s">
        <v>19</v>
      </c>
      <c r="CZ203" t="s">
        <v>241</v>
      </c>
      <c r="DA203" t="s">
        <v>242</v>
      </c>
      <c r="DB203" t="s">
        <v>243</v>
      </c>
      <c r="DC203" t="s">
        <v>243</v>
      </c>
      <c r="DD203" t="s">
        <v>243</v>
      </c>
      <c r="DE203" t="s">
        <v>243</v>
      </c>
      <c r="DF203">
        <v>0</v>
      </c>
      <c r="DG203">
        <v>100</v>
      </c>
      <c r="DH203">
        <v>100</v>
      </c>
      <c r="DI203">
        <v>-1.3480000000000001</v>
      </c>
      <c r="DJ203">
        <v>2.1000000000000001E-2</v>
      </c>
      <c r="DK203">
        <v>3</v>
      </c>
      <c r="DL203">
        <v>633.47799999999995</v>
      </c>
      <c r="DM203">
        <v>272.75900000000001</v>
      </c>
      <c r="DN203">
        <v>23.001000000000001</v>
      </c>
      <c r="DO203">
        <v>22.444400000000002</v>
      </c>
      <c r="DP203">
        <v>30.000299999999999</v>
      </c>
      <c r="DQ203">
        <v>22.5139</v>
      </c>
      <c r="DR203">
        <v>22.527899999999999</v>
      </c>
      <c r="DS203">
        <v>27.697500000000002</v>
      </c>
      <c r="DT203">
        <v>13.098800000000001</v>
      </c>
      <c r="DU203">
        <v>22.296700000000001</v>
      </c>
      <c r="DV203">
        <v>23</v>
      </c>
      <c r="DW203">
        <v>632.33000000000004</v>
      </c>
      <c r="DX203">
        <v>19</v>
      </c>
      <c r="DY203">
        <v>101.42100000000001</v>
      </c>
      <c r="DZ203">
        <v>105.39</v>
      </c>
    </row>
    <row r="204" spans="1:130" x14ac:dyDescent="0.25">
      <c r="A204">
        <v>188</v>
      </c>
      <c r="B204">
        <v>1560434491</v>
      </c>
      <c r="C204">
        <v>452.90000009536698</v>
      </c>
      <c r="D204" t="s">
        <v>617</v>
      </c>
      <c r="E204" t="s">
        <v>618</v>
      </c>
      <c r="G204">
        <v>1560434480.6612899</v>
      </c>
      <c r="H204">
        <f t="shared" si="58"/>
        <v>1.6147391710963259E-3</v>
      </c>
      <c r="I204">
        <f t="shared" si="59"/>
        <v>34.564180180879525</v>
      </c>
      <c r="J204">
        <f t="shared" si="60"/>
        <v>547.08516129032296</v>
      </c>
      <c r="K204">
        <f t="shared" si="61"/>
        <v>284.65437140250333</v>
      </c>
      <c r="L204">
        <f t="shared" si="62"/>
        <v>28.359797894905665</v>
      </c>
      <c r="M204">
        <f t="shared" si="63"/>
        <v>54.505485122365428</v>
      </c>
      <c r="N204">
        <f t="shared" si="64"/>
        <v>0.221620986598148</v>
      </c>
      <c r="O204">
        <f t="shared" si="65"/>
        <v>3</v>
      </c>
      <c r="P204">
        <f t="shared" si="66"/>
        <v>0.21372660315586889</v>
      </c>
      <c r="Q204">
        <f t="shared" si="67"/>
        <v>0.13426664377962602</v>
      </c>
      <c r="R204">
        <f t="shared" si="68"/>
        <v>215.02303012413421</v>
      </c>
      <c r="S204">
        <f t="shared" si="69"/>
        <v>23.694579130899715</v>
      </c>
      <c r="T204">
        <f t="shared" si="70"/>
        <v>23.409077419354851</v>
      </c>
      <c r="U204">
        <f t="shared" si="71"/>
        <v>2.8902982079070068</v>
      </c>
      <c r="V204">
        <f t="shared" si="72"/>
        <v>77.12269808359477</v>
      </c>
      <c r="W204">
        <f t="shared" si="73"/>
        <v>2.1566510670881294</v>
      </c>
      <c r="X204">
        <f t="shared" si="74"/>
        <v>2.7963895463699857</v>
      </c>
      <c r="Y204">
        <f t="shared" si="75"/>
        <v>0.73364714081887739</v>
      </c>
      <c r="Z204">
        <f t="shared" si="76"/>
        <v>-71.20999744534798</v>
      </c>
      <c r="AA204">
        <f t="shared" si="77"/>
        <v>-88.354289883864084</v>
      </c>
      <c r="AB204">
        <f t="shared" si="78"/>
        <v>-6.1135193366226961</v>
      </c>
      <c r="AC204">
        <f t="shared" si="79"/>
        <v>49.345223458299444</v>
      </c>
      <c r="AD204">
        <v>0</v>
      </c>
      <c r="AE204">
        <v>0</v>
      </c>
      <c r="AF204">
        <v>3</v>
      </c>
      <c r="AG204">
        <v>0</v>
      </c>
      <c r="AH204">
        <v>0</v>
      </c>
      <c r="AI204">
        <f t="shared" si="80"/>
        <v>1</v>
      </c>
      <c r="AJ204">
        <f t="shared" si="81"/>
        <v>0</v>
      </c>
      <c r="AK204">
        <f t="shared" si="82"/>
        <v>68063.901463378454</v>
      </c>
      <c r="AL204">
        <f t="shared" si="83"/>
        <v>1200.0019354838701</v>
      </c>
      <c r="AM204">
        <f t="shared" si="84"/>
        <v>963.36316761550597</v>
      </c>
      <c r="AN204">
        <f t="shared" si="85"/>
        <v>0.80280134483871013</v>
      </c>
      <c r="AO204">
        <f t="shared" si="86"/>
        <v>0.22320038522580657</v>
      </c>
      <c r="AP204">
        <v>10</v>
      </c>
      <c r="AQ204">
        <v>1</v>
      </c>
      <c r="AR204" t="s">
        <v>237</v>
      </c>
      <c r="AS204">
        <v>1560434480.6612899</v>
      </c>
      <c r="AT204">
        <v>547.08516129032296</v>
      </c>
      <c r="AU204">
        <v>606.15625806451601</v>
      </c>
      <c r="AV204">
        <v>21.646845161290301</v>
      </c>
      <c r="AW204">
        <v>19.014235483871001</v>
      </c>
      <c r="AX204">
        <v>600.08332258064502</v>
      </c>
      <c r="AY204">
        <v>99.528819354838703</v>
      </c>
      <c r="AZ204">
        <v>0.100066564516129</v>
      </c>
      <c r="BA204">
        <v>22.8627903225807</v>
      </c>
      <c r="BB204">
        <v>23.5324064516129</v>
      </c>
      <c r="BC204">
        <v>23.285748387096799</v>
      </c>
      <c r="BD204">
        <v>0</v>
      </c>
      <c r="BE204">
        <v>0</v>
      </c>
      <c r="BF204">
        <v>12997.7096774194</v>
      </c>
      <c r="BG204">
        <v>1044.9941935483901</v>
      </c>
      <c r="BH204">
        <v>22.2768870967742</v>
      </c>
      <c r="BI204">
        <v>1200.0019354838701</v>
      </c>
      <c r="BJ204">
        <v>0.33000809677419402</v>
      </c>
      <c r="BK204">
        <v>0.33000935483871002</v>
      </c>
      <c r="BL204">
        <v>0.33000838709677399</v>
      </c>
      <c r="BM204">
        <v>9.9742645161290302E-3</v>
      </c>
      <c r="BN204">
        <v>22</v>
      </c>
      <c r="BO204">
        <v>17743.099999999999</v>
      </c>
      <c r="BP204">
        <v>1560432001.5</v>
      </c>
      <c r="BQ204" t="s">
        <v>238</v>
      </c>
      <c r="BR204">
        <v>1</v>
      </c>
      <c r="BS204">
        <v>-1.3480000000000001</v>
      </c>
      <c r="BT204">
        <v>2.1000000000000001E-2</v>
      </c>
      <c r="BU204">
        <v>400</v>
      </c>
      <c r="BV204">
        <v>19</v>
      </c>
      <c r="BW204">
        <v>0.05</v>
      </c>
      <c r="BX204">
        <v>0.02</v>
      </c>
      <c r="BY204">
        <v>34.5143948964798</v>
      </c>
      <c r="BZ204">
        <v>2.7277389400896701</v>
      </c>
      <c r="CA204">
        <v>0.27106380547056802</v>
      </c>
      <c r="CB204">
        <v>0</v>
      </c>
      <c r="CC204">
        <v>-59.019448780487799</v>
      </c>
      <c r="CD204">
        <v>-4.8648627177702801</v>
      </c>
      <c r="CE204">
        <v>0.48122398827236001</v>
      </c>
      <c r="CF204">
        <v>0</v>
      </c>
      <c r="CG204">
        <v>2.63226195121951</v>
      </c>
      <c r="CH204">
        <v>2.6249268292679401E-2</v>
      </c>
      <c r="CI204">
        <v>2.8503856987724899E-3</v>
      </c>
      <c r="CJ204">
        <v>1</v>
      </c>
      <c r="CK204">
        <v>1</v>
      </c>
      <c r="CL204">
        <v>3</v>
      </c>
      <c r="CM204" t="s">
        <v>239</v>
      </c>
      <c r="CN204">
        <v>1.8609599999999999</v>
      </c>
      <c r="CO204">
        <v>1.85791</v>
      </c>
      <c r="CP204">
        <v>1.8608100000000001</v>
      </c>
      <c r="CQ204">
        <v>1.8535699999999999</v>
      </c>
      <c r="CR204">
        <v>1.8521099999999999</v>
      </c>
      <c r="CS204">
        <v>1.8528800000000001</v>
      </c>
      <c r="CT204">
        <v>1.8565700000000001</v>
      </c>
      <c r="CU204">
        <v>1.8628499999999999</v>
      </c>
      <c r="CV204" t="s">
        <v>240</v>
      </c>
      <c r="CW204" t="s">
        <v>19</v>
      </c>
      <c r="CX204" t="s">
        <v>19</v>
      </c>
      <c r="CY204" t="s">
        <v>19</v>
      </c>
      <c r="CZ204" t="s">
        <v>241</v>
      </c>
      <c r="DA204" t="s">
        <v>242</v>
      </c>
      <c r="DB204" t="s">
        <v>243</v>
      </c>
      <c r="DC204" t="s">
        <v>243</v>
      </c>
      <c r="DD204" t="s">
        <v>243</v>
      </c>
      <c r="DE204" t="s">
        <v>243</v>
      </c>
      <c r="DF204">
        <v>0</v>
      </c>
      <c r="DG204">
        <v>100</v>
      </c>
      <c r="DH204">
        <v>100</v>
      </c>
      <c r="DI204">
        <v>-1.3480000000000001</v>
      </c>
      <c r="DJ204">
        <v>2.1000000000000001E-2</v>
      </c>
      <c r="DK204">
        <v>3</v>
      </c>
      <c r="DL204">
        <v>633.49099999999999</v>
      </c>
      <c r="DM204">
        <v>272.67</v>
      </c>
      <c r="DN204">
        <v>23.001100000000001</v>
      </c>
      <c r="DO204">
        <v>22.445799999999998</v>
      </c>
      <c r="DP204">
        <v>30.000399999999999</v>
      </c>
      <c r="DQ204">
        <v>22.514800000000001</v>
      </c>
      <c r="DR204">
        <v>22.529</v>
      </c>
      <c r="DS204">
        <v>27.787700000000001</v>
      </c>
      <c r="DT204">
        <v>13.098800000000001</v>
      </c>
      <c r="DU204">
        <v>22.6995</v>
      </c>
      <c r="DV204">
        <v>23</v>
      </c>
      <c r="DW204">
        <v>632.33000000000004</v>
      </c>
      <c r="DX204">
        <v>19</v>
      </c>
      <c r="DY204">
        <v>101.422</v>
      </c>
      <c r="DZ204">
        <v>105.39100000000001</v>
      </c>
    </row>
    <row r="205" spans="1:130" x14ac:dyDescent="0.25">
      <c r="A205">
        <v>189</v>
      </c>
      <c r="B205">
        <v>1560434493</v>
      </c>
      <c r="C205">
        <v>454.90000009536698</v>
      </c>
      <c r="D205" t="s">
        <v>619</v>
      </c>
      <c r="E205" t="s">
        <v>620</v>
      </c>
      <c r="G205">
        <v>1560434482.6612899</v>
      </c>
      <c r="H205">
        <f t="shared" si="58"/>
        <v>1.6153447551522113E-3</v>
      </c>
      <c r="I205">
        <f t="shared" si="59"/>
        <v>34.651955386575018</v>
      </c>
      <c r="J205">
        <f t="shared" si="60"/>
        <v>550.27099999999996</v>
      </c>
      <c r="K205">
        <f t="shared" si="61"/>
        <v>287.11966668215575</v>
      </c>
      <c r="L205">
        <f t="shared" si="62"/>
        <v>28.605340941851537</v>
      </c>
      <c r="M205">
        <f t="shared" si="63"/>
        <v>54.822749508269247</v>
      </c>
      <c r="N205">
        <f t="shared" si="64"/>
        <v>0.22159410924515482</v>
      </c>
      <c r="O205">
        <f t="shared" si="65"/>
        <v>3</v>
      </c>
      <c r="P205">
        <f t="shared" si="66"/>
        <v>0.2137016063930022</v>
      </c>
      <c r="Q205">
        <f t="shared" si="67"/>
        <v>0.13425085957905214</v>
      </c>
      <c r="R205">
        <f t="shared" si="68"/>
        <v>215.02304665632533</v>
      </c>
      <c r="S205">
        <f t="shared" si="69"/>
        <v>23.697000778746421</v>
      </c>
      <c r="T205">
        <f t="shared" si="70"/>
        <v>23.412687096774199</v>
      </c>
      <c r="U205">
        <f t="shared" si="71"/>
        <v>2.8909277849799118</v>
      </c>
      <c r="V205">
        <f t="shared" si="72"/>
        <v>77.120448145233127</v>
      </c>
      <c r="W205">
        <f t="shared" si="73"/>
        <v>2.1569249523742182</v>
      </c>
      <c r="X205">
        <f t="shared" si="74"/>
        <v>2.7968262688415657</v>
      </c>
      <c r="Y205">
        <f t="shared" si="75"/>
        <v>0.73400283260569354</v>
      </c>
      <c r="Z205">
        <f t="shared" si="76"/>
        <v>-71.236703702212523</v>
      </c>
      <c r="AA205">
        <f t="shared" si="77"/>
        <v>-88.521243174191795</v>
      </c>
      <c r="AB205">
        <f t="shared" si="78"/>
        <v>-6.1252633513101307</v>
      </c>
      <c r="AC205">
        <f t="shared" si="79"/>
        <v>49.139836428610863</v>
      </c>
      <c r="AD205">
        <v>0</v>
      </c>
      <c r="AE205">
        <v>0</v>
      </c>
      <c r="AF205">
        <v>3</v>
      </c>
      <c r="AG205">
        <v>0</v>
      </c>
      <c r="AH205">
        <v>0</v>
      </c>
      <c r="AI205">
        <f t="shared" si="80"/>
        <v>1</v>
      </c>
      <c r="AJ205">
        <f t="shared" si="81"/>
        <v>0</v>
      </c>
      <c r="AK205">
        <f t="shared" si="82"/>
        <v>68059.906164899046</v>
      </c>
      <c r="AL205">
        <f t="shared" si="83"/>
        <v>1200.0019354838701</v>
      </c>
      <c r="AM205">
        <f t="shared" si="84"/>
        <v>963.36313645416442</v>
      </c>
      <c r="AN205">
        <f t="shared" si="85"/>
        <v>0.8028013188709674</v>
      </c>
      <c r="AO205">
        <f t="shared" si="86"/>
        <v>0.22320040960645152</v>
      </c>
      <c r="AP205">
        <v>10</v>
      </c>
      <c r="AQ205">
        <v>1</v>
      </c>
      <c r="AR205" t="s">
        <v>237</v>
      </c>
      <c r="AS205">
        <v>1560434482.6612899</v>
      </c>
      <c r="AT205">
        <v>550.27099999999996</v>
      </c>
      <c r="AU205">
        <v>609.49722580645198</v>
      </c>
      <c r="AV205">
        <v>21.6496483870968</v>
      </c>
      <c r="AW205">
        <v>19.0160709677419</v>
      </c>
      <c r="AX205">
        <v>600.086064516129</v>
      </c>
      <c r="AY205">
        <v>99.528564516128995</v>
      </c>
      <c r="AZ205">
        <v>0.100072116129032</v>
      </c>
      <c r="BA205">
        <v>22.865367741935501</v>
      </c>
      <c r="BB205">
        <v>23.536667741935499</v>
      </c>
      <c r="BC205">
        <v>23.288706451612899</v>
      </c>
      <c r="BD205">
        <v>0</v>
      </c>
      <c r="BE205">
        <v>0</v>
      </c>
      <c r="BF205">
        <v>12997.0225806452</v>
      </c>
      <c r="BG205">
        <v>1045.0083870967701</v>
      </c>
      <c r="BH205">
        <v>22.402090322580602</v>
      </c>
      <c r="BI205">
        <v>1200.0019354838701</v>
      </c>
      <c r="BJ205">
        <v>0.33000774193548399</v>
      </c>
      <c r="BK205">
        <v>0.33000970967741899</v>
      </c>
      <c r="BL205">
        <v>0.33000838709677399</v>
      </c>
      <c r="BM205">
        <v>9.9742961290322594E-3</v>
      </c>
      <c r="BN205">
        <v>22</v>
      </c>
      <c r="BO205">
        <v>17743.096774193498</v>
      </c>
      <c r="BP205">
        <v>1560432001.5</v>
      </c>
      <c r="BQ205" t="s">
        <v>238</v>
      </c>
      <c r="BR205">
        <v>1</v>
      </c>
      <c r="BS205">
        <v>-1.3480000000000001</v>
      </c>
      <c r="BT205">
        <v>2.1000000000000001E-2</v>
      </c>
      <c r="BU205">
        <v>400</v>
      </c>
      <c r="BV205">
        <v>19</v>
      </c>
      <c r="BW205">
        <v>0.05</v>
      </c>
      <c r="BX205">
        <v>0.02</v>
      </c>
      <c r="BY205">
        <v>34.602583213105603</v>
      </c>
      <c r="BZ205">
        <v>2.6976155150836201</v>
      </c>
      <c r="CA205">
        <v>0.26769821632632401</v>
      </c>
      <c r="CB205">
        <v>0</v>
      </c>
      <c r="CC205">
        <v>-59.174863414634203</v>
      </c>
      <c r="CD205">
        <v>-4.7482745644600897</v>
      </c>
      <c r="CE205">
        <v>0.47007120153777698</v>
      </c>
      <c r="CF205">
        <v>0</v>
      </c>
      <c r="CG205">
        <v>2.6332619512195099</v>
      </c>
      <c r="CH205">
        <v>2.83810452961707E-2</v>
      </c>
      <c r="CI205">
        <v>3.0609222422711101E-3</v>
      </c>
      <c r="CJ205">
        <v>1</v>
      </c>
      <c r="CK205">
        <v>1</v>
      </c>
      <c r="CL205">
        <v>3</v>
      </c>
      <c r="CM205" t="s">
        <v>239</v>
      </c>
      <c r="CN205">
        <v>1.8609599999999999</v>
      </c>
      <c r="CO205">
        <v>1.85792</v>
      </c>
      <c r="CP205">
        <v>1.8608100000000001</v>
      </c>
      <c r="CQ205">
        <v>1.8535600000000001</v>
      </c>
      <c r="CR205">
        <v>1.8521099999999999</v>
      </c>
      <c r="CS205">
        <v>1.8528899999999999</v>
      </c>
      <c r="CT205">
        <v>1.8565700000000001</v>
      </c>
      <c r="CU205">
        <v>1.8628499999999999</v>
      </c>
      <c r="CV205" t="s">
        <v>240</v>
      </c>
      <c r="CW205" t="s">
        <v>19</v>
      </c>
      <c r="CX205" t="s">
        <v>19</v>
      </c>
      <c r="CY205" t="s">
        <v>19</v>
      </c>
      <c r="CZ205" t="s">
        <v>241</v>
      </c>
      <c r="DA205" t="s">
        <v>242</v>
      </c>
      <c r="DB205" t="s">
        <v>243</v>
      </c>
      <c r="DC205" t="s">
        <v>243</v>
      </c>
      <c r="DD205" t="s">
        <v>243</v>
      </c>
      <c r="DE205" t="s">
        <v>243</v>
      </c>
      <c r="DF205">
        <v>0</v>
      </c>
      <c r="DG205">
        <v>100</v>
      </c>
      <c r="DH205">
        <v>100</v>
      </c>
      <c r="DI205">
        <v>-1.3480000000000001</v>
      </c>
      <c r="DJ205">
        <v>2.1000000000000001E-2</v>
      </c>
      <c r="DK205">
        <v>3</v>
      </c>
      <c r="DL205">
        <v>633.34400000000005</v>
      </c>
      <c r="DM205">
        <v>272.75099999999998</v>
      </c>
      <c r="DN205">
        <v>23.001100000000001</v>
      </c>
      <c r="DO205">
        <v>22.447700000000001</v>
      </c>
      <c r="DP205">
        <v>30.000399999999999</v>
      </c>
      <c r="DQ205">
        <v>22.515799999999999</v>
      </c>
      <c r="DR205">
        <v>22.5304</v>
      </c>
      <c r="DS205">
        <v>27.9236</v>
      </c>
      <c r="DT205">
        <v>13.098800000000001</v>
      </c>
      <c r="DU205">
        <v>22.6995</v>
      </c>
      <c r="DV205">
        <v>23</v>
      </c>
      <c r="DW205">
        <v>637.33000000000004</v>
      </c>
      <c r="DX205">
        <v>19</v>
      </c>
      <c r="DY205">
        <v>101.42100000000001</v>
      </c>
      <c r="DZ205">
        <v>105.39</v>
      </c>
    </row>
    <row r="206" spans="1:130" x14ac:dyDescent="0.25">
      <c r="A206">
        <v>190</v>
      </c>
      <c r="B206">
        <v>1560434495</v>
      </c>
      <c r="C206">
        <v>456.90000009536698</v>
      </c>
      <c r="D206" t="s">
        <v>621</v>
      </c>
      <c r="E206" t="s">
        <v>622</v>
      </c>
      <c r="G206">
        <v>1560434484.6612899</v>
      </c>
      <c r="H206">
        <f t="shared" si="58"/>
        <v>1.6158968025993575E-3</v>
      </c>
      <c r="I206">
        <f t="shared" si="59"/>
        <v>34.73830833333907</v>
      </c>
      <c r="J206">
        <f t="shared" si="60"/>
        <v>553.46151612903202</v>
      </c>
      <c r="K206">
        <f t="shared" si="61"/>
        <v>289.61448374734169</v>
      </c>
      <c r="L206">
        <f t="shared" si="62"/>
        <v>28.853812131659105</v>
      </c>
      <c r="M206">
        <f t="shared" si="63"/>
        <v>55.140455690821042</v>
      </c>
      <c r="N206">
        <f t="shared" si="64"/>
        <v>0.22157977778935156</v>
      </c>
      <c r="O206">
        <f t="shared" si="65"/>
        <v>3</v>
      </c>
      <c r="P206">
        <f t="shared" si="66"/>
        <v>0.21368827761114062</v>
      </c>
      <c r="Q206">
        <f t="shared" si="67"/>
        <v>0.13424244313036002</v>
      </c>
      <c r="R206">
        <f t="shared" si="68"/>
        <v>215.0228497278782</v>
      </c>
      <c r="S206">
        <f t="shared" si="69"/>
        <v>23.699276869337115</v>
      </c>
      <c r="T206">
        <f t="shared" si="70"/>
        <v>23.415859677419348</v>
      </c>
      <c r="U206">
        <f t="shared" si="71"/>
        <v>2.8914812254354474</v>
      </c>
      <c r="V206">
        <f t="shared" si="72"/>
        <v>77.118513477934584</v>
      </c>
      <c r="W206">
        <f t="shared" si="73"/>
        <v>2.1571870243959479</v>
      </c>
      <c r="X206">
        <f t="shared" si="74"/>
        <v>2.7972362628763188</v>
      </c>
      <c r="Y206">
        <f t="shared" si="75"/>
        <v>0.73429420103949949</v>
      </c>
      <c r="Z206">
        <f t="shared" si="76"/>
        <v>-71.261048994631665</v>
      </c>
      <c r="AA206">
        <f t="shared" si="77"/>
        <v>-88.64306690322357</v>
      </c>
      <c r="AB206">
        <f t="shared" si="78"/>
        <v>-6.133866741648518</v>
      </c>
      <c r="AC206">
        <f t="shared" si="79"/>
        <v>48.984867088374443</v>
      </c>
      <c r="AD206">
        <v>0</v>
      </c>
      <c r="AE206">
        <v>0</v>
      </c>
      <c r="AF206">
        <v>3</v>
      </c>
      <c r="AG206">
        <v>0</v>
      </c>
      <c r="AH206">
        <v>0</v>
      </c>
      <c r="AI206">
        <f t="shared" si="80"/>
        <v>1</v>
      </c>
      <c r="AJ206">
        <f t="shared" si="81"/>
        <v>0</v>
      </c>
      <c r="AK206">
        <f t="shared" si="82"/>
        <v>68068.854932557748</v>
      </c>
      <c r="AL206">
        <f t="shared" si="83"/>
        <v>1200.00096774194</v>
      </c>
      <c r="AM206">
        <f t="shared" si="84"/>
        <v>963.36229180767702</v>
      </c>
      <c r="AN206">
        <f t="shared" si="85"/>
        <v>0.8028012624193549</v>
      </c>
      <c r="AO206">
        <f t="shared" si="86"/>
        <v>0.22320040088387097</v>
      </c>
      <c r="AP206">
        <v>10</v>
      </c>
      <c r="AQ206">
        <v>1</v>
      </c>
      <c r="AR206" t="s">
        <v>237</v>
      </c>
      <c r="AS206">
        <v>1560434484.6612899</v>
      </c>
      <c r="AT206">
        <v>553.46151612903202</v>
      </c>
      <c r="AU206">
        <v>612.84090322580596</v>
      </c>
      <c r="AV206">
        <v>21.6523419354839</v>
      </c>
      <c r="AW206">
        <v>19.017864516128999</v>
      </c>
      <c r="AX206">
        <v>600.08441935483904</v>
      </c>
      <c r="AY206">
        <v>99.528303225806496</v>
      </c>
      <c r="AZ206">
        <v>0.10004325161290301</v>
      </c>
      <c r="BA206">
        <v>22.867787096774201</v>
      </c>
      <c r="BB206">
        <v>23.540690322580598</v>
      </c>
      <c r="BC206">
        <v>23.291029032258098</v>
      </c>
      <c r="BD206">
        <v>0</v>
      </c>
      <c r="BE206">
        <v>0</v>
      </c>
      <c r="BF206">
        <v>12999.083870967699</v>
      </c>
      <c r="BG206">
        <v>1045.02193548387</v>
      </c>
      <c r="BH206">
        <v>22.452167741935501</v>
      </c>
      <c r="BI206">
        <v>1200.00096774194</v>
      </c>
      <c r="BJ206">
        <v>0.330007612903226</v>
      </c>
      <c r="BK206">
        <v>0.330009677419355</v>
      </c>
      <c r="BL206">
        <v>0.33000845161290299</v>
      </c>
      <c r="BM206">
        <v>9.9743206451612908E-3</v>
      </c>
      <c r="BN206">
        <v>22</v>
      </c>
      <c r="BO206">
        <v>17743.080645161299</v>
      </c>
      <c r="BP206">
        <v>1560432001.5</v>
      </c>
      <c r="BQ206" t="s">
        <v>238</v>
      </c>
      <c r="BR206">
        <v>1</v>
      </c>
      <c r="BS206">
        <v>-1.3480000000000001</v>
      </c>
      <c r="BT206">
        <v>2.1000000000000001E-2</v>
      </c>
      <c r="BU206">
        <v>400</v>
      </c>
      <c r="BV206">
        <v>19</v>
      </c>
      <c r="BW206">
        <v>0.05</v>
      </c>
      <c r="BX206">
        <v>0.02</v>
      </c>
      <c r="BY206">
        <v>34.690880019393902</v>
      </c>
      <c r="BZ206">
        <v>2.6467926407087399</v>
      </c>
      <c r="CA206">
        <v>0.26240208555288203</v>
      </c>
      <c r="CB206">
        <v>0</v>
      </c>
      <c r="CC206">
        <v>-59.331821951219503</v>
      </c>
      <c r="CD206">
        <v>-4.65103902439024</v>
      </c>
      <c r="CE206">
        <v>0.46056732751757401</v>
      </c>
      <c r="CF206">
        <v>0</v>
      </c>
      <c r="CG206">
        <v>2.6341760975609798</v>
      </c>
      <c r="CH206">
        <v>3.3651428571427403E-2</v>
      </c>
      <c r="CI206">
        <v>3.4859459142836699E-3</v>
      </c>
      <c r="CJ206">
        <v>1</v>
      </c>
      <c r="CK206">
        <v>1</v>
      </c>
      <c r="CL206">
        <v>3</v>
      </c>
      <c r="CM206" t="s">
        <v>239</v>
      </c>
      <c r="CN206">
        <v>1.8609599999999999</v>
      </c>
      <c r="CO206">
        <v>1.85792</v>
      </c>
      <c r="CP206">
        <v>1.8608100000000001</v>
      </c>
      <c r="CQ206">
        <v>1.85355</v>
      </c>
      <c r="CR206">
        <v>1.8521099999999999</v>
      </c>
      <c r="CS206">
        <v>1.8528800000000001</v>
      </c>
      <c r="CT206">
        <v>1.85659</v>
      </c>
      <c r="CU206">
        <v>1.86287</v>
      </c>
      <c r="CV206" t="s">
        <v>240</v>
      </c>
      <c r="CW206" t="s">
        <v>19</v>
      </c>
      <c r="CX206" t="s">
        <v>19</v>
      </c>
      <c r="CY206" t="s">
        <v>19</v>
      </c>
      <c r="CZ206" t="s">
        <v>241</v>
      </c>
      <c r="DA206" t="s">
        <v>242</v>
      </c>
      <c r="DB206" t="s">
        <v>243</v>
      </c>
      <c r="DC206" t="s">
        <v>243</v>
      </c>
      <c r="DD206" t="s">
        <v>243</v>
      </c>
      <c r="DE206" t="s">
        <v>243</v>
      </c>
      <c r="DF206">
        <v>0</v>
      </c>
      <c r="DG206">
        <v>100</v>
      </c>
      <c r="DH206">
        <v>100</v>
      </c>
      <c r="DI206">
        <v>-1.3480000000000001</v>
      </c>
      <c r="DJ206">
        <v>2.1000000000000001E-2</v>
      </c>
      <c r="DK206">
        <v>3</v>
      </c>
      <c r="DL206">
        <v>633.34199999999998</v>
      </c>
      <c r="DM206">
        <v>272.755</v>
      </c>
      <c r="DN206">
        <v>23.001100000000001</v>
      </c>
      <c r="DO206">
        <v>22.449200000000001</v>
      </c>
      <c r="DP206">
        <v>30.000499999999999</v>
      </c>
      <c r="DQ206">
        <v>22.517199999999999</v>
      </c>
      <c r="DR206">
        <v>22.531300000000002</v>
      </c>
      <c r="DS206">
        <v>28.0471</v>
      </c>
      <c r="DT206">
        <v>13.098800000000001</v>
      </c>
      <c r="DU206">
        <v>22.6995</v>
      </c>
      <c r="DV206">
        <v>23</v>
      </c>
      <c r="DW206">
        <v>642.33000000000004</v>
      </c>
      <c r="DX206">
        <v>19</v>
      </c>
      <c r="DY206">
        <v>101.42100000000001</v>
      </c>
      <c r="DZ206">
        <v>105.39</v>
      </c>
    </row>
    <row r="207" spans="1:130" x14ac:dyDescent="0.25">
      <c r="A207">
        <v>191</v>
      </c>
      <c r="B207">
        <v>1560434497</v>
      </c>
      <c r="C207">
        <v>458.90000009536698</v>
      </c>
      <c r="D207" t="s">
        <v>623</v>
      </c>
      <c r="E207" t="s">
        <v>624</v>
      </c>
      <c r="G207">
        <v>1560434486.6612899</v>
      </c>
      <c r="H207">
        <f t="shared" si="58"/>
        <v>1.6164770386341454E-3</v>
      </c>
      <c r="I207">
        <f t="shared" si="59"/>
        <v>34.825219853346013</v>
      </c>
      <c r="J207">
        <f t="shared" si="60"/>
        <v>556.65358064516101</v>
      </c>
      <c r="K207">
        <f t="shared" si="61"/>
        <v>292.13325637000958</v>
      </c>
      <c r="L207">
        <f t="shared" si="62"/>
        <v>29.104685928587536</v>
      </c>
      <c r="M207">
        <f t="shared" si="63"/>
        <v>55.458347457644351</v>
      </c>
      <c r="N207">
        <f t="shared" si="64"/>
        <v>0.22158870938844741</v>
      </c>
      <c r="O207">
        <f t="shared" si="65"/>
        <v>3</v>
      </c>
      <c r="P207">
        <f t="shared" si="66"/>
        <v>0.2136965843345455</v>
      </c>
      <c r="Q207">
        <f t="shared" si="67"/>
        <v>0.13424768840360463</v>
      </c>
      <c r="R207">
        <f t="shared" si="68"/>
        <v>215.02284110066242</v>
      </c>
      <c r="S207">
        <f t="shared" si="69"/>
        <v>23.701401777223865</v>
      </c>
      <c r="T207">
        <f t="shared" si="70"/>
        <v>23.418690322580598</v>
      </c>
      <c r="U207">
        <f t="shared" si="71"/>
        <v>2.8919750952176937</v>
      </c>
      <c r="V207">
        <f t="shared" si="72"/>
        <v>77.117302219067398</v>
      </c>
      <c r="W207">
        <f t="shared" si="73"/>
        <v>2.1574503853549865</v>
      </c>
      <c r="X207">
        <f t="shared" si="74"/>
        <v>2.7976217052125469</v>
      </c>
      <c r="Y207">
        <f t="shared" si="75"/>
        <v>0.73452470986270724</v>
      </c>
      <c r="Z207">
        <f t="shared" si="76"/>
        <v>-71.286637403765809</v>
      </c>
      <c r="AA207">
        <f t="shared" si="77"/>
        <v>-88.733065161279725</v>
      </c>
      <c r="AB207">
        <f t="shared" si="78"/>
        <v>-6.1402531587465878</v>
      </c>
      <c r="AC207">
        <f t="shared" si="79"/>
        <v>48.862885376870295</v>
      </c>
      <c r="AD207">
        <v>0</v>
      </c>
      <c r="AE207">
        <v>0</v>
      </c>
      <c r="AF207">
        <v>3</v>
      </c>
      <c r="AG207">
        <v>0</v>
      </c>
      <c r="AH207">
        <v>0</v>
      </c>
      <c r="AI207">
        <f t="shared" si="80"/>
        <v>1</v>
      </c>
      <c r="AJ207">
        <f t="shared" si="81"/>
        <v>0</v>
      </c>
      <c r="AK207">
        <f t="shared" si="82"/>
        <v>68072.745586850782</v>
      </c>
      <c r="AL207">
        <f t="shared" si="83"/>
        <v>1200.00096774194</v>
      </c>
      <c r="AM207">
        <f t="shared" si="84"/>
        <v>963.3622489366752</v>
      </c>
      <c r="AN207">
        <f t="shared" si="85"/>
        <v>0.80280122669354881</v>
      </c>
      <c r="AO207">
        <f t="shared" si="86"/>
        <v>0.22320040186129045</v>
      </c>
      <c r="AP207">
        <v>10</v>
      </c>
      <c r="AQ207">
        <v>1</v>
      </c>
      <c r="AR207" t="s">
        <v>237</v>
      </c>
      <c r="AS207">
        <v>1560434486.6612899</v>
      </c>
      <c r="AT207">
        <v>556.65358064516101</v>
      </c>
      <c r="AU207">
        <v>616.18751612903202</v>
      </c>
      <c r="AV207">
        <v>21.655035483871</v>
      </c>
      <c r="AW207">
        <v>19.0195935483871</v>
      </c>
      <c r="AX207">
        <v>600.07854838709704</v>
      </c>
      <c r="AY207">
        <v>99.528109677419295</v>
      </c>
      <c r="AZ207">
        <v>0.100006238709677</v>
      </c>
      <c r="BA207">
        <v>22.870061290322599</v>
      </c>
      <c r="BB207">
        <v>23.543283870967699</v>
      </c>
      <c r="BC207">
        <v>23.294096774193498</v>
      </c>
      <c r="BD207">
        <v>0</v>
      </c>
      <c r="BE207">
        <v>0</v>
      </c>
      <c r="BF207">
        <v>13000.0516129032</v>
      </c>
      <c r="BG207">
        <v>1045.02548387097</v>
      </c>
      <c r="BH207">
        <v>22.465516129032299</v>
      </c>
      <c r="BI207">
        <v>1200.00096774194</v>
      </c>
      <c r="BJ207">
        <v>0.33000748387096801</v>
      </c>
      <c r="BK207">
        <v>0.33000980645161299</v>
      </c>
      <c r="BL207">
        <v>0.33000841935483899</v>
      </c>
      <c r="BM207">
        <v>9.9743345161290298E-3</v>
      </c>
      <c r="BN207">
        <v>22</v>
      </c>
      <c r="BO207">
        <v>17743.083870967701</v>
      </c>
      <c r="BP207">
        <v>1560432001.5</v>
      </c>
      <c r="BQ207" t="s">
        <v>238</v>
      </c>
      <c r="BR207">
        <v>1</v>
      </c>
      <c r="BS207">
        <v>-1.3480000000000001</v>
      </c>
      <c r="BT207">
        <v>2.1000000000000001E-2</v>
      </c>
      <c r="BU207">
        <v>400</v>
      </c>
      <c r="BV207">
        <v>19</v>
      </c>
      <c r="BW207">
        <v>0.05</v>
      </c>
      <c r="BX207">
        <v>0.02</v>
      </c>
      <c r="BY207">
        <v>34.774481906298902</v>
      </c>
      <c r="BZ207">
        <v>2.6305710561957598</v>
      </c>
      <c r="CA207">
        <v>0.260395603750466</v>
      </c>
      <c r="CB207">
        <v>0</v>
      </c>
      <c r="CC207">
        <v>-59.481478048780502</v>
      </c>
      <c r="CD207">
        <v>-4.6904696864110598</v>
      </c>
      <c r="CE207">
        <v>0.46428796704998998</v>
      </c>
      <c r="CF207">
        <v>0</v>
      </c>
      <c r="CG207">
        <v>2.6351407317073199</v>
      </c>
      <c r="CH207">
        <v>3.7714703832753299E-2</v>
      </c>
      <c r="CI207">
        <v>3.7964485266922502E-3</v>
      </c>
      <c r="CJ207">
        <v>1</v>
      </c>
      <c r="CK207">
        <v>1</v>
      </c>
      <c r="CL207">
        <v>3</v>
      </c>
      <c r="CM207" t="s">
        <v>239</v>
      </c>
      <c r="CN207">
        <v>1.8609599999999999</v>
      </c>
      <c r="CO207">
        <v>1.85792</v>
      </c>
      <c r="CP207">
        <v>1.8608100000000001</v>
      </c>
      <c r="CQ207">
        <v>1.8535299999999999</v>
      </c>
      <c r="CR207">
        <v>1.8521099999999999</v>
      </c>
      <c r="CS207">
        <v>1.85287</v>
      </c>
      <c r="CT207">
        <v>1.8565799999999999</v>
      </c>
      <c r="CU207">
        <v>1.86286</v>
      </c>
      <c r="CV207" t="s">
        <v>240</v>
      </c>
      <c r="CW207" t="s">
        <v>19</v>
      </c>
      <c r="CX207" t="s">
        <v>19</v>
      </c>
      <c r="CY207" t="s">
        <v>19</v>
      </c>
      <c r="CZ207" t="s">
        <v>241</v>
      </c>
      <c r="DA207" t="s">
        <v>242</v>
      </c>
      <c r="DB207" t="s">
        <v>243</v>
      </c>
      <c r="DC207" t="s">
        <v>243</v>
      </c>
      <c r="DD207" t="s">
        <v>243</v>
      </c>
      <c r="DE207" t="s">
        <v>243</v>
      </c>
      <c r="DF207">
        <v>0</v>
      </c>
      <c r="DG207">
        <v>100</v>
      </c>
      <c r="DH207">
        <v>100</v>
      </c>
      <c r="DI207">
        <v>-1.3480000000000001</v>
      </c>
      <c r="DJ207">
        <v>2.1000000000000001E-2</v>
      </c>
      <c r="DK207">
        <v>3</v>
      </c>
      <c r="DL207">
        <v>633.33799999999997</v>
      </c>
      <c r="DM207">
        <v>272.80200000000002</v>
      </c>
      <c r="DN207">
        <v>23.000900000000001</v>
      </c>
      <c r="DO207">
        <v>22.450600000000001</v>
      </c>
      <c r="DP207">
        <v>30.000299999999999</v>
      </c>
      <c r="DQ207">
        <v>22.5185</v>
      </c>
      <c r="DR207">
        <v>22.532299999999999</v>
      </c>
      <c r="DS207">
        <v>28.1402</v>
      </c>
      <c r="DT207">
        <v>13.098800000000001</v>
      </c>
      <c r="DU207">
        <v>22.6995</v>
      </c>
      <c r="DV207">
        <v>23</v>
      </c>
      <c r="DW207">
        <v>642.33000000000004</v>
      </c>
      <c r="DX207">
        <v>19</v>
      </c>
      <c r="DY207">
        <v>101.42100000000001</v>
      </c>
      <c r="DZ207">
        <v>105.39</v>
      </c>
    </row>
    <row r="208" spans="1:130" x14ac:dyDescent="0.25">
      <c r="A208">
        <v>192</v>
      </c>
      <c r="B208">
        <v>1560434499</v>
      </c>
      <c r="C208">
        <v>460.90000009536698</v>
      </c>
      <c r="D208" t="s">
        <v>625</v>
      </c>
      <c r="E208" t="s">
        <v>626</v>
      </c>
      <c r="G208">
        <v>1560434488.6612899</v>
      </c>
      <c r="H208">
        <f t="shared" si="58"/>
        <v>1.6171078714101081E-3</v>
      </c>
      <c r="I208">
        <f t="shared" si="59"/>
        <v>34.914528086407181</v>
      </c>
      <c r="J208">
        <f t="shared" si="60"/>
        <v>559.84196774193595</v>
      </c>
      <c r="K208">
        <f t="shared" si="61"/>
        <v>294.68586071028506</v>
      </c>
      <c r="L208">
        <f t="shared" si="62"/>
        <v>29.358950880093765</v>
      </c>
      <c r="M208">
        <f t="shared" si="63"/>
        <v>55.77591266826898</v>
      </c>
      <c r="N208">
        <f t="shared" si="64"/>
        <v>0.22164564266515041</v>
      </c>
      <c r="O208">
        <f t="shared" si="65"/>
        <v>3</v>
      </c>
      <c r="P208">
        <f t="shared" si="66"/>
        <v>0.21374953386468151</v>
      </c>
      <c r="Q208">
        <f t="shared" si="67"/>
        <v>0.13428112338752057</v>
      </c>
      <c r="R208">
        <f t="shared" si="68"/>
        <v>215.02291338725243</v>
      </c>
      <c r="S208">
        <f t="shared" si="69"/>
        <v>23.703117689739525</v>
      </c>
      <c r="T208">
        <f t="shared" si="70"/>
        <v>23.420740322580649</v>
      </c>
      <c r="U208">
        <f t="shared" si="71"/>
        <v>2.8923328099365984</v>
      </c>
      <c r="V208">
        <f t="shared" si="72"/>
        <v>77.11770218313147</v>
      </c>
      <c r="W208">
        <f t="shared" si="73"/>
        <v>2.1577069864710694</v>
      </c>
      <c r="X208">
        <f t="shared" si="74"/>
        <v>2.7979399351748846</v>
      </c>
      <c r="Y208">
        <f t="shared" si="75"/>
        <v>0.73462582346552896</v>
      </c>
      <c r="Z208">
        <f t="shared" si="76"/>
        <v>-71.314457129185769</v>
      </c>
      <c r="AA208">
        <f t="shared" si="77"/>
        <v>-88.760977664519629</v>
      </c>
      <c r="AB208">
        <f t="shared" si="78"/>
        <v>-6.1423068694568288</v>
      </c>
      <c r="AC208">
        <f t="shared" si="79"/>
        <v>48.805171724090201</v>
      </c>
      <c r="AD208">
        <v>0</v>
      </c>
      <c r="AE208">
        <v>0</v>
      </c>
      <c r="AF208">
        <v>3</v>
      </c>
      <c r="AG208">
        <v>0</v>
      </c>
      <c r="AH208">
        <v>0</v>
      </c>
      <c r="AI208">
        <f t="shared" si="80"/>
        <v>1</v>
      </c>
      <c r="AJ208">
        <f t="shared" si="81"/>
        <v>0</v>
      </c>
      <c r="AK208">
        <f t="shared" si="82"/>
        <v>68062.541551554459</v>
      </c>
      <c r="AL208">
        <f t="shared" si="83"/>
        <v>1200.00129032258</v>
      </c>
      <c r="AM208">
        <f t="shared" si="84"/>
        <v>963.36245874346605</v>
      </c>
      <c r="AN208">
        <f t="shared" si="85"/>
        <v>0.80280118572580739</v>
      </c>
      <c r="AO208">
        <f t="shared" si="86"/>
        <v>0.22320042828709699</v>
      </c>
      <c r="AP208">
        <v>10</v>
      </c>
      <c r="AQ208">
        <v>1</v>
      </c>
      <c r="AR208" t="s">
        <v>237</v>
      </c>
      <c r="AS208">
        <v>1560434488.6612899</v>
      </c>
      <c r="AT208">
        <v>559.84196774193595</v>
      </c>
      <c r="AU208">
        <v>619.53422580645201</v>
      </c>
      <c r="AV208">
        <v>21.657645161290301</v>
      </c>
      <c r="AW208">
        <v>19.0211677419355</v>
      </c>
      <c r="AX208">
        <v>600.07535483871004</v>
      </c>
      <c r="AY208">
        <v>99.527958064516099</v>
      </c>
      <c r="AZ208">
        <v>0.10000104193548399</v>
      </c>
      <c r="BA208">
        <v>22.871938709677401</v>
      </c>
      <c r="BB208">
        <v>23.5454419354839</v>
      </c>
      <c r="BC208">
        <v>23.296038709677401</v>
      </c>
      <c r="BD208">
        <v>0</v>
      </c>
      <c r="BE208">
        <v>0</v>
      </c>
      <c r="BF208">
        <v>12997.9935483871</v>
      </c>
      <c r="BG208">
        <v>1045.0293548387101</v>
      </c>
      <c r="BH208">
        <v>22.4738935483871</v>
      </c>
      <c r="BI208">
        <v>1200.00129032258</v>
      </c>
      <c r="BJ208">
        <v>0.33000709677419399</v>
      </c>
      <c r="BK208">
        <v>0.33001035483871</v>
      </c>
      <c r="BL208">
        <v>0.330008290322581</v>
      </c>
      <c r="BM208">
        <v>9.9743512903225796E-3</v>
      </c>
      <c r="BN208">
        <v>22</v>
      </c>
      <c r="BO208">
        <v>17743.087096774201</v>
      </c>
      <c r="BP208">
        <v>1560432001.5</v>
      </c>
      <c r="BQ208" t="s">
        <v>238</v>
      </c>
      <c r="BR208">
        <v>1</v>
      </c>
      <c r="BS208">
        <v>-1.3480000000000001</v>
      </c>
      <c r="BT208">
        <v>2.1000000000000001E-2</v>
      </c>
      <c r="BU208">
        <v>400</v>
      </c>
      <c r="BV208">
        <v>19</v>
      </c>
      <c r="BW208">
        <v>0.05</v>
      </c>
      <c r="BX208">
        <v>0.02</v>
      </c>
      <c r="BY208">
        <v>34.863192791524703</v>
      </c>
      <c r="BZ208">
        <v>2.61164643538492</v>
      </c>
      <c r="CA208">
        <v>0.25817409154460602</v>
      </c>
      <c r="CB208">
        <v>0</v>
      </c>
      <c r="CC208">
        <v>-59.638853658536597</v>
      </c>
      <c r="CD208">
        <v>-4.61950034843216</v>
      </c>
      <c r="CE208">
        <v>0.45726400822536101</v>
      </c>
      <c r="CF208">
        <v>0</v>
      </c>
      <c r="CG208">
        <v>2.6361536585365899</v>
      </c>
      <c r="CH208">
        <v>3.69411846689887E-2</v>
      </c>
      <c r="CI208">
        <v>3.7302545235187298E-3</v>
      </c>
      <c r="CJ208">
        <v>1</v>
      </c>
      <c r="CK208">
        <v>1</v>
      </c>
      <c r="CL208">
        <v>3</v>
      </c>
      <c r="CM208" t="s">
        <v>239</v>
      </c>
      <c r="CN208">
        <v>1.8609599999999999</v>
      </c>
      <c r="CO208">
        <v>1.8579300000000001</v>
      </c>
      <c r="CP208">
        <v>1.8608100000000001</v>
      </c>
      <c r="CQ208">
        <v>1.8535200000000001</v>
      </c>
      <c r="CR208">
        <v>1.8521099999999999</v>
      </c>
      <c r="CS208">
        <v>1.8528800000000001</v>
      </c>
      <c r="CT208">
        <v>1.8565700000000001</v>
      </c>
      <c r="CU208">
        <v>1.86283</v>
      </c>
      <c r="CV208" t="s">
        <v>240</v>
      </c>
      <c r="CW208" t="s">
        <v>19</v>
      </c>
      <c r="CX208" t="s">
        <v>19</v>
      </c>
      <c r="CY208" t="s">
        <v>19</v>
      </c>
      <c r="CZ208" t="s">
        <v>241</v>
      </c>
      <c r="DA208" t="s">
        <v>242</v>
      </c>
      <c r="DB208" t="s">
        <v>243</v>
      </c>
      <c r="DC208" t="s">
        <v>243</v>
      </c>
      <c r="DD208" t="s">
        <v>243</v>
      </c>
      <c r="DE208" t="s">
        <v>243</v>
      </c>
      <c r="DF208">
        <v>0</v>
      </c>
      <c r="DG208">
        <v>100</v>
      </c>
      <c r="DH208">
        <v>100</v>
      </c>
      <c r="DI208">
        <v>-1.3480000000000001</v>
      </c>
      <c r="DJ208">
        <v>2.1000000000000001E-2</v>
      </c>
      <c r="DK208">
        <v>3</v>
      </c>
      <c r="DL208">
        <v>633.23299999999995</v>
      </c>
      <c r="DM208">
        <v>272.80799999999999</v>
      </c>
      <c r="DN208">
        <v>23.000699999999998</v>
      </c>
      <c r="DO208">
        <v>22.452400000000001</v>
      </c>
      <c r="DP208">
        <v>30.000299999999999</v>
      </c>
      <c r="DQ208">
        <v>22.519500000000001</v>
      </c>
      <c r="DR208">
        <v>22.5335</v>
      </c>
      <c r="DS208">
        <v>28.273800000000001</v>
      </c>
      <c r="DT208">
        <v>13.098800000000001</v>
      </c>
      <c r="DU208">
        <v>23.083600000000001</v>
      </c>
      <c r="DV208">
        <v>23</v>
      </c>
      <c r="DW208">
        <v>647.33000000000004</v>
      </c>
      <c r="DX208">
        <v>19</v>
      </c>
      <c r="DY208">
        <v>101.42100000000001</v>
      </c>
      <c r="DZ208">
        <v>105.389</v>
      </c>
    </row>
    <row r="209" spans="1:130" x14ac:dyDescent="0.25">
      <c r="A209">
        <v>193</v>
      </c>
      <c r="B209">
        <v>1560434501</v>
      </c>
      <c r="C209">
        <v>462.90000009536698</v>
      </c>
      <c r="D209" t="s">
        <v>627</v>
      </c>
      <c r="E209" t="s">
        <v>628</v>
      </c>
      <c r="G209">
        <v>1560434490.6612899</v>
      </c>
      <c r="H209">
        <f t="shared" ref="H209:H272" si="87">AX209*AI209*(AV209-AW209)/(100*AP209*(1000-AI209*AV209))</f>
        <v>1.6176618431195783E-3</v>
      </c>
      <c r="I209">
        <f t="shared" ref="I209:I272" si="88">AX209*AI209*(AU209-AT209*(1000-AI209*AW209)/(1000-AI209*AV209))/(100*AP209)</f>
        <v>35.002001822869133</v>
      </c>
      <c r="J209">
        <f t="shared" ref="J209:J272" si="89">AT209 - IF(AI209&gt;1, I209*AP209*100/(AK209*BF209), 0)</f>
        <v>563.03193548387105</v>
      </c>
      <c r="K209">
        <f t="shared" ref="K209:K272" si="90">((Q209-H209/2)*J209-I209)/(Q209+H209/2)</f>
        <v>297.25448792820686</v>
      </c>
      <c r="L209">
        <f t="shared" ref="L209:L272" si="91">K209*(AY209+AZ209)/1000</f>
        <v>29.614837586410481</v>
      </c>
      <c r="M209">
        <f t="shared" ref="M209:M272" si="92">(AT209 - IF(AI209&gt;1, I209*AP209*100/(AK209*BF209), 0))*(AY209+AZ209)/1000</f>
        <v>56.093684040001193</v>
      </c>
      <c r="N209">
        <f t="shared" ref="N209:N272" si="93">2/((1/P209-1/O209)+SIGN(P209)*SQRT((1/P209-1/O209)*(1/P209-1/O209) + 4*AQ209/((AQ209+1)*(AQ209+1))*(2*1/P209*1/O209-1/O209*1/O209)))</f>
        <v>0.22170288174950487</v>
      </c>
      <c r="O209">
        <f t="shared" ref="O209:O272" si="94">AF209+AE209*AP209+AD209*AP209*AP209</f>
        <v>3</v>
      </c>
      <c r="P209">
        <f t="shared" ref="P209:P272" si="95">H209*(1000-(1000*0.61365*EXP(17.502*T209/(240.97+T209))/(AY209+AZ209)+AV209)/2)/(1000*0.61365*EXP(17.502*T209/(240.97+T209))/(AY209+AZ209)-AV209)</f>
        <v>0.21380276682755703</v>
      </c>
      <c r="Q209">
        <f t="shared" ref="Q209:Q272" si="96">1/((AQ209+1)/(N209/1.6)+1/(O209/1.37)) + AQ209/((AQ209+1)/(N209/1.6) + AQ209/(O209/1.37))</f>
        <v>0.13431473743100933</v>
      </c>
      <c r="R209">
        <f t="shared" ref="R209:R272" si="97">(AM209*AO209)</f>
        <v>215.02280715416188</v>
      </c>
      <c r="S209">
        <f t="shared" ref="S209:S272" si="98">(BA209+(R209+2*0.95*0.0000000567*(((BA209+$B$7)+273)^4-(BA209+273)^4)-44100*H209)/(1.84*29.3*O209+8*0.95*0.0000000567*(BA209+273)^3))</f>
        <v>23.704397583363889</v>
      </c>
      <c r="T209">
        <f t="shared" ref="T209:T272" si="99">($C$7*BB209+$D$7*BC209+$E$7*S209)</f>
        <v>23.422451612903252</v>
      </c>
      <c r="U209">
        <f t="shared" ref="U209:U272" si="100">0.61365*EXP(17.502*T209/(240.97+T209))</f>
        <v>2.8926314511510123</v>
      </c>
      <c r="V209">
        <f t="shared" ref="V209:V272" si="101">(W209/X209*100)</f>
        <v>77.119364241542073</v>
      </c>
      <c r="W209">
        <f t="shared" ref="W209:W272" si="102">AV209*(AY209+AZ209)/1000</f>
        <v>2.1579394663777389</v>
      </c>
      <c r="X209">
        <f t="shared" ref="X209:X272" si="103">0.61365*EXP(17.502*BA209/(240.97+BA209))</f>
        <v>2.7981810892773367</v>
      </c>
      <c r="Y209">
        <f t="shared" ref="Y209:Y272" si="104">(U209-AV209*(AY209+AZ209)/1000)</f>
        <v>0.73469198477327335</v>
      </c>
      <c r="Z209">
        <f t="shared" ref="Z209:Z272" si="105">(-H209*44100)</f>
        <v>-71.338887281573406</v>
      </c>
      <c r="AA209">
        <f t="shared" ref="AA209:AA272" si="106">2*29.3*O209*0.92*(BA209-T209)</f>
        <v>-88.807672412904566</v>
      </c>
      <c r="AB209">
        <f t="shared" ref="AB209:AB272" si="107">2*0.95*0.0000000567*(((BA209+$B$7)+273)^4-(T209+273)^4)</f>
        <v>-6.1456357265936772</v>
      </c>
      <c r="AC209">
        <f t="shared" ref="AC209:AC272" si="108">R209+AB209+Z209+AA209</f>
        <v>48.730611733090228</v>
      </c>
      <c r="AD209">
        <v>0</v>
      </c>
      <c r="AE209">
        <v>0</v>
      </c>
      <c r="AF209">
        <v>3</v>
      </c>
      <c r="AG209">
        <v>0</v>
      </c>
      <c r="AH209">
        <v>0</v>
      </c>
      <c r="AI209">
        <f t="shared" ref="AI209:AI272" si="109">IF(AG209*$H$13&gt;=AK209,1,(AK209/(AK209-AG209*$H$13)))</f>
        <v>1</v>
      </c>
      <c r="AJ209">
        <f t="shared" ref="AJ209:AJ272" si="110">(AI209-1)*100</f>
        <v>0</v>
      </c>
      <c r="AK209">
        <f t="shared" ref="AK209:AK272" si="111">MAX(0,($B$13+$C$13*BF209)/(1+$D$13*BF209)*AY209/(BA209+273)*$E$13)</f>
        <v>68054.205020314039</v>
      </c>
      <c r="AL209">
        <f t="shared" ref="AL209:AL272" si="112">$B$11*BG209+$C$11*BH209+$D$11*BI209</f>
        <v>1200.0006451612901</v>
      </c>
      <c r="AM209">
        <f t="shared" ref="AM209:AM272" si="113">AL209*AN209</f>
        <v>963.36193819431105</v>
      </c>
      <c r="AN209">
        <f t="shared" ref="AN209:AN272" si="114">($B$11*$D$9+$C$11*$D$9+$D$11*(BJ209*$E$9+BK209*$F$9+BL209*$G$9+BM209*$H$9))/($B$11+$C$11+$D$11)</f>
        <v>0.80280118354838648</v>
      </c>
      <c r="AO209">
        <f t="shared" ref="AO209:AO272" si="115">($B$11*$K$9+$C$11*$K$9+$D$11*(BJ209*$L$9+BK209*$M$9+BL209*$N$9+BM209*$O$9))/($B$11+$C$11+$D$11)</f>
        <v>0.22320043861935468</v>
      </c>
      <c r="AP209">
        <v>10</v>
      </c>
      <c r="AQ209">
        <v>1</v>
      </c>
      <c r="AR209" t="s">
        <v>237</v>
      </c>
      <c r="AS209">
        <v>1560434490.6612899</v>
      </c>
      <c r="AT209">
        <v>563.03193548387105</v>
      </c>
      <c r="AU209">
        <v>622.87922580645204</v>
      </c>
      <c r="AV209">
        <v>21.659993548387099</v>
      </c>
      <c r="AW209">
        <v>19.022612903225799</v>
      </c>
      <c r="AX209">
        <v>600.07390322580602</v>
      </c>
      <c r="AY209">
        <v>99.527880645161304</v>
      </c>
      <c r="AZ209">
        <v>0.100009896774194</v>
      </c>
      <c r="BA209">
        <v>22.873361290322599</v>
      </c>
      <c r="BB209">
        <v>23.547893548387101</v>
      </c>
      <c r="BC209">
        <v>23.2970096774194</v>
      </c>
      <c r="BD209">
        <v>0</v>
      </c>
      <c r="BE209">
        <v>0</v>
      </c>
      <c r="BF209">
        <v>12996.3</v>
      </c>
      <c r="BG209">
        <v>1045.02967741935</v>
      </c>
      <c r="BH209">
        <v>22.484241935483901</v>
      </c>
      <c r="BI209">
        <v>1200.0006451612901</v>
      </c>
      <c r="BJ209">
        <v>0.330006967741935</v>
      </c>
      <c r="BK209">
        <v>0.33001045161290299</v>
      </c>
      <c r="BL209">
        <v>0.330008322580645</v>
      </c>
      <c r="BM209">
        <v>9.9743651612903203E-3</v>
      </c>
      <c r="BN209">
        <v>22</v>
      </c>
      <c r="BO209">
        <v>17743.083870967701</v>
      </c>
      <c r="BP209">
        <v>1560432001.5</v>
      </c>
      <c r="BQ209" t="s">
        <v>238</v>
      </c>
      <c r="BR209">
        <v>1</v>
      </c>
      <c r="BS209">
        <v>-1.3480000000000001</v>
      </c>
      <c r="BT209">
        <v>2.1000000000000001E-2</v>
      </c>
      <c r="BU209">
        <v>400</v>
      </c>
      <c r="BV209">
        <v>19</v>
      </c>
      <c r="BW209">
        <v>0.05</v>
      </c>
      <c r="BX209">
        <v>0.02</v>
      </c>
      <c r="BY209">
        <v>34.954135683402001</v>
      </c>
      <c r="BZ209">
        <v>2.54916422425686</v>
      </c>
      <c r="CA209">
        <v>0.25134889847584302</v>
      </c>
      <c r="CB209">
        <v>0</v>
      </c>
      <c r="CC209">
        <v>-59.799495121951203</v>
      </c>
      <c r="CD209">
        <v>-4.4934815331009004</v>
      </c>
      <c r="CE209">
        <v>0.44422973453988401</v>
      </c>
      <c r="CF209">
        <v>0</v>
      </c>
      <c r="CG209">
        <v>2.6370909756097598</v>
      </c>
      <c r="CH209">
        <v>3.2752891986061898E-2</v>
      </c>
      <c r="CI209">
        <v>3.4142676284130802E-3</v>
      </c>
      <c r="CJ209">
        <v>1</v>
      </c>
      <c r="CK209">
        <v>1</v>
      </c>
      <c r="CL209">
        <v>3</v>
      </c>
      <c r="CM209" t="s">
        <v>239</v>
      </c>
      <c r="CN209">
        <v>1.86097</v>
      </c>
      <c r="CO209">
        <v>1.8579300000000001</v>
      </c>
      <c r="CP209">
        <v>1.8608100000000001</v>
      </c>
      <c r="CQ209">
        <v>1.8535299999999999</v>
      </c>
      <c r="CR209">
        <v>1.8521099999999999</v>
      </c>
      <c r="CS209">
        <v>1.8528800000000001</v>
      </c>
      <c r="CT209">
        <v>1.8565700000000001</v>
      </c>
      <c r="CU209">
        <v>1.86283</v>
      </c>
      <c r="CV209" t="s">
        <v>240</v>
      </c>
      <c r="CW209" t="s">
        <v>19</v>
      </c>
      <c r="CX209" t="s">
        <v>19</v>
      </c>
      <c r="CY209" t="s">
        <v>19</v>
      </c>
      <c r="CZ209" t="s">
        <v>241</v>
      </c>
      <c r="DA209" t="s">
        <v>242</v>
      </c>
      <c r="DB209" t="s">
        <v>243</v>
      </c>
      <c r="DC209" t="s">
        <v>243</v>
      </c>
      <c r="DD209" t="s">
        <v>243</v>
      </c>
      <c r="DE209" t="s">
        <v>243</v>
      </c>
      <c r="DF209">
        <v>0</v>
      </c>
      <c r="DG209">
        <v>100</v>
      </c>
      <c r="DH209">
        <v>100</v>
      </c>
      <c r="DI209">
        <v>-1.3480000000000001</v>
      </c>
      <c r="DJ209">
        <v>2.1000000000000001E-2</v>
      </c>
      <c r="DK209">
        <v>3</v>
      </c>
      <c r="DL209">
        <v>633.78599999999994</v>
      </c>
      <c r="DM209">
        <v>272.65699999999998</v>
      </c>
      <c r="DN209">
        <v>23.000599999999999</v>
      </c>
      <c r="DO209">
        <v>22.453800000000001</v>
      </c>
      <c r="DP209">
        <v>30.000399999999999</v>
      </c>
      <c r="DQ209">
        <v>22.521000000000001</v>
      </c>
      <c r="DR209">
        <v>22.534600000000001</v>
      </c>
      <c r="DS209">
        <v>28.398599999999998</v>
      </c>
      <c r="DT209">
        <v>13.098800000000001</v>
      </c>
      <c r="DU209">
        <v>23.083600000000001</v>
      </c>
      <c r="DV209">
        <v>23</v>
      </c>
      <c r="DW209">
        <v>652.33000000000004</v>
      </c>
      <c r="DX209">
        <v>19</v>
      </c>
      <c r="DY209">
        <v>101.42</v>
      </c>
      <c r="DZ209">
        <v>105.389</v>
      </c>
    </row>
    <row r="210" spans="1:130" x14ac:dyDescent="0.25">
      <c r="A210">
        <v>194</v>
      </c>
      <c r="B210">
        <v>1560434503</v>
      </c>
      <c r="C210">
        <v>464.90000009536698</v>
      </c>
      <c r="D210" t="s">
        <v>629</v>
      </c>
      <c r="E210" t="s">
        <v>630</v>
      </c>
      <c r="G210">
        <v>1560434492.6612899</v>
      </c>
      <c r="H210">
        <f t="shared" si="87"/>
        <v>1.6180876360154712E-3</v>
      </c>
      <c r="I210">
        <f t="shared" si="88"/>
        <v>35.086829920888846</v>
      </c>
      <c r="J210">
        <f t="shared" si="89"/>
        <v>566.23051612903203</v>
      </c>
      <c r="K210">
        <f t="shared" si="90"/>
        <v>299.78696814539865</v>
      </c>
      <c r="L210">
        <f t="shared" si="91"/>
        <v>29.867128949417161</v>
      </c>
      <c r="M210">
        <f t="shared" si="92"/>
        <v>56.41232487503779</v>
      </c>
      <c r="N210">
        <f t="shared" si="93"/>
        <v>0.22170403740721475</v>
      </c>
      <c r="O210">
        <f t="shared" si="94"/>
        <v>3</v>
      </c>
      <c r="P210">
        <f t="shared" si="95"/>
        <v>0.21380384159154509</v>
      </c>
      <c r="Q210">
        <f t="shared" si="96"/>
        <v>0.13431541609341566</v>
      </c>
      <c r="R210">
        <f t="shared" si="97"/>
        <v>215.02271584062186</v>
      </c>
      <c r="S210">
        <f t="shared" si="98"/>
        <v>23.70563610420658</v>
      </c>
      <c r="T210">
        <f t="shared" si="99"/>
        <v>23.424743548387099</v>
      </c>
      <c r="U210">
        <f t="shared" si="100"/>
        <v>2.893031464337211</v>
      </c>
      <c r="V210">
        <f t="shared" si="101"/>
        <v>77.120676274568055</v>
      </c>
      <c r="W210">
        <f t="shared" si="102"/>
        <v>2.1581524724379686</v>
      </c>
      <c r="X210">
        <f t="shared" si="103"/>
        <v>2.798409682968066</v>
      </c>
      <c r="Y210">
        <f t="shared" si="104"/>
        <v>0.73487899189924244</v>
      </c>
      <c r="Z210">
        <f t="shared" si="105"/>
        <v>-71.357664748282275</v>
      </c>
      <c r="AA210">
        <f t="shared" si="106"/>
        <v>-88.960278154831755</v>
      </c>
      <c r="AB210">
        <f t="shared" si="107"/>
        <v>-6.1563098217894634</v>
      </c>
      <c r="AC210">
        <f t="shared" si="108"/>
        <v>48.548463115718349</v>
      </c>
      <c r="AD210">
        <v>0</v>
      </c>
      <c r="AE210">
        <v>0</v>
      </c>
      <c r="AF210">
        <v>3</v>
      </c>
      <c r="AG210">
        <v>0</v>
      </c>
      <c r="AH210">
        <v>0</v>
      </c>
      <c r="AI210">
        <f t="shared" si="109"/>
        <v>1</v>
      </c>
      <c r="AJ210">
        <f t="shared" si="110"/>
        <v>0</v>
      </c>
      <c r="AK210">
        <f t="shared" si="111"/>
        <v>68060.672962429628</v>
      </c>
      <c r="AL210">
        <f t="shared" si="112"/>
        <v>1200</v>
      </c>
      <c r="AM210">
        <f t="shared" si="113"/>
        <v>963.36154132258127</v>
      </c>
      <c r="AN210">
        <f t="shared" si="114"/>
        <v>0.80280128443548437</v>
      </c>
      <c r="AO210">
        <f t="shared" si="115"/>
        <v>0.22320043578387108</v>
      </c>
      <c r="AP210">
        <v>10</v>
      </c>
      <c r="AQ210">
        <v>1</v>
      </c>
      <c r="AR210" t="s">
        <v>237</v>
      </c>
      <c r="AS210">
        <v>1560434492.6612899</v>
      </c>
      <c r="AT210">
        <v>566.23051612903203</v>
      </c>
      <c r="AU210">
        <v>626.22867741935499</v>
      </c>
      <c r="AV210">
        <v>21.662141935483898</v>
      </c>
      <c r="AW210">
        <v>19.0240516129032</v>
      </c>
      <c r="AX210">
        <v>600.06906451612895</v>
      </c>
      <c r="AY210">
        <v>99.527841935483906</v>
      </c>
      <c r="AZ210">
        <v>0.10000090967741899</v>
      </c>
      <c r="BA210">
        <v>22.8747096774194</v>
      </c>
      <c r="BB210">
        <v>23.550877419354801</v>
      </c>
      <c r="BC210">
        <v>23.2986096774194</v>
      </c>
      <c r="BD210">
        <v>0</v>
      </c>
      <c r="BE210">
        <v>0</v>
      </c>
      <c r="BF210">
        <v>12997.748387096801</v>
      </c>
      <c r="BG210">
        <v>1045.0212903225799</v>
      </c>
      <c r="BH210">
        <v>22.4949032258064</v>
      </c>
      <c r="BI210">
        <v>1200</v>
      </c>
      <c r="BJ210">
        <v>0.33000729032258103</v>
      </c>
      <c r="BK210">
        <v>0.33000996774193597</v>
      </c>
      <c r="BL210">
        <v>0.33000851612903198</v>
      </c>
      <c r="BM210">
        <v>9.97436548387097E-3</v>
      </c>
      <c r="BN210">
        <v>22</v>
      </c>
      <c r="BO210">
        <v>17743.0741935484</v>
      </c>
      <c r="BP210">
        <v>1560432001.5</v>
      </c>
      <c r="BQ210" t="s">
        <v>238</v>
      </c>
      <c r="BR210">
        <v>1</v>
      </c>
      <c r="BS210">
        <v>-1.3480000000000001</v>
      </c>
      <c r="BT210">
        <v>2.1000000000000001E-2</v>
      </c>
      <c r="BU210">
        <v>400</v>
      </c>
      <c r="BV210">
        <v>19</v>
      </c>
      <c r="BW210">
        <v>0.05</v>
      </c>
      <c r="BX210">
        <v>0.02</v>
      </c>
      <c r="BY210">
        <v>35.0388242032368</v>
      </c>
      <c r="BZ210">
        <v>2.4973452956394699</v>
      </c>
      <c r="CA210">
        <v>0.24583518659907999</v>
      </c>
      <c r="CB210">
        <v>0</v>
      </c>
      <c r="CC210">
        <v>-59.948390243902402</v>
      </c>
      <c r="CD210">
        <v>-4.4735289198605903</v>
      </c>
      <c r="CE210">
        <v>0.44233731186255898</v>
      </c>
      <c r="CF210">
        <v>0</v>
      </c>
      <c r="CG210">
        <v>2.6378856097561001</v>
      </c>
      <c r="CH210">
        <v>2.6643135888501899E-2</v>
      </c>
      <c r="CI210">
        <v>2.97298244666824E-3</v>
      </c>
      <c r="CJ210">
        <v>1</v>
      </c>
      <c r="CK210">
        <v>1</v>
      </c>
      <c r="CL210">
        <v>3</v>
      </c>
      <c r="CM210" t="s">
        <v>239</v>
      </c>
      <c r="CN210">
        <v>1.8609599999999999</v>
      </c>
      <c r="CO210">
        <v>1.85791</v>
      </c>
      <c r="CP210">
        <v>1.8608100000000001</v>
      </c>
      <c r="CQ210">
        <v>1.8535200000000001</v>
      </c>
      <c r="CR210">
        <v>1.8521099999999999</v>
      </c>
      <c r="CS210">
        <v>1.8528800000000001</v>
      </c>
      <c r="CT210">
        <v>1.8565700000000001</v>
      </c>
      <c r="CU210">
        <v>1.8628499999999999</v>
      </c>
      <c r="CV210" t="s">
        <v>240</v>
      </c>
      <c r="CW210" t="s">
        <v>19</v>
      </c>
      <c r="CX210" t="s">
        <v>19</v>
      </c>
      <c r="CY210" t="s">
        <v>19</v>
      </c>
      <c r="CZ210" t="s">
        <v>241</v>
      </c>
      <c r="DA210" t="s">
        <v>242</v>
      </c>
      <c r="DB210" t="s">
        <v>243</v>
      </c>
      <c r="DC210" t="s">
        <v>243</v>
      </c>
      <c r="DD210" t="s">
        <v>243</v>
      </c>
      <c r="DE210" t="s">
        <v>243</v>
      </c>
      <c r="DF210">
        <v>0</v>
      </c>
      <c r="DG210">
        <v>100</v>
      </c>
      <c r="DH210">
        <v>100</v>
      </c>
      <c r="DI210">
        <v>-1.3480000000000001</v>
      </c>
      <c r="DJ210">
        <v>2.1000000000000001E-2</v>
      </c>
      <c r="DK210">
        <v>3</v>
      </c>
      <c r="DL210">
        <v>633.72400000000005</v>
      </c>
      <c r="DM210">
        <v>272.67399999999998</v>
      </c>
      <c r="DN210">
        <v>23.000699999999998</v>
      </c>
      <c r="DO210">
        <v>22.455200000000001</v>
      </c>
      <c r="DP210">
        <v>30.000299999999999</v>
      </c>
      <c r="DQ210">
        <v>22.522300000000001</v>
      </c>
      <c r="DR210">
        <v>22.536000000000001</v>
      </c>
      <c r="DS210">
        <v>28.4894</v>
      </c>
      <c r="DT210">
        <v>13.098800000000001</v>
      </c>
      <c r="DU210">
        <v>23.083600000000001</v>
      </c>
      <c r="DV210">
        <v>23</v>
      </c>
      <c r="DW210">
        <v>652.33000000000004</v>
      </c>
      <c r="DX210">
        <v>19</v>
      </c>
      <c r="DY210">
        <v>101.42</v>
      </c>
      <c r="DZ210">
        <v>105.389</v>
      </c>
    </row>
    <row r="211" spans="1:130" x14ac:dyDescent="0.25">
      <c r="A211">
        <v>195</v>
      </c>
      <c r="B211">
        <v>1560434505</v>
      </c>
      <c r="C211">
        <v>466.90000009536698</v>
      </c>
      <c r="D211" t="s">
        <v>631</v>
      </c>
      <c r="E211" t="s">
        <v>632</v>
      </c>
      <c r="G211">
        <v>1560434494.6612899</v>
      </c>
      <c r="H211">
        <f t="shared" si="87"/>
        <v>1.6184606377417355E-3</v>
      </c>
      <c r="I211">
        <f t="shared" si="88"/>
        <v>35.170163771402159</v>
      </c>
      <c r="J211">
        <f t="shared" si="89"/>
        <v>569.43151612903205</v>
      </c>
      <c r="K211">
        <f t="shared" si="90"/>
        <v>302.34009853548309</v>
      </c>
      <c r="L211">
        <f t="shared" si="91"/>
        <v>30.121490003766656</v>
      </c>
      <c r="M211">
        <f t="shared" si="92"/>
        <v>56.731230174211674</v>
      </c>
      <c r="N211">
        <f t="shared" si="93"/>
        <v>0.22171126026614127</v>
      </c>
      <c r="O211">
        <f t="shared" si="94"/>
        <v>3</v>
      </c>
      <c r="P211">
        <f t="shared" si="95"/>
        <v>0.2138105588557872</v>
      </c>
      <c r="Q211">
        <f t="shared" si="96"/>
        <v>0.13431965772750534</v>
      </c>
      <c r="R211">
        <f t="shared" si="97"/>
        <v>215.02263128744556</v>
      </c>
      <c r="S211">
        <f t="shared" si="98"/>
        <v>23.707068676400105</v>
      </c>
      <c r="T211">
        <f t="shared" si="99"/>
        <v>23.426703225806449</v>
      </c>
      <c r="U211">
        <f t="shared" si="100"/>
        <v>2.8933735266468856</v>
      </c>
      <c r="V211">
        <f t="shared" si="101"/>
        <v>77.12060171714937</v>
      </c>
      <c r="W211">
        <f t="shared" si="102"/>
        <v>2.1583503122689112</v>
      </c>
      <c r="X211">
        <f t="shared" si="103"/>
        <v>2.798668921418642</v>
      </c>
      <c r="Y211">
        <f t="shared" si="104"/>
        <v>0.73502321437797447</v>
      </c>
      <c r="Z211">
        <f t="shared" si="105"/>
        <v>-71.374114124410539</v>
      </c>
      <c r="AA211">
        <f t="shared" si="106"/>
        <v>-89.029928980648108</v>
      </c>
      <c r="AB211">
        <f t="shared" si="107"/>
        <v>-6.1612387395071657</v>
      </c>
      <c r="AC211">
        <f t="shared" si="108"/>
        <v>48.45734944287976</v>
      </c>
      <c r="AD211">
        <v>0</v>
      </c>
      <c r="AE211">
        <v>0</v>
      </c>
      <c r="AF211">
        <v>3</v>
      </c>
      <c r="AG211">
        <v>0</v>
      </c>
      <c r="AH211">
        <v>0</v>
      </c>
      <c r="AI211">
        <f t="shared" si="109"/>
        <v>1</v>
      </c>
      <c r="AJ211">
        <f t="shared" si="110"/>
        <v>0</v>
      </c>
      <c r="AK211">
        <f t="shared" si="111"/>
        <v>68066.651296278855</v>
      </c>
      <c r="AL211">
        <f t="shared" si="112"/>
        <v>1199.9993548387099</v>
      </c>
      <c r="AM211">
        <f t="shared" si="113"/>
        <v>963.3611769668305</v>
      </c>
      <c r="AN211">
        <f t="shared" si="114"/>
        <v>0.80280141241935454</v>
      </c>
      <c r="AO211">
        <f t="shared" si="115"/>
        <v>0.22320043243225798</v>
      </c>
      <c r="AP211">
        <v>10</v>
      </c>
      <c r="AQ211">
        <v>1</v>
      </c>
      <c r="AR211" t="s">
        <v>237</v>
      </c>
      <c r="AS211">
        <v>1560434494.6612899</v>
      </c>
      <c r="AT211">
        <v>569.43151612903205</v>
      </c>
      <c r="AU211">
        <v>629.57703225806404</v>
      </c>
      <c r="AV211">
        <v>21.664129032258099</v>
      </c>
      <c r="AW211">
        <v>19.025458064516101</v>
      </c>
      <c r="AX211">
        <v>600.074096774194</v>
      </c>
      <c r="AY211">
        <v>99.527835483871002</v>
      </c>
      <c r="AZ211">
        <v>0.10000134516129</v>
      </c>
      <c r="BA211">
        <v>22.876238709677398</v>
      </c>
      <c r="BB211">
        <v>23.553467741935499</v>
      </c>
      <c r="BC211">
        <v>23.299938709677399</v>
      </c>
      <c r="BD211">
        <v>0</v>
      </c>
      <c r="BE211">
        <v>0</v>
      </c>
      <c r="BF211">
        <v>12999.0967741935</v>
      </c>
      <c r="BG211">
        <v>1045.0148387096799</v>
      </c>
      <c r="BH211">
        <v>22.5002322580645</v>
      </c>
      <c r="BI211">
        <v>1199.9993548387099</v>
      </c>
      <c r="BJ211">
        <v>0.33000770967741899</v>
      </c>
      <c r="BK211">
        <v>0.33000938709677402</v>
      </c>
      <c r="BL211">
        <v>0.33000874193548402</v>
      </c>
      <c r="BM211">
        <v>9.9743464516129105E-3</v>
      </c>
      <c r="BN211">
        <v>22</v>
      </c>
      <c r="BO211">
        <v>17743.064516129001</v>
      </c>
      <c r="BP211">
        <v>1560432001.5</v>
      </c>
      <c r="BQ211" t="s">
        <v>238</v>
      </c>
      <c r="BR211">
        <v>1</v>
      </c>
      <c r="BS211">
        <v>-1.3480000000000001</v>
      </c>
      <c r="BT211">
        <v>2.1000000000000001E-2</v>
      </c>
      <c r="BU211">
        <v>400</v>
      </c>
      <c r="BV211">
        <v>19</v>
      </c>
      <c r="BW211">
        <v>0.05</v>
      </c>
      <c r="BX211">
        <v>0.02</v>
      </c>
      <c r="BY211">
        <v>35.122048933224903</v>
      </c>
      <c r="BZ211">
        <v>2.4969824234334999</v>
      </c>
      <c r="CA211">
        <v>0.24633018804218201</v>
      </c>
      <c r="CB211">
        <v>0</v>
      </c>
      <c r="CC211">
        <v>-60.096358536585399</v>
      </c>
      <c r="CD211">
        <v>-4.4342738675957403</v>
      </c>
      <c r="CE211">
        <v>0.43843225022445997</v>
      </c>
      <c r="CF211">
        <v>0</v>
      </c>
      <c r="CG211">
        <v>2.6385092682926801</v>
      </c>
      <c r="CH211">
        <v>1.7739721254355599E-2</v>
      </c>
      <c r="CI211">
        <v>2.37028802432594E-3</v>
      </c>
      <c r="CJ211">
        <v>1</v>
      </c>
      <c r="CK211">
        <v>1</v>
      </c>
      <c r="CL211">
        <v>3</v>
      </c>
      <c r="CM211" t="s">
        <v>239</v>
      </c>
      <c r="CN211">
        <v>1.8609599999999999</v>
      </c>
      <c r="CO211">
        <v>1.85791</v>
      </c>
      <c r="CP211">
        <v>1.8608100000000001</v>
      </c>
      <c r="CQ211">
        <v>1.8535200000000001</v>
      </c>
      <c r="CR211">
        <v>1.8521099999999999</v>
      </c>
      <c r="CS211">
        <v>1.8528800000000001</v>
      </c>
      <c r="CT211">
        <v>1.8565700000000001</v>
      </c>
      <c r="CU211">
        <v>1.86286</v>
      </c>
      <c r="CV211" t="s">
        <v>240</v>
      </c>
      <c r="CW211" t="s">
        <v>19</v>
      </c>
      <c r="CX211" t="s">
        <v>19</v>
      </c>
      <c r="CY211" t="s">
        <v>19</v>
      </c>
      <c r="CZ211" t="s">
        <v>241</v>
      </c>
      <c r="DA211" t="s">
        <v>242</v>
      </c>
      <c r="DB211" t="s">
        <v>243</v>
      </c>
      <c r="DC211" t="s">
        <v>243</v>
      </c>
      <c r="DD211" t="s">
        <v>243</v>
      </c>
      <c r="DE211" t="s">
        <v>243</v>
      </c>
      <c r="DF211">
        <v>0</v>
      </c>
      <c r="DG211">
        <v>100</v>
      </c>
      <c r="DH211">
        <v>100</v>
      </c>
      <c r="DI211">
        <v>-1.3480000000000001</v>
      </c>
      <c r="DJ211">
        <v>2.1000000000000001E-2</v>
      </c>
      <c r="DK211">
        <v>3</v>
      </c>
      <c r="DL211">
        <v>633.5</v>
      </c>
      <c r="DM211">
        <v>272.79500000000002</v>
      </c>
      <c r="DN211">
        <v>23.001000000000001</v>
      </c>
      <c r="DO211">
        <v>22.456700000000001</v>
      </c>
      <c r="DP211">
        <v>30.0002</v>
      </c>
      <c r="DQ211">
        <v>22.523299999999999</v>
      </c>
      <c r="DR211">
        <v>22.537199999999999</v>
      </c>
      <c r="DS211">
        <v>28.625</v>
      </c>
      <c r="DT211">
        <v>13.098800000000001</v>
      </c>
      <c r="DU211">
        <v>23.459099999999999</v>
      </c>
      <c r="DV211">
        <v>23</v>
      </c>
      <c r="DW211">
        <v>657.33</v>
      </c>
      <c r="DX211">
        <v>19</v>
      </c>
      <c r="DY211">
        <v>101.42</v>
      </c>
      <c r="DZ211">
        <v>105.389</v>
      </c>
    </row>
    <row r="212" spans="1:130" x14ac:dyDescent="0.25">
      <c r="A212">
        <v>196</v>
      </c>
      <c r="B212">
        <v>1560434507</v>
      </c>
      <c r="C212">
        <v>468.90000009536698</v>
      </c>
      <c r="D212" t="s">
        <v>633</v>
      </c>
      <c r="E212" t="s">
        <v>634</v>
      </c>
      <c r="G212">
        <v>1560434496.6612899</v>
      </c>
      <c r="H212">
        <f t="shared" si="87"/>
        <v>1.6186989836383559E-3</v>
      </c>
      <c r="I212">
        <f t="shared" si="88"/>
        <v>35.251209019254915</v>
      </c>
      <c r="J212">
        <f t="shared" si="89"/>
        <v>572.63267741935499</v>
      </c>
      <c r="K212">
        <f t="shared" si="90"/>
        <v>304.92767532239787</v>
      </c>
      <c r="L212">
        <f t="shared" si="91"/>
        <v>30.3793050331392</v>
      </c>
      <c r="M212">
        <f t="shared" si="92"/>
        <v>57.050193167520547</v>
      </c>
      <c r="N212">
        <f t="shared" si="93"/>
        <v>0.2217330006251074</v>
      </c>
      <c r="O212">
        <f t="shared" si="94"/>
        <v>3</v>
      </c>
      <c r="P212">
        <f t="shared" si="95"/>
        <v>0.21383077731188035</v>
      </c>
      <c r="Q212">
        <f t="shared" si="96"/>
        <v>0.13433242473281329</v>
      </c>
      <c r="R212">
        <f t="shared" si="97"/>
        <v>215.0225744987994</v>
      </c>
      <c r="S212">
        <f t="shared" si="98"/>
        <v>23.708722750248157</v>
      </c>
      <c r="T212">
        <f t="shared" si="99"/>
        <v>23.42794032258065</v>
      </c>
      <c r="U212">
        <f t="shared" si="100"/>
        <v>2.893589480490748</v>
      </c>
      <c r="V212">
        <f t="shared" si="101"/>
        <v>77.118950960675818</v>
      </c>
      <c r="W212">
        <f t="shared" si="102"/>
        <v>2.1585285173585578</v>
      </c>
      <c r="X212">
        <f t="shared" si="103"/>
        <v>2.7989599060537351</v>
      </c>
      <c r="Y212">
        <f t="shared" si="104"/>
        <v>0.73506096313219027</v>
      </c>
      <c r="Z212">
        <f t="shared" si="105"/>
        <v>-71.3846251784515</v>
      </c>
      <c r="AA212">
        <f t="shared" si="106"/>
        <v>-88.952452219351684</v>
      </c>
      <c r="AB212">
        <f t="shared" si="107"/>
        <v>-6.155969098549396</v>
      </c>
      <c r="AC212">
        <f t="shared" si="108"/>
        <v>48.52952800244681</v>
      </c>
      <c r="AD212">
        <v>0</v>
      </c>
      <c r="AE212">
        <v>0</v>
      </c>
      <c r="AF212">
        <v>3</v>
      </c>
      <c r="AG212">
        <v>0</v>
      </c>
      <c r="AH212">
        <v>0</v>
      </c>
      <c r="AI212">
        <f t="shared" si="109"/>
        <v>1</v>
      </c>
      <c r="AJ212">
        <f t="shared" si="110"/>
        <v>0</v>
      </c>
      <c r="AK212">
        <f t="shared" si="111"/>
        <v>68065.166285122716</v>
      </c>
      <c r="AL212">
        <f t="shared" si="112"/>
        <v>1199.99903225806</v>
      </c>
      <c r="AM212">
        <f t="shared" si="113"/>
        <v>963.36100819210526</v>
      </c>
      <c r="AN212">
        <f t="shared" si="114"/>
        <v>0.80280148758064529</v>
      </c>
      <c r="AO212">
        <f t="shared" si="115"/>
        <v>0.22320041258709677</v>
      </c>
      <c r="AP212">
        <v>10</v>
      </c>
      <c r="AQ212">
        <v>1</v>
      </c>
      <c r="AR212" t="s">
        <v>237</v>
      </c>
      <c r="AS212">
        <v>1560434496.6612899</v>
      </c>
      <c r="AT212">
        <v>572.63267741935499</v>
      </c>
      <c r="AU212">
        <v>632.92196774193599</v>
      </c>
      <c r="AV212">
        <v>21.665903225806399</v>
      </c>
      <c r="AW212">
        <v>19.026854838709699</v>
      </c>
      <c r="AX212">
        <v>600.075548387097</v>
      </c>
      <c r="AY212">
        <v>99.527903225806398</v>
      </c>
      <c r="AZ212">
        <v>0.10000034516129</v>
      </c>
      <c r="BA212">
        <v>22.877954838709702</v>
      </c>
      <c r="BB212">
        <v>23.5552064516129</v>
      </c>
      <c r="BC212">
        <v>23.300674193548399</v>
      </c>
      <c r="BD212">
        <v>0</v>
      </c>
      <c r="BE212">
        <v>0</v>
      </c>
      <c r="BF212">
        <v>12998.8548387097</v>
      </c>
      <c r="BG212">
        <v>1045.0125806451599</v>
      </c>
      <c r="BH212">
        <v>22.494809677419401</v>
      </c>
      <c r="BI212">
        <v>1199.99903225806</v>
      </c>
      <c r="BJ212">
        <v>0.33000816129032301</v>
      </c>
      <c r="BK212">
        <v>0.33000887096774201</v>
      </c>
      <c r="BL212">
        <v>0.33000883870967701</v>
      </c>
      <c r="BM212">
        <v>9.9743103225806498E-3</v>
      </c>
      <c r="BN212">
        <v>22</v>
      </c>
      <c r="BO212">
        <v>17743.061290322599</v>
      </c>
      <c r="BP212">
        <v>1560432001.5</v>
      </c>
      <c r="BQ212" t="s">
        <v>238</v>
      </c>
      <c r="BR212">
        <v>1</v>
      </c>
      <c r="BS212">
        <v>-1.3480000000000001</v>
      </c>
      <c r="BT212">
        <v>2.1000000000000001E-2</v>
      </c>
      <c r="BU212">
        <v>400</v>
      </c>
      <c r="BV212">
        <v>19</v>
      </c>
      <c r="BW212">
        <v>0.05</v>
      </c>
      <c r="BX212">
        <v>0.02</v>
      </c>
      <c r="BY212">
        <v>35.205718330947001</v>
      </c>
      <c r="BZ212">
        <v>2.4935232738656601</v>
      </c>
      <c r="CA212">
        <v>0.24662562315304201</v>
      </c>
      <c r="CB212">
        <v>0</v>
      </c>
      <c r="CC212">
        <v>-60.2447926829268</v>
      </c>
      <c r="CD212">
        <v>-4.3769749128911597</v>
      </c>
      <c r="CE212">
        <v>0.432780591281961</v>
      </c>
      <c r="CF212">
        <v>0</v>
      </c>
      <c r="CG212">
        <v>2.6389431707317099</v>
      </c>
      <c r="CH212">
        <v>6.1722648083627502E-3</v>
      </c>
      <c r="CI212">
        <v>1.64010029292441E-3</v>
      </c>
      <c r="CJ212">
        <v>1</v>
      </c>
      <c r="CK212">
        <v>1</v>
      </c>
      <c r="CL212">
        <v>3</v>
      </c>
      <c r="CM212" t="s">
        <v>239</v>
      </c>
      <c r="CN212">
        <v>1.8609599999999999</v>
      </c>
      <c r="CO212">
        <v>1.85791</v>
      </c>
      <c r="CP212">
        <v>1.8608100000000001</v>
      </c>
      <c r="CQ212">
        <v>1.8535200000000001</v>
      </c>
      <c r="CR212">
        <v>1.8521099999999999</v>
      </c>
      <c r="CS212">
        <v>1.8528800000000001</v>
      </c>
      <c r="CT212">
        <v>1.8565700000000001</v>
      </c>
      <c r="CU212">
        <v>1.86287</v>
      </c>
      <c r="CV212" t="s">
        <v>240</v>
      </c>
      <c r="CW212" t="s">
        <v>19</v>
      </c>
      <c r="CX212" t="s">
        <v>19</v>
      </c>
      <c r="CY212" t="s">
        <v>19</v>
      </c>
      <c r="CZ212" t="s">
        <v>241</v>
      </c>
      <c r="DA212" t="s">
        <v>242</v>
      </c>
      <c r="DB212" t="s">
        <v>243</v>
      </c>
      <c r="DC212" t="s">
        <v>243</v>
      </c>
      <c r="DD212" t="s">
        <v>243</v>
      </c>
      <c r="DE212" t="s">
        <v>243</v>
      </c>
      <c r="DF212">
        <v>0</v>
      </c>
      <c r="DG212">
        <v>100</v>
      </c>
      <c r="DH212">
        <v>100</v>
      </c>
      <c r="DI212">
        <v>-1.3480000000000001</v>
      </c>
      <c r="DJ212">
        <v>2.1000000000000001E-2</v>
      </c>
      <c r="DK212">
        <v>3</v>
      </c>
      <c r="DL212">
        <v>633.99400000000003</v>
      </c>
      <c r="DM212">
        <v>272.72800000000001</v>
      </c>
      <c r="DN212">
        <v>23.001000000000001</v>
      </c>
      <c r="DO212">
        <v>22.458200000000001</v>
      </c>
      <c r="DP212">
        <v>30.0002</v>
      </c>
      <c r="DQ212">
        <v>22.524699999999999</v>
      </c>
      <c r="DR212">
        <v>22.538399999999999</v>
      </c>
      <c r="DS212">
        <v>28.749700000000001</v>
      </c>
      <c r="DT212">
        <v>13.098800000000001</v>
      </c>
      <c r="DU212">
        <v>23.459099999999999</v>
      </c>
      <c r="DV212">
        <v>23</v>
      </c>
      <c r="DW212">
        <v>662.33</v>
      </c>
      <c r="DX212">
        <v>19</v>
      </c>
      <c r="DY212">
        <v>101.419</v>
      </c>
      <c r="DZ212">
        <v>105.389</v>
      </c>
    </row>
    <row r="213" spans="1:130" x14ac:dyDescent="0.25">
      <c r="A213">
        <v>197</v>
      </c>
      <c r="B213">
        <v>1560434509</v>
      </c>
      <c r="C213">
        <v>470.90000009536698</v>
      </c>
      <c r="D213" t="s">
        <v>635</v>
      </c>
      <c r="E213" t="s">
        <v>636</v>
      </c>
      <c r="G213">
        <v>1560434498.6612899</v>
      </c>
      <c r="H213">
        <f t="shared" si="87"/>
        <v>1.6187743665946265E-3</v>
      </c>
      <c r="I213">
        <f t="shared" si="88"/>
        <v>35.332143265238251</v>
      </c>
      <c r="J213">
        <f t="shared" si="89"/>
        <v>575.83712903225796</v>
      </c>
      <c r="K213">
        <f t="shared" si="90"/>
        <v>307.4736914665537</v>
      </c>
      <c r="L213">
        <f t="shared" si="91"/>
        <v>30.632974263959181</v>
      </c>
      <c r="M213">
        <f t="shared" si="92"/>
        <v>57.369474018222135</v>
      </c>
      <c r="N213">
        <f t="shared" si="93"/>
        <v>0.22171505883756701</v>
      </c>
      <c r="O213">
        <f t="shared" si="94"/>
        <v>3</v>
      </c>
      <c r="P213">
        <f t="shared" si="95"/>
        <v>0.21381409152381639</v>
      </c>
      <c r="Q213">
        <f t="shared" si="96"/>
        <v>0.13432188844053058</v>
      </c>
      <c r="R213">
        <f t="shared" si="97"/>
        <v>215.02250535499678</v>
      </c>
      <c r="S213">
        <f t="shared" si="98"/>
        <v>23.710627882092439</v>
      </c>
      <c r="T213">
        <f t="shared" si="99"/>
        <v>23.4294193548387</v>
      </c>
      <c r="U213">
        <f t="shared" si="100"/>
        <v>2.8938476863134563</v>
      </c>
      <c r="V213">
        <f t="shared" si="101"/>
        <v>77.115950396101354</v>
      </c>
      <c r="W213">
        <f t="shared" si="102"/>
        <v>2.1586963693823513</v>
      </c>
      <c r="X213">
        <f t="shared" si="103"/>
        <v>2.7992864748399517</v>
      </c>
      <c r="Y213">
        <f t="shared" si="104"/>
        <v>0.73515131693110503</v>
      </c>
      <c r="Z213">
        <f t="shared" si="105"/>
        <v>-71.387949566823025</v>
      </c>
      <c r="AA213">
        <f t="shared" si="106"/>
        <v>-88.880192748383905</v>
      </c>
      <c r="AB213">
        <f t="shared" si="107"/>
        <v>-6.1510744374393367</v>
      </c>
      <c r="AC213">
        <f t="shared" si="108"/>
        <v>48.603288602350489</v>
      </c>
      <c r="AD213">
        <v>0</v>
      </c>
      <c r="AE213">
        <v>0</v>
      </c>
      <c r="AF213">
        <v>3</v>
      </c>
      <c r="AG213">
        <v>0</v>
      </c>
      <c r="AH213">
        <v>0</v>
      </c>
      <c r="AI213">
        <f t="shared" si="109"/>
        <v>1</v>
      </c>
      <c r="AJ213">
        <f t="shared" si="110"/>
        <v>0</v>
      </c>
      <c r="AK213">
        <f t="shared" si="111"/>
        <v>68067.990721696624</v>
      </c>
      <c r="AL213">
        <f t="shared" si="112"/>
        <v>1199.99870967742</v>
      </c>
      <c r="AM213">
        <f t="shared" si="113"/>
        <v>963.36081541736462</v>
      </c>
      <c r="AN213">
        <f t="shared" si="114"/>
        <v>0.80280154274193538</v>
      </c>
      <c r="AO213">
        <f t="shared" si="115"/>
        <v>0.22320038547741933</v>
      </c>
      <c r="AP213">
        <v>10</v>
      </c>
      <c r="AQ213">
        <v>1</v>
      </c>
      <c r="AR213" t="s">
        <v>237</v>
      </c>
      <c r="AS213">
        <v>1560434498.6612899</v>
      </c>
      <c r="AT213">
        <v>575.83712903225796</v>
      </c>
      <c r="AU213">
        <v>636.27054838709705</v>
      </c>
      <c r="AV213">
        <v>21.667577419354799</v>
      </c>
      <c r="AW213">
        <v>19.0283870967742</v>
      </c>
      <c r="AX213">
        <v>600.07019354838701</v>
      </c>
      <c r="AY213">
        <v>99.527961290322594</v>
      </c>
      <c r="AZ213">
        <v>9.9990999999999997E-2</v>
      </c>
      <c r="BA213">
        <v>22.8798806451613</v>
      </c>
      <c r="BB213">
        <v>23.557232258064499</v>
      </c>
      <c r="BC213">
        <v>23.301606451612901</v>
      </c>
      <c r="BD213">
        <v>0</v>
      </c>
      <c r="BE213">
        <v>0</v>
      </c>
      <c r="BF213">
        <v>12999.5419354839</v>
      </c>
      <c r="BG213">
        <v>1045.01</v>
      </c>
      <c r="BH213">
        <v>22.482622580645199</v>
      </c>
      <c r="BI213">
        <v>1199.99870967742</v>
      </c>
      <c r="BJ213">
        <v>0.33000861290322597</v>
      </c>
      <c r="BK213">
        <v>0.330008290322581</v>
      </c>
      <c r="BL213">
        <v>0.330008967741935</v>
      </c>
      <c r="BM213">
        <v>9.97427032258065E-3</v>
      </c>
      <c r="BN213">
        <v>22</v>
      </c>
      <c r="BO213">
        <v>17743.061290322599</v>
      </c>
      <c r="BP213">
        <v>1560432001.5</v>
      </c>
      <c r="BQ213" t="s">
        <v>238</v>
      </c>
      <c r="BR213">
        <v>1</v>
      </c>
      <c r="BS213">
        <v>-1.3480000000000001</v>
      </c>
      <c r="BT213">
        <v>2.1000000000000001E-2</v>
      </c>
      <c r="BU213">
        <v>400</v>
      </c>
      <c r="BV213">
        <v>19</v>
      </c>
      <c r="BW213">
        <v>0.05</v>
      </c>
      <c r="BX213">
        <v>0.02</v>
      </c>
      <c r="BY213">
        <v>35.285472688275597</v>
      </c>
      <c r="BZ213">
        <v>2.4657090967220801</v>
      </c>
      <c r="CA213">
        <v>0.24528762454423</v>
      </c>
      <c r="CB213">
        <v>0</v>
      </c>
      <c r="CC213">
        <v>-60.384578048780497</v>
      </c>
      <c r="CD213">
        <v>-4.3805811846689302</v>
      </c>
      <c r="CE213">
        <v>0.43316685035890201</v>
      </c>
      <c r="CF213">
        <v>0</v>
      </c>
      <c r="CG213">
        <v>2.63916073170732</v>
      </c>
      <c r="CH213">
        <v>-2.6705226480817201E-3</v>
      </c>
      <c r="CI213">
        <v>1.20689561503057E-3</v>
      </c>
      <c r="CJ213">
        <v>1</v>
      </c>
      <c r="CK213">
        <v>1</v>
      </c>
      <c r="CL213">
        <v>3</v>
      </c>
      <c r="CM213" t="s">
        <v>239</v>
      </c>
      <c r="CN213">
        <v>1.8609599999999999</v>
      </c>
      <c r="CO213">
        <v>1.85791</v>
      </c>
      <c r="CP213">
        <v>1.8608100000000001</v>
      </c>
      <c r="CQ213">
        <v>1.8535200000000001</v>
      </c>
      <c r="CR213">
        <v>1.8521099999999999</v>
      </c>
      <c r="CS213">
        <v>1.85287</v>
      </c>
      <c r="CT213">
        <v>1.85656</v>
      </c>
      <c r="CU213">
        <v>1.86286</v>
      </c>
      <c r="CV213" t="s">
        <v>240</v>
      </c>
      <c r="CW213" t="s">
        <v>19</v>
      </c>
      <c r="CX213" t="s">
        <v>19</v>
      </c>
      <c r="CY213" t="s">
        <v>19</v>
      </c>
      <c r="CZ213" t="s">
        <v>241</v>
      </c>
      <c r="DA213" t="s">
        <v>242</v>
      </c>
      <c r="DB213" t="s">
        <v>243</v>
      </c>
      <c r="DC213" t="s">
        <v>243</v>
      </c>
      <c r="DD213" t="s">
        <v>243</v>
      </c>
      <c r="DE213" t="s">
        <v>243</v>
      </c>
      <c r="DF213">
        <v>0</v>
      </c>
      <c r="DG213">
        <v>100</v>
      </c>
      <c r="DH213">
        <v>100</v>
      </c>
      <c r="DI213">
        <v>-1.3480000000000001</v>
      </c>
      <c r="DJ213">
        <v>2.1000000000000001E-2</v>
      </c>
      <c r="DK213">
        <v>3</v>
      </c>
      <c r="DL213">
        <v>633.81200000000001</v>
      </c>
      <c r="DM213">
        <v>272.73500000000001</v>
      </c>
      <c r="DN213">
        <v>23.001100000000001</v>
      </c>
      <c r="DO213">
        <v>22.46</v>
      </c>
      <c r="DP213">
        <v>30.000299999999999</v>
      </c>
      <c r="DQ213">
        <v>22.526</v>
      </c>
      <c r="DR213">
        <v>22.5398</v>
      </c>
      <c r="DS213">
        <v>28.838799999999999</v>
      </c>
      <c r="DT213">
        <v>13.098800000000001</v>
      </c>
      <c r="DU213">
        <v>23.459099999999999</v>
      </c>
      <c r="DV213">
        <v>23</v>
      </c>
      <c r="DW213">
        <v>662.33</v>
      </c>
      <c r="DX213">
        <v>19</v>
      </c>
      <c r="DY213">
        <v>101.42</v>
      </c>
      <c r="DZ213">
        <v>105.39</v>
      </c>
    </row>
    <row r="214" spans="1:130" x14ac:dyDescent="0.25">
      <c r="A214">
        <v>198</v>
      </c>
      <c r="B214">
        <v>1560434511</v>
      </c>
      <c r="C214">
        <v>472.90000009536698</v>
      </c>
      <c r="D214" t="s">
        <v>637</v>
      </c>
      <c r="E214" t="s">
        <v>638</v>
      </c>
      <c r="G214">
        <v>1560434500.6612899</v>
      </c>
      <c r="H214">
        <f t="shared" si="87"/>
        <v>1.61882077921149E-3</v>
      </c>
      <c r="I214">
        <f t="shared" si="88"/>
        <v>35.414479214261171</v>
      </c>
      <c r="J214">
        <f t="shared" si="89"/>
        <v>579.04267741935496</v>
      </c>
      <c r="K214">
        <f t="shared" si="90"/>
        <v>309.98153655150725</v>
      </c>
      <c r="L214">
        <f t="shared" si="91"/>
        <v>30.882826366396813</v>
      </c>
      <c r="M214">
        <f t="shared" si="92"/>
        <v>57.688837420496064</v>
      </c>
      <c r="N214">
        <f t="shared" si="93"/>
        <v>0.22167242850088109</v>
      </c>
      <c r="O214">
        <f t="shared" si="94"/>
        <v>3</v>
      </c>
      <c r="P214">
        <f t="shared" si="95"/>
        <v>0.21377444510137286</v>
      </c>
      <c r="Q214">
        <f t="shared" si="96"/>
        <v>0.13429685361888768</v>
      </c>
      <c r="R214">
        <f t="shared" si="97"/>
        <v>215.02232280804125</v>
      </c>
      <c r="S214">
        <f t="shared" si="98"/>
        <v>23.712849256372873</v>
      </c>
      <c r="T214">
        <f t="shared" si="99"/>
        <v>23.4313629032258</v>
      </c>
      <c r="U214">
        <f t="shared" si="100"/>
        <v>2.8941870168612667</v>
      </c>
      <c r="V214">
        <f t="shared" si="101"/>
        <v>77.112075240969986</v>
      </c>
      <c r="W214">
        <f t="shared" si="102"/>
        <v>2.1588802432010206</v>
      </c>
      <c r="X214">
        <f t="shared" si="103"/>
        <v>2.7996655990059489</v>
      </c>
      <c r="Y214">
        <f t="shared" si="104"/>
        <v>0.7353067736602461</v>
      </c>
      <c r="Z214">
        <f t="shared" si="105"/>
        <v>-71.389996363226714</v>
      </c>
      <c r="AA214">
        <f t="shared" si="106"/>
        <v>-88.832976270959733</v>
      </c>
      <c r="AB214">
        <f t="shared" si="107"/>
        <v>-6.1479368795864353</v>
      </c>
      <c r="AC214">
        <f t="shared" si="108"/>
        <v>48.651413294268366</v>
      </c>
      <c r="AD214">
        <v>0</v>
      </c>
      <c r="AE214">
        <v>0</v>
      </c>
      <c r="AF214">
        <v>3</v>
      </c>
      <c r="AG214">
        <v>0</v>
      </c>
      <c r="AH214">
        <v>0</v>
      </c>
      <c r="AI214">
        <f t="shared" si="109"/>
        <v>1</v>
      </c>
      <c r="AJ214">
        <f t="shared" si="110"/>
        <v>0</v>
      </c>
      <c r="AK214">
        <f t="shared" si="111"/>
        <v>68070.97686345104</v>
      </c>
      <c r="AL214">
        <f t="shared" si="112"/>
        <v>1199.99774193548</v>
      </c>
      <c r="AM214">
        <f t="shared" si="113"/>
        <v>963.36017515754656</v>
      </c>
      <c r="AN214">
        <f t="shared" si="114"/>
        <v>0.80280165661290326</v>
      </c>
      <c r="AO214">
        <f t="shared" si="115"/>
        <v>0.2232003443290323</v>
      </c>
      <c r="AP214">
        <v>10</v>
      </c>
      <c r="AQ214">
        <v>1</v>
      </c>
      <c r="AR214" t="s">
        <v>237</v>
      </c>
      <c r="AS214">
        <v>1560434500.6612899</v>
      </c>
      <c r="AT214">
        <v>579.04267741935496</v>
      </c>
      <c r="AU214">
        <v>639.62170967741895</v>
      </c>
      <c r="AV214">
        <v>21.6694225806452</v>
      </c>
      <c r="AW214">
        <v>19.030174193548401</v>
      </c>
      <c r="AX214">
        <v>600.07306451612897</v>
      </c>
      <c r="AY214">
        <v>99.527961290322594</v>
      </c>
      <c r="AZ214">
        <v>9.9993038709677406E-2</v>
      </c>
      <c r="BA214">
        <v>22.882116129032301</v>
      </c>
      <c r="BB214">
        <v>23.559258064516101</v>
      </c>
      <c r="BC214">
        <v>23.303467741935499</v>
      </c>
      <c r="BD214">
        <v>0</v>
      </c>
      <c r="BE214">
        <v>0</v>
      </c>
      <c r="BF214">
        <v>13000.2870967742</v>
      </c>
      <c r="BG214">
        <v>1045.0096774193501</v>
      </c>
      <c r="BH214">
        <v>22.470122580645199</v>
      </c>
      <c r="BI214">
        <v>1199.99774193548</v>
      </c>
      <c r="BJ214">
        <v>0.33000938709677402</v>
      </c>
      <c r="BK214">
        <v>0.33000729032258103</v>
      </c>
      <c r="BL214">
        <v>0.33000919354838698</v>
      </c>
      <c r="BM214">
        <v>9.9742264516129008E-3</v>
      </c>
      <c r="BN214">
        <v>22</v>
      </c>
      <c r="BO214">
        <v>17743.058064516099</v>
      </c>
      <c r="BP214">
        <v>1560432001.5</v>
      </c>
      <c r="BQ214" t="s">
        <v>238</v>
      </c>
      <c r="BR214">
        <v>1</v>
      </c>
      <c r="BS214">
        <v>-1.3480000000000001</v>
      </c>
      <c r="BT214">
        <v>2.1000000000000001E-2</v>
      </c>
      <c r="BU214">
        <v>400</v>
      </c>
      <c r="BV214">
        <v>19</v>
      </c>
      <c r="BW214">
        <v>0.05</v>
      </c>
      <c r="BX214">
        <v>0.02</v>
      </c>
      <c r="BY214">
        <v>35.3672414512668</v>
      </c>
      <c r="BZ214">
        <v>2.4561082645716499</v>
      </c>
      <c r="CA214">
        <v>0.243988993024954</v>
      </c>
      <c r="CB214">
        <v>0</v>
      </c>
      <c r="CC214">
        <v>-60.5297219512195</v>
      </c>
      <c r="CD214">
        <v>-4.3614522648086798</v>
      </c>
      <c r="CE214">
        <v>0.43125422557827697</v>
      </c>
      <c r="CF214">
        <v>0</v>
      </c>
      <c r="CG214">
        <v>2.6392148780487799</v>
      </c>
      <c r="CH214">
        <v>-6.1726829268291599E-3</v>
      </c>
      <c r="CI214">
        <v>1.1576239794556999E-3</v>
      </c>
      <c r="CJ214">
        <v>1</v>
      </c>
      <c r="CK214">
        <v>1</v>
      </c>
      <c r="CL214">
        <v>3</v>
      </c>
      <c r="CM214" t="s">
        <v>239</v>
      </c>
      <c r="CN214">
        <v>1.8609599999999999</v>
      </c>
      <c r="CO214">
        <v>1.85791</v>
      </c>
      <c r="CP214">
        <v>1.8608100000000001</v>
      </c>
      <c r="CQ214">
        <v>1.85354</v>
      </c>
      <c r="CR214">
        <v>1.8521099999999999</v>
      </c>
      <c r="CS214">
        <v>1.85287</v>
      </c>
      <c r="CT214">
        <v>1.85656</v>
      </c>
      <c r="CU214">
        <v>1.86283</v>
      </c>
      <c r="CV214" t="s">
        <v>240</v>
      </c>
      <c r="CW214" t="s">
        <v>19</v>
      </c>
      <c r="CX214" t="s">
        <v>19</v>
      </c>
      <c r="CY214" t="s">
        <v>19</v>
      </c>
      <c r="CZ214" t="s">
        <v>241</v>
      </c>
      <c r="DA214" t="s">
        <v>242</v>
      </c>
      <c r="DB214" t="s">
        <v>243</v>
      </c>
      <c r="DC214" t="s">
        <v>243</v>
      </c>
      <c r="DD214" t="s">
        <v>243</v>
      </c>
      <c r="DE214" t="s">
        <v>243</v>
      </c>
      <c r="DF214">
        <v>0</v>
      </c>
      <c r="DG214">
        <v>100</v>
      </c>
      <c r="DH214">
        <v>100</v>
      </c>
      <c r="DI214">
        <v>-1.3480000000000001</v>
      </c>
      <c r="DJ214">
        <v>2.1000000000000001E-2</v>
      </c>
      <c r="DK214">
        <v>3</v>
      </c>
      <c r="DL214">
        <v>633.21100000000001</v>
      </c>
      <c r="DM214">
        <v>272.90899999999999</v>
      </c>
      <c r="DN214">
        <v>23.001100000000001</v>
      </c>
      <c r="DO214">
        <v>22.4618</v>
      </c>
      <c r="DP214">
        <v>30.000399999999999</v>
      </c>
      <c r="DQ214">
        <v>22.527100000000001</v>
      </c>
      <c r="DR214">
        <v>22.541</v>
      </c>
      <c r="DS214">
        <v>28.973299999999998</v>
      </c>
      <c r="DT214">
        <v>13.098800000000001</v>
      </c>
      <c r="DU214">
        <v>23.459099999999999</v>
      </c>
      <c r="DV214">
        <v>23</v>
      </c>
      <c r="DW214">
        <v>667.33</v>
      </c>
      <c r="DX214">
        <v>19</v>
      </c>
      <c r="DY214">
        <v>101.42</v>
      </c>
      <c r="DZ214">
        <v>105.389</v>
      </c>
    </row>
    <row r="215" spans="1:130" x14ac:dyDescent="0.25">
      <c r="A215">
        <v>199</v>
      </c>
      <c r="B215">
        <v>1560434513</v>
      </c>
      <c r="C215">
        <v>474.90000009536698</v>
      </c>
      <c r="D215" t="s">
        <v>639</v>
      </c>
      <c r="E215" t="s">
        <v>640</v>
      </c>
      <c r="G215">
        <v>1560434502.6612899</v>
      </c>
      <c r="H215">
        <f t="shared" si="87"/>
        <v>1.6188584545286354E-3</v>
      </c>
      <c r="I215">
        <f t="shared" si="88"/>
        <v>35.495107820218976</v>
      </c>
      <c r="J215">
        <f t="shared" si="89"/>
        <v>582.24258064516096</v>
      </c>
      <c r="K215">
        <f t="shared" si="90"/>
        <v>312.4915187083335</v>
      </c>
      <c r="L215">
        <f t="shared" si="91"/>
        <v>31.132929795362863</v>
      </c>
      <c r="M215">
        <f t="shared" si="92"/>
        <v>58.007709975692492</v>
      </c>
      <c r="N215">
        <f t="shared" si="93"/>
        <v>0.22162579679143404</v>
      </c>
      <c r="O215">
        <f t="shared" si="94"/>
        <v>3</v>
      </c>
      <c r="P215">
        <f t="shared" si="95"/>
        <v>0.21373107676041439</v>
      </c>
      <c r="Q215">
        <f t="shared" si="96"/>
        <v>0.13426946863826567</v>
      </c>
      <c r="R215">
        <f t="shared" si="97"/>
        <v>215.02232133949693</v>
      </c>
      <c r="S215">
        <f t="shared" si="98"/>
        <v>23.715641339753425</v>
      </c>
      <c r="T215">
        <f t="shared" si="99"/>
        <v>23.433556451612901</v>
      </c>
      <c r="U215">
        <f t="shared" si="100"/>
        <v>2.8945700375395647</v>
      </c>
      <c r="V215">
        <f t="shared" si="101"/>
        <v>77.106767839388226</v>
      </c>
      <c r="W215">
        <f t="shared" si="102"/>
        <v>2.1590982756843786</v>
      </c>
      <c r="X215">
        <f t="shared" si="103"/>
        <v>2.800141072158199</v>
      </c>
      <c r="Y215">
        <f t="shared" si="104"/>
        <v>0.73547176185518603</v>
      </c>
      <c r="Z215">
        <f t="shared" si="105"/>
        <v>-71.391657844712824</v>
      </c>
      <c r="AA215">
        <f t="shared" si="106"/>
        <v>-88.734369483872101</v>
      </c>
      <c r="AB215">
        <f t="shared" si="107"/>
        <v>-6.1412679278709472</v>
      </c>
      <c r="AC215">
        <f t="shared" si="108"/>
        <v>48.755026083041045</v>
      </c>
      <c r="AD215">
        <v>0</v>
      </c>
      <c r="AE215">
        <v>0</v>
      </c>
      <c r="AF215">
        <v>3</v>
      </c>
      <c r="AG215">
        <v>0</v>
      </c>
      <c r="AH215">
        <v>0</v>
      </c>
      <c r="AI215">
        <f t="shared" si="109"/>
        <v>1</v>
      </c>
      <c r="AJ215">
        <f t="shared" si="110"/>
        <v>0</v>
      </c>
      <c r="AK215">
        <f t="shared" si="111"/>
        <v>68073.840344764598</v>
      </c>
      <c r="AL215">
        <f t="shared" si="112"/>
        <v>1199.99774193548</v>
      </c>
      <c r="AM215">
        <f t="shared" si="113"/>
        <v>963.36032535081267</v>
      </c>
      <c r="AN215">
        <f t="shared" si="114"/>
        <v>0.80280178177419392</v>
      </c>
      <c r="AO215">
        <f t="shared" si="115"/>
        <v>0.22320030800645171</v>
      </c>
      <c r="AP215">
        <v>10</v>
      </c>
      <c r="AQ215">
        <v>1</v>
      </c>
      <c r="AR215" t="s">
        <v>237</v>
      </c>
      <c r="AS215">
        <v>1560434502.6612899</v>
      </c>
      <c r="AT215">
        <v>582.24258064516096</v>
      </c>
      <c r="AU215">
        <v>642.964258064516</v>
      </c>
      <c r="AV215">
        <v>21.671583870967702</v>
      </c>
      <c r="AW215">
        <v>19.032296774193501</v>
      </c>
      <c r="AX215">
        <v>600.07690322580697</v>
      </c>
      <c r="AY215">
        <v>99.528083870967706</v>
      </c>
      <c r="AZ215">
        <v>9.9995393548387101E-2</v>
      </c>
      <c r="BA215">
        <v>22.884919354838701</v>
      </c>
      <c r="BB215">
        <v>23.560748387096801</v>
      </c>
      <c r="BC215">
        <v>23.306364516129001</v>
      </c>
      <c r="BD215">
        <v>0</v>
      </c>
      <c r="BE215">
        <v>0</v>
      </c>
      <c r="BF215">
        <v>13001.016129032299</v>
      </c>
      <c r="BG215">
        <v>1045.01096774194</v>
      </c>
      <c r="BH215">
        <v>22.4595967741935</v>
      </c>
      <c r="BI215">
        <v>1199.99774193548</v>
      </c>
      <c r="BJ215">
        <v>0.33001016129032301</v>
      </c>
      <c r="BK215">
        <v>0.33000635483870999</v>
      </c>
      <c r="BL215">
        <v>0.33000938709677402</v>
      </c>
      <c r="BM215">
        <v>9.9741748387096804E-3</v>
      </c>
      <c r="BN215">
        <v>22</v>
      </c>
      <c r="BO215">
        <v>17743.061290322599</v>
      </c>
      <c r="BP215">
        <v>1560432001.5</v>
      </c>
      <c r="BQ215" t="s">
        <v>238</v>
      </c>
      <c r="BR215">
        <v>1</v>
      </c>
      <c r="BS215">
        <v>-1.3480000000000001</v>
      </c>
      <c r="BT215">
        <v>2.1000000000000001E-2</v>
      </c>
      <c r="BU215">
        <v>400</v>
      </c>
      <c r="BV215">
        <v>19</v>
      </c>
      <c r="BW215">
        <v>0.05</v>
      </c>
      <c r="BX215">
        <v>0.02</v>
      </c>
      <c r="BY215">
        <v>35.450343004388202</v>
      </c>
      <c r="BZ215">
        <v>2.4896182257852799</v>
      </c>
      <c r="CA215">
        <v>0.24693842672404101</v>
      </c>
      <c r="CB215">
        <v>0</v>
      </c>
      <c r="CC215">
        <v>-60.676843902439003</v>
      </c>
      <c r="CD215">
        <v>-4.3413512195122301</v>
      </c>
      <c r="CE215">
        <v>0.42935189731863599</v>
      </c>
      <c r="CF215">
        <v>0</v>
      </c>
      <c r="CG215">
        <v>2.6392765853658502</v>
      </c>
      <c r="CH215">
        <v>-7.9131010452975006E-3</v>
      </c>
      <c r="CI215">
        <v>1.1304404705011299E-3</v>
      </c>
      <c r="CJ215">
        <v>1</v>
      </c>
      <c r="CK215">
        <v>1</v>
      </c>
      <c r="CL215">
        <v>3</v>
      </c>
      <c r="CM215" t="s">
        <v>239</v>
      </c>
      <c r="CN215">
        <v>1.8609599999999999</v>
      </c>
      <c r="CO215">
        <v>1.85792</v>
      </c>
      <c r="CP215">
        <v>1.8608100000000001</v>
      </c>
      <c r="CQ215">
        <v>1.85355</v>
      </c>
      <c r="CR215">
        <v>1.8521099999999999</v>
      </c>
      <c r="CS215">
        <v>1.8528800000000001</v>
      </c>
      <c r="CT215">
        <v>1.8565799999999999</v>
      </c>
      <c r="CU215">
        <v>1.86286</v>
      </c>
      <c r="CV215" t="s">
        <v>240</v>
      </c>
      <c r="CW215" t="s">
        <v>19</v>
      </c>
      <c r="CX215" t="s">
        <v>19</v>
      </c>
      <c r="CY215" t="s">
        <v>19</v>
      </c>
      <c r="CZ215" t="s">
        <v>241</v>
      </c>
      <c r="DA215" t="s">
        <v>242</v>
      </c>
      <c r="DB215" t="s">
        <v>243</v>
      </c>
      <c r="DC215" t="s">
        <v>243</v>
      </c>
      <c r="DD215" t="s">
        <v>243</v>
      </c>
      <c r="DE215" t="s">
        <v>243</v>
      </c>
      <c r="DF215">
        <v>0</v>
      </c>
      <c r="DG215">
        <v>100</v>
      </c>
      <c r="DH215">
        <v>100</v>
      </c>
      <c r="DI215">
        <v>-1.3480000000000001</v>
      </c>
      <c r="DJ215">
        <v>2.1000000000000001E-2</v>
      </c>
      <c r="DK215">
        <v>3</v>
      </c>
      <c r="DL215">
        <v>633.62599999999998</v>
      </c>
      <c r="DM215">
        <v>272.75700000000001</v>
      </c>
      <c r="DN215">
        <v>23.001200000000001</v>
      </c>
      <c r="DO215">
        <v>22.4633</v>
      </c>
      <c r="DP215">
        <v>30.000399999999999</v>
      </c>
      <c r="DQ215">
        <v>22.528500000000001</v>
      </c>
      <c r="DR215">
        <v>22.542100000000001</v>
      </c>
      <c r="DS215">
        <v>29.1005</v>
      </c>
      <c r="DT215">
        <v>13.098800000000001</v>
      </c>
      <c r="DU215">
        <v>23.847000000000001</v>
      </c>
      <c r="DV215">
        <v>23</v>
      </c>
      <c r="DW215">
        <v>672.33</v>
      </c>
      <c r="DX215">
        <v>19</v>
      </c>
      <c r="DY215">
        <v>101.419</v>
      </c>
      <c r="DZ215">
        <v>105.38800000000001</v>
      </c>
    </row>
    <row r="216" spans="1:130" x14ac:dyDescent="0.25">
      <c r="A216">
        <v>200</v>
      </c>
      <c r="B216">
        <v>1560434515</v>
      </c>
      <c r="C216">
        <v>476.90000009536698</v>
      </c>
      <c r="D216" t="s">
        <v>641</v>
      </c>
      <c r="E216" t="s">
        <v>642</v>
      </c>
      <c r="G216">
        <v>1560434504.6612899</v>
      </c>
      <c r="H216">
        <f t="shared" si="87"/>
        <v>1.6188224215070567E-3</v>
      </c>
      <c r="I216">
        <f t="shared" si="88"/>
        <v>35.572866341079596</v>
      </c>
      <c r="J216">
        <f t="shared" si="89"/>
        <v>585.43806451612897</v>
      </c>
      <c r="K216">
        <f t="shared" si="90"/>
        <v>314.94490505033349</v>
      </c>
      <c r="L216">
        <f t="shared" si="91"/>
        <v>31.377427197735976</v>
      </c>
      <c r="M216">
        <f t="shared" si="92"/>
        <v>58.326202308948389</v>
      </c>
      <c r="N216">
        <f t="shared" si="93"/>
        <v>0.22151672533280314</v>
      </c>
      <c r="O216">
        <f t="shared" si="94"/>
        <v>3</v>
      </c>
      <c r="P216">
        <f t="shared" si="95"/>
        <v>0.21362963577434121</v>
      </c>
      <c r="Q216">
        <f t="shared" si="96"/>
        <v>0.13420541385339055</v>
      </c>
      <c r="R216">
        <f t="shared" si="97"/>
        <v>215.02232480920458</v>
      </c>
      <c r="S216">
        <f t="shared" si="98"/>
        <v>23.719087390222647</v>
      </c>
      <c r="T216">
        <f t="shared" si="99"/>
        <v>23.436837096774148</v>
      </c>
      <c r="U216">
        <f t="shared" si="100"/>
        <v>2.8951429614949182</v>
      </c>
      <c r="V216">
        <f t="shared" si="101"/>
        <v>77.099327974808958</v>
      </c>
      <c r="W216">
        <f t="shared" si="102"/>
        <v>2.1593397141873099</v>
      </c>
      <c r="X216">
        <f t="shared" si="103"/>
        <v>2.8007244302996281</v>
      </c>
      <c r="Y216">
        <f t="shared" si="104"/>
        <v>0.73580324730760838</v>
      </c>
      <c r="Z216">
        <f t="shared" si="105"/>
        <v>-71.390068788461207</v>
      </c>
      <c r="AA216">
        <f t="shared" si="106"/>
        <v>-88.708804761287539</v>
      </c>
      <c r="AB216">
        <f t="shared" si="107"/>
        <v>-6.1397075458628416</v>
      </c>
      <c r="AC216">
        <f t="shared" si="108"/>
        <v>48.783743713592983</v>
      </c>
      <c r="AD216">
        <v>0</v>
      </c>
      <c r="AE216">
        <v>0</v>
      </c>
      <c r="AF216">
        <v>3</v>
      </c>
      <c r="AG216">
        <v>0</v>
      </c>
      <c r="AH216">
        <v>0</v>
      </c>
      <c r="AI216">
        <f t="shared" si="109"/>
        <v>1</v>
      </c>
      <c r="AJ216">
        <f t="shared" si="110"/>
        <v>0</v>
      </c>
      <c r="AK216">
        <f t="shared" si="111"/>
        <v>68070.824683784274</v>
      </c>
      <c r="AL216">
        <f t="shared" si="112"/>
        <v>1199.99774193548</v>
      </c>
      <c r="AM216">
        <f t="shared" si="113"/>
        <v>963.36042241514622</v>
      </c>
      <c r="AN216">
        <f t="shared" si="114"/>
        <v>0.80280186266129072</v>
      </c>
      <c r="AO216">
        <f t="shared" si="115"/>
        <v>0.22320028911935497</v>
      </c>
      <c r="AP216">
        <v>10</v>
      </c>
      <c r="AQ216">
        <v>1</v>
      </c>
      <c r="AR216" t="s">
        <v>237</v>
      </c>
      <c r="AS216">
        <v>1560434504.6612899</v>
      </c>
      <c r="AT216">
        <v>585.43806451612897</v>
      </c>
      <c r="AU216">
        <v>646.297774193549</v>
      </c>
      <c r="AV216">
        <v>21.6739580645161</v>
      </c>
      <c r="AW216">
        <v>19.0347419354839</v>
      </c>
      <c r="AX216">
        <v>600.078225806452</v>
      </c>
      <c r="AY216">
        <v>99.528309677419301</v>
      </c>
      <c r="AZ216">
        <v>9.9995764516129002E-2</v>
      </c>
      <c r="BA216">
        <v>22.888358064516101</v>
      </c>
      <c r="BB216">
        <v>23.562696774193501</v>
      </c>
      <c r="BC216">
        <v>23.310977419354799</v>
      </c>
      <c r="BD216">
        <v>0</v>
      </c>
      <c r="BE216">
        <v>0</v>
      </c>
      <c r="BF216">
        <v>13000.509677419401</v>
      </c>
      <c r="BG216">
        <v>1045.01096774194</v>
      </c>
      <c r="BH216">
        <v>22.446338709677399</v>
      </c>
      <c r="BI216">
        <v>1199.99774193548</v>
      </c>
      <c r="BJ216">
        <v>0.33001064516128997</v>
      </c>
      <c r="BK216">
        <v>0.33000590322580697</v>
      </c>
      <c r="BL216">
        <v>0.33000941935483902</v>
      </c>
      <c r="BM216">
        <v>9.9741248387096807E-3</v>
      </c>
      <c r="BN216">
        <v>22</v>
      </c>
      <c r="BO216">
        <v>17743.067741935502</v>
      </c>
      <c r="BP216">
        <v>1560432001.5</v>
      </c>
      <c r="BQ216" t="s">
        <v>238</v>
      </c>
      <c r="BR216">
        <v>1</v>
      </c>
      <c r="BS216">
        <v>-1.3480000000000001</v>
      </c>
      <c r="BT216">
        <v>2.1000000000000001E-2</v>
      </c>
      <c r="BU216">
        <v>400</v>
      </c>
      <c r="BV216">
        <v>19</v>
      </c>
      <c r="BW216">
        <v>0.05</v>
      </c>
      <c r="BX216">
        <v>0.02</v>
      </c>
      <c r="BY216">
        <v>35.528567545850201</v>
      </c>
      <c r="BZ216">
        <v>2.37438053590258</v>
      </c>
      <c r="CA216">
        <v>0.23646294807361401</v>
      </c>
      <c r="CB216">
        <v>0</v>
      </c>
      <c r="CC216">
        <v>-60.812912195122003</v>
      </c>
      <c r="CD216">
        <v>-4.1595261324043804</v>
      </c>
      <c r="CE216">
        <v>0.41214293352689801</v>
      </c>
      <c r="CF216">
        <v>0</v>
      </c>
      <c r="CG216">
        <v>2.6391982926829298</v>
      </c>
      <c r="CH216">
        <v>-8.1700348432054599E-3</v>
      </c>
      <c r="CI216">
        <v>1.1364662870731301E-3</v>
      </c>
      <c r="CJ216">
        <v>1</v>
      </c>
      <c r="CK216">
        <v>1</v>
      </c>
      <c r="CL216">
        <v>3</v>
      </c>
      <c r="CM216" t="s">
        <v>239</v>
      </c>
      <c r="CN216">
        <v>1.8609599999999999</v>
      </c>
      <c r="CO216">
        <v>1.85792</v>
      </c>
      <c r="CP216">
        <v>1.8608100000000001</v>
      </c>
      <c r="CQ216">
        <v>1.85355</v>
      </c>
      <c r="CR216">
        <v>1.8521099999999999</v>
      </c>
      <c r="CS216">
        <v>1.8529</v>
      </c>
      <c r="CT216">
        <v>1.8566100000000001</v>
      </c>
      <c r="CU216">
        <v>1.8628800000000001</v>
      </c>
      <c r="CV216" t="s">
        <v>240</v>
      </c>
      <c r="CW216" t="s">
        <v>19</v>
      </c>
      <c r="CX216" t="s">
        <v>19</v>
      </c>
      <c r="CY216" t="s">
        <v>19</v>
      </c>
      <c r="CZ216" t="s">
        <v>241</v>
      </c>
      <c r="DA216" t="s">
        <v>242</v>
      </c>
      <c r="DB216" t="s">
        <v>243</v>
      </c>
      <c r="DC216" t="s">
        <v>243</v>
      </c>
      <c r="DD216" t="s">
        <v>243</v>
      </c>
      <c r="DE216" t="s">
        <v>243</v>
      </c>
      <c r="DF216">
        <v>0</v>
      </c>
      <c r="DG216">
        <v>100</v>
      </c>
      <c r="DH216">
        <v>100</v>
      </c>
      <c r="DI216">
        <v>-1.3480000000000001</v>
      </c>
      <c r="DJ216">
        <v>2.1000000000000001E-2</v>
      </c>
      <c r="DK216">
        <v>3</v>
      </c>
      <c r="DL216">
        <v>633.82000000000005</v>
      </c>
      <c r="DM216">
        <v>272.75400000000002</v>
      </c>
      <c r="DN216">
        <v>23.001300000000001</v>
      </c>
      <c r="DO216">
        <v>22.464700000000001</v>
      </c>
      <c r="DP216">
        <v>30.000299999999999</v>
      </c>
      <c r="DQ216">
        <v>22.529800000000002</v>
      </c>
      <c r="DR216">
        <v>22.543600000000001</v>
      </c>
      <c r="DS216">
        <v>29.189599999999999</v>
      </c>
      <c r="DT216">
        <v>13.098800000000001</v>
      </c>
      <c r="DU216">
        <v>23.847000000000001</v>
      </c>
      <c r="DV216">
        <v>23</v>
      </c>
      <c r="DW216">
        <v>672.33</v>
      </c>
      <c r="DX216">
        <v>19</v>
      </c>
      <c r="DY216">
        <v>101.419</v>
      </c>
      <c r="DZ216">
        <v>105.38800000000001</v>
      </c>
    </row>
    <row r="217" spans="1:130" x14ac:dyDescent="0.25">
      <c r="A217">
        <v>201</v>
      </c>
      <c r="B217">
        <v>1560434517</v>
      </c>
      <c r="C217">
        <v>478.90000009536698</v>
      </c>
      <c r="D217" t="s">
        <v>643</v>
      </c>
      <c r="E217" t="s">
        <v>644</v>
      </c>
      <c r="G217">
        <v>1560434506.6612899</v>
      </c>
      <c r="H217">
        <f t="shared" si="87"/>
        <v>1.6189428051609502E-3</v>
      </c>
      <c r="I217">
        <f t="shared" si="88"/>
        <v>35.651943263724121</v>
      </c>
      <c r="J217">
        <f t="shared" si="89"/>
        <v>588.63083870967705</v>
      </c>
      <c r="K217">
        <f t="shared" si="90"/>
        <v>317.37977502201994</v>
      </c>
      <c r="L217">
        <f t="shared" si="91"/>
        <v>31.620049303242428</v>
      </c>
      <c r="M217">
        <f t="shared" si="92"/>
        <v>58.644367430525726</v>
      </c>
      <c r="N217">
        <f t="shared" si="93"/>
        <v>0.22140355571073345</v>
      </c>
      <c r="O217">
        <f t="shared" si="94"/>
        <v>3</v>
      </c>
      <c r="P217">
        <f t="shared" si="95"/>
        <v>0.21352437956625078</v>
      </c>
      <c r="Q217">
        <f t="shared" si="96"/>
        <v>0.13413895028213296</v>
      </c>
      <c r="R217">
        <f t="shared" si="97"/>
        <v>215.02221251095611</v>
      </c>
      <c r="S217">
        <f t="shared" si="98"/>
        <v>23.722995827307134</v>
      </c>
      <c r="T217">
        <f t="shared" si="99"/>
        <v>23.440714516129049</v>
      </c>
      <c r="U217">
        <f t="shared" si="100"/>
        <v>2.895820232537377</v>
      </c>
      <c r="V217">
        <f t="shared" si="101"/>
        <v>77.090287196809825</v>
      </c>
      <c r="W217">
        <f t="shared" si="102"/>
        <v>2.1596021317910381</v>
      </c>
      <c r="X217">
        <f t="shared" si="103"/>
        <v>2.8013932887260116</v>
      </c>
      <c r="Y217">
        <f t="shared" si="104"/>
        <v>0.73621810074633887</v>
      </c>
      <c r="Z217">
        <f t="shared" si="105"/>
        <v>-71.395377707597902</v>
      </c>
      <c r="AA217">
        <f t="shared" si="106"/>
        <v>-88.698370180648027</v>
      </c>
      <c r="AB217">
        <f t="shared" si="107"/>
        <v>-6.1392284746471066</v>
      </c>
      <c r="AC217">
        <f t="shared" si="108"/>
        <v>48.789236148063083</v>
      </c>
      <c r="AD217">
        <v>0</v>
      </c>
      <c r="AE217">
        <v>0</v>
      </c>
      <c r="AF217">
        <v>3</v>
      </c>
      <c r="AG217">
        <v>0</v>
      </c>
      <c r="AH217">
        <v>0</v>
      </c>
      <c r="AI217">
        <f t="shared" si="109"/>
        <v>1</v>
      </c>
      <c r="AJ217">
        <f t="shared" si="110"/>
        <v>0</v>
      </c>
      <c r="AK217">
        <f t="shared" si="111"/>
        <v>68066.864755563307</v>
      </c>
      <c r="AL217">
        <f t="shared" si="112"/>
        <v>1199.9970967741899</v>
      </c>
      <c r="AM217">
        <f t="shared" si="113"/>
        <v>963.35996796217762</v>
      </c>
      <c r="AN217">
        <f t="shared" si="114"/>
        <v>0.80280191556451608</v>
      </c>
      <c r="AO217">
        <f t="shared" si="115"/>
        <v>0.22320027784193547</v>
      </c>
      <c r="AP217">
        <v>10</v>
      </c>
      <c r="AQ217">
        <v>1</v>
      </c>
      <c r="AR217" t="s">
        <v>237</v>
      </c>
      <c r="AS217">
        <v>1560434506.6612899</v>
      </c>
      <c r="AT217">
        <v>588.63083870967705</v>
      </c>
      <c r="AU217">
        <v>649.63070967741896</v>
      </c>
      <c r="AV217">
        <v>21.676564516129002</v>
      </c>
      <c r="AW217">
        <v>19.037174193548399</v>
      </c>
      <c r="AX217">
        <v>600.08164516129</v>
      </c>
      <c r="AY217">
        <v>99.528409677419305</v>
      </c>
      <c r="AZ217">
        <v>0.10002222580645199</v>
      </c>
      <c r="BA217">
        <v>22.892299999999999</v>
      </c>
      <c r="BB217">
        <v>23.565816129032299</v>
      </c>
      <c r="BC217">
        <v>23.315612903225801</v>
      </c>
      <c r="BD217">
        <v>0</v>
      </c>
      <c r="BE217">
        <v>0</v>
      </c>
      <c r="BF217">
        <v>12999.845161290301</v>
      </c>
      <c r="BG217">
        <v>1045.0151612903201</v>
      </c>
      <c r="BH217">
        <v>22.427077419354799</v>
      </c>
      <c r="BI217">
        <v>1199.9970967741899</v>
      </c>
      <c r="BJ217">
        <v>0.330011</v>
      </c>
      <c r="BK217">
        <v>0.33000577419354798</v>
      </c>
      <c r="BL217">
        <v>0.33000929032258097</v>
      </c>
      <c r="BM217">
        <v>9.9740680645161294E-3</v>
      </c>
      <c r="BN217">
        <v>22</v>
      </c>
      <c r="BO217">
        <v>17743.061290322599</v>
      </c>
      <c r="BP217">
        <v>1560432001.5</v>
      </c>
      <c r="BQ217" t="s">
        <v>238</v>
      </c>
      <c r="BR217">
        <v>1</v>
      </c>
      <c r="BS217">
        <v>-1.3480000000000001</v>
      </c>
      <c r="BT217">
        <v>2.1000000000000001E-2</v>
      </c>
      <c r="BU217">
        <v>400</v>
      </c>
      <c r="BV217">
        <v>19</v>
      </c>
      <c r="BW217">
        <v>0.05</v>
      </c>
      <c r="BX217">
        <v>0.02</v>
      </c>
      <c r="BY217">
        <v>35.607119488696299</v>
      </c>
      <c r="BZ217">
        <v>2.2629659278839598</v>
      </c>
      <c r="CA217">
        <v>0.225624497017818</v>
      </c>
      <c r="CB217">
        <v>0</v>
      </c>
      <c r="CC217">
        <v>-60.952365853658499</v>
      </c>
      <c r="CD217">
        <v>-4.0073393728222202</v>
      </c>
      <c r="CE217">
        <v>0.39684534839322999</v>
      </c>
      <c r="CF217">
        <v>0</v>
      </c>
      <c r="CG217">
        <v>2.63929097560976</v>
      </c>
      <c r="CH217">
        <v>-1.68731707317182E-3</v>
      </c>
      <c r="CI217">
        <v>1.3105813360602501E-3</v>
      </c>
      <c r="CJ217">
        <v>1</v>
      </c>
      <c r="CK217">
        <v>1</v>
      </c>
      <c r="CL217">
        <v>3</v>
      </c>
      <c r="CM217" t="s">
        <v>239</v>
      </c>
      <c r="CN217">
        <v>1.8609599999999999</v>
      </c>
      <c r="CO217">
        <v>1.85791</v>
      </c>
      <c r="CP217">
        <v>1.8608100000000001</v>
      </c>
      <c r="CQ217">
        <v>1.85354</v>
      </c>
      <c r="CR217">
        <v>1.8521099999999999</v>
      </c>
      <c r="CS217">
        <v>1.8528899999999999</v>
      </c>
      <c r="CT217">
        <v>1.85659</v>
      </c>
      <c r="CU217">
        <v>1.8628499999999999</v>
      </c>
      <c r="CV217" t="s">
        <v>240</v>
      </c>
      <c r="CW217" t="s">
        <v>19</v>
      </c>
      <c r="CX217" t="s">
        <v>19</v>
      </c>
      <c r="CY217" t="s">
        <v>19</v>
      </c>
      <c r="CZ217" t="s">
        <v>241</v>
      </c>
      <c r="DA217" t="s">
        <v>242</v>
      </c>
      <c r="DB217" t="s">
        <v>243</v>
      </c>
      <c r="DC217" t="s">
        <v>243</v>
      </c>
      <c r="DD217" t="s">
        <v>243</v>
      </c>
      <c r="DE217" t="s">
        <v>243</v>
      </c>
      <c r="DF217">
        <v>0</v>
      </c>
      <c r="DG217">
        <v>100</v>
      </c>
      <c r="DH217">
        <v>100</v>
      </c>
      <c r="DI217">
        <v>-1.3480000000000001</v>
      </c>
      <c r="DJ217">
        <v>2.1000000000000001E-2</v>
      </c>
      <c r="DK217">
        <v>3</v>
      </c>
      <c r="DL217">
        <v>633.49699999999996</v>
      </c>
      <c r="DM217">
        <v>273.012</v>
      </c>
      <c r="DN217">
        <v>23.0014</v>
      </c>
      <c r="DO217">
        <v>22.4666</v>
      </c>
      <c r="DP217">
        <v>30.0002</v>
      </c>
      <c r="DQ217">
        <v>22.530899999999999</v>
      </c>
      <c r="DR217">
        <v>22.544799999999999</v>
      </c>
      <c r="DS217">
        <v>29.322800000000001</v>
      </c>
      <c r="DT217">
        <v>13.098800000000001</v>
      </c>
      <c r="DU217">
        <v>23.847000000000001</v>
      </c>
      <c r="DV217">
        <v>23</v>
      </c>
      <c r="DW217">
        <v>677.33</v>
      </c>
      <c r="DX217">
        <v>19</v>
      </c>
      <c r="DY217">
        <v>101.41800000000001</v>
      </c>
      <c r="DZ217">
        <v>105.38800000000001</v>
      </c>
    </row>
    <row r="218" spans="1:130" x14ac:dyDescent="0.25">
      <c r="A218">
        <v>202</v>
      </c>
      <c r="B218">
        <v>1560434519</v>
      </c>
      <c r="C218">
        <v>480.90000009536698</v>
      </c>
      <c r="D218" t="s">
        <v>645</v>
      </c>
      <c r="E218" t="s">
        <v>646</v>
      </c>
      <c r="G218">
        <v>1560434508.6612899</v>
      </c>
      <c r="H218">
        <f t="shared" si="87"/>
        <v>1.6192317729604789E-3</v>
      </c>
      <c r="I218">
        <f t="shared" si="88"/>
        <v>35.73397679146278</v>
      </c>
      <c r="J218">
        <f t="shared" si="89"/>
        <v>591.82625806451597</v>
      </c>
      <c r="K218">
        <f t="shared" si="90"/>
        <v>319.83256717403515</v>
      </c>
      <c r="L218">
        <f t="shared" si="91"/>
        <v>31.864447175537165</v>
      </c>
      <c r="M218">
        <f t="shared" si="92"/>
        <v>58.96277763024365</v>
      </c>
      <c r="N218">
        <f t="shared" si="93"/>
        <v>0.22132293967430114</v>
      </c>
      <c r="O218">
        <f t="shared" si="94"/>
        <v>3</v>
      </c>
      <c r="P218">
        <f t="shared" si="95"/>
        <v>0.2134493982907319</v>
      </c>
      <c r="Q218">
        <f t="shared" si="96"/>
        <v>0.13409160388985425</v>
      </c>
      <c r="R218">
        <f t="shared" si="97"/>
        <v>215.02225244921212</v>
      </c>
      <c r="S218">
        <f t="shared" si="98"/>
        <v>23.727516628406995</v>
      </c>
      <c r="T218">
        <f t="shared" si="99"/>
        <v>23.444535483871</v>
      </c>
      <c r="U218">
        <f t="shared" si="100"/>
        <v>2.8964877786992074</v>
      </c>
      <c r="V218">
        <f t="shared" si="101"/>
        <v>77.078829508286645</v>
      </c>
      <c r="W218">
        <f t="shared" si="102"/>
        <v>2.1598824846077465</v>
      </c>
      <c r="X218">
        <f t="shared" si="103"/>
        <v>2.8021734351525671</v>
      </c>
      <c r="Y218">
        <f t="shared" si="104"/>
        <v>0.73660529409146092</v>
      </c>
      <c r="Z218">
        <f t="shared" si="105"/>
        <v>-71.408121187557114</v>
      </c>
      <c r="AA218">
        <f t="shared" si="106"/>
        <v>-88.572894348384054</v>
      </c>
      <c r="AB218">
        <f t="shared" si="107"/>
        <v>-6.1308050614522607</v>
      </c>
      <c r="AC218">
        <f t="shared" si="108"/>
        <v>48.910431851818672</v>
      </c>
      <c r="AD218">
        <v>0</v>
      </c>
      <c r="AE218">
        <v>0</v>
      </c>
      <c r="AF218">
        <v>3</v>
      </c>
      <c r="AG218">
        <v>0</v>
      </c>
      <c r="AH218">
        <v>0</v>
      </c>
      <c r="AI218">
        <f t="shared" si="109"/>
        <v>1</v>
      </c>
      <c r="AJ218">
        <f t="shared" si="110"/>
        <v>0</v>
      </c>
      <c r="AK218">
        <f t="shared" si="111"/>
        <v>68072.771962270825</v>
      </c>
      <c r="AL218">
        <f t="shared" si="112"/>
        <v>1199.9974193548401</v>
      </c>
      <c r="AM218">
        <f t="shared" si="113"/>
        <v>963.36028247880859</v>
      </c>
      <c r="AN218">
        <f t="shared" si="114"/>
        <v>0.80280196185483821</v>
      </c>
      <c r="AO218">
        <f t="shared" si="115"/>
        <v>0.22320024642903216</v>
      </c>
      <c r="AP218">
        <v>10</v>
      </c>
      <c r="AQ218">
        <v>1</v>
      </c>
      <c r="AR218" t="s">
        <v>237</v>
      </c>
      <c r="AS218">
        <v>1560434508.6612899</v>
      </c>
      <c r="AT218">
        <v>591.82625806451597</v>
      </c>
      <c r="AU218">
        <v>652.97138709677404</v>
      </c>
      <c r="AV218">
        <v>21.679358064516101</v>
      </c>
      <c r="AW218">
        <v>19.039519354838699</v>
      </c>
      <c r="AX218">
        <v>600.08509677419397</v>
      </c>
      <c r="AY218">
        <v>99.528490322580595</v>
      </c>
      <c r="AZ218">
        <v>0.10003549354838701</v>
      </c>
      <c r="BA218">
        <v>22.8968967741936</v>
      </c>
      <c r="BB218">
        <v>23.569041935483899</v>
      </c>
      <c r="BC218">
        <v>23.320029032258098</v>
      </c>
      <c r="BD218">
        <v>0</v>
      </c>
      <c r="BE218">
        <v>0</v>
      </c>
      <c r="BF218">
        <v>13001.316129032301</v>
      </c>
      <c r="BG218">
        <v>1045.0206451612901</v>
      </c>
      <c r="BH218">
        <v>22.406335483871</v>
      </c>
      <c r="BI218">
        <v>1199.9974193548401</v>
      </c>
      <c r="BJ218">
        <v>0.33001151612903201</v>
      </c>
      <c r="BK218">
        <v>0.33000532258064502</v>
      </c>
      <c r="BL218">
        <v>0.33000925806451598</v>
      </c>
      <c r="BM218">
        <v>9.9740106451612891E-3</v>
      </c>
      <c r="BN218">
        <v>22</v>
      </c>
      <c r="BO218">
        <v>17743.064516129001</v>
      </c>
      <c r="BP218">
        <v>1560432001.5</v>
      </c>
      <c r="BQ218" t="s">
        <v>238</v>
      </c>
      <c r="BR218">
        <v>1</v>
      </c>
      <c r="BS218">
        <v>-1.3480000000000001</v>
      </c>
      <c r="BT218">
        <v>2.1000000000000001E-2</v>
      </c>
      <c r="BU218">
        <v>400</v>
      </c>
      <c r="BV218">
        <v>19</v>
      </c>
      <c r="BW218">
        <v>0.05</v>
      </c>
      <c r="BX218">
        <v>0.02</v>
      </c>
      <c r="BY218">
        <v>35.688378814443098</v>
      </c>
      <c r="BZ218">
        <v>2.3252414351582802</v>
      </c>
      <c r="CA218">
        <v>0.23163768078444399</v>
      </c>
      <c r="CB218">
        <v>0</v>
      </c>
      <c r="CC218">
        <v>-61.098660975609803</v>
      </c>
      <c r="CD218">
        <v>-4.1517595818816799</v>
      </c>
      <c r="CE218">
        <v>0.412059537420912</v>
      </c>
      <c r="CF218">
        <v>0</v>
      </c>
      <c r="CG218">
        <v>2.6396597560975601</v>
      </c>
      <c r="CH218">
        <v>8.8463414634145695E-3</v>
      </c>
      <c r="CI218">
        <v>2.0085979672821701E-3</v>
      </c>
      <c r="CJ218">
        <v>1</v>
      </c>
      <c r="CK218">
        <v>1</v>
      </c>
      <c r="CL218">
        <v>3</v>
      </c>
      <c r="CM218" t="s">
        <v>239</v>
      </c>
      <c r="CN218">
        <v>1.8609599999999999</v>
      </c>
      <c r="CO218">
        <v>1.85792</v>
      </c>
      <c r="CP218">
        <v>1.8608100000000001</v>
      </c>
      <c r="CQ218">
        <v>1.8535200000000001</v>
      </c>
      <c r="CR218">
        <v>1.8521099999999999</v>
      </c>
      <c r="CS218">
        <v>1.8528800000000001</v>
      </c>
      <c r="CT218">
        <v>1.85659</v>
      </c>
      <c r="CU218">
        <v>1.8628499999999999</v>
      </c>
      <c r="CV218" t="s">
        <v>240</v>
      </c>
      <c r="CW218" t="s">
        <v>19</v>
      </c>
      <c r="CX218" t="s">
        <v>19</v>
      </c>
      <c r="CY218" t="s">
        <v>19</v>
      </c>
      <c r="CZ218" t="s">
        <v>241</v>
      </c>
      <c r="DA218" t="s">
        <v>242</v>
      </c>
      <c r="DB218" t="s">
        <v>243</v>
      </c>
      <c r="DC218" t="s">
        <v>243</v>
      </c>
      <c r="DD218" t="s">
        <v>243</v>
      </c>
      <c r="DE218" t="s">
        <v>243</v>
      </c>
      <c r="DF218">
        <v>0</v>
      </c>
      <c r="DG218">
        <v>100</v>
      </c>
      <c r="DH218">
        <v>100</v>
      </c>
      <c r="DI218">
        <v>-1.3480000000000001</v>
      </c>
      <c r="DJ218">
        <v>2.1000000000000001E-2</v>
      </c>
      <c r="DK218">
        <v>3</v>
      </c>
      <c r="DL218">
        <v>633.73400000000004</v>
      </c>
      <c r="DM218">
        <v>272.90199999999999</v>
      </c>
      <c r="DN218">
        <v>23.0014</v>
      </c>
      <c r="DO218">
        <v>22.468499999999999</v>
      </c>
      <c r="DP218">
        <v>30.000299999999999</v>
      </c>
      <c r="DQ218">
        <v>22.532299999999999</v>
      </c>
      <c r="DR218">
        <v>22.5459</v>
      </c>
      <c r="DS218">
        <v>29.449000000000002</v>
      </c>
      <c r="DT218">
        <v>13.098800000000001</v>
      </c>
      <c r="DU218">
        <v>23.847000000000001</v>
      </c>
      <c r="DV218">
        <v>23</v>
      </c>
      <c r="DW218">
        <v>682.33</v>
      </c>
      <c r="DX218">
        <v>19</v>
      </c>
      <c r="DY218">
        <v>101.41800000000001</v>
      </c>
      <c r="DZ218">
        <v>105.387</v>
      </c>
    </row>
    <row r="219" spans="1:130" x14ac:dyDescent="0.25">
      <c r="A219">
        <v>203</v>
      </c>
      <c r="B219">
        <v>1560434521</v>
      </c>
      <c r="C219">
        <v>482.90000009536698</v>
      </c>
      <c r="D219" t="s">
        <v>647</v>
      </c>
      <c r="E219" t="s">
        <v>648</v>
      </c>
      <c r="G219">
        <v>1560434510.6612899</v>
      </c>
      <c r="H219">
        <f t="shared" si="87"/>
        <v>1.6195768673299713E-3</v>
      </c>
      <c r="I219">
        <f t="shared" si="88"/>
        <v>35.813339796591826</v>
      </c>
      <c r="J219">
        <f t="shared" si="89"/>
        <v>595.02661290322601</v>
      </c>
      <c r="K219">
        <f t="shared" si="90"/>
        <v>322.28311214019425</v>
      </c>
      <c r="L219">
        <f t="shared" si="91"/>
        <v>32.108612890632116</v>
      </c>
      <c r="M219">
        <f t="shared" si="92"/>
        <v>59.281664020368346</v>
      </c>
      <c r="N219">
        <f t="shared" si="93"/>
        <v>0.22122026761404504</v>
      </c>
      <c r="O219">
        <f t="shared" si="94"/>
        <v>3</v>
      </c>
      <c r="P219">
        <f t="shared" si="95"/>
        <v>0.21335389981189706</v>
      </c>
      <c r="Q219">
        <f t="shared" si="96"/>
        <v>0.13403130230326396</v>
      </c>
      <c r="R219">
        <f t="shared" si="97"/>
        <v>215.02231255802909</v>
      </c>
      <c r="S219">
        <f t="shared" si="98"/>
        <v>23.732703505985121</v>
      </c>
      <c r="T219">
        <f t="shared" si="99"/>
        <v>23.449020967741902</v>
      </c>
      <c r="U219">
        <f t="shared" si="100"/>
        <v>2.8972715915752429</v>
      </c>
      <c r="V219">
        <f t="shared" si="101"/>
        <v>77.064920060558649</v>
      </c>
      <c r="W219">
        <f t="shared" si="102"/>
        <v>2.1601831402290479</v>
      </c>
      <c r="X219">
        <f t="shared" si="103"/>
        <v>2.8030693323649034</v>
      </c>
      <c r="Y219">
        <f t="shared" si="104"/>
        <v>0.73708845134619505</v>
      </c>
      <c r="Z219">
        <f t="shared" si="105"/>
        <v>-71.423339849251732</v>
      </c>
      <c r="AA219">
        <f t="shared" si="106"/>
        <v>-88.444809870960057</v>
      </c>
      <c r="AB219">
        <f t="shared" si="107"/>
        <v>-6.1222420515852098</v>
      </c>
      <c r="AC219">
        <f t="shared" si="108"/>
        <v>49.031920786232092</v>
      </c>
      <c r="AD219">
        <v>0</v>
      </c>
      <c r="AE219">
        <v>0</v>
      </c>
      <c r="AF219">
        <v>3</v>
      </c>
      <c r="AG219">
        <v>0</v>
      </c>
      <c r="AH219">
        <v>0</v>
      </c>
      <c r="AI219">
        <f t="shared" si="109"/>
        <v>1</v>
      </c>
      <c r="AJ219">
        <f t="shared" si="110"/>
        <v>0</v>
      </c>
      <c r="AK219">
        <f t="shared" si="111"/>
        <v>68081.286520315116</v>
      </c>
      <c r="AL219">
        <f t="shared" si="112"/>
        <v>1199.99774193548</v>
      </c>
      <c r="AM219">
        <f t="shared" si="113"/>
        <v>963.36065447922647</v>
      </c>
      <c r="AN219">
        <f t="shared" si="114"/>
        <v>0.80280205604838817</v>
      </c>
      <c r="AO219">
        <f t="shared" si="115"/>
        <v>0.22320022263548417</v>
      </c>
      <c r="AP219">
        <v>10</v>
      </c>
      <c r="AQ219">
        <v>1</v>
      </c>
      <c r="AR219" t="s">
        <v>237</v>
      </c>
      <c r="AS219">
        <v>1560434510.6612899</v>
      </c>
      <c r="AT219">
        <v>595.02661290322601</v>
      </c>
      <c r="AU219">
        <v>656.31335483870998</v>
      </c>
      <c r="AV219">
        <v>21.6823612903226</v>
      </c>
      <c r="AW219">
        <v>19.041951612903201</v>
      </c>
      <c r="AX219">
        <v>600.08135483871001</v>
      </c>
      <c r="AY219">
        <v>99.528603225806407</v>
      </c>
      <c r="AZ219">
        <v>9.9989403225806406E-2</v>
      </c>
      <c r="BA219">
        <v>22.902174193548401</v>
      </c>
      <c r="BB219">
        <v>23.572577419354801</v>
      </c>
      <c r="BC219">
        <v>23.325464516128999</v>
      </c>
      <c r="BD219">
        <v>0</v>
      </c>
      <c r="BE219">
        <v>0</v>
      </c>
      <c r="BF219">
        <v>13003.370967741899</v>
      </c>
      <c r="BG219">
        <v>1045.0264516129</v>
      </c>
      <c r="BH219">
        <v>22.386938709677398</v>
      </c>
      <c r="BI219">
        <v>1199.99774193548</v>
      </c>
      <c r="BJ219">
        <v>0.33001209677419402</v>
      </c>
      <c r="BK219">
        <v>0.33000477419354901</v>
      </c>
      <c r="BL219">
        <v>0.33000929032258097</v>
      </c>
      <c r="BM219">
        <v>9.9739603225806397E-3</v>
      </c>
      <c r="BN219">
        <v>22</v>
      </c>
      <c r="BO219">
        <v>17743.064516129001</v>
      </c>
      <c r="BP219">
        <v>1560432001.5</v>
      </c>
      <c r="BQ219" t="s">
        <v>238</v>
      </c>
      <c r="BR219">
        <v>1</v>
      </c>
      <c r="BS219">
        <v>-1.3480000000000001</v>
      </c>
      <c r="BT219">
        <v>2.1000000000000001E-2</v>
      </c>
      <c r="BU219">
        <v>400</v>
      </c>
      <c r="BV219">
        <v>19</v>
      </c>
      <c r="BW219">
        <v>0.05</v>
      </c>
      <c r="BX219">
        <v>0.02</v>
      </c>
      <c r="BY219">
        <v>35.769186712560497</v>
      </c>
      <c r="BZ219">
        <v>2.3746382618173598</v>
      </c>
      <c r="CA219">
        <v>0.236732270178004</v>
      </c>
      <c r="CB219">
        <v>0</v>
      </c>
      <c r="CC219">
        <v>-61.238882926829298</v>
      </c>
      <c r="CD219">
        <v>-4.2432522648082696</v>
      </c>
      <c r="CE219">
        <v>0.42105258109881</v>
      </c>
      <c r="CF219">
        <v>0</v>
      </c>
      <c r="CG219">
        <v>2.6401470731707302</v>
      </c>
      <c r="CH219">
        <v>1.96080836236944E-2</v>
      </c>
      <c r="CI219">
        <v>2.6620808328260202E-3</v>
      </c>
      <c r="CJ219">
        <v>1</v>
      </c>
      <c r="CK219">
        <v>1</v>
      </c>
      <c r="CL219">
        <v>3</v>
      </c>
      <c r="CM219" t="s">
        <v>239</v>
      </c>
      <c r="CN219">
        <v>1.8609599999999999</v>
      </c>
      <c r="CO219">
        <v>1.85792</v>
      </c>
      <c r="CP219">
        <v>1.8608100000000001</v>
      </c>
      <c r="CQ219">
        <v>1.8535200000000001</v>
      </c>
      <c r="CR219">
        <v>1.8521099999999999</v>
      </c>
      <c r="CS219">
        <v>1.8528899999999999</v>
      </c>
      <c r="CT219">
        <v>1.8566</v>
      </c>
      <c r="CU219">
        <v>1.86287</v>
      </c>
      <c r="CV219" t="s">
        <v>240</v>
      </c>
      <c r="CW219" t="s">
        <v>19</v>
      </c>
      <c r="CX219" t="s">
        <v>19</v>
      </c>
      <c r="CY219" t="s">
        <v>19</v>
      </c>
      <c r="CZ219" t="s">
        <v>241</v>
      </c>
      <c r="DA219" t="s">
        <v>242</v>
      </c>
      <c r="DB219" t="s">
        <v>243</v>
      </c>
      <c r="DC219" t="s">
        <v>243</v>
      </c>
      <c r="DD219" t="s">
        <v>243</v>
      </c>
      <c r="DE219" t="s">
        <v>243</v>
      </c>
      <c r="DF219">
        <v>0</v>
      </c>
      <c r="DG219">
        <v>100</v>
      </c>
      <c r="DH219">
        <v>100</v>
      </c>
      <c r="DI219">
        <v>-1.3480000000000001</v>
      </c>
      <c r="DJ219">
        <v>2.1000000000000001E-2</v>
      </c>
      <c r="DK219">
        <v>3</v>
      </c>
      <c r="DL219">
        <v>633.53200000000004</v>
      </c>
      <c r="DM219">
        <v>272.79399999999998</v>
      </c>
      <c r="DN219">
        <v>23.001300000000001</v>
      </c>
      <c r="DO219">
        <v>22.47</v>
      </c>
      <c r="DP219">
        <v>30.000299999999999</v>
      </c>
      <c r="DQ219">
        <v>22.5336</v>
      </c>
      <c r="DR219">
        <v>22.5473</v>
      </c>
      <c r="DS219">
        <v>29.5396</v>
      </c>
      <c r="DT219">
        <v>13.098800000000001</v>
      </c>
      <c r="DU219">
        <v>24.246400000000001</v>
      </c>
      <c r="DV219">
        <v>23</v>
      </c>
      <c r="DW219">
        <v>682.33</v>
      </c>
      <c r="DX219">
        <v>19</v>
      </c>
      <c r="DY219">
        <v>101.417</v>
      </c>
      <c r="DZ219">
        <v>105.386</v>
      </c>
    </row>
    <row r="220" spans="1:130" x14ac:dyDescent="0.25">
      <c r="A220">
        <v>204</v>
      </c>
      <c r="B220">
        <v>1560434523</v>
      </c>
      <c r="C220">
        <v>484.90000009536698</v>
      </c>
      <c r="D220" t="s">
        <v>649</v>
      </c>
      <c r="E220" t="s">
        <v>650</v>
      </c>
      <c r="G220">
        <v>1560434512.6612899</v>
      </c>
      <c r="H220">
        <f t="shared" si="87"/>
        <v>1.620079149631035E-3</v>
      </c>
      <c r="I220">
        <f t="shared" si="88"/>
        <v>35.886053719615056</v>
      </c>
      <c r="J220">
        <f t="shared" si="89"/>
        <v>598.22564516129</v>
      </c>
      <c r="K220">
        <f t="shared" si="90"/>
        <v>324.79828300330973</v>
      </c>
      <c r="L220">
        <f t="shared" si="91"/>
        <v>32.35921723234366</v>
      </c>
      <c r="M220">
        <f t="shared" si="92"/>
        <v>59.600418532803197</v>
      </c>
      <c r="N220">
        <f t="shared" si="93"/>
        <v>0.22113255706843807</v>
      </c>
      <c r="O220">
        <f t="shared" si="94"/>
        <v>3</v>
      </c>
      <c r="P220">
        <f t="shared" si="95"/>
        <v>0.21327231500687546</v>
      </c>
      <c r="Q220">
        <f t="shared" si="96"/>
        <v>0.13397978659050183</v>
      </c>
      <c r="R220">
        <f t="shared" si="97"/>
        <v>215.02237276716278</v>
      </c>
      <c r="S220">
        <f t="shared" si="98"/>
        <v>23.738017943206525</v>
      </c>
      <c r="T220">
        <f t="shared" si="99"/>
        <v>23.453716129032301</v>
      </c>
      <c r="U220">
        <f t="shared" si="100"/>
        <v>2.8980922431053404</v>
      </c>
      <c r="V220">
        <f t="shared" si="101"/>
        <v>77.050699036611675</v>
      </c>
      <c r="W220">
        <f t="shared" si="102"/>
        <v>2.1604969534283764</v>
      </c>
      <c r="X220">
        <f t="shared" si="103"/>
        <v>2.803993968181635</v>
      </c>
      <c r="Y220">
        <f t="shared" si="104"/>
        <v>0.73759528967696397</v>
      </c>
      <c r="Z220">
        <f t="shared" si="105"/>
        <v>-71.445490498728645</v>
      </c>
      <c r="AA220">
        <f t="shared" si="106"/>
        <v>-88.323507870976144</v>
      </c>
      <c r="AB220">
        <f t="shared" si="107"/>
        <v>-6.1141593759530144</v>
      </c>
      <c r="AC220">
        <f t="shared" si="108"/>
        <v>49.139215021504967</v>
      </c>
      <c r="AD220">
        <v>0</v>
      </c>
      <c r="AE220">
        <v>0</v>
      </c>
      <c r="AF220">
        <v>3</v>
      </c>
      <c r="AG220">
        <v>0</v>
      </c>
      <c r="AH220">
        <v>0</v>
      </c>
      <c r="AI220">
        <f t="shared" si="109"/>
        <v>1</v>
      </c>
      <c r="AJ220">
        <f t="shared" si="110"/>
        <v>0</v>
      </c>
      <c r="AK220">
        <f t="shared" si="111"/>
        <v>68079.896336196805</v>
      </c>
      <c r="AL220">
        <f t="shared" si="112"/>
        <v>1199.9980645161299</v>
      </c>
      <c r="AM220">
        <f t="shared" si="113"/>
        <v>963.36099454427801</v>
      </c>
      <c r="AN220">
        <f t="shared" si="114"/>
        <v>0.80280212362903258</v>
      </c>
      <c r="AO220">
        <f t="shared" si="115"/>
        <v>0.22320020634516141</v>
      </c>
      <c r="AP220">
        <v>10</v>
      </c>
      <c r="AQ220">
        <v>1</v>
      </c>
      <c r="AR220" t="s">
        <v>237</v>
      </c>
      <c r="AS220">
        <v>1560434512.6612899</v>
      </c>
      <c r="AT220">
        <v>598.22564516129</v>
      </c>
      <c r="AU220">
        <v>659.64290322580598</v>
      </c>
      <c r="AV220">
        <v>21.685496774193599</v>
      </c>
      <c r="AW220">
        <v>19.044267741935499</v>
      </c>
      <c r="AX220">
        <v>600.079322580645</v>
      </c>
      <c r="AY220">
        <v>99.528690322580601</v>
      </c>
      <c r="AZ220">
        <v>9.9968219354838697E-2</v>
      </c>
      <c r="BA220">
        <v>22.907619354838701</v>
      </c>
      <c r="BB220">
        <v>23.576603225806501</v>
      </c>
      <c r="BC220">
        <v>23.330829032258102</v>
      </c>
      <c r="BD220">
        <v>0</v>
      </c>
      <c r="BE220">
        <v>0</v>
      </c>
      <c r="BF220">
        <v>13003.3290322581</v>
      </c>
      <c r="BG220">
        <v>1045.04096774194</v>
      </c>
      <c r="BH220">
        <v>22.3666451612903</v>
      </c>
      <c r="BI220">
        <v>1199.9980645161299</v>
      </c>
      <c r="BJ220">
        <v>0.33001251612903199</v>
      </c>
      <c r="BK220">
        <v>0.33000441935483898</v>
      </c>
      <c r="BL220">
        <v>0.33000929032258097</v>
      </c>
      <c r="BM220">
        <v>9.9739119354838694E-3</v>
      </c>
      <c r="BN220">
        <v>22</v>
      </c>
      <c r="BO220">
        <v>17743.067741935502</v>
      </c>
      <c r="BP220">
        <v>1560432001.5</v>
      </c>
      <c r="BQ220" t="s">
        <v>238</v>
      </c>
      <c r="BR220">
        <v>1</v>
      </c>
      <c r="BS220">
        <v>-1.3480000000000001</v>
      </c>
      <c r="BT220">
        <v>2.1000000000000001E-2</v>
      </c>
      <c r="BU220">
        <v>400</v>
      </c>
      <c r="BV220">
        <v>19</v>
      </c>
      <c r="BW220">
        <v>0.05</v>
      </c>
      <c r="BX220">
        <v>0.02</v>
      </c>
      <c r="BY220">
        <v>35.846169766628499</v>
      </c>
      <c r="BZ220">
        <v>2.3029561201860802</v>
      </c>
      <c r="CA220">
        <v>0.23008616237237201</v>
      </c>
      <c r="CB220">
        <v>0</v>
      </c>
      <c r="CC220">
        <v>-61.373548780487802</v>
      </c>
      <c r="CD220">
        <v>-4.11813867595834</v>
      </c>
      <c r="CE220">
        <v>0.40933200319542101</v>
      </c>
      <c r="CF220">
        <v>0</v>
      </c>
      <c r="CG220">
        <v>2.6408795121951201</v>
      </c>
      <c r="CH220">
        <v>3.0409128919861202E-2</v>
      </c>
      <c r="CI220">
        <v>3.4220896135288299E-3</v>
      </c>
      <c r="CJ220">
        <v>1</v>
      </c>
      <c r="CK220">
        <v>1</v>
      </c>
      <c r="CL220">
        <v>3</v>
      </c>
      <c r="CM220" t="s">
        <v>239</v>
      </c>
      <c r="CN220">
        <v>1.8609599999999999</v>
      </c>
      <c r="CO220">
        <v>1.85792</v>
      </c>
      <c r="CP220">
        <v>1.8608100000000001</v>
      </c>
      <c r="CQ220">
        <v>1.85351</v>
      </c>
      <c r="CR220">
        <v>1.8521099999999999</v>
      </c>
      <c r="CS220">
        <v>1.8528800000000001</v>
      </c>
      <c r="CT220">
        <v>1.8565799999999999</v>
      </c>
      <c r="CU220">
        <v>1.86287</v>
      </c>
      <c r="CV220" t="s">
        <v>240</v>
      </c>
      <c r="CW220" t="s">
        <v>19</v>
      </c>
      <c r="CX220" t="s">
        <v>19</v>
      </c>
      <c r="CY220" t="s">
        <v>19</v>
      </c>
      <c r="CZ220" t="s">
        <v>241</v>
      </c>
      <c r="DA220" t="s">
        <v>242</v>
      </c>
      <c r="DB220" t="s">
        <v>243</v>
      </c>
      <c r="DC220" t="s">
        <v>243</v>
      </c>
      <c r="DD220" t="s">
        <v>243</v>
      </c>
      <c r="DE220" t="s">
        <v>243</v>
      </c>
      <c r="DF220">
        <v>0</v>
      </c>
      <c r="DG220">
        <v>100</v>
      </c>
      <c r="DH220">
        <v>100</v>
      </c>
      <c r="DI220">
        <v>-1.3480000000000001</v>
      </c>
      <c r="DJ220">
        <v>2.1000000000000001E-2</v>
      </c>
      <c r="DK220">
        <v>3</v>
      </c>
      <c r="DL220">
        <v>633.29200000000003</v>
      </c>
      <c r="DM220">
        <v>272.88400000000001</v>
      </c>
      <c r="DN220">
        <v>23.001200000000001</v>
      </c>
      <c r="DO220">
        <v>22.471399999999999</v>
      </c>
      <c r="DP220">
        <v>30.000399999999999</v>
      </c>
      <c r="DQ220">
        <v>22.535</v>
      </c>
      <c r="DR220">
        <v>22.5486</v>
      </c>
      <c r="DS220">
        <v>29.6539</v>
      </c>
      <c r="DT220">
        <v>13.098800000000001</v>
      </c>
      <c r="DU220">
        <v>24.246400000000001</v>
      </c>
      <c r="DV220">
        <v>23</v>
      </c>
      <c r="DW220">
        <v>687.33</v>
      </c>
      <c r="DX220">
        <v>19</v>
      </c>
      <c r="DY220">
        <v>101.41800000000001</v>
      </c>
      <c r="DZ220">
        <v>105.386</v>
      </c>
    </row>
    <row r="221" spans="1:130" x14ac:dyDescent="0.25">
      <c r="A221">
        <v>205</v>
      </c>
      <c r="B221">
        <v>1560434525</v>
      </c>
      <c r="C221">
        <v>486.90000009536698</v>
      </c>
      <c r="D221" t="s">
        <v>651</v>
      </c>
      <c r="E221" t="s">
        <v>652</v>
      </c>
      <c r="G221">
        <v>1560434514.6612899</v>
      </c>
      <c r="H221">
        <f t="shared" si="87"/>
        <v>1.6206780846261021E-3</v>
      </c>
      <c r="I221">
        <f t="shared" si="88"/>
        <v>35.957435963367601</v>
      </c>
      <c r="J221">
        <f t="shared" si="89"/>
        <v>601.42845161290302</v>
      </c>
      <c r="K221">
        <f t="shared" si="90"/>
        <v>327.34692822594246</v>
      </c>
      <c r="L221">
        <f t="shared" si="91"/>
        <v>32.613148072881309</v>
      </c>
      <c r="M221">
        <f t="shared" si="92"/>
        <v>59.919533242593829</v>
      </c>
      <c r="N221">
        <f t="shared" si="93"/>
        <v>0.22106220696206613</v>
      </c>
      <c r="O221">
        <f t="shared" si="94"/>
        <v>3</v>
      </c>
      <c r="P221">
        <f t="shared" si="95"/>
        <v>0.21320687651829559</v>
      </c>
      <c r="Q221">
        <f t="shared" si="96"/>
        <v>0.13393846641519597</v>
      </c>
      <c r="R221">
        <f t="shared" si="97"/>
        <v>215.02234592434138</v>
      </c>
      <c r="S221">
        <f t="shared" si="98"/>
        <v>23.743126678753015</v>
      </c>
      <c r="T221">
        <f t="shared" si="99"/>
        <v>23.458411290322601</v>
      </c>
      <c r="U221">
        <f t="shared" si="100"/>
        <v>2.8989130979296061</v>
      </c>
      <c r="V221">
        <f t="shared" si="101"/>
        <v>77.037748908039745</v>
      </c>
      <c r="W221">
        <f t="shared" si="102"/>
        <v>2.1608227152409403</v>
      </c>
      <c r="X221">
        <f t="shared" si="103"/>
        <v>2.8048881825717968</v>
      </c>
      <c r="Y221">
        <f t="shared" si="104"/>
        <v>0.73809038268866578</v>
      </c>
      <c r="Z221">
        <f t="shared" si="105"/>
        <v>-71.471903532011098</v>
      </c>
      <c r="AA221">
        <f t="shared" si="106"/>
        <v>-88.231422696784264</v>
      </c>
      <c r="AB221">
        <f t="shared" si="107"/>
        <v>-6.108092890955831</v>
      </c>
      <c r="AC221">
        <f t="shared" si="108"/>
        <v>49.210926804590187</v>
      </c>
      <c r="AD221">
        <v>0</v>
      </c>
      <c r="AE221">
        <v>0</v>
      </c>
      <c r="AF221">
        <v>3</v>
      </c>
      <c r="AG221">
        <v>0</v>
      </c>
      <c r="AH221">
        <v>0</v>
      </c>
      <c r="AI221">
        <f t="shared" si="109"/>
        <v>1</v>
      </c>
      <c r="AJ221">
        <f t="shared" si="110"/>
        <v>0</v>
      </c>
      <c r="AK221">
        <f t="shared" si="111"/>
        <v>68074.601101496592</v>
      </c>
      <c r="AL221">
        <f t="shared" si="112"/>
        <v>1199.9980645161299</v>
      </c>
      <c r="AM221">
        <f t="shared" si="113"/>
        <v>963.36099406040762</v>
      </c>
      <c r="AN221">
        <f t="shared" si="114"/>
        <v>0.80280212322580669</v>
      </c>
      <c r="AO221">
        <f t="shared" si="115"/>
        <v>0.22320017859354849</v>
      </c>
      <c r="AP221">
        <v>10</v>
      </c>
      <c r="AQ221">
        <v>1</v>
      </c>
      <c r="AR221" t="s">
        <v>237</v>
      </c>
      <c r="AS221">
        <v>1560434514.6612899</v>
      </c>
      <c r="AT221">
        <v>601.42845161290302</v>
      </c>
      <c r="AU221">
        <v>662.97383870967701</v>
      </c>
      <c r="AV221">
        <v>21.688758064516101</v>
      </c>
      <c r="AW221">
        <v>19.046564516128999</v>
      </c>
      <c r="AX221">
        <v>600.08003225806499</v>
      </c>
      <c r="AY221">
        <v>99.528700000000001</v>
      </c>
      <c r="AZ221">
        <v>9.9997448387096802E-2</v>
      </c>
      <c r="BA221">
        <v>22.912883870967701</v>
      </c>
      <c r="BB221">
        <v>23.5811064516129</v>
      </c>
      <c r="BC221">
        <v>23.335716129032299</v>
      </c>
      <c r="BD221">
        <v>0</v>
      </c>
      <c r="BE221">
        <v>0</v>
      </c>
      <c r="BF221">
        <v>13002.4580645161</v>
      </c>
      <c r="BG221">
        <v>1045.0616129032301</v>
      </c>
      <c r="BH221">
        <v>22.345861290322599</v>
      </c>
      <c r="BI221">
        <v>1199.9980645161299</v>
      </c>
      <c r="BJ221">
        <v>0.33001283870967701</v>
      </c>
      <c r="BK221">
        <v>0.33000416129032301</v>
      </c>
      <c r="BL221">
        <v>0.33000922580645198</v>
      </c>
      <c r="BM221">
        <v>9.9738658064516105E-3</v>
      </c>
      <c r="BN221">
        <v>22</v>
      </c>
      <c r="BO221">
        <v>17743.077419354799</v>
      </c>
      <c r="BP221">
        <v>1560432001.5</v>
      </c>
      <c r="BQ221" t="s">
        <v>238</v>
      </c>
      <c r="BR221">
        <v>1</v>
      </c>
      <c r="BS221">
        <v>-1.3480000000000001</v>
      </c>
      <c r="BT221">
        <v>2.1000000000000001E-2</v>
      </c>
      <c r="BU221">
        <v>400</v>
      </c>
      <c r="BV221">
        <v>19</v>
      </c>
      <c r="BW221">
        <v>0.05</v>
      </c>
      <c r="BX221">
        <v>0.02</v>
      </c>
      <c r="BY221">
        <v>35.919656648373703</v>
      </c>
      <c r="BZ221">
        <v>2.27363529297592</v>
      </c>
      <c r="CA221">
        <v>0.22642876964738401</v>
      </c>
      <c r="CB221">
        <v>0</v>
      </c>
      <c r="CC221">
        <v>-61.506331707317102</v>
      </c>
      <c r="CD221">
        <v>-4.0568801393732503</v>
      </c>
      <c r="CE221">
        <v>0.40355803973365501</v>
      </c>
      <c r="CF221">
        <v>0</v>
      </c>
      <c r="CG221">
        <v>2.6418412195121901</v>
      </c>
      <c r="CH221">
        <v>3.9379024390243503E-2</v>
      </c>
      <c r="CI221">
        <v>4.0911541666416003E-3</v>
      </c>
      <c r="CJ221">
        <v>1</v>
      </c>
      <c r="CK221">
        <v>1</v>
      </c>
      <c r="CL221">
        <v>3</v>
      </c>
      <c r="CM221" t="s">
        <v>239</v>
      </c>
      <c r="CN221">
        <v>1.8609599999999999</v>
      </c>
      <c r="CO221">
        <v>1.85795</v>
      </c>
      <c r="CP221">
        <v>1.8608100000000001</v>
      </c>
      <c r="CQ221">
        <v>1.8535200000000001</v>
      </c>
      <c r="CR221">
        <v>1.8521099999999999</v>
      </c>
      <c r="CS221">
        <v>1.8528899999999999</v>
      </c>
      <c r="CT221">
        <v>1.8566100000000001</v>
      </c>
      <c r="CU221">
        <v>1.8628800000000001</v>
      </c>
      <c r="CV221" t="s">
        <v>240</v>
      </c>
      <c r="CW221" t="s">
        <v>19</v>
      </c>
      <c r="CX221" t="s">
        <v>19</v>
      </c>
      <c r="CY221" t="s">
        <v>19</v>
      </c>
      <c r="CZ221" t="s">
        <v>241</v>
      </c>
      <c r="DA221" t="s">
        <v>242</v>
      </c>
      <c r="DB221" t="s">
        <v>243</v>
      </c>
      <c r="DC221" t="s">
        <v>243</v>
      </c>
      <c r="DD221" t="s">
        <v>243</v>
      </c>
      <c r="DE221" t="s">
        <v>243</v>
      </c>
      <c r="DF221">
        <v>0</v>
      </c>
      <c r="DG221">
        <v>100</v>
      </c>
      <c r="DH221">
        <v>100</v>
      </c>
      <c r="DI221">
        <v>-1.3480000000000001</v>
      </c>
      <c r="DJ221">
        <v>2.1000000000000001E-2</v>
      </c>
      <c r="DK221">
        <v>3</v>
      </c>
      <c r="DL221">
        <v>633.59</v>
      </c>
      <c r="DM221">
        <v>272.84899999999999</v>
      </c>
      <c r="DN221">
        <v>23.001100000000001</v>
      </c>
      <c r="DO221">
        <v>22.473199999999999</v>
      </c>
      <c r="DP221">
        <v>30.000499999999999</v>
      </c>
      <c r="DQ221">
        <v>22.5365</v>
      </c>
      <c r="DR221">
        <v>22.55</v>
      </c>
      <c r="DS221">
        <v>29.7852</v>
      </c>
      <c r="DT221">
        <v>13.098800000000001</v>
      </c>
      <c r="DU221">
        <v>24.246400000000001</v>
      </c>
      <c r="DV221">
        <v>23</v>
      </c>
      <c r="DW221">
        <v>692.33</v>
      </c>
      <c r="DX221">
        <v>19</v>
      </c>
      <c r="DY221">
        <v>101.41800000000001</v>
      </c>
      <c r="DZ221">
        <v>105.386</v>
      </c>
    </row>
    <row r="222" spans="1:130" x14ac:dyDescent="0.25">
      <c r="A222">
        <v>206</v>
      </c>
      <c r="B222">
        <v>1560434527</v>
      </c>
      <c r="C222">
        <v>488.90000009536698</v>
      </c>
      <c r="D222" t="s">
        <v>653</v>
      </c>
      <c r="E222" t="s">
        <v>654</v>
      </c>
      <c r="G222">
        <v>1560434516.6612899</v>
      </c>
      <c r="H222">
        <f t="shared" si="87"/>
        <v>1.6212796562465953E-3</v>
      </c>
      <c r="I222">
        <f t="shared" si="88"/>
        <v>36.016705440581454</v>
      </c>
      <c r="J222">
        <f t="shared" si="89"/>
        <v>604.63622580645199</v>
      </c>
      <c r="K222">
        <f t="shared" si="90"/>
        <v>329.97561611584422</v>
      </c>
      <c r="L222">
        <f t="shared" si="91"/>
        <v>32.875014746761394</v>
      </c>
      <c r="M222">
        <f t="shared" si="92"/>
        <v>60.239071825340311</v>
      </c>
      <c r="N222">
        <f t="shared" si="93"/>
        <v>0.22097987760137996</v>
      </c>
      <c r="O222">
        <f t="shared" si="94"/>
        <v>3</v>
      </c>
      <c r="P222">
        <f t="shared" si="95"/>
        <v>0.2131302932488344</v>
      </c>
      <c r="Q222">
        <f t="shared" si="96"/>
        <v>0.13389010919659683</v>
      </c>
      <c r="R222">
        <f t="shared" si="97"/>
        <v>215.0222039684372</v>
      </c>
      <c r="S222">
        <f t="shared" si="98"/>
        <v>23.74807609840046</v>
      </c>
      <c r="T222">
        <f t="shared" si="99"/>
        <v>23.463456451612899</v>
      </c>
      <c r="U222">
        <f t="shared" si="100"/>
        <v>2.8997953698766801</v>
      </c>
      <c r="V222">
        <f t="shared" si="101"/>
        <v>77.026339819187839</v>
      </c>
      <c r="W222">
        <f t="shared" si="102"/>
        <v>2.161170986964382</v>
      </c>
      <c r="X222">
        <f t="shared" si="103"/>
        <v>2.8057557869652507</v>
      </c>
      <c r="Y222">
        <f t="shared" si="104"/>
        <v>0.73862438291229804</v>
      </c>
      <c r="Z222">
        <f t="shared" si="105"/>
        <v>-71.498432840474848</v>
      </c>
      <c r="AA222">
        <f t="shared" si="106"/>
        <v>-88.221509845167901</v>
      </c>
      <c r="AB222">
        <f t="shared" si="107"/>
        <v>-6.1077206396088073</v>
      </c>
      <c r="AC222">
        <f t="shared" si="108"/>
        <v>49.194540643185661</v>
      </c>
      <c r="AD222">
        <v>0</v>
      </c>
      <c r="AE222">
        <v>0</v>
      </c>
      <c r="AF222">
        <v>3</v>
      </c>
      <c r="AG222">
        <v>0</v>
      </c>
      <c r="AH222">
        <v>0</v>
      </c>
      <c r="AI222">
        <f t="shared" si="109"/>
        <v>1</v>
      </c>
      <c r="AJ222">
        <f t="shared" si="110"/>
        <v>0</v>
      </c>
      <c r="AK222">
        <f t="shared" si="111"/>
        <v>68076.7712310637</v>
      </c>
      <c r="AL222">
        <f t="shared" si="112"/>
        <v>1199.9974193548401</v>
      </c>
      <c r="AM222">
        <f t="shared" si="113"/>
        <v>963.36044457523496</v>
      </c>
      <c r="AN222">
        <f t="shared" si="114"/>
        <v>0.80280209693548399</v>
      </c>
      <c r="AO222">
        <f t="shared" si="115"/>
        <v>0.22320015854838718</v>
      </c>
      <c r="AP222">
        <v>10</v>
      </c>
      <c r="AQ222">
        <v>1</v>
      </c>
      <c r="AR222" t="s">
        <v>237</v>
      </c>
      <c r="AS222">
        <v>1560434516.6612899</v>
      </c>
      <c r="AT222">
        <v>604.63622580645199</v>
      </c>
      <c r="AU222">
        <v>666.28964516128997</v>
      </c>
      <c r="AV222">
        <v>21.692270967741901</v>
      </c>
      <c r="AW222">
        <v>19.0491064516129</v>
      </c>
      <c r="AX222">
        <v>600.08009677419398</v>
      </c>
      <c r="AY222">
        <v>99.528606451612902</v>
      </c>
      <c r="AZ222">
        <v>0.100011970967742</v>
      </c>
      <c r="BA222">
        <v>22.9179903225806</v>
      </c>
      <c r="BB222">
        <v>23.586009677419401</v>
      </c>
      <c r="BC222">
        <v>23.3409032258064</v>
      </c>
      <c r="BD222">
        <v>0</v>
      </c>
      <c r="BE222">
        <v>0</v>
      </c>
      <c r="BF222">
        <v>13003.183870967699</v>
      </c>
      <c r="BG222">
        <v>1045.0848387096801</v>
      </c>
      <c r="BH222">
        <v>22.332377419354799</v>
      </c>
      <c r="BI222">
        <v>1199.9974193548401</v>
      </c>
      <c r="BJ222">
        <v>0.330013</v>
      </c>
      <c r="BK222">
        <v>0.33000409677419401</v>
      </c>
      <c r="BL222">
        <v>0.33000912903225799</v>
      </c>
      <c r="BM222">
        <v>9.9738225806451607E-3</v>
      </c>
      <c r="BN222">
        <v>22</v>
      </c>
      <c r="BO222">
        <v>17743.067741935502</v>
      </c>
      <c r="BP222">
        <v>1560432001.5</v>
      </c>
      <c r="BQ222" t="s">
        <v>238</v>
      </c>
      <c r="BR222">
        <v>1</v>
      </c>
      <c r="BS222">
        <v>-1.3480000000000001</v>
      </c>
      <c r="BT222">
        <v>2.1000000000000001E-2</v>
      </c>
      <c r="BU222">
        <v>400</v>
      </c>
      <c r="BV222">
        <v>19</v>
      </c>
      <c r="BW222">
        <v>0.05</v>
      </c>
      <c r="BX222">
        <v>0.02</v>
      </c>
      <c r="BY222">
        <v>35.985876876331197</v>
      </c>
      <c r="BZ222">
        <v>2.1260388502430101</v>
      </c>
      <c r="CA222">
        <v>0.214283128330649</v>
      </c>
      <c r="CB222">
        <v>0</v>
      </c>
      <c r="CC222">
        <v>-61.620736585365897</v>
      </c>
      <c r="CD222">
        <v>-3.7658299651565699</v>
      </c>
      <c r="CE222">
        <v>0.37901443421647901</v>
      </c>
      <c r="CF222">
        <v>0</v>
      </c>
      <c r="CG222">
        <v>2.6428692682926802</v>
      </c>
      <c r="CH222">
        <v>4.1810174216027403E-2</v>
      </c>
      <c r="CI222">
        <v>4.2683751350921202E-3</v>
      </c>
      <c r="CJ222">
        <v>1</v>
      </c>
      <c r="CK222">
        <v>1</v>
      </c>
      <c r="CL222">
        <v>3</v>
      </c>
      <c r="CM222" t="s">
        <v>239</v>
      </c>
      <c r="CN222">
        <v>1.8609599999999999</v>
      </c>
      <c r="CO222">
        <v>1.8579399999999999</v>
      </c>
      <c r="CP222">
        <v>1.8608100000000001</v>
      </c>
      <c r="CQ222">
        <v>1.8535200000000001</v>
      </c>
      <c r="CR222">
        <v>1.8521099999999999</v>
      </c>
      <c r="CS222">
        <v>1.8529</v>
      </c>
      <c r="CT222">
        <v>1.8566100000000001</v>
      </c>
      <c r="CU222">
        <v>1.86286</v>
      </c>
      <c r="CV222" t="s">
        <v>240</v>
      </c>
      <c r="CW222" t="s">
        <v>19</v>
      </c>
      <c r="CX222" t="s">
        <v>19</v>
      </c>
      <c r="CY222" t="s">
        <v>19</v>
      </c>
      <c r="CZ222" t="s">
        <v>241</v>
      </c>
      <c r="DA222" t="s">
        <v>242</v>
      </c>
      <c r="DB222" t="s">
        <v>243</v>
      </c>
      <c r="DC222" t="s">
        <v>243</v>
      </c>
      <c r="DD222" t="s">
        <v>243</v>
      </c>
      <c r="DE222" t="s">
        <v>243</v>
      </c>
      <c r="DF222">
        <v>0</v>
      </c>
      <c r="DG222">
        <v>100</v>
      </c>
      <c r="DH222">
        <v>100</v>
      </c>
      <c r="DI222">
        <v>-1.3480000000000001</v>
      </c>
      <c r="DJ222">
        <v>2.1000000000000001E-2</v>
      </c>
      <c r="DK222">
        <v>3</v>
      </c>
      <c r="DL222">
        <v>633.60799999999995</v>
      </c>
      <c r="DM222">
        <v>272.952</v>
      </c>
      <c r="DN222">
        <v>23.001100000000001</v>
      </c>
      <c r="DO222">
        <v>22.475100000000001</v>
      </c>
      <c r="DP222">
        <v>30.000399999999999</v>
      </c>
      <c r="DQ222">
        <v>22.538</v>
      </c>
      <c r="DR222">
        <v>22.551600000000001</v>
      </c>
      <c r="DS222">
        <v>29.8858</v>
      </c>
      <c r="DT222">
        <v>13.098800000000001</v>
      </c>
      <c r="DU222">
        <v>24.246400000000001</v>
      </c>
      <c r="DV222">
        <v>23</v>
      </c>
      <c r="DW222">
        <v>692.33</v>
      </c>
      <c r="DX222">
        <v>19</v>
      </c>
      <c r="DY222">
        <v>101.41800000000001</v>
      </c>
      <c r="DZ222">
        <v>105.386</v>
      </c>
    </row>
    <row r="223" spans="1:130" x14ac:dyDescent="0.25">
      <c r="A223">
        <v>207</v>
      </c>
      <c r="B223">
        <v>1560434529</v>
      </c>
      <c r="C223">
        <v>490.90000009536698</v>
      </c>
      <c r="D223" t="s">
        <v>655</v>
      </c>
      <c r="E223" t="s">
        <v>656</v>
      </c>
      <c r="G223">
        <v>1560434518.6612899</v>
      </c>
      <c r="H223">
        <f t="shared" si="87"/>
        <v>1.6218397161578669E-3</v>
      </c>
      <c r="I223">
        <f t="shared" si="88"/>
        <v>36.065468845458987</v>
      </c>
      <c r="J223">
        <f t="shared" si="89"/>
        <v>607.83406451612905</v>
      </c>
      <c r="K223">
        <f t="shared" si="90"/>
        <v>332.67645409879003</v>
      </c>
      <c r="L223">
        <f t="shared" si="91"/>
        <v>33.14406097391587</v>
      </c>
      <c r="M223">
        <f t="shared" si="92"/>
        <v>60.557604988669269</v>
      </c>
      <c r="N223">
        <f t="shared" si="93"/>
        <v>0.22090108212561532</v>
      </c>
      <c r="O223">
        <f t="shared" si="94"/>
        <v>3</v>
      </c>
      <c r="P223">
        <f t="shared" si="95"/>
        <v>0.21305699532210129</v>
      </c>
      <c r="Q223">
        <f t="shared" si="96"/>
        <v>0.13384382661950617</v>
      </c>
      <c r="R223">
        <f t="shared" si="97"/>
        <v>215.02201266631795</v>
      </c>
      <c r="S223">
        <f t="shared" si="98"/>
        <v>23.752893963075891</v>
      </c>
      <c r="T223">
        <f t="shared" si="99"/>
        <v>23.4684387096774</v>
      </c>
      <c r="U223">
        <f t="shared" si="100"/>
        <v>2.9006668720912225</v>
      </c>
      <c r="V223">
        <f t="shared" si="101"/>
        <v>77.016284141795268</v>
      </c>
      <c r="W223">
        <f t="shared" si="102"/>
        <v>2.1615386464799524</v>
      </c>
      <c r="X223">
        <f t="shared" si="103"/>
        <v>2.8065995010877534</v>
      </c>
      <c r="Y223">
        <f t="shared" si="104"/>
        <v>0.73912822561127012</v>
      </c>
      <c r="Z223">
        <f t="shared" si="105"/>
        <v>-71.523131482561922</v>
      </c>
      <c r="AA223">
        <f t="shared" si="106"/>
        <v>-88.224379354832024</v>
      </c>
      <c r="AB223">
        <f t="shared" si="107"/>
        <v>-6.1082269830540339</v>
      </c>
      <c r="AC223">
        <f t="shared" si="108"/>
        <v>49.166274845869964</v>
      </c>
      <c r="AD223">
        <v>0</v>
      </c>
      <c r="AE223">
        <v>0</v>
      </c>
      <c r="AF223">
        <v>3</v>
      </c>
      <c r="AG223">
        <v>0</v>
      </c>
      <c r="AH223">
        <v>0</v>
      </c>
      <c r="AI223">
        <f t="shared" si="109"/>
        <v>1</v>
      </c>
      <c r="AJ223">
        <f t="shared" si="110"/>
        <v>0</v>
      </c>
      <c r="AK223">
        <f t="shared" si="111"/>
        <v>68070.535019158488</v>
      </c>
      <c r="AL223">
        <f t="shared" si="112"/>
        <v>1199.9961290322599</v>
      </c>
      <c r="AM223">
        <f t="shared" si="113"/>
        <v>963.359426217634</v>
      </c>
      <c r="AN223">
        <f t="shared" si="114"/>
        <v>0.80280211153225789</v>
      </c>
      <c r="AO223">
        <f t="shared" si="115"/>
        <v>0.22320019591290322</v>
      </c>
      <c r="AP223">
        <v>10</v>
      </c>
      <c r="AQ223">
        <v>1</v>
      </c>
      <c r="AR223" t="s">
        <v>237</v>
      </c>
      <c r="AS223">
        <v>1560434518.6612899</v>
      </c>
      <c r="AT223">
        <v>607.83406451612905</v>
      </c>
      <c r="AU223">
        <v>669.57780645161301</v>
      </c>
      <c r="AV223">
        <v>21.695983870967702</v>
      </c>
      <c r="AW223">
        <v>19.051922580645201</v>
      </c>
      <c r="AX223">
        <v>600.08151612903202</v>
      </c>
      <c r="AY223">
        <v>99.528490322580595</v>
      </c>
      <c r="AZ223">
        <v>0.100024306451613</v>
      </c>
      <c r="BA223">
        <v>22.9229548387097</v>
      </c>
      <c r="BB223">
        <v>23.590625806451602</v>
      </c>
      <c r="BC223">
        <v>23.346251612903199</v>
      </c>
      <c r="BD223">
        <v>0</v>
      </c>
      <c r="BE223">
        <v>0</v>
      </c>
      <c r="BF223">
        <v>13002.1161290323</v>
      </c>
      <c r="BG223">
        <v>1045.1099999999999</v>
      </c>
      <c r="BH223">
        <v>22.322209677419401</v>
      </c>
      <c r="BI223">
        <v>1199.9961290322599</v>
      </c>
      <c r="BJ223">
        <v>0.33001261290322598</v>
      </c>
      <c r="BK223">
        <v>0.33000432258064499</v>
      </c>
      <c r="BL223">
        <v>0.33000938709677402</v>
      </c>
      <c r="BM223">
        <v>9.9737654838709701E-3</v>
      </c>
      <c r="BN223">
        <v>22</v>
      </c>
      <c r="BO223">
        <v>17743.048387096798</v>
      </c>
      <c r="BP223">
        <v>1560432001.5</v>
      </c>
      <c r="BQ223" t="s">
        <v>238</v>
      </c>
      <c r="BR223">
        <v>1</v>
      </c>
      <c r="BS223">
        <v>-1.3480000000000001</v>
      </c>
      <c r="BT223">
        <v>2.1000000000000001E-2</v>
      </c>
      <c r="BU223">
        <v>400</v>
      </c>
      <c r="BV223">
        <v>19</v>
      </c>
      <c r="BW223">
        <v>0.05</v>
      </c>
      <c r="BX223">
        <v>0.02</v>
      </c>
      <c r="BY223">
        <v>36.039116251203303</v>
      </c>
      <c r="BZ223">
        <v>1.74228603984998</v>
      </c>
      <c r="CA223">
        <v>0.18518620842741099</v>
      </c>
      <c r="CB223">
        <v>0</v>
      </c>
      <c r="CC223">
        <v>-61.714636585365902</v>
      </c>
      <c r="CD223">
        <v>-3.05989965156766</v>
      </c>
      <c r="CE223">
        <v>0.32404449013729703</v>
      </c>
      <c r="CF223">
        <v>0</v>
      </c>
      <c r="CG223">
        <v>2.6437958536585402</v>
      </c>
      <c r="CH223">
        <v>3.7771567944250503E-2</v>
      </c>
      <c r="CI223">
        <v>4.0050833404499898E-3</v>
      </c>
      <c r="CJ223">
        <v>1</v>
      </c>
      <c r="CK223">
        <v>1</v>
      </c>
      <c r="CL223">
        <v>3</v>
      </c>
      <c r="CM223" t="s">
        <v>239</v>
      </c>
      <c r="CN223">
        <v>1.8609599999999999</v>
      </c>
      <c r="CO223">
        <v>1.85791</v>
      </c>
      <c r="CP223">
        <v>1.8608100000000001</v>
      </c>
      <c r="CQ223">
        <v>1.8534999999999999</v>
      </c>
      <c r="CR223">
        <v>1.8521099999999999</v>
      </c>
      <c r="CS223">
        <v>1.8528899999999999</v>
      </c>
      <c r="CT223">
        <v>1.8565799999999999</v>
      </c>
      <c r="CU223">
        <v>1.86283</v>
      </c>
      <c r="CV223" t="s">
        <v>240</v>
      </c>
      <c r="CW223" t="s">
        <v>19</v>
      </c>
      <c r="CX223" t="s">
        <v>19</v>
      </c>
      <c r="CY223" t="s">
        <v>19</v>
      </c>
      <c r="CZ223" t="s">
        <v>241</v>
      </c>
      <c r="DA223" t="s">
        <v>242</v>
      </c>
      <c r="DB223" t="s">
        <v>243</v>
      </c>
      <c r="DC223" t="s">
        <v>243</v>
      </c>
      <c r="DD223" t="s">
        <v>243</v>
      </c>
      <c r="DE223" t="s">
        <v>243</v>
      </c>
      <c r="DF223">
        <v>0</v>
      </c>
      <c r="DG223">
        <v>100</v>
      </c>
      <c r="DH223">
        <v>100</v>
      </c>
      <c r="DI223">
        <v>-1.3480000000000001</v>
      </c>
      <c r="DJ223">
        <v>2.1000000000000001E-2</v>
      </c>
      <c r="DK223">
        <v>3</v>
      </c>
      <c r="DL223">
        <v>633.62400000000002</v>
      </c>
      <c r="DM223">
        <v>273.12700000000001</v>
      </c>
      <c r="DN223">
        <v>23.001000000000001</v>
      </c>
      <c r="DO223">
        <v>22.477</v>
      </c>
      <c r="DP223">
        <v>30.000399999999999</v>
      </c>
      <c r="DQ223">
        <v>22.539300000000001</v>
      </c>
      <c r="DR223">
        <v>22.553000000000001</v>
      </c>
      <c r="DS223">
        <v>30.0244</v>
      </c>
      <c r="DT223">
        <v>13.098800000000001</v>
      </c>
      <c r="DU223">
        <v>24.629799999999999</v>
      </c>
      <c r="DV223">
        <v>23</v>
      </c>
      <c r="DW223">
        <v>697.33</v>
      </c>
      <c r="DX223">
        <v>19</v>
      </c>
      <c r="DY223">
        <v>101.417</v>
      </c>
      <c r="DZ223">
        <v>105.386</v>
      </c>
    </row>
    <row r="224" spans="1:130" x14ac:dyDescent="0.25">
      <c r="A224">
        <v>208</v>
      </c>
      <c r="B224">
        <v>1560434531</v>
      </c>
      <c r="C224">
        <v>492.90000009536698</v>
      </c>
      <c r="D224" t="s">
        <v>657</v>
      </c>
      <c r="E224" t="s">
        <v>658</v>
      </c>
      <c r="G224">
        <v>1560434520.6612899</v>
      </c>
      <c r="H224">
        <f t="shared" si="87"/>
        <v>1.6224842178558018E-3</v>
      </c>
      <c r="I224">
        <f t="shared" si="88"/>
        <v>36.126442167816492</v>
      </c>
      <c r="J224">
        <f t="shared" si="89"/>
        <v>611.01558064516098</v>
      </c>
      <c r="K224">
        <f t="shared" si="90"/>
        <v>335.29767528503817</v>
      </c>
      <c r="L224">
        <f t="shared" si="91"/>
        <v>33.405178330017741</v>
      </c>
      <c r="M224">
        <f t="shared" si="92"/>
        <v>60.874518191989786</v>
      </c>
      <c r="N224">
        <f t="shared" si="93"/>
        <v>0.22084545990549112</v>
      </c>
      <c r="O224">
        <f t="shared" si="94"/>
        <v>3</v>
      </c>
      <c r="P224">
        <f t="shared" si="95"/>
        <v>0.21300525273827936</v>
      </c>
      <c r="Q224">
        <f t="shared" si="96"/>
        <v>0.13381115485073519</v>
      </c>
      <c r="R224">
        <f t="shared" si="97"/>
        <v>215.02221780886779</v>
      </c>
      <c r="S224">
        <f t="shared" si="98"/>
        <v>23.757795753851966</v>
      </c>
      <c r="T224">
        <f t="shared" si="99"/>
        <v>23.473311290322549</v>
      </c>
      <c r="U224">
        <f t="shared" si="100"/>
        <v>2.9015194109654514</v>
      </c>
      <c r="V224">
        <f t="shared" si="101"/>
        <v>77.006350999554087</v>
      </c>
      <c r="W224">
        <f t="shared" si="102"/>
        <v>2.1619232620157081</v>
      </c>
      <c r="X224">
        <f t="shared" si="103"/>
        <v>2.807460987247957</v>
      </c>
      <c r="Y224">
        <f t="shared" si="104"/>
        <v>0.73959614894974335</v>
      </c>
      <c r="Z224">
        <f t="shared" si="105"/>
        <v>-71.551554007440856</v>
      </c>
      <c r="AA224">
        <f t="shared" si="106"/>
        <v>-88.192814748375454</v>
      </c>
      <c r="AB224">
        <f t="shared" si="107"/>
        <v>-6.1063489824646062</v>
      </c>
      <c r="AC224">
        <f t="shared" si="108"/>
        <v>49.171500070586873</v>
      </c>
      <c r="AD224">
        <v>0</v>
      </c>
      <c r="AE224">
        <v>0</v>
      </c>
      <c r="AF224">
        <v>3</v>
      </c>
      <c r="AG224">
        <v>0</v>
      </c>
      <c r="AH224">
        <v>0</v>
      </c>
      <c r="AI224">
        <f t="shared" si="109"/>
        <v>1</v>
      </c>
      <c r="AJ224">
        <f t="shared" si="110"/>
        <v>0</v>
      </c>
      <c r="AK224">
        <f t="shared" si="111"/>
        <v>68061.059067082257</v>
      </c>
      <c r="AL224">
        <f t="shared" si="112"/>
        <v>1199.99677419355</v>
      </c>
      <c r="AM224">
        <f t="shared" si="113"/>
        <v>963.35991125134296</v>
      </c>
      <c r="AN224">
        <f t="shared" si="114"/>
        <v>0.80280208411290332</v>
      </c>
      <c r="AO224">
        <f t="shared" si="115"/>
        <v>0.22320029648064521</v>
      </c>
      <c r="AP224">
        <v>10</v>
      </c>
      <c r="AQ224">
        <v>1</v>
      </c>
      <c r="AR224" t="s">
        <v>237</v>
      </c>
      <c r="AS224">
        <v>1560434520.6612899</v>
      </c>
      <c r="AT224">
        <v>611.01558064516098</v>
      </c>
      <c r="AU224">
        <v>672.87022580645203</v>
      </c>
      <c r="AV224">
        <v>21.699864516129001</v>
      </c>
      <c r="AW224">
        <v>19.054761290322599</v>
      </c>
      <c r="AX224">
        <v>600.08112903225799</v>
      </c>
      <c r="AY224">
        <v>99.528390322580606</v>
      </c>
      <c r="AZ224">
        <v>0.1000318</v>
      </c>
      <c r="BA224">
        <v>22.928022580645202</v>
      </c>
      <c r="BB224">
        <v>23.595632258064501</v>
      </c>
      <c r="BC224">
        <v>23.3509903225806</v>
      </c>
      <c r="BD224">
        <v>0</v>
      </c>
      <c r="BE224">
        <v>0</v>
      </c>
      <c r="BF224">
        <v>13000.3612903226</v>
      </c>
      <c r="BG224">
        <v>1045.1335483871001</v>
      </c>
      <c r="BH224">
        <v>22.310338709677399</v>
      </c>
      <c r="BI224">
        <v>1199.99677419355</v>
      </c>
      <c r="BJ224">
        <v>0.33001125806451598</v>
      </c>
      <c r="BK224">
        <v>0.330004870967742</v>
      </c>
      <c r="BL224">
        <v>0.330010290322581</v>
      </c>
      <c r="BM224">
        <v>9.9736867741935503E-3</v>
      </c>
      <c r="BN224">
        <v>22</v>
      </c>
      <c r="BO224">
        <v>17743.045161290302</v>
      </c>
      <c r="BP224">
        <v>1560432001.5</v>
      </c>
      <c r="BQ224" t="s">
        <v>238</v>
      </c>
      <c r="BR224">
        <v>1</v>
      </c>
      <c r="BS224">
        <v>-1.3480000000000001</v>
      </c>
      <c r="BT224">
        <v>2.1000000000000001E-2</v>
      </c>
      <c r="BU224">
        <v>400</v>
      </c>
      <c r="BV224">
        <v>19</v>
      </c>
      <c r="BW224">
        <v>0.05</v>
      </c>
      <c r="BX224">
        <v>0.02</v>
      </c>
      <c r="BY224">
        <v>36.091006408154698</v>
      </c>
      <c r="BZ224">
        <v>1.4959367913677</v>
      </c>
      <c r="CA224">
        <v>0.16383146898880599</v>
      </c>
      <c r="CB224">
        <v>0</v>
      </c>
      <c r="CC224">
        <v>-61.816800000000001</v>
      </c>
      <c r="CD224">
        <v>-2.77530522648087</v>
      </c>
      <c r="CE224">
        <v>0.29799888606765101</v>
      </c>
      <c r="CF224">
        <v>0</v>
      </c>
      <c r="CG224">
        <v>2.6447558536585398</v>
      </c>
      <c r="CH224">
        <v>3.4361811846687899E-2</v>
      </c>
      <c r="CI224">
        <v>3.7631337327789999E-3</v>
      </c>
      <c r="CJ224">
        <v>1</v>
      </c>
      <c r="CK224">
        <v>1</v>
      </c>
      <c r="CL224">
        <v>3</v>
      </c>
      <c r="CM224" t="s">
        <v>239</v>
      </c>
      <c r="CN224">
        <v>1.8609599999999999</v>
      </c>
      <c r="CO224">
        <v>1.85791</v>
      </c>
      <c r="CP224">
        <v>1.8608100000000001</v>
      </c>
      <c r="CQ224">
        <v>1.8534999999999999</v>
      </c>
      <c r="CR224">
        <v>1.8521099999999999</v>
      </c>
      <c r="CS224">
        <v>1.85287</v>
      </c>
      <c r="CT224">
        <v>1.8565700000000001</v>
      </c>
      <c r="CU224">
        <v>1.8628199999999999</v>
      </c>
      <c r="CV224" t="s">
        <v>240</v>
      </c>
      <c r="CW224" t="s">
        <v>19</v>
      </c>
      <c r="CX224" t="s">
        <v>19</v>
      </c>
      <c r="CY224" t="s">
        <v>19</v>
      </c>
      <c r="CZ224" t="s">
        <v>241</v>
      </c>
      <c r="DA224" t="s">
        <v>242</v>
      </c>
      <c r="DB224" t="s">
        <v>243</v>
      </c>
      <c r="DC224" t="s">
        <v>243</v>
      </c>
      <c r="DD224" t="s">
        <v>243</v>
      </c>
      <c r="DE224" t="s">
        <v>243</v>
      </c>
      <c r="DF224">
        <v>0</v>
      </c>
      <c r="DG224">
        <v>100</v>
      </c>
      <c r="DH224">
        <v>100</v>
      </c>
      <c r="DI224">
        <v>-1.3480000000000001</v>
      </c>
      <c r="DJ224">
        <v>2.1000000000000001E-2</v>
      </c>
      <c r="DK224">
        <v>3</v>
      </c>
      <c r="DL224">
        <v>633.78099999999995</v>
      </c>
      <c r="DM224">
        <v>273.06</v>
      </c>
      <c r="DN224">
        <v>23.001000000000001</v>
      </c>
      <c r="DO224">
        <v>22.478899999999999</v>
      </c>
      <c r="DP224">
        <v>30.000399999999999</v>
      </c>
      <c r="DQ224">
        <v>22.540700000000001</v>
      </c>
      <c r="DR224">
        <v>22.554200000000002</v>
      </c>
      <c r="DS224">
        <v>30.148199999999999</v>
      </c>
      <c r="DT224">
        <v>13.098800000000001</v>
      </c>
      <c r="DU224">
        <v>24.629799999999999</v>
      </c>
      <c r="DV224">
        <v>23</v>
      </c>
      <c r="DW224">
        <v>702.33</v>
      </c>
      <c r="DX224">
        <v>19</v>
      </c>
      <c r="DY224">
        <v>101.416</v>
      </c>
      <c r="DZ224">
        <v>105.38500000000001</v>
      </c>
    </row>
    <row r="225" spans="1:130" x14ac:dyDescent="0.25">
      <c r="A225">
        <v>209</v>
      </c>
      <c r="B225">
        <v>1560434533</v>
      </c>
      <c r="C225">
        <v>494.90000009536698</v>
      </c>
      <c r="D225" t="s">
        <v>659</v>
      </c>
      <c r="E225" t="s">
        <v>660</v>
      </c>
      <c r="G225">
        <v>1560434522.6612899</v>
      </c>
      <c r="H225">
        <f t="shared" si="87"/>
        <v>1.6232697127020418E-3</v>
      </c>
      <c r="I225">
        <f t="shared" si="88"/>
        <v>36.204985923682869</v>
      </c>
      <c r="J225">
        <f t="shared" si="89"/>
        <v>614.19248387096798</v>
      </c>
      <c r="K225">
        <f t="shared" si="90"/>
        <v>337.74472916324817</v>
      </c>
      <c r="L225">
        <f t="shared" si="91"/>
        <v>33.64891046918504</v>
      </c>
      <c r="M225">
        <f t="shared" si="92"/>
        <v>61.190911703706483</v>
      </c>
      <c r="N225">
        <f t="shared" si="93"/>
        <v>0.22075812447380916</v>
      </c>
      <c r="O225">
        <f t="shared" si="94"/>
        <v>3</v>
      </c>
      <c r="P225">
        <f t="shared" si="95"/>
        <v>0.21292400706463632</v>
      </c>
      <c r="Q225">
        <f t="shared" si="96"/>
        <v>0.13375985413929095</v>
      </c>
      <c r="R225">
        <f t="shared" si="97"/>
        <v>215.02225482790291</v>
      </c>
      <c r="S225">
        <f t="shared" si="98"/>
        <v>23.76282503907531</v>
      </c>
      <c r="T225">
        <f t="shared" si="99"/>
        <v>23.479177419354848</v>
      </c>
      <c r="U225">
        <f t="shared" si="100"/>
        <v>2.9025460783501238</v>
      </c>
      <c r="V225">
        <f t="shared" si="101"/>
        <v>76.995953250276756</v>
      </c>
      <c r="W225">
        <f t="shared" si="102"/>
        <v>2.1623163789065765</v>
      </c>
      <c r="X225">
        <f t="shared" si="103"/>
        <v>2.8083506828961875</v>
      </c>
      <c r="Y225">
        <f t="shared" si="104"/>
        <v>0.74022969944354733</v>
      </c>
      <c r="Z225">
        <f t="shared" si="105"/>
        <v>-71.586194330160041</v>
      </c>
      <c r="AA225">
        <f t="shared" si="106"/>
        <v>-88.295334503223515</v>
      </c>
      <c r="AB225">
        <f t="shared" si="107"/>
        <v>-6.1137909258407372</v>
      </c>
      <c r="AC225">
        <f t="shared" si="108"/>
        <v>49.02693506867864</v>
      </c>
      <c r="AD225">
        <v>0</v>
      </c>
      <c r="AE225">
        <v>0</v>
      </c>
      <c r="AF225">
        <v>3</v>
      </c>
      <c r="AG225">
        <v>0</v>
      </c>
      <c r="AH225">
        <v>0</v>
      </c>
      <c r="AI225">
        <f t="shared" si="109"/>
        <v>1</v>
      </c>
      <c r="AJ225">
        <f t="shared" si="110"/>
        <v>0</v>
      </c>
      <c r="AK225">
        <f t="shared" si="111"/>
        <v>68050.548779035656</v>
      </c>
      <c r="AL225">
        <f t="shared" si="112"/>
        <v>1199.9964516129</v>
      </c>
      <c r="AM225">
        <f t="shared" si="113"/>
        <v>963.35962392816919</v>
      </c>
      <c r="AN225">
        <f t="shared" si="114"/>
        <v>0.80280206048387037</v>
      </c>
      <c r="AO225">
        <f t="shared" si="115"/>
        <v>0.22320040147741918</v>
      </c>
      <c r="AP225">
        <v>10</v>
      </c>
      <c r="AQ225">
        <v>1</v>
      </c>
      <c r="AR225" t="s">
        <v>237</v>
      </c>
      <c r="AS225">
        <v>1560434522.6612899</v>
      </c>
      <c r="AT225">
        <v>614.19248387096798</v>
      </c>
      <c r="AU225">
        <v>676.18796774193504</v>
      </c>
      <c r="AV225">
        <v>21.7038516129032</v>
      </c>
      <c r="AW225">
        <v>19.057454838709699</v>
      </c>
      <c r="AX225">
        <v>600.07574193548396</v>
      </c>
      <c r="AY225">
        <v>99.528229032257997</v>
      </c>
      <c r="AZ225">
        <v>0.10000366451612901</v>
      </c>
      <c r="BA225">
        <v>22.933254838709701</v>
      </c>
      <c r="BB225">
        <v>23.6021741935484</v>
      </c>
      <c r="BC225">
        <v>23.356180645161299</v>
      </c>
      <c r="BD225">
        <v>0</v>
      </c>
      <c r="BE225">
        <v>0</v>
      </c>
      <c r="BF225">
        <v>12998.4032258065</v>
      </c>
      <c r="BG225">
        <v>1045.1567741935501</v>
      </c>
      <c r="BH225">
        <v>22.3004838709677</v>
      </c>
      <c r="BI225">
        <v>1199.9964516129</v>
      </c>
      <c r="BJ225">
        <v>0.33000990322580598</v>
      </c>
      <c r="BK225">
        <v>0.330005580645161</v>
      </c>
      <c r="BL225">
        <v>0.33001106451612899</v>
      </c>
      <c r="BM225">
        <v>9.9736122580645192E-3</v>
      </c>
      <c r="BN225">
        <v>22</v>
      </c>
      <c r="BO225">
        <v>17743.035483871001</v>
      </c>
      <c r="BP225">
        <v>1560432001.5</v>
      </c>
      <c r="BQ225" t="s">
        <v>238</v>
      </c>
      <c r="BR225">
        <v>1</v>
      </c>
      <c r="BS225">
        <v>-1.3480000000000001</v>
      </c>
      <c r="BT225">
        <v>2.1000000000000001E-2</v>
      </c>
      <c r="BU225">
        <v>400</v>
      </c>
      <c r="BV225">
        <v>19</v>
      </c>
      <c r="BW225">
        <v>0.05</v>
      </c>
      <c r="BX225">
        <v>0.02</v>
      </c>
      <c r="BY225">
        <v>36.159232802349997</v>
      </c>
      <c r="BZ225">
        <v>1.64837608080925</v>
      </c>
      <c r="CA225">
        <v>0.18238203542679199</v>
      </c>
      <c r="CB225">
        <v>0</v>
      </c>
      <c r="CC225">
        <v>-61.943909756097597</v>
      </c>
      <c r="CD225">
        <v>-3.1540850174217998</v>
      </c>
      <c r="CE225">
        <v>0.34321065052897998</v>
      </c>
      <c r="CF225">
        <v>0</v>
      </c>
      <c r="CG225">
        <v>2.6459441463414599</v>
      </c>
      <c r="CH225">
        <v>3.3500487804874503E-2</v>
      </c>
      <c r="CI225">
        <v>3.6866198250811799E-3</v>
      </c>
      <c r="CJ225">
        <v>1</v>
      </c>
      <c r="CK225">
        <v>1</v>
      </c>
      <c r="CL225">
        <v>3</v>
      </c>
      <c r="CM225" t="s">
        <v>239</v>
      </c>
      <c r="CN225">
        <v>1.8609599999999999</v>
      </c>
      <c r="CO225">
        <v>1.85792</v>
      </c>
      <c r="CP225">
        <v>1.8608100000000001</v>
      </c>
      <c r="CQ225">
        <v>1.8534999999999999</v>
      </c>
      <c r="CR225">
        <v>1.8521099999999999</v>
      </c>
      <c r="CS225">
        <v>1.85287</v>
      </c>
      <c r="CT225">
        <v>1.8565700000000001</v>
      </c>
      <c r="CU225">
        <v>1.8628499999999999</v>
      </c>
      <c r="CV225" t="s">
        <v>240</v>
      </c>
      <c r="CW225" t="s">
        <v>19</v>
      </c>
      <c r="CX225" t="s">
        <v>19</v>
      </c>
      <c r="CY225" t="s">
        <v>19</v>
      </c>
      <c r="CZ225" t="s">
        <v>241</v>
      </c>
      <c r="DA225" t="s">
        <v>242</v>
      </c>
      <c r="DB225" t="s">
        <v>243</v>
      </c>
      <c r="DC225" t="s">
        <v>243</v>
      </c>
      <c r="DD225" t="s">
        <v>243</v>
      </c>
      <c r="DE225" t="s">
        <v>243</v>
      </c>
      <c r="DF225">
        <v>0</v>
      </c>
      <c r="DG225">
        <v>100</v>
      </c>
      <c r="DH225">
        <v>100</v>
      </c>
      <c r="DI225">
        <v>-1.3480000000000001</v>
      </c>
      <c r="DJ225">
        <v>2.1000000000000001E-2</v>
      </c>
      <c r="DK225">
        <v>3</v>
      </c>
      <c r="DL225">
        <v>633.80100000000004</v>
      </c>
      <c r="DM225">
        <v>273.05599999999998</v>
      </c>
      <c r="DN225">
        <v>23.001100000000001</v>
      </c>
      <c r="DO225">
        <v>22.480799999999999</v>
      </c>
      <c r="DP225">
        <v>30.000399999999999</v>
      </c>
      <c r="DQ225">
        <v>22.542200000000001</v>
      </c>
      <c r="DR225">
        <v>22.555599999999998</v>
      </c>
      <c r="DS225">
        <v>30.2378</v>
      </c>
      <c r="DT225">
        <v>13.098800000000001</v>
      </c>
      <c r="DU225">
        <v>24.629799999999999</v>
      </c>
      <c r="DV225">
        <v>23</v>
      </c>
      <c r="DW225">
        <v>702.33</v>
      </c>
      <c r="DX225">
        <v>19</v>
      </c>
      <c r="DY225">
        <v>101.41500000000001</v>
      </c>
      <c r="DZ225">
        <v>105.384</v>
      </c>
    </row>
    <row r="226" spans="1:130" x14ac:dyDescent="0.25">
      <c r="A226">
        <v>210</v>
      </c>
      <c r="B226">
        <v>1560434535</v>
      </c>
      <c r="C226">
        <v>496.90000009536698</v>
      </c>
      <c r="D226" t="s">
        <v>661</v>
      </c>
      <c r="E226" t="s">
        <v>662</v>
      </c>
      <c r="G226">
        <v>1560434524.6612899</v>
      </c>
      <c r="H226">
        <f t="shared" si="87"/>
        <v>1.6241156121728686E-3</v>
      </c>
      <c r="I226">
        <f t="shared" si="88"/>
        <v>36.295315762274114</v>
      </c>
      <c r="J226">
        <f t="shared" si="89"/>
        <v>617.37251612903196</v>
      </c>
      <c r="K226">
        <f t="shared" si="90"/>
        <v>340.12909607458982</v>
      </c>
      <c r="L226">
        <f t="shared" si="91"/>
        <v>33.886360606531525</v>
      </c>
      <c r="M226">
        <f t="shared" si="92"/>
        <v>61.507550960951129</v>
      </c>
      <c r="N226">
        <f t="shared" si="93"/>
        <v>0.2206894932129104</v>
      </c>
      <c r="O226">
        <f t="shared" si="94"/>
        <v>3</v>
      </c>
      <c r="P226">
        <f t="shared" si="95"/>
        <v>0.21286015974952027</v>
      </c>
      <c r="Q226">
        <f t="shared" si="96"/>
        <v>0.13371953936192396</v>
      </c>
      <c r="R226">
        <f t="shared" si="97"/>
        <v>215.02231653444497</v>
      </c>
      <c r="S226">
        <f t="shared" si="98"/>
        <v>23.767955127903868</v>
      </c>
      <c r="T226">
        <f t="shared" si="99"/>
        <v>23.484919354838702</v>
      </c>
      <c r="U226">
        <f t="shared" si="100"/>
        <v>2.9035513175406931</v>
      </c>
      <c r="V226">
        <f t="shared" si="101"/>
        <v>76.985436174207663</v>
      </c>
      <c r="W226">
        <f t="shared" si="102"/>
        <v>2.1627213568939294</v>
      </c>
      <c r="X226">
        <f t="shared" si="103"/>
        <v>2.8092603801061573</v>
      </c>
      <c r="Y226">
        <f t="shared" si="104"/>
        <v>0.74082996064676365</v>
      </c>
      <c r="Z226">
        <f t="shared" si="105"/>
        <v>-71.623498496823501</v>
      </c>
      <c r="AA226">
        <f t="shared" si="106"/>
        <v>-88.358985445168443</v>
      </c>
      <c r="AB226">
        <f t="shared" si="107"/>
        <v>-6.1185419000305981</v>
      </c>
      <c r="AC226">
        <f t="shared" si="108"/>
        <v>48.921290692422431</v>
      </c>
      <c r="AD226">
        <v>0</v>
      </c>
      <c r="AE226">
        <v>0</v>
      </c>
      <c r="AF226">
        <v>3</v>
      </c>
      <c r="AG226">
        <v>0</v>
      </c>
      <c r="AH226">
        <v>0</v>
      </c>
      <c r="AI226">
        <f t="shared" si="109"/>
        <v>1</v>
      </c>
      <c r="AJ226">
        <f t="shared" si="110"/>
        <v>0</v>
      </c>
      <c r="AK226">
        <f t="shared" si="111"/>
        <v>68043.902050580611</v>
      </c>
      <c r="AL226">
        <f t="shared" si="112"/>
        <v>1199.9964516129</v>
      </c>
      <c r="AM226">
        <f t="shared" si="113"/>
        <v>963.35955608966094</v>
      </c>
      <c r="AN226">
        <f t="shared" si="114"/>
        <v>0.80280200395161294</v>
      </c>
      <c r="AO226">
        <f t="shared" si="115"/>
        <v>0.22320048124838718</v>
      </c>
      <c r="AP226">
        <v>10</v>
      </c>
      <c r="AQ226">
        <v>1</v>
      </c>
      <c r="AR226" t="s">
        <v>237</v>
      </c>
      <c r="AS226">
        <v>1560434524.6612899</v>
      </c>
      <c r="AT226">
        <v>617.37251612903196</v>
      </c>
      <c r="AU226">
        <v>679.52800000000002</v>
      </c>
      <c r="AV226">
        <v>21.7079806451613</v>
      </c>
      <c r="AW226">
        <v>19.060216129032298</v>
      </c>
      <c r="AX226">
        <v>600.075774193548</v>
      </c>
      <c r="AY226">
        <v>99.527951612903195</v>
      </c>
      <c r="AZ226">
        <v>9.9986712903225805E-2</v>
      </c>
      <c r="BA226">
        <v>22.9386032258064</v>
      </c>
      <c r="BB226">
        <v>23.608293548387099</v>
      </c>
      <c r="BC226">
        <v>23.361545161290302</v>
      </c>
      <c r="BD226">
        <v>0</v>
      </c>
      <c r="BE226">
        <v>0</v>
      </c>
      <c r="BF226">
        <v>12997.2903225806</v>
      </c>
      <c r="BG226">
        <v>1045.1783870967699</v>
      </c>
      <c r="BH226">
        <v>22.2964967741935</v>
      </c>
      <c r="BI226">
        <v>1199.9964516129</v>
      </c>
      <c r="BJ226">
        <v>0.33000870967741902</v>
      </c>
      <c r="BK226">
        <v>0.33000609677419401</v>
      </c>
      <c r="BL226">
        <v>0.33001180645161299</v>
      </c>
      <c r="BM226">
        <v>9.9735312903225792E-3</v>
      </c>
      <c r="BN226">
        <v>22</v>
      </c>
      <c r="BO226">
        <v>17743.0225806452</v>
      </c>
      <c r="BP226">
        <v>1560432001.5</v>
      </c>
      <c r="BQ226" t="s">
        <v>238</v>
      </c>
      <c r="BR226">
        <v>1</v>
      </c>
      <c r="BS226">
        <v>-1.3480000000000001</v>
      </c>
      <c r="BT226">
        <v>2.1000000000000001E-2</v>
      </c>
      <c r="BU226">
        <v>400</v>
      </c>
      <c r="BV226">
        <v>19</v>
      </c>
      <c r="BW226">
        <v>0.05</v>
      </c>
      <c r="BX226">
        <v>0.02</v>
      </c>
      <c r="BY226">
        <v>36.2444893744578</v>
      </c>
      <c r="BZ226">
        <v>1.95638504996355</v>
      </c>
      <c r="CA226">
        <v>0.220646080773263</v>
      </c>
      <c r="CB226">
        <v>0</v>
      </c>
      <c r="CC226">
        <v>-62.100804878048798</v>
      </c>
      <c r="CD226">
        <v>-3.6407435540070501</v>
      </c>
      <c r="CE226">
        <v>0.402892001477137</v>
      </c>
      <c r="CF226">
        <v>0</v>
      </c>
      <c r="CG226">
        <v>2.6473317073170701</v>
      </c>
      <c r="CH226">
        <v>3.05851567944239E-2</v>
      </c>
      <c r="CI226">
        <v>3.3459505211443901E-3</v>
      </c>
      <c r="CJ226">
        <v>1</v>
      </c>
      <c r="CK226">
        <v>1</v>
      </c>
      <c r="CL226">
        <v>3</v>
      </c>
      <c r="CM226" t="s">
        <v>239</v>
      </c>
      <c r="CN226">
        <v>1.8609599999999999</v>
      </c>
      <c r="CO226">
        <v>1.85791</v>
      </c>
      <c r="CP226">
        <v>1.8608100000000001</v>
      </c>
      <c r="CQ226">
        <v>1.8534999999999999</v>
      </c>
      <c r="CR226">
        <v>1.8521099999999999</v>
      </c>
      <c r="CS226">
        <v>1.85287</v>
      </c>
      <c r="CT226">
        <v>1.85659</v>
      </c>
      <c r="CU226">
        <v>1.86287</v>
      </c>
      <c r="CV226" t="s">
        <v>240</v>
      </c>
      <c r="CW226" t="s">
        <v>19</v>
      </c>
      <c r="CX226" t="s">
        <v>19</v>
      </c>
      <c r="CY226" t="s">
        <v>19</v>
      </c>
      <c r="CZ226" t="s">
        <v>241</v>
      </c>
      <c r="DA226" t="s">
        <v>242</v>
      </c>
      <c r="DB226" t="s">
        <v>243</v>
      </c>
      <c r="DC226" t="s">
        <v>243</v>
      </c>
      <c r="DD226" t="s">
        <v>243</v>
      </c>
      <c r="DE226" t="s">
        <v>243</v>
      </c>
      <c r="DF226">
        <v>0</v>
      </c>
      <c r="DG226">
        <v>100</v>
      </c>
      <c r="DH226">
        <v>100</v>
      </c>
      <c r="DI226">
        <v>-1.3480000000000001</v>
      </c>
      <c r="DJ226">
        <v>2.1000000000000001E-2</v>
      </c>
      <c r="DK226">
        <v>3</v>
      </c>
      <c r="DL226">
        <v>633.42200000000003</v>
      </c>
      <c r="DM226">
        <v>273.20100000000002</v>
      </c>
      <c r="DN226">
        <v>23.001200000000001</v>
      </c>
      <c r="DO226">
        <v>22.482700000000001</v>
      </c>
      <c r="DP226">
        <v>30.000399999999999</v>
      </c>
      <c r="DQ226">
        <v>22.543600000000001</v>
      </c>
      <c r="DR226">
        <v>22.557200000000002</v>
      </c>
      <c r="DS226">
        <v>30.372199999999999</v>
      </c>
      <c r="DT226">
        <v>13.372999999999999</v>
      </c>
      <c r="DU226">
        <v>25.0303</v>
      </c>
      <c r="DV226">
        <v>23</v>
      </c>
      <c r="DW226">
        <v>707.33</v>
      </c>
      <c r="DX226">
        <v>19</v>
      </c>
      <c r="DY226">
        <v>101.41500000000001</v>
      </c>
      <c r="DZ226">
        <v>105.384</v>
      </c>
    </row>
    <row r="227" spans="1:130" x14ac:dyDescent="0.25">
      <c r="A227">
        <v>211</v>
      </c>
      <c r="B227">
        <v>1560434537</v>
      </c>
      <c r="C227">
        <v>498.90000009536698</v>
      </c>
      <c r="D227" t="s">
        <v>663</v>
      </c>
      <c r="E227" t="s">
        <v>664</v>
      </c>
      <c r="G227">
        <v>1560434526.6612899</v>
      </c>
      <c r="H227">
        <f t="shared" si="87"/>
        <v>1.6248880493280489E-3</v>
      </c>
      <c r="I227">
        <f t="shared" si="88"/>
        <v>36.381551409935362</v>
      </c>
      <c r="J227">
        <f t="shared" si="89"/>
        <v>620.55670967741901</v>
      </c>
      <c r="K227">
        <f t="shared" si="90"/>
        <v>342.59018049123341</v>
      </c>
      <c r="L227">
        <f t="shared" si="91"/>
        <v>34.131471176782163</v>
      </c>
      <c r="M227">
        <f t="shared" si="92"/>
        <v>61.824636711838259</v>
      </c>
      <c r="N227">
        <f t="shared" si="93"/>
        <v>0.22065579775490535</v>
      </c>
      <c r="O227">
        <f t="shared" si="94"/>
        <v>3</v>
      </c>
      <c r="P227">
        <f t="shared" si="95"/>
        <v>0.21282881251961458</v>
      </c>
      <c r="Q227">
        <f t="shared" si="96"/>
        <v>0.13369974598932249</v>
      </c>
      <c r="R227">
        <f t="shared" si="97"/>
        <v>215.02257221423912</v>
      </c>
      <c r="S227">
        <f t="shared" si="98"/>
        <v>23.773385569567015</v>
      </c>
      <c r="T227">
        <f t="shared" si="99"/>
        <v>23.489916129032252</v>
      </c>
      <c r="U227">
        <f t="shared" si="100"/>
        <v>2.904426349295631</v>
      </c>
      <c r="V227">
        <f t="shared" si="101"/>
        <v>76.974155950700606</v>
      </c>
      <c r="W227">
        <f t="shared" si="102"/>
        <v>2.1631416552752336</v>
      </c>
      <c r="X227">
        <f t="shared" si="103"/>
        <v>2.8102180901608769</v>
      </c>
      <c r="Y227">
        <f t="shared" si="104"/>
        <v>0.74128469402039743</v>
      </c>
      <c r="Z227">
        <f t="shared" si="105"/>
        <v>-71.657562975366957</v>
      </c>
      <c r="AA227">
        <f t="shared" si="106"/>
        <v>-88.256726554840569</v>
      </c>
      <c r="AB227">
        <f t="shared" si="107"/>
        <v>-6.1117896819287072</v>
      </c>
      <c r="AC227">
        <f t="shared" si="108"/>
        <v>48.996493002102895</v>
      </c>
      <c r="AD227">
        <v>0</v>
      </c>
      <c r="AE227">
        <v>0</v>
      </c>
      <c r="AF227">
        <v>3</v>
      </c>
      <c r="AG227">
        <v>0</v>
      </c>
      <c r="AH227">
        <v>0</v>
      </c>
      <c r="AI227">
        <f t="shared" si="109"/>
        <v>1</v>
      </c>
      <c r="AJ227">
        <f t="shared" si="110"/>
        <v>0</v>
      </c>
      <c r="AK227">
        <f t="shared" si="111"/>
        <v>68041.606891666117</v>
      </c>
      <c r="AL227">
        <f t="shared" si="112"/>
        <v>1199.9970967741899</v>
      </c>
      <c r="AM227">
        <f t="shared" si="113"/>
        <v>963.36014244562716</v>
      </c>
      <c r="AN227">
        <f t="shared" si="114"/>
        <v>0.80280206096774243</v>
      </c>
      <c r="AO227">
        <f t="shared" si="115"/>
        <v>0.22320061080000014</v>
      </c>
      <c r="AP227">
        <v>10</v>
      </c>
      <c r="AQ227">
        <v>1</v>
      </c>
      <c r="AR227" t="s">
        <v>237</v>
      </c>
      <c r="AS227">
        <v>1560434526.6612899</v>
      </c>
      <c r="AT227">
        <v>620.55670967741901</v>
      </c>
      <c r="AU227">
        <v>682.86525806451596</v>
      </c>
      <c r="AV227">
        <v>21.712251612903199</v>
      </c>
      <c r="AW227">
        <v>19.063241935483902</v>
      </c>
      <c r="AX227">
        <v>600.07635483871002</v>
      </c>
      <c r="AY227">
        <v>99.5277064516129</v>
      </c>
      <c r="AZ227">
        <v>9.9991948387096796E-2</v>
      </c>
      <c r="BA227">
        <v>22.944232258064499</v>
      </c>
      <c r="BB227">
        <v>23.613212903225801</v>
      </c>
      <c r="BC227">
        <v>23.366619354838701</v>
      </c>
      <c r="BD227">
        <v>0</v>
      </c>
      <c r="BE227">
        <v>0</v>
      </c>
      <c r="BF227">
        <v>12997.1129032258</v>
      </c>
      <c r="BG227">
        <v>1045.1961290322599</v>
      </c>
      <c r="BH227">
        <v>22.2950612903226</v>
      </c>
      <c r="BI227">
        <v>1199.9970967741899</v>
      </c>
      <c r="BJ227">
        <v>0.33000716129032298</v>
      </c>
      <c r="BK227">
        <v>0.33000616129032301</v>
      </c>
      <c r="BL227">
        <v>0.33001338709677402</v>
      </c>
      <c r="BM227">
        <v>9.9734477419354799E-3</v>
      </c>
      <c r="BN227">
        <v>22</v>
      </c>
      <c r="BO227">
        <v>17743.0193548387</v>
      </c>
      <c r="BP227">
        <v>1560432001.5</v>
      </c>
      <c r="BQ227" t="s">
        <v>238</v>
      </c>
      <c r="BR227">
        <v>1</v>
      </c>
      <c r="BS227">
        <v>-1.3480000000000001</v>
      </c>
      <c r="BT227">
        <v>2.1000000000000001E-2</v>
      </c>
      <c r="BU227">
        <v>400</v>
      </c>
      <c r="BV227">
        <v>19</v>
      </c>
      <c r="BW227">
        <v>0.05</v>
      </c>
      <c r="BX227">
        <v>0.02</v>
      </c>
      <c r="BY227">
        <v>36.334440861310398</v>
      </c>
      <c r="BZ227">
        <v>2.26409287917796</v>
      </c>
      <c r="CA227">
        <v>0.25475457738420199</v>
      </c>
      <c r="CB227">
        <v>0</v>
      </c>
      <c r="CC227">
        <v>-62.260399999999997</v>
      </c>
      <c r="CD227">
        <v>-4.1256355400695304</v>
      </c>
      <c r="CE227">
        <v>0.45557858254976002</v>
      </c>
      <c r="CF227">
        <v>0</v>
      </c>
      <c r="CG227">
        <v>2.64858048780488</v>
      </c>
      <c r="CH227">
        <v>2.7709965156795399E-2</v>
      </c>
      <c r="CI227">
        <v>3.01149825058324E-3</v>
      </c>
      <c r="CJ227">
        <v>1</v>
      </c>
      <c r="CK227">
        <v>1</v>
      </c>
      <c r="CL227">
        <v>3</v>
      </c>
      <c r="CM227" t="s">
        <v>239</v>
      </c>
      <c r="CN227">
        <v>1.8609599999999999</v>
      </c>
      <c r="CO227">
        <v>1.85791</v>
      </c>
      <c r="CP227">
        <v>1.8608100000000001</v>
      </c>
      <c r="CQ227">
        <v>1.8535200000000001</v>
      </c>
      <c r="CR227">
        <v>1.8521000000000001</v>
      </c>
      <c r="CS227">
        <v>1.8528800000000001</v>
      </c>
      <c r="CT227">
        <v>1.85659</v>
      </c>
      <c r="CU227">
        <v>1.8628499999999999</v>
      </c>
      <c r="CV227" t="s">
        <v>240</v>
      </c>
      <c r="CW227" t="s">
        <v>19</v>
      </c>
      <c r="CX227" t="s">
        <v>19</v>
      </c>
      <c r="CY227" t="s">
        <v>19</v>
      </c>
      <c r="CZ227" t="s">
        <v>241</v>
      </c>
      <c r="DA227" t="s">
        <v>242</v>
      </c>
      <c r="DB227" t="s">
        <v>243</v>
      </c>
      <c r="DC227" t="s">
        <v>243</v>
      </c>
      <c r="DD227" t="s">
        <v>243</v>
      </c>
      <c r="DE227" t="s">
        <v>243</v>
      </c>
      <c r="DF227">
        <v>0</v>
      </c>
      <c r="DG227">
        <v>100</v>
      </c>
      <c r="DH227">
        <v>100</v>
      </c>
      <c r="DI227">
        <v>-1.3480000000000001</v>
      </c>
      <c r="DJ227">
        <v>2.1000000000000001E-2</v>
      </c>
      <c r="DK227">
        <v>3</v>
      </c>
      <c r="DL227">
        <v>633.61699999999996</v>
      </c>
      <c r="DM227">
        <v>272.99799999999999</v>
      </c>
      <c r="DN227">
        <v>23.0014</v>
      </c>
      <c r="DO227">
        <v>22.4846</v>
      </c>
      <c r="DP227">
        <v>30.000499999999999</v>
      </c>
      <c r="DQ227">
        <v>22.544899999999998</v>
      </c>
      <c r="DR227">
        <v>22.558700000000002</v>
      </c>
      <c r="DS227">
        <v>30.499500000000001</v>
      </c>
      <c r="DT227">
        <v>13.372999999999999</v>
      </c>
      <c r="DU227">
        <v>25.0303</v>
      </c>
      <c r="DV227">
        <v>23</v>
      </c>
      <c r="DW227">
        <v>712.33</v>
      </c>
      <c r="DX227">
        <v>19</v>
      </c>
      <c r="DY227">
        <v>101.41500000000001</v>
      </c>
      <c r="DZ227">
        <v>105.384</v>
      </c>
    </row>
    <row r="228" spans="1:130" x14ac:dyDescent="0.25">
      <c r="A228">
        <v>212</v>
      </c>
      <c r="B228">
        <v>1560434539</v>
      </c>
      <c r="C228">
        <v>500.90000009536698</v>
      </c>
      <c r="D228" t="s">
        <v>665</v>
      </c>
      <c r="E228" t="s">
        <v>666</v>
      </c>
      <c r="G228">
        <v>1560434528.6612899</v>
      </c>
      <c r="H228">
        <f t="shared" si="87"/>
        <v>1.6258079025277862E-3</v>
      </c>
      <c r="I228">
        <f t="shared" si="88"/>
        <v>36.460806929136368</v>
      </c>
      <c r="J228">
        <f t="shared" si="89"/>
        <v>623.74264516129097</v>
      </c>
      <c r="K228">
        <f t="shared" si="90"/>
        <v>345.09202768079507</v>
      </c>
      <c r="L228">
        <f t="shared" si="91"/>
        <v>34.380623411081011</v>
      </c>
      <c r="M228">
        <f t="shared" si="92"/>
        <v>62.141861499500841</v>
      </c>
      <c r="N228">
        <f t="shared" si="93"/>
        <v>0.22061217589035145</v>
      </c>
      <c r="O228">
        <f t="shared" si="94"/>
        <v>3</v>
      </c>
      <c r="P228">
        <f t="shared" si="95"/>
        <v>0.21278823014756623</v>
      </c>
      <c r="Q228">
        <f t="shared" si="96"/>
        <v>0.13367412137681112</v>
      </c>
      <c r="R228">
        <f t="shared" si="97"/>
        <v>215.02257765502176</v>
      </c>
      <c r="S228">
        <f t="shared" si="98"/>
        <v>23.779015546673385</v>
      </c>
      <c r="T228">
        <f t="shared" si="99"/>
        <v>23.4956274193548</v>
      </c>
      <c r="U228">
        <f t="shared" si="100"/>
        <v>2.9054267890898253</v>
      </c>
      <c r="V228">
        <f t="shared" si="101"/>
        <v>76.962716878005793</v>
      </c>
      <c r="W228">
        <f t="shared" si="102"/>
        <v>2.1635887633128137</v>
      </c>
      <c r="X228">
        <f t="shared" si="103"/>
        <v>2.8112167177548253</v>
      </c>
      <c r="Y228">
        <f t="shared" si="104"/>
        <v>0.74183802577701163</v>
      </c>
      <c r="Z228">
        <f t="shared" si="105"/>
        <v>-71.698128501475367</v>
      </c>
      <c r="AA228">
        <f t="shared" si="106"/>
        <v>-88.231422696768178</v>
      </c>
      <c r="AB228">
        <f t="shared" si="107"/>
        <v>-6.1103956494841078</v>
      </c>
      <c r="AC228">
        <f t="shared" si="108"/>
        <v>48.982630807294115</v>
      </c>
      <c r="AD228">
        <v>0</v>
      </c>
      <c r="AE228">
        <v>0</v>
      </c>
      <c r="AF228">
        <v>3</v>
      </c>
      <c r="AG228">
        <v>0</v>
      </c>
      <c r="AH228">
        <v>0</v>
      </c>
      <c r="AI228">
        <f t="shared" si="109"/>
        <v>1</v>
      </c>
      <c r="AJ228">
        <f t="shared" si="110"/>
        <v>0</v>
      </c>
      <c r="AK228">
        <f t="shared" si="111"/>
        <v>68037.02033423417</v>
      </c>
      <c r="AL228">
        <f t="shared" si="112"/>
        <v>1199.99677419355</v>
      </c>
      <c r="AM228">
        <f t="shared" si="113"/>
        <v>963.35988957398126</v>
      </c>
      <c r="AN228">
        <f t="shared" si="114"/>
        <v>0.80280206604838666</v>
      </c>
      <c r="AO228">
        <f t="shared" si="115"/>
        <v>0.22320067503548383</v>
      </c>
      <c r="AP228">
        <v>10</v>
      </c>
      <c r="AQ228">
        <v>1</v>
      </c>
      <c r="AR228" t="s">
        <v>237</v>
      </c>
      <c r="AS228">
        <v>1560434528.6612899</v>
      </c>
      <c r="AT228">
        <v>623.74264516129097</v>
      </c>
      <c r="AU228">
        <v>686.19299999999998</v>
      </c>
      <c r="AV228">
        <v>21.716803225806501</v>
      </c>
      <c r="AW228">
        <v>19.066299999999998</v>
      </c>
      <c r="AX228">
        <v>600.07493548387095</v>
      </c>
      <c r="AY228">
        <v>99.527403225806495</v>
      </c>
      <c r="AZ228">
        <v>0.100002374193548</v>
      </c>
      <c r="BA228">
        <v>22.950099999999999</v>
      </c>
      <c r="BB228">
        <v>23.6190903225806</v>
      </c>
      <c r="BC228">
        <v>23.372164516129001</v>
      </c>
      <c r="BD228">
        <v>0</v>
      </c>
      <c r="BE228">
        <v>0</v>
      </c>
      <c r="BF228">
        <v>12996.467741935499</v>
      </c>
      <c r="BG228">
        <v>1045.2164516129001</v>
      </c>
      <c r="BH228">
        <v>22.289912903225801</v>
      </c>
      <c r="BI228">
        <v>1199.99677419355</v>
      </c>
      <c r="BJ228">
        <v>0.330006322580645</v>
      </c>
      <c r="BK228">
        <v>0.330006258064516</v>
      </c>
      <c r="BL228">
        <v>0.33001419354838701</v>
      </c>
      <c r="BM228">
        <v>9.9733680645161301E-3</v>
      </c>
      <c r="BN228">
        <v>22</v>
      </c>
      <c r="BO228">
        <v>17743.012903225801</v>
      </c>
      <c r="BP228">
        <v>1560432001.5</v>
      </c>
      <c r="BQ228" t="s">
        <v>238</v>
      </c>
      <c r="BR228">
        <v>1</v>
      </c>
      <c r="BS228">
        <v>-1.3480000000000001</v>
      </c>
      <c r="BT228">
        <v>2.1000000000000001E-2</v>
      </c>
      <c r="BU228">
        <v>400</v>
      </c>
      <c r="BV228">
        <v>19</v>
      </c>
      <c r="BW228">
        <v>0.05</v>
      </c>
      <c r="BX228">
        <v>0.02</v>
      </c>
      <c r="BY228">
        <v>36.417021765829801</v>
      </c>
      <c r="BZ228">
        <v>2.5462335110757799</v>
      </c>
      <c r="CA228">
        <v>0.27976209580565198</v>
      </c>
      <c r="CB228">
        <v>0</v>
      </c>
      <c r="CC228">
        <v>-62.401251219512197</v>
      </c>
      <c r="CD228">
        <v>-4.6516473867595698</v>
      </c>
      <c r="CE228">
        <v>0.50066285970089597</v>
      </c>
      <c r="CF228">
        <v>0</v>
      </c>
      <c r="CG228">
        <v>2.6499112195121901</v>
      </c>
      <c r="CH228">
        <v>3.2608222996516403E-2</v>
      </c>
      <c r="CI228">
        <v>3.5999987771826798E-3</v>
      </c>
      <c r="CJ228">
        <v>1</v>
      </c>
      <c r="CK228">
        <v>1</v>
      </c>
      <c r="CL228">
        <v>3</v>
      </c>
      <c r="CM228" t="s">
        <v>239</v>
      </c>
      <c r="CN228">
        <v>1.8609599999999999</v>
      </c>
      <c r="CO228">
        <v>1.85792</v>
      </c>
      <c r="CP228">
        <v>1.8608</v>
      </c>
      <c r="CQ228">
        <v>1.8535299999999999</v>
      </c>
      <c r="CR228">
        <v>1.8521099999999999</v>
      </c>
      <c r="CS228">
        <v>1.8528800000000001</v>
      </c>
      <c r="CT228">
        <v>1.8566</v>
      </c>
      <c r="CU228">
        <v>1.86287</v>
      </c>
      <c r="CV228" t="s">
        <v>240</v>
      </c>
      <c r="CW228" t="s">
        <v>19</v>
      </c>
      <c r="CX228" t="s">
        <v>19</v>
      </c>
      <c r="CY228" t="s">
        <v>19</v>
      </c>
      <c r="CZ228" t="s">
        <v>241</v>
      </c>
      <c r="DA228" t="s">
        <v>242</v>
      </c>
      <c r="DB228" t="s">
        <v>243</v>
      </c>
      <c r="DC228" t="s">
        <v>243</v>
      </c>
      <c r="DD228" t="s">
        <v>243</v>
      </c>
      <c r="DE228" t="s">
        <v>243</v>
      </c>
      <c r="DF228">
        <v>0</v>
      </c>
      <c r="DG228">
        <v>100</v>
      </c>
      <c r="DH228">
        <v>100</v>
      </c>
      <c r="DI228">
        <v>-1.3480000000000001</v>
      </c>
      <c r="DJ228">
        <v>2.1000000000000001E-2</v>
      </c>
      <c r="DK228">
        <v>3</v>
      </c>
      <c r="DL228">
        <v>633.83399999999995</v>
      </c>
      <c r="DM228">
        <v>272.93099999999998</v>
      </c>
      <c r="DN228">
        <v>23.0016</v>
      </c>
      <c r="DO228">
        <v>22.4864</v>
      </c>
      <c r="DP228">
        <v>30.000299999999999</v>
      </c>
      <c r="DQ228">
        <v>22.546399999999998</v>
      </c>
      <c r="DR228">
        <v>22.559899999999999</v>
      </c>
      <c r="DS228">
        <v>30.588899999999999</v>
      </c>
      <c r="DT228">
        <v>13.372999999999999</v>
      </c>
      <c r="DU228">
        <v>25.0303</v>
      </c>
      <c r="DV228">
        <v>23</v>
      </c>
      <c r="DW228">
        <v>712.33</v>
      </c>
      <c r="DX228">
        <v>19</v>
      </c>
      <c r="DY228">
        <v>101.414</v>
      </c>
      <c r="DZ228">
        <v>105.38200000000001</v>
      </c>
    </row>
    <row r="229" spans="1:130" x14ac:dyDescent="0.25">
      <c r="A229">
        <v>213</v>
      </c>
      <c r="B229">
        <v>1560434541</v>
      </c>
      <c r="C229">
        <v>502.90000009536698</v>
      </c>
      <c r="D229" t="s">
        <v>667</v>
      </c>
      <c r="E229" t="s">
        <v>668</v>
      </c>
      <c r="G229">
        <v>1560434530.6612899</v>
      </c>
      <c r="H229">
        <f t="shared" si="87"/>
        <v>1.6273043937787542E-3</v>
      </c>
      <c r="I229">
        <f t="shared" si="88"/>
        <v>36.543415317086804</v>
      </c>
      <c r="J229">
        <f t="shared" si="89"/>
        <v>626.92587096774196</v>
      </c>
      <c r="K229">
        <f t="shared" si="90"/>
        <v>347.64142144977535</v>
      </c>
      <c r="L229">
        <f t="shared" si="91"/>
        <v>34.634522616781581</v>
      </c>
      <c r="M229">
        <f t="shared" si="92"/>
        <v>62.45883521741014</v>
      </c>
      <c r="N229">
        <f t="shared" si="93"/>
        <v>0.22063211215121489</v>
      </c>
      <c r="O229">
        <f t="shared" si="94"/>
        <v>3</v>
      </c>
      <c r="P229">
        <f t="shared" si="95"/>
        <v>0.21280677735650508</v>
      </c>
      <c r="Q229">
        <f t="shared" si="96"/>
        <v>0.13368583249092414</v>
      </c>
      <c r="R229">
        <f t="shared" si="97"/>
        <v>215.02256636897508</v>
      </c>
      <c r="S229">
        <f t="shared" si="98"/>
        <v>23.784736936822622</v>
      </c>
      <c r="T229">
        <f t="shared" si="99"/>
        <v>23.501861290322601</v>
      </c>
      <c r="U229">
        <f t="shared" si="100"/>
        <v>2.9065191127023877</v>
      </c>
      <c r="V229">
        <f t="shared" si="101"/>
        <v>76.951413514834144</v>
      </c>
      <c r="W229">
        <f t="shared" si="102"/>
        <v>2.1640709751660996</v>
      </c>
      <c r="X229">
        <f t="shared" si="103"/>
        <v>2.8122563008526482</v>
      </c>
      <c r="Y229">
        <f t="shared" si="104"/>
        <v>0.74244813753628813</v>
      </c>
      <c r="Z229">
        <f t="shared" si="105"/>
        <v>-71.764123765643063</v>
      </c>
      <c r="AA229">
        <f t="shared" si="106"/>
        <v>-88.252030993552296</v>
      </c>
      <c r="AB229">
        <f t="shared" si="107"/>
        <v>-6.1122047883794766</v>
      </c>
      <c r="AC229">
        <f t="shared" si="108"/>
        <v>48.894206821400246</v>
      </c>
      <c r="AD229">
        <v>0</v>
      </c>
      <c r="AE229">
        <v>0</v>
      </c>
      <c r="AF229">
        <v>3</v>
      </c>
      <c r="AG229">
        <v>0</v>
      </c>
      <c r="AH229">
        <v>0</v>
      </c>
      <c r="AI229">
        <f t="shared" si="109"/>
        <v>1</v>
      </c>
      <c r="AJ229">
        <f t="shared" si="110"/>
        <v>0</v>
      </c>
      <c r="AK229">
        <f t="shared" si="111"/>
        <v>68027.175799198405</v>
      </c>
      <c r="AL229">
        <f t="shared" si="112"/>
        <v>1199.99677419355</v>
      </c>
      <c r="AM229">
        <f t="shared" si="113"/>
        <v>963.35982628382976</v>
      </c>
      <c r="AN229">
        <f t="shared" si="114"/>
        <v>0.80280201330645196</v>
      </c>
      <c r="AO229">
        <f t="shared" si="115"/>
        <v>0.22320067798387108</v>
      </c>
      <c r="AP229">
        <v>10</v>
      </c>
      <c r="AQ229">
        <v>1</v>
      </c>
      <c r="AR229" t="s">
        <v>237</v>
      </c>
      <c r="AS229">
        <v>1560434530.6612899</v>
      </c>
      <c r="AT229">
        <v>626.92587096774196</v>
      </c>
      <c r="AU229">
        <v>689.52322580645205</v>
      </c>
      <c r="AV229">
        <v>21.721699999999998</v>
      </c>
      <c r="AW229">
        <v>19.0688064516129</v>
      </c>
      <c r="AX229">
        <v>600.08309677419402</v>
      </c>
      <c r="AY229">
        <v>99.527112903225799</v>
      </c>
      <c r="AZ229">
        <v>0.100033</v>
      </c>
      <c r="BA229">
        <v>22.9562064516129</v>
      </c>
      <c r="BB229">
        <v>23.625299999999999</v>
      </c>
      <c r="BC229">
        <v>23.3784225806452</v>
      </c>
      <c r="BD229">
        <v>0</v>
      </c>
      <c r="BE229">
        <v>0</v>
      </c>
      <c r="BF229">
        <v>12994.7129032258</v>
      </c>
      <c r="BG229">
        <v>1045.2425806451599</v>
      </c>
      <c r="BH229">
        <v>22.281538709677399</v>
      </c>
      <c r="BI229">
        <v>1199.99677419355</v>
      </c>
      <c r="BJ229">
        <v>0.33000616129032301</v>
      </c>
      <c r="BK229">
        <v>0.33000654838709698</v>
      </c>
      <c r="BL229">
        <v>0.33001412903225802</v>
      </c>
      <c r="BM229">
        <v>9.9732822580645194E-3</v>
      </c>
      <c r="BN229">
        <v>22</v>
      </c>
      <c r="BO229">
        <v>17743.016129032301</v>
      </c>
      <c r="BP229">
        <v>1560432001.5</v>
      </c>
      <c r="BQ229" t="s">
        <v>238</v>
      </c>
      <c r="BR229">
        <v>1</v>
      </c>
      <c r="BS229">
        <v>-1.3480000000000001</v>
      </c>
      <c r="BT229">
        <v>2.1000000000000001E-2</v>
      </c>
      <c r="BU229">
        <v>400</v>
      </c>
      <c r="BV229">
        <v>19</v>
      </c>
      <c r="BW229">
        <v>0.05</v>
      </c>
      <c r="BX229">
        <v>0.02</v>
      </c>
      <c r="BY229">
        <v>36.496370033511703</v>
      </c>
      <c r="BZ229">
        <v>2.8732681491416701</v>
      </c>
      <c r="CA229">
        <v>0.30614010702528199</v>
      </c>
      <c r="CB229">
        <v>0</v>
      </c>
      <c r="CC229">
        <v>-62.545246341463397</v>
      </c>
      <c r="CD229">
        <v>-5.1620968641114997</v>
      </c>
      <c r="CE229">
        <v>0.54176379791429197</v>
      </c>
      <c r="CF229">
        <v>0</v>
      </c>
      <c r="CG229">
        <v>2.6519831707317101</v>
      </c>
      <c r="CH229">
        <v>4.9891358885015398E-2</v>
      </c>
      <c r="CI229">
        <v>5.8626134349728303E-3</v>
      </c>
      <c r="CJ229">
        <v>1</v>
      </c>
      <c r="CK229">
        <v>1</v>
      </c>
      <c r="CL229">
        <v>3</v>
      </c>
      <c r="CM229" t="s">
        <v>239</v>
      </c>
      <c r="CN229">
        <v>1.8609599999999999</v>
      </c>
      <c r="CO229">
        <v>1.85792</v>
      </c>
      <c r="CP229">
        <v>1.8608</v>
      </c>
      <c r="CQ229">
        <v>1.85351</v>
      </c>
      <c r="CR229">
        <v>1.8521000000000001</v>
      </c>
      <c r="CS229">
        <v>1.8528800000000001</v>
      </c>
      <c r="CT229">
        <v>1.85659</v>
      </c>
      <c r="CU229">
        <v>1.8628800000000001</v>
      </c>
      <c r="CV229" t="s">
        <v>240</v>
      </c>
      <c r="CW229" t="s">
        <v>19</v>
      </c>
      <c r="CX229" t="s">
        <v>19</v>
      </c>
      <c r="CY229" t="s">
        <v>19</v>
      </c>
      <c r="CZ229" t="s">
        <v>241</v>
      </c>
      <c r="DA229" t="s">
        <v>242</v>
      </c>
      <c r="DB229" t="s">
        <v>243</v>
      </c>
      <c r="DC229" t="s">
        <v>243</v>
      </c>
      <c r="DD229" t="s">
        <v>243</v>
      </c>
      <c r="DE229" t="s">
        <v>243</v>
      </c>
      <c r="DF229">
        <v>0</v>
      </c>
      <c r="DG229">
        <v>100</v>
      </c>
      <c r="DH229">
        <v>100</v>
      </c>
      <c r="DI229">
        <v>-1.3480000000000001</v>
      </c>
      <c r="DJ229">
        <v>2.1000000000000001E-2</v>
      </c>
      <c r="DK229">
        <v>3</v>
      </c>
      <c r="DL229">
        <v>633.601</v>
      </c>
      <c r="DM229">
        <v>273.14800000000002</v>
      </c>
      <c r="DN229">
        <v>23.001899999999999</v>
      </c>
      <c r="DO229">
        <v>22.488299999999999</v>
      </c>
      <c r="DP229">
        <v>30.000299999999999</v>
      </c>
      <c r="DQ229">
        <v>22.548300000000001</v>
      </c>
      <c r="DR229">
        <v>22.561299999999999</v>
      </c>
      <c r="DS229">
        <v>30.7194</v>
      </c>
      <c r="DT229">
        <v>13.372999999999999</v>
      </c>
      <c r="DU229">
        <v>25.0303</v>
      </c>
      <c r="DV229">
        <v>23</v>
      </c>
      <c r="DW229">
        <v>717.33</v>
      </c>
      <c r="DX229">
        <v>19</v>
      </c>
      <c r="DY229">
        <v>101.413</v>
      </c>
      <c r="DZ229">
        <v>105.38200000000001</v>
      </c>
    </row>
    <row r="230" spans="1:130" x14ac:dyDescent="0.25">
      <c r="A230">
        <v>214</v>
      </c>
      <c r="B230">
        <v>1560434543</v>
      </c>
      <c r="C230">
        <v>504.90000009536698</v>
      </c>
      <c r="D230" t="s">
        <v>669</v>
      </c>
      <c r="E230" t="s">
        <v>670</v>
      </c>
      <c r="G230">
        <v>1560434532.6612899</v>
      </c>
      <c r="H230">
        <f t="shared" si="87"/>
        <v>1.6292222704970484E-3</v>
      </c>
      <c r="I230">
        <f t="shared" si="88"/>
        <v>36.634074937713031</v>
      </c>
      <c r="J230">
        <f t="shared" si="89"/>
        <v>630.10635483870999</v>
      </c>
      <c r="K230">
        <f t="shared" si="90"/>
        <v>350.19863479545785</v>
      </c>
      <c r="L230">
        <f t="shared" si="91"/>
        <v>34.88920210616854</v>
      </c>
      <c r="M230">
        <f t="shared" si="92"/>
        <v>62.775538731580568</v>
      </c>
      <c r="N230">
        <f t="shared" si="93"/>
        <v>0.22071084625290105</v>
      </c>
      <c r="O230">
        <f t="shared" si="94"/>
        <v>3</v>
      </c>
      <c r="P230">
        <f t="shared" si="95"/>
        <v>0.21288002452566798</v>
      </c>
      <c r="Q230">
        <f t="shared" si="96"/>
        <v>0.13373208246069282</v>
      </c>
      <c r="R230">
        <f t="shared" si="97"/>
        <v>215.02261655172617</v>
      </c>
      <c r="S230">
        <f t="shared" si="98"/>
        <v>23.790525310190013</v>
      </c>
      <c r="T230">
        <f t="shared" si="99"/>
        <v>23.508193548387101</v>
      </c>
      <c r="U230">
        <f t="shared" si="100"/>
        <v>2.907629043787805</v>
      </c>
      <c r="V230">
        <f t="shared" si="101"/>
        <v>76.9398860487523</v>
      </c>
      <c r="W230">
        <f t="shared" si="102"/>
        <v>2.1645697340119279</v>
      </c>
      <c r="X230">
        <f t="shared" si="103"/>
        <v>2.8133258900856268</v>
      </c>
      <c r="Y230">
        <f t="shared" si="104"/>
        <v>0.74305930977587709</v>
      </c>
      <c r="Z230">
        <f t="shared" si="105"/>
        <v>-71.84870212891984</v>
      </c>
      <c r="AA230">
        <f t="shared" si="106"/>
        <v>-88.260378658064141</v>
      </c>
      <c r="AB230">
        <f t="shared" si="107"/>
        <v>-6.1131733513861599</v>
      </c>
      <c r="AC230">
        <f t="shared" si="108"/>
        <v>48.800362413356041</v>
      </c>
      <c r="AD230">
        <v>0</v>
      </c>
      <c r="AE230">
        <v>0</v>
      </c>
      <c r="AF230">
        <v>3</v>
      </c>
      <c r="AG230">
        <v>0</v>
      </c>
      <c r="AH230">
        <v>0</v>
      </c>
      <c r="AI230">
        <f t="shared" si="109"/>
        <v>1</v>
      </c>
      <c r="AJ230">
        <f t="shared" si="110"/>
        <v>0</v>
      </c>
      <c r="AK230">
        <f t="shared" si="111"/>
        <v>68020.276475567836</v>
      </c>
      <c r="AL230">
        <f t="shared" si="112"/>
        <v>1199.99677419355</v>
      </c>
      <c r="AM230">
        <f t="shared" si="113"/>
        <v>963.35980209034653</v>
      </c>
      <c r="AN230">
        <f t="shared" si="114"/>
        <v>0.80280199314516176</v>
      </c>
      <c r="AO230">
        <f t="shared" si="115"/>
        <v>0.22320073568064527</v>
      </c>
      <c r="AP230">
        <v>10</v>
      </c>
      <c r="AQ230">
        <v>1</v>
      </c>
      <c r="AR230" t="s">
        <v>237</v>
      </c>
      <c r="AS230">
        <v>1560434532.6612899</v>
      </c>
      <c r="AT230">
        <v>630.10635483870999</v>
      </c>
      <c r="AU230">
        <v>692.86474193548395</v>
      </c>
      <c r="AV230">
        <v>21.7267612903226</v>
      </c>
      <c r="AW230">
        <v>19.070783870967698</v>
      </c>
      <c r="AX230">
        <v>600.08964516129004</v>
      </c>
      <c r="AY230">
        <v>99.526845161290296</v>
      </c>
      <c r="AZ230">
        <v>0.100048377419355</v>
      </c>
      <c r="BA230">
        <v>22.962487096774201</v>
      </c>
      <c r="BB230">
        <v>23.630864516129002</v>
      </c>
      <c r="BC230">
        <v>23.385522580645201</v>
      </c>
      <c r="BD230">
        <v>0</v>
      </c>
      <c r="BE230">
        <v>0</v>
      </c>
      <c r="BF230">
        <v>12993.5903225806</v>
      </c>
      <c r="BG230">
        <v>1045.2658064516099</v>
      </c>
      <c r="BH230">
        <v>22.2727161290323</v>
      </c>
      <c r="BI230">
        <v>1199.99677419355</v>
      </c>
      <c r="BJ230">
        <v>0.33000535483871002</v>
      </c>
      <c r="BK230">
        <v>0.33000680645161301</v>
      </c>
      <c r="BL230">
        <v>0.33001474193548402</v>
      </c>
      <c r="BM230">
        <v>9.9732067741935496E-3</v>
      </c>
      <c r="BN230">
        <v>22</v>
      </c>
      <c r="BO230">
        <v>17743.012903225801</v>
      </c>
      <c r="BP230">
        <v>1560432001.5</v>
      </c>
      <c r="BQ230" t="s">
        <v>238</v>
      </c>
      <c r="BR230">
        <v>1</v>
      </c>
      <c r="BS230">
        <v>-1.3480000000000001</v>
      </c>
      <c r="BT230">
        <v>2.1000000000000001E-2</v>
      </c>
      <c r="BU230">
        <v>400</v>
      </c>
      <c r="BV230">
        <v>19</v>
      </c>
      <c r="BW230">
        <v>0.05</v>
      </c>
      <c r="BX230">
        <v>0.02</v>
      </c>
      <c r="BY230">
        <v>36.584066129680998</v>
      </c>
      <c r="BZ230">
        <v>3.2079788785127201</v>
      </c>
      <c r="CA230">
        <v>0.33267877301717902</v>
      </c>
      <c r="CB230">
        <v>0</v>
      </c>
      <c r="CC230">
        <v>-62.705660975609803</v>
      </c>
      <c r="CD230">
        <v>-5.7068006968640201</v>
      </c>
      <c r="CE230">
        <v>0.58663917728937598</v>
      </c>
      <c r="CF230">
        <v>0</v>
      </c>
      <c r="CG230">
        <v>2.6548587804878001</v>
      </c>
      <c r="CH230">
        <v>7.7812891986062199E-2</v>
      </c>
      <c r="CI230">
        <v>9.0291236630443104E-3</v>
      </c>
      <c r="CJ230">
        <v>1</v>
      </c>
      <c r="CK230">
        <v>1</v>
      </c>
      <c r="CL230">
        <v>3</v>
      </c>
      <c r="CM230" t="s">
        <v>239</v>
      </c>
      <c r="CN230">
        <v>1.8609599999999999</v>
      </c>
      <c r="CO230">
        <v>1.85791</v>
      </c>
      <c r="CP230">
        <v>1.8608</v>
      </c>
      <c r="CQ230">
        <v>1.85351</v>
      </c>
      <c r="CR230">
        <v>1.8521000000000001</v>
      </c>
      <c r="CS230">
        <v>1.8528800000000001</v>
      </c>
      <c r="CT230">
        <v>1.8565700000000001</v>
      </c>
      <c r="CU230">
        <v>1.86286</v>
      </c>
      <c r="CV230" t="s">
        <v>240</v>
      </c>
      <c r="CW230" t="s">
        <v>19</v>
      </c>
      <c r="CX230" t="s">
        <v>19</v>
      </c>
      <c r="CY230" t="s">
        <v>19</v>
      </c>
      <c r="CZ230" t="s">
        <v>241</v>
      </c>
      <c r="DA230" t="s">
        <v>242</v>
      </c>
      <c r="DB230" t="s">
        <v>243</v>
      </c>
      <c r="DC230" t="s">
        <v>243</v>
      </c>
      <c r="DD230" t="s">
        <v>243</v>
      </c>
      <c r="DE230" t="s">
        <v>243</v>
      </c>
      <c r="DF230">
        <v>0</v>
      </c>
      <c r="DG230">
        <v>100</v>
      </c>
      <c r="DH230">
        <v>100</v>
      </c>
      <c r="DI230">
        <v>-1.3480000000000001</v>
      </c>
      <c r="DJ230">
        <v>2.1000000000000001E-2</v>
      </c>
      <c r="DK230">
        <v>3</v>
      </c>
      <c r="DL230">
        <v>633.66</v>
      </c>
      <c r="DM230">
        <v>273.00900000000001</v>
      </c>
      <c r="DN230">
        <v>23.001999999999999</v>
      </c>
      <c r="DO230">
        <v>22.490300000000001</v>
      </c>
      <c r="DP230">
        <v>30.000399999999999</v>
      </c>
      <c r="DQ230">
        <v>22.549800000000001</v>
      </c>
      <c r="DR230">
        <v>22.562899999999999</v>
      </c>
      <c r="DS230">
        <v>30.845400000000001</v>
      </c>
      <c r="DT230">
        <v>13.372999999999999</v>
      </c>
      <c r="DU230">
        <v>25.426400000000001</v>
      </c>
      <c r="DV230">
        <v>23</v>
      </c>
      <c r="DW230">
        <v>722.33</v>
      </c>
      <c r="DX230">
        <v>19</v>
      </c>
      <c r="DY230">
        <v>101.413</v>
      </c>
      <c r="DZ230">
        <v>105.383</v>
      </c>
    </row>
    <row r="231" spans="1:130" x14ac:dyDescent="0.25">
      <c r="A231">
        <v>215</v>
      </c>
      <c r="B231">
        <v>1560434545</v>
      </c>
      <c r="C231">
        <v>506.90000009536698</v>
      </c>
      <c r="D231" t="s">
        <v>671</v>
      </c>
      <c r="E231" t="s">
        <v>672</v>
      </c>
      <c r="G231">
        <v>1560434534.6612899</v>
      </c>
      <c r="H231">
        <f t="shared" si="87"/>
        <v>1.6312548038264405E-3</v>
      </c>
      <c r="I231">
        <f t="shared" si="88"/>
        <v>36.723675810839154</v>
      </c>
      <c r="J231">
        <f t="shared" si="89"/>
        <v>633.287483870968</v>
      </c>
      <c r="K231">
        <f t="shared" si="90"/>
        <v>352.77318503339086</v>
      </c>
      <c r="L231">
        <f t="shared" si="91"/>
        <v>35.14553670482708</v>
      </c>
      <c r="M231">
        <f t="shared" si="92"/>
        <v>63.092177788365611</v>
      </c>
      <c r="N231">
        <f t="shared" si="93"/>
        <v>0.22079685743022978</v>
      </c>
      <c r="O231">
        <f t="shared" si="94"/>
        <v>3</v>
      </c>
      <c r="P231">
        <f t="shared" si="95"/>
        <v>0.21296003951632603</v>
      </c>
      <c r="Q231">
        <f t="shared" si="96"/>
        <v>0.1337826059771583</v>
      </c>
      <c r="R231">
        <f t="shared" si="97"/>
        <v>215.02254047173406</v>
      </c>
      <c r="S231">
        <f t="shared" si="98"/>
        <v>23.796325626957401</v>
      </c>
      <c r="T231">
        <f t="shared" si="99"/>
        <v>23.514632258064552</v>
      </c>
      <c r="U231">
        <f t="shared" si="100"/>
        <v>2.908758014007228</v>
      </c>
      <c r="V231">
        <f t="shared" si="101"/>
        <v>76.92789302683471</v>
      </c>
      <c r="W231">
        <f t="shared" si="102"/>
        <v>2.1650609140588997</v>
      </c>
      <c r="X231">
        <f t="shared" si="103"/>
        <v>2.8144029803385657</v>
      </c>
      <c r="Y231">
        <f t="shared" si="104"/>
        <v>0.74369709994832833</v>
      </c>
      <c r="Z231">
        <f t="shared" si="105"/>
        <v>-71.938336848746019</v>
      </c>
      <c r="AA231">
        <f t="shared" si="106"/>
        <v>-88.279160903224138</v>
      </c>
      <c r="AB231">
        <f t="shared" si="107"/>
        <v>-6.114869376384533</v>
      </c>
      <c r="AC231">
        <f t="shared" si="108"/>
        <v>48.690173343379385</v>
      </c>
      <c r="AD231">
        <v>0</v>
      </c>
      <c r="AE231">
        <v>0</v>
      </c>
      <c r="AF231">
        <v>3</v>
      </c>
      <c r="AG231">
        <v>0</v>
      </c>
      <c r="AH231">
        <v>0</v>
      </c>
      <c r="AI231">
        <f t="shared" si="109"/>
        <v>1</v>
      </c>
      <c r="AJ231">
        <f t="shared" si="110"/>
        <v>0</v>
      </c>
      <c r="AK231">
        <f t="shared" si="111"/>
        <v>68020.227134609086</v>
      </c>
      <c r="AL231">
        <f t="shared" si="112"/>
        <v>1199.9961290322599</v>
      </c>
      <c r="AM231">
        <f t="shared" si="113"/>
        <v>963.35923625050452</v>
      </c>
      <c r="AN231">
        <f t="shared" si="114"/>
        <v>0.80280195322580594</v>
      </c>
      <c r="AO231">
        <f t="shared" si="115"/>
        <v>0.22320078780645153</v>
      </c>
      <c r="AP231">
        <v>10</v>
      </c>
      <c r="AQ231">
        <v>1</v>
      </c>
      <c r="AR231" t="s">
        <v>237</v>
      </c>
      <c r="AS231">
        <v>1560434534.6612899</v>
      </c>
      <c r="AT231">
        <v>633.287483870968</v>
      </c>
      <c r="AU231">
        <v>696.20658064516101</v>
      </c>
      <c r="AV231">
        <v>21.731790322580601</v>
      </c>
      <c r="AW231">
        <v>19.0724870967742</v>
      </c>
      <c r="AX231">
        <v>600.08377419354804</v>
      </c>
      <c r="AY231">
        <v>99.526416129032299</v>
      </c>
      <c r="AZ231">
        <v>0.10002430322580599</v>
      </c>
      <c r="BA231">
        <v>22.968809677419401</v>
      </c>
      <c r="BB231">
        <v>23.636629032258099</v>
      </c>
      <c r="BC231">
        <v>23.392635483871</v>
      </c>
      <c r="BD231">
        <v>0</v>
      </c>
      <c r="BE231">
        <v>0</v>
      </c>
      <c r="BF231">
        <v>12993.9516129032</v>
      </c>
      <c r="BG231">
        <v>1045.2806451612901</v>
      </c>
      <c r="BH231">
        <v>22.268599999999999</v>
      </c>
      <c r="BI231">
        <v>1199.9961290322599</v>
      </c>
      <c r="BJ231">
        <v>0.33000458064516103</v>
      </c>
      <c r="BK231">
        <v>0.33000719354838698</v>
      </c>
      <c r="BL231">
        <v>0.33001519354838699</v>
      </c>
      <c r="BM231">
        <v>9.9731354838709704E-3</v>
      </c>
      <c r="BN231">
        <v>22</v>
      </c>
      <c r="BO231">
        <v>17742.996774193602</v>
      </c>
      <c r="BP231">
        <v>1560432001.5</v>
      </c>
      <c r="BQ231" t="s">
        <v>238</v>
      </c>
      <c r="BR231">
        <v>1</v>
      </c>
      <c r="BS231">
        <v>-1.3480000000000001</v>
      </c>
      <c r="BT231">
        <v>2.1000000000000001E-2</v>
      </c>
      <c r="BU231">
        <v>400</v>
      </c>
      <c r="BV231">
        <v>19</v>
      </c>
      <c r="BW231">
        <v>0.05</v>
      </c>
      <c r="BX231">
        <v>0.02</v>
      </c>
      <c r="BY231">
        <v>36.673857241355101</v>
      </c>
      <c r="BZ231">
        <v>3.3949376636978901</v>
      </c>
      <c r="CA231">
        <v>0.34580045704923201</v>
      </c>
      <c r="CB231">
        <v>0</v>
      </c>
      <c r="CC231">
        <v>-62.8646414634146</v>
      </c>
      <c r="CD231">
        <v>-6.0572696864111002</v>
      </c>
      <c r="CE231">
        <v>0.61368726721296896</v>
      </c>
      <c r="CF231">
        <v>0</v>
      </c>
      <c r="CG231">
        <v>2.6581039024390201</v>
      </c>
      <c r="CH231">
        <v>0.108615470383274</v>
      </c>
      <c r="CI231">
        <v>1.18226178187423E-2</v>
      </c>
      <c r="CJ231">
        <v>1</v>
      </c>
      <c r="CK231">
        <v>1</v>
      </c>
      <c r="CL231">
        <v>3</v>
      </c>
      <c r="CM231" t="s">
        <v>239</v>
      </c>
      <c r="CN231">
        <v>1.8609599999999999</v>
      </c>
      <c r="CO231">
        <v>1.85791</v>
      </c>
      <c r="CP231">
        <v>1.8607899999999999</v>
      </c>
      <c r="CQ231">
        <v>1.85351</v>
      </c>
      <c r="CR231">
        <v>1.8521099999999999</v>
      </c>
      <c r="CS231">
        <v>1.8528800000000001</v>
      </c>
      <c r="CT231">
        <v>1.85656</v>
      </c>
      <c r="CU231">
        <v>1.8628499999999999</v>
      </c>
      <c r="CV231" t="s">
        <v>240</v>
      </c>
      <c r="CW231" t="s">
        <v>19</v>
      </c>
      <c r="CX231" t="s">
        <v>19</v>
      </c>
      <c r="CY231" t="s">
        <v>19</v>
      </c>
      <c r="CZ231" t="s">
        <v>241</v>
      </c>
      <c r="DA231" t="s">
        <v>242</v>
      </c>
      <c r="DB231" t="s">
        <v>243</v>
      </c>
      <c r="DC231" t="s">
        <v>243</v>
      </c>
      <c r="DD231" t="s">
        <v>243</v>
      </c>
      <c r="DE231" t="s">
        <v>243</v>
      </c>
      <c r="DF231">
        <v>0</v>
      </c>
      <c r="DG231">
        <v>100</v>
      </c>
      <c r="DH231">
        <v>100</v>
      </c>
      <c r="DI231">
        <v>-1.3480000000000001</v>
      </c>
      <c r="DJ231">
        <v>2.1000000000000001E-2</v>
      </c>
      <c r="DK231">
        <v>3</v>
      </c>
      <c r="DL231">
        <v>633.89599999999996</v>
      </c>
      <c r="DM231">
        <v>272.92200000000003</v>
      </c>
      <c r="DN231">
        <v>23.001999999999999</v>
      </c>
      <c r="DO231">
        <v>22.4925</v>
      </c>
      <c r="DP231">
        <v>30.000399999999999</v>
      </c>
      <c r="DQ231">
        <v>22.551200000000001</v>
      </c>
      <c r="DR231">
        <v>22.564299999999999</v>
      </c>
      <c r="DS231">
        <v>30.934799999999999</v>
      </c>
      <c r="DT231">
        <v>13.372999999999999</v>
      </c>
      <c r="DU231">
        <v>25.426400000000001</v>
      </c>
      <c r="DV231">
        <v>23</v>
      </c>
      <c r="DW231">
        <v>722.33</v>
      </c>
      <c r="DX231">
        <v>19</v>
      </c>
      <c r="DY231">
        <v>101.413</v>
      </c>
      <c r="DZ231">
        <v>105.383</v>
      </c>
    </row>
    <row r="232" spans="1:130" x14ac:dyDescent="0.25">
      <c r="A232">
        <v>216</v>
      </c>
      <c r="B232">
        <v>1560434547</v>
      </c>
      <c r="C232">
        <v>508.90000009536698</v>
      </c>
      <c r="D232" t="s">
        <v>673</v>
      </c>
      <c r="E232" t="s">
        <v>674</v>
      </c>
      <c r="G232">
        <v>1560434536.6612899</v>
      </c>
      <c r="H232">
        <f t="shared" si="87"/>
        <v>1.633443655735899E-3</v>
      </c>
      <c r="I232">
        <f t="shared" si="88"/>
        <v>36.820511419354041</v>
      </c>
      <c r="J232">
        <f t="shared" si="89"/>
        <v>636.46941935483903</v>
      </c>
      <c r="K232">
        <f t="shared" si="90"/>
        <v>355.32847690843812</v>
      </c>
      <c r="L232">
        <f t="shared" si="91"/>
        <v>35.399950285398212</v>
      </c>
      <c r="M232">
        <f t="shared" si="92"/>
        <v>63.40889421351784</v>
      </c>
      <c r="N232">
        <f t="shared" si="93"/>
        <v>0.22091049766045223</v>
      </c>
      <c r="O232">
        <f t="shared" si="94"/>
        <v>3</v>
      </c>
      <c r="P232">
        <f t="shared" si="95"/>
        <v>0.21306575403410655</v>
      </c>
      <c r="Q232">
        <f t="shared" si="96"/>
        <v>0.13384935713246388</v>
      </c>
      <c r="R232">
        <f t="shared" si="97"/>
        <v>215.02259343006907</v>
      </c>
      <c r="S232">
        <f t="shared" si="98"/>
        <v>23.802167426965589</v>
      </c>
      <c r="T232">
        <f t="shared" si="99"/>
        <v>23.52082419354835</v>
      </c>
      <c r="U232">
        <f t="shared" si="100"/>
        <v>2.9098440761737456</v>
      </c>
      <c r="V232">
        <f t="shared" si="101"/>
        <v>76.914667460060443</v>
      </c>
      <c r="W232">
        <f t="shared" si="102"/>
        <v>2.1655279833317413</v>
      </c>
      <c r="X232">
        <f t="shared" si="103"/>
        <v>2.8154941766552359</v>
      </c>
      <c r="Y232">
        <f t="shared" si="104"/>
        <v>0.74431609284200428</v>
      </c>
      <c r="Z232">
        <f t="shared" si="105"/>
        <v>-72.03486521795314</v>
      </c>
      <c r="AA232">
        <f t="shared" si="106"/>
        <v>-88.244987651608113</v>
      </c>
      <c r="AB232">
        <f t="shared" si="107"/>
        <v>-6.112892110904423</v>
      </c>
      <c r="AC232">
        <f t="shared" si="108"/>
        <v>48.629848449603372</v>
      </c>
      <c r="AD232">
        <v>0</v>
      </c>
      <c r="AE232">
        <v>0</v>
      </c>
      <c r="AF232">
        <v>3</v>
      </c>
      <c r="AG232">
        <v>0</v>
      </c>
      <c r="AH232">
        <v>0</v>
      </c>
      <c r="AI232">
        <f t="shared" si="109"/>
        <v>1</v>
      </c>
      <c r="AJ232">
        <f t="shared" si="110"/>
        <v>0</v>
      </c>
      <c r="AK232">
        <f t="shared" si="111"/>
        <v>68019.035875544898</v>
      </c>
      <c r="AL232">
        <f t="shared" si="112"/>
        <v>1199.9964516129</v>
      </c>
      <c r="AM232">
        <f t="shared" si="113"/>
        <v>963.3594415093545</v>
      </c>
      <c r="AN232">
        <f t="shared" si="114"/>
        <v>0.80280190846774191</v>
      </c>
      <c r="AO232">
        <f t="shared" si="115"/>
        <v>0.22320079522258063</v>
      </c>
      <c r="AP232">
        <v>10</v>
      </c>
      <c r="AQ232">
        <v>1</v>
      </c>
      <c r="AR232" t="s">
        <v>237</v>
      </c>
      <c r="AS232">
        <v>1560434536.6612899</v>
      </c>
      <c r="AT232">
        <v>636.46941935483903</v>
      </c>
      <c r="AU232">
        <v>699.56100000000004</v>
      </c>
      <c r="AV232">
        <v>21.736577419354798</v>
      </c>
      <c r="AW232">
        <v>19.0737129032258</v>
      </c>
      <c r="AX232">
        <v>600.08241935483898</v>
      </c>
      <c r="AY232">
        <v>99.525983870967707</v>
      </c>
      <c r="AZ232">
        <v>0.10000330967741899</v>
      </c>
      <c r="BA232">
        <v>22.975212903225799</v>
      </c>
      <c r="BB232">
        <v>23.642558064516098</v>
      </c>
      <c r="BC232">
        <v>23.399090322580602</v>
      </c>
      <c r="BD232">
        <v>0</v>
      </c>
      <c r="BE232">
        <v>0</v>
      </c>
      <c r="BF232">
        <v>12994.0741935484</v>
      </c>
      <c r="BG232">
        <v>1045.2925806451599</v>
      </c>
      <c r="BH232">
        <v>22.265154838709702</v>
      </c>
      <c r="BI232">
        <v>1199.9964516129</v>
      </c>
      <c r="BJ232">
        <v>0.33000441935483898</v>
      </c>
      <c r="BK232">
        <v>0.330007580645161</v>
      </c>
      <c r="BL232">
        <v>0.330015064516129</v>
      </c>
      <c r="BM232">
        <v>9.9730448387096802E-3</v>
      </c>
      <c r="BN232">
        <v>22</v>
      </c>
      <c r="BO232">
        <v>17743</v>
      </c>
      <c r="BP232">
        <v>1560432001.5</v>
      </c>
      <c r="BQ232" t="s">
        <v>238</v>
      </c>
      <c r="BR232">
        <v>1</v>
      </c>
      <c r="BS232">
        <v>-1.3480000000000001</v>
      </c>
      <c r="BT232">
        <v>2.1000000000000001E-2</v>
      </c>
      <c r="BU232">
        <v>400</v>
      </c>
      <c r="BV232">
        <v>19</v>
      </c>
      <c r="BW232">
        <v>0.05</v>
      </c>
      <c r="BX232">
        <v>0.02</v>
      </c>
      <c r="BY232">
        <v>36.764775369535201</v>
      </c>
      <c r="BZ232">
        <v>3.41728236674764</v>
      </c>
      <c r="CA232">
        <v>0.34816777342683097</v>
      </c>
      <c r="CB232">
        <v>0</v>
      </c>
      <c r="CC232">
        <v>-63.029995121951202</v>
      </c>
      <c r="CD232">
        <v>-6.0025860627177403</v>
      </c>
      <c r="CE232">
        <v>0.609180319314092</v>
      </c>
      <c r="CF232">
        <v>0</v>
      </c>
      <c r="CG232">
        <v>2.66161170731707</v>
      </c>
      <c r="CH232">
        <v>0.13195609756097601</v>
      </c>
      <c r="CI232">
        <v>1.36913718428332E-2</v>
      </c>
      <c r="CJ232">
        <v>1</v>
      </c>
      <c r="CK232">
        <v>1</v>
      </c>
      <c r="CL232">
        <v>3</v>
      </c>
      <c r="CM232" t="s">
        <v>239</v>
      </c>
      <c r="CN232">
        <v>1.8609599999999999</v>
      </c>
      <c r="CO232">
        <v>1.85792</v>
      </c>
      <c r="CP232">
        <v>1.8607899999999999</v>
      </c>
      <c r="CQ232">
        <v>1.8534999999999999</v>
      </c>
      <c r="CR232">
        <v>1.8521099999999999</v>
      </c>
      <c r="CS232">
        <v>1.85287</v>
      </c>
      <c r="CT232">
        <v>1.85656</v>
      </c>
      <c r="CU232">
        <v>1.86283</v>
      </c>
      <c r="CV232" t="s">
        <v>240</v>
      </c>
      <c r="CW232" t="s">
        <v>19</v>
      </c>
      <c r="CX232" t="s">
        <v>19</v>
      </c>
      <c r="CY232" t="s">
        <v>19</v>
      </c>
      <c r="CZ232" t="s">
        <v>241</v>
      </c>
      <c r="DA232" t="s">
        <v>242</v>
      </c>
      <c r="DB232" t="s">
        <v>243</v>
      </c>
      <c r="DC232" t="s">
        <v>243</v>
      </c>
      <c r="DD232" t="s">
        <v>243</v>
      </c>
      <c r="DE232" t="s">
        <v>243</v>
      </c>
      <c r="DF232">
        <v>0</v>
      </c>
      <c r="DG232">
        <v>100</v>
      </c>
      <c r="DH232">
        <v>100</v>
      </c>
      <c r="DI232">
        <v>-1.3480000000000001</v>
      </c>
      <c r="DJ232">
        <v>2.1000000000000001E-2</v>
      </c>
      <c r="DK232">
        <v>3</v>
      </c>
      <c r="DL232">
        <v>633.55999999999995</v>
      </c>
      <c r="DM232">
        <v>273.077</v>
      </c>
      <c r="DN232">
        <v>23.001899999999999</v>
      </c>
      <c r="DO232">
        <v>22.494900000000001</v>
      </c>
      <c r="DP232">
        <v>30.000399999999999</v>
      </c>
      <c r="DQ232">
        <v>22.553000000000001</v>
      </c>
      <c r="DR232">
        <v>22.565999999999999</v>
      </c>
      <c r="DS232">
        <v>31.0654</v>
      </c>
      <c r="DT232">
        <v>13.6487</v>
      </c>
      <c r="DU232">
        <v>25.426400000000001</v>
      </c>
      <c r="DV232">
        <v>23</v>
      </c>
      <c r="DW232">
        <v>727.33</v>
      </c>
      <c r="DX232">
        <v>19</v>
      </c>
      <c r="DY232">
        <v>101.414</v>
      </c>
      <c r="DZ232">
        <v>105.383</v>
      </c>
    </row>
    <row r="233" spans="1:130" x14ac:dyDescent="0.25">
      <c r="A233">
        <v>217</v>
      </c>
      <c r="B233">
        <v>1560434549</v>
      </c>
      <c r="C233">
        <v>510.90000009536698</v>
      </c>
      <c r="D233" t="s">
        <v>675</v>
      </c>
      <c r="E233" t="s">
        <v>676</v>
      </c>
      <c r="G233">
        <v>1560434538.6612899</v>
      </c>
      <c r="H233">
        <f t="shared" si="87"/>
        <v>1.6356698285874887E-3</v>
      </c>
      <c r="I233">
        <f t="shared" si="88"/>
        <v>36.933500181497898</v>
      </c>
      <c r="J233">
        <f t="shared" si="89"/>
        <v>639.65867741935494</v>
      </c>
      <c r="K233">
        <f t="shared" si="90"/>
        <v>357.75670667789529</v>
      </c>
      <c r="L233">
        <f t="shared" si="91"/>
        <v>35.641719766356204</v>
      </c>
      <c r="M233">
        <f t="shared" si="92"/>
        <v>63.72636739197528</v>
      </c>
      <c r="N233">
        <f t="shared" si="93"/>
        <v>0.2210121016842192</v>
      </c>
      <c r="O233">
        <f t="shared" si="94"/>
        <v>3</v>
      </c>
      <c r="P233">
        <f t="shared" si="95"/>
        <v>0.21316026852709494</v>
      </c>
      <c r="Q233">
        <f t="shared" si="96"/>
        <v>0.13390903656110734</v>
      </c>
      <c r="R233">
        <f t="shared" si="97"/>
        <v>215.02295279100844</v>
      </c>
      <c r="S233">
        <f t="shared" si="98"/>
        <v>23.807966020326557</v>
      </c>
      <c r="T233">
        <f t="shared" si="99"/>
        <v>23.5271516129032</v>
      </c>
      <c r="U233">
        <f t="shared" si="100"/>
        <v>2.9109542684954643</v>
      </c>
      <c r="V233">
        <f t="shared" si="101"/>
        <v>76.900479591264443</v>
      </c>
      <c r="W233">
        <f t="shared" si="102"/>
        <v>2.1659632920430578</v>
      </c>
      <c r="X233">
        <f t="shared" si="103"/>
        <v>2.8165796930726836</v>
      </c>
      <c r="Y233">
        <f t="shared" si="104"/>
        <v>0.74499097645240653</v>
      </c>
      <c r="Z233">
        <f t="shared" si="105"/>
        <v>-72.133039440708259</v>
      </c>
      <c r="AA233">
        <f t="shared" si="106"/>
        <v>-88.238466038703748</v>
      </c>
      <c r="AB233">
        <f t="shared" si="107"/>
        <v>-6.1128332602498459</v>
      </c>
      <c r="AC233">
        <f t="shared" si="108"/>
        <v>48.538614051346585</v>
      </c>
      <c r="AD233">
        <v>0</v>
      </c>
      <c r="AE233">
        <v>0</v>
      </c>
      <c r="AF233">
        <v>3</v>
      </c>
      <c r="AG233">
        <v>0</v>
      </c>
      <c r="AH233">
        <v>0</v>
      </c>
      <c r="AI233">
        <f t="shared" si="109"/>
        <v>1</v>
      </c>
      <c r="AJ233">
        <f t="shared" si="110"/>
        <v>0</v>
      </c>
      <c r="AK233">
        <f t="shared" si="111"/>
        <v>68021.268491780473</v>
      </c>
      <c r="AL233">
        <f t="shared" si="112"/>
        <v>1199.9983870967701</v>
      </c>
      <c r="AM233">
        <f t="shared" si="113"/>
        <v>963.36104980329787</v>
      </c>
      <c r="AN233">
        <f t="shared" si="114"/>
        <v>0.80280195387096853</v>
      </c>
      <c r="AO233">
        <f t="shared" si="115"/>
        <v>0.22320079562580666</v>
      </c>
      <c r="AP233">
        <v>10</v>
      </c>
      <c r="AQ233">
        <v>1</v>
      </c>
      <c r="AR233" t="s">
        <v>237</v>
      </c>
      <c r="AS233">
        <v>1560434538.6612899</v>
      </c>
      <c r="AT233">
        <v>639.65867741935494</v>
      </c>
      <c r="AU233">
        <v>702.94958064516095</v>
      </c>
      <c r="AV233">
        <v>21.741035483870998</v>
      </c>
      <c r="AW233">
        <v>19.074554838709702</v>
      </c>
      <c r="AX233">
        <v>600.08261290322605</v>
      </c>
      <c r="AY233">
        <v>99.525583870967694</v>
      </c>
      <c r="AZ233">
        <v>9.9997148387096793E-2</v>
      </c>
      <c r="BA233">
        <v>22.981580645161301</v>
      </c>
      <c r="BB233">
        <v>23.648458064516099</v>
      </c>
      <c r="BC233">
        <v>23.405845161290301</v>
      </c>
      <c r="BD233">
        <v>0</v>
      </c>
      <c r="BE233">
        <v>0</v>
      </c>
      <c r="BF233">
        <v>12994.919354838699</v>
      </c>
      <c r="BG233">
        <v>1045.30741935484</v>
      </c>
      <c r="BH233">
        <v>22.263632258064501</v>
      </c>
      <c r="BI233">
        <v>1199.9983870967701</v>
      </c>
      <c r="BJ233">
        <v>0.33000461290322602</v>
      </c>
      <c r="BK233">
        <v>0.33000754838709701</v>
      </c>
      <c r="BL233">
        <v>0.330015032258065</v>
      </c>
      <c r="BM233">
        <v>9.9729561290322604E-3</v>
      </c>
      <c r="BN233">
        <v>22</v>
      </c>
      <c r="BO233">
        <v>17743.025806451598</v>
      </c>
      <c r="BP233">
        <v>1560432001.5</v>
      </c>
      <c r="BQ233" t="s">
        <v>238</v>
      </c>
      <c r="BR233">
        <v>1</v>
      </c>
      <c r="BS233">
        <v>-1.3480000000000001</v>
      </c>
      <c r="BT233">
        <v>2.1000000000000001E-2</v>
      </c>
      <c r="BU233">
        <v>400</v>
      </c>
      <c r="BV233">
        <v>19</v>
      </c>
      <c r="BW233">
        <v>0.05</v>
      </c>
      <c r="BX233">
        <v>0.02</v>
      </c>
      <c r="BY233">
        <v>36.872141770992599</v>
      </c>
      <c r="BZ233">
        <v>3.1827573564047702</v>
      </c>
      <c r="CA233">
        <v>0.32640586492046098</v>
      </c>
      <c r="CB233">
        <v>0</v>
      </c>
      <c r="CC233">
        <v>-63.227068292682901</v>
      </c>
      <c r="CD233">
        <v>-5.4782634146338802</v>
      </c>
      <c r="CE233">
        <v>0.556671732071361</v>
      </c>
      <c r="CF233">
        <v>0</v>
      </c>
      <c r="CG233">
        <v>2.6652760975609802</v>
      </c>
      <c r="CH233">
        <v>0.14032829268292499</v>
      </c>
      <c r="CI233">
        <v>1.43296906299982E-2</v>
      </c>
      <c r="CJ233">
        <v>1</v>
      </c>
      <c r="CK233">
        <v>1</v>
      </c>
      <c r="CL233">
        <v>3</v>
      </c>
      <c r="CM233" t="s">
        <v>239</v>
      </c>
      <c r="CN233">
        <v>1.8609599999999999</v>
      </c>
      <c r="CO233">
        <v>1.85791</v>
      </c>
      <c r="CP233">
        <v>1.8607800000000001</v>
      </c>
      <c r="CQ233">
        <v>1.8534999999999999</v>
      </c>
      <c r="CR233">
        <v>1.8521099999999999</v>
      </c>
      <c r="CS233">
        <v>1.85287</v>
      </c>
      <c r="CT233">
        <v>1.85656</v>
      </c>
      <c r="CU233">
        <v>1.8628199999999999</v>
      </c>
      <c r="CV233" t="s">
        <v>240</v>
      </c>
      <c r="CW233" t="s">
        <v>19</v>
      </c>
      <c r="CX233" t="s">
        <v>19</v>
      </c>
      <c r="CY233" t="s">
        <v>19</v>
      </c>
      <c r="CZ233" t="s">
        <v>241</v>
      </c>
      <c r="DA233" t="s">
        <v>242</v>
      </c>
      <c r="DB233" t="s">
        <v>243</v>
      </c>
      <c r="DC233" t="s">
        <v>243</v>
      </c>
      <c r="DD233" t="s">
        <v>243</v>
      </c>
      <c r="DE233" t="s">
        <v>243</v>
      </c>
      <c r="DF233">
        <v>0</v>
      </c>
      <c r="DG233">
        <v>100</v>
      </c>
      <c r="DH233">
        <v>100</v>
      </c>
      <c r="DI233">
        <v>-1.3480000000000001</v>
      </c>
      <c r="DJ233">
        <v>2.1000000000000001E-2</v>
      </c>
      <c r="DK233">
        <v>3</v>
      </c>
      <c r="DL233">
        <v>633.51900000000001</v>
      </c>
      <c r="DM233">
        <v>272.98200000000003</v>
      </c>
      <c r="DN233">
        <v>23.0017</v>
      </c>
      <c r="DO233">
        <v>22.4969</v>
      </c>
      <c r="DP233">
        <v>30.000399999999999</v>
      </c>
      <c r="DQ233">
        <v>22.554400000000001</v>
      </c>
      <c r="DR233">
        <v>22.567900000000002</v>
      </c>
      <c r="DS233">
        <v>31.186900000000001</v>
      </c>
      <c r="DT233">
        <v>13.6487</v>
      </c>
      <c r="DU233">
        <v>25.426400000000001</v>
      </c>
      <c r="DV233">
        <v>23</v>
      </c>
      <c r="DW233">
        <v>732.33</v>
      </c>
      <c r="DX233">
        <v>19</v>
      </c>
      <c r="DY233">
        <v>101.413</v>
      </c>
      <c r="DZ233">
        <v>105.383</v>
      </c>
    </row>
    <row r="234" spans="1:130" x14ac:dyDescent="0.25">
      <c r="A234">
        <v>218</v>
      </c>
      <c r="B234">
        <v>1560434551</v>
      </c>
      <c r="C234">
        <v>512.90000009536698</v>
      </c>
      <c r="D234" t="s">
        <v>677</v>
      </c>
      <c r="E234" t="s">
        <v>678</v>
      </c>
      <c r="G234">
        <v>1560434540.6612899</v>
      </c>
      <c r="H234">
        <f t="shared" si="87"/>
        <v>1.6378568023785363E-3</v>
      </c>
      <c r="I234">
        <f t="shared" si="88"/>
        <v>37.041233309066428</v>
      </c>
      <c r="J234">
        <f t="shared" si="89"/>
        <v>642.86083870967798</v>
      </c>
      <c r="K234">
        <f t="shared" si="90"/>
        <v>360.20228248226795</v>
      </c>
      <c r="L234">
        <f t="shared" si="91"/>
        <v>35.88522535882089</v>
      </c>
      <c r="M234">
        <f t="shared" si="92"/>
        <v>64.045141281393882</v>
      </c>
      <c r="N234">
        <f t="shared" si="93"/>
        <v>0.22108519593723142</v>
      </c>
      <c r="O234">
        <f t="shared" si="94"/>
        <v>3</v>
      </c>
      <c r="P234">
        <f t="shared" si="95"/>
        <v>0.21322826064007055</v>
      </c>
      <c r="Q234">
        <f t="shared" si="96"/>
        <v>0.13395196909140814</v>
      </c>
      <c r="R234">
        <f t="shared" si="97"/>
        <v>215.02299779147455</v>
      </c>
      <c r="S234">
        <f t="shared" si="98"/>
        <v>23.813408478823554</v>
      </c>
      <c r="T234">
        <f t="shared" si="99"/>
        <v>23.5337322580645</v>
      </c>
      <c r="U234">
        <f t="shared" si="100"/>
        <v>2.9121092841100107</v>
      </c>
      <c r="V234">
        <f t="shared" si="101"/>
        <v>76.886938267239969</v>
      </c>
      <c r="W234">
        <f t="shared" si="102"/>
        <v>2.1663689908313399</v>
      </c>
      <c r="X234">
        <f t="shared" si="103"/>
        <v>2.8176034052774703</v>
      </c>
      <c r="Y234">
        <f t="shared" si="104"/>
        <v>0.74574029327867075</v>
      </c>
      <c r="Z234">
        <f t="shared" si="105"/>
        <v>-72.229484984893446</v>
      </c>
      <c r="AA234">
        <f t="shared" si="106"/>
        <v>-88.331855535487989</v>
      </c>
      <c r="AB234">
        <f t="shared" si="107"/>
        <v>-6.1196928473917787</v>
      </c>
      <c r="AC234">
        <f t="shared" si="108"/>
        <v>48.341964423701342</v>
      </c>
      <c r="AD234">
        <v>0</v>
      </c>
      <c r="AE234">
        <v>0</v>
      </c>
      <c r="AF234">
        <v>3</v>
      </c>
      <c r="AG234">
        <v>0</v>
      </c>
      <c r="AH234">
        <v>0</v>
      </c>
      <c r="AI234">
        <f t="shared" si="109"/>
        <v>1</v>
      </c>
      <c r="AJ234">
        <f t="shared" si="110"/>
        <v>0</v>
      </c>
      <c r="AK234">
        <f t="shared" si="111"/>
        <v>68026.361644815945</v>
      </c>
      <c r="AL234">
        <f t="shared" si="112"/>
        <v>1199.99903225806</v>
      </c>
      <c r="AM234">
        <f t="shared" si="113"/>
        <v>963.36147251431157</v>
      </c>
      <c r="AN234">
        <f t="shared" si="114"/>
        <v>0.80280187451612928</v>
      </c>
      <c r="AO234">
        <f t="shared" si="115"/>
        <v>0.22320074440000007</v>
      </c>
      <c r="AP234">
        <v>10</v>
      </c>
      <c r="AQ234">
        <v>1</v>
      </c>
      <c r="AR234" t="s">
        <v>237</v>
      </c>
      <c r="AS234">
        <v>1560434540.6612899</v>
      </c>
      <c r="AT234">
        <v>642.86083870967798</v>
      </c>
      <c r="AU234">
        <v>706.34290322580603</v>
      </c>
      <c r="AV234">
        <v>21.745190322580601</v>
      </c>
      <c r="AW234">
        <v>19.0751322580645</v>
      </c>
      <c r="AX234">
        <v>600.07732258064505</v>
      </c>
      <c r="AY234">
        <v>99.525212903225807</v>
      </c>
      <c r="AZ234">
        <v>9.9989667741935503E-2</v>
      </c>
      <c r="BA234">
        <v>22.987583870967701</v>
      </c>
      <c r="BB234">
        <v>23.6547870967742</v>
      </c>
      <c r="BC234">
        <v>23.4126774193548</v>
      </c>
      <c r="BD234">
        <v>0</v>
      </c>
      <c r="BE234">
        <v>0</v>
      </c>
      <c r="BF234">
        <v>12996.3516129032</v>
      </c>
      <c r="BG234">
        <v>1045.3245161290299</v>
      </c>
      <c r="BH234">
        <v>22.267935483871</v>
      </c>
      <c r="BI234">
        <v>1199.99903225806</v>
      </c>
      <c r="BJ234">
        <v>0.33000509677419398</v>
      </c>
      <c r="BK234">
        <v>0.33000783870967698</v>
      </c>
      <c r="BL234">
        <v>0.33001429032258101</v>
      </c>
      <c r="BM234">
        <v>9.9728980645161294E-3</v>
      </c>
      <c r="BN234">
        <v>22</v>
      </c>
      <c r="BO234">
        <v>17743.035483871001</v>
      </c>
      <c r="BP234">
        <v>1560432001.5</v>
      </c>
      <c r="BQ234" t="s">
        <v>238</v>
      </c>
      <c r="BR234">
        <v>1</v>
      </c>
      <c r="BS234">
        <v>-1.3480000000000001</v>
      </c>
      <c r="BT234">
        <v>2.1000000000000001E-2</v>
      </c>
      <c r="BU234">
        <v>400</v>
      </c>
      <c r="BV234">
        <v>19</v>
      </c>
      <c r="BW234">
        <v>0.05</v>
      </c>
      <c r="BX234">
        <v>0.02</v>
      </c>
      <c r="BY234">
        <v>36.986497918779897</v>
      </c>
      <c r="BZ234">
        <v>2.7069754060523099</v>
      </c>
      <c r="CA234">
        <v>0.27323978517004699</v>
      </c>
      <c r="CB234">
        <v>0</v>
      </c>
      <c r="CC234">
        <v>-63.424187804878002</v>
      </c>
      <c r="CD234">
        <v>-4.7587358885017599</v>
      </c>
      <c r="CE234">
        <v>0.47624257049201302</v>
      </c>
      <c r="CF234">
        <v>0</v>
      </c>
      <c r="CG234">
        <v>2.6688965853658502</v>
      </c>
      <c r="CH234">
        <v>0.13689031358884901</v>
      </c>
      <c r="CI234">
        <v>1.4074755226352501E-2</v>
      </c>
      <c r="CJ234">
        <v>1</v>
      </c>
      <c r="CK234">
        <v>1</v>
      </c>
      <c r="CL234">
        <v>3</v>
      </c>
      <c r="CM234" t="s">
        <v>239</v>
      </c>
      <c r="CN234">
        <v>1.8609599999999999</v>
      </c>
      <c r="CO234">
        <v>1.85791</v>
      </c>
      <c r="CP234">
        <v>1.86076</v>
      </c>
      <c r="CQ234">
        <v>1.8534900000000001</v>
      </c>
      <c r="CR234">
        <v>1.8521099999999999</v>
      </c>
      <c r="CS234">
        <v>1.85287</v>
      </c>
      <c r="CT234">
        <v>1.8565499999999999</v>
      </c>
      <c r="CU234">
        <v>1.8628100000000001</v>
      </c>
      <c r="CV234" t="s">
        <v>240</v>
      </c>
      <c r="CW234" t="s">
        <v>19</v>
      </c>
      <c r="CX234" t="s">
        <v>19</v>
      </c>
      <c r="CY234" t="s">
        <v>19</v>
      </c>
      <c r="CZ234" t="s">
        <v>241</v>
      </c>
      <c r="DA234" t="s">
        <v>242</v>
      </c>
      <c r="DB234" t="s">
        <v>243</v>
      </c>
      <c r="DC234" t="s">
        <v>243</v>
      </c>
      <c r="DD234" t="s">
        <v>243</v>
      </c>
      <c r="DE234" t="s">
        <v>243</v>
      </c>
      <c r="DF234">
        <v>0</v>
      </c>
      <c r="DG234">
        <v>100</v>
      </c>
      <c r="DH234">
        <v>100</v>
      </c>
      <c r="DI234">
        <v>-1.3480000000000001</v>
      </c>
      <c r="DJ234">
        <v>2.1000000000000001E-2</v>
      </c>
      <c r="DK234">
        <v>3</v>
      </c>
      <c r="DL234">
        <v>633.83500000000004</v>
      </c>
      <c r="DM234">
        <v>272.91500000000002</v>
      </c>
      <c r="DN234">
        <v>23.0015</v>
      </c>
      <c r="DO234">
        <v>22.498799999999999</v>
      </c>
      <c r="DP234">
        <v>30.000499999999999</v>
      </c>
      <c r="DQ234">
        <v>22.555800000000001</v>
      </c>
      <c r="DR234">
        <v>22.569299999999998</v>
      </c>
      <c r="DS234">
        <v>31.276199999999999</v>
      </c>
      <c r="DT234">
        <v>13.6487</v>
      </c>
      <c r="DU234">
        <v>25.805499999999999</v>
      </c>
      <c r="DV234">
        <v>23</v>
      </c>
      <c r="DW234">
        <v>732.33</v>
      </c>
      <c r="DX234">
        <v>19</v>
      </c>
      <c r="DY234">
        <v>101.413</v>
      </c>
      <c r="DZ234">
        <v>105.383</v>
      </c>
    </row>
    <row r="235" spans="1:130" x14ac:dyDescent="0.25">
      <c r="A235">
        <v>219</v>
      </c>
      <c r="B235">
        <v>1560434553</v>
      </c>
      <c r="C235">
        <v>514.90000009536698</v>
      </c>
      <c r="D235" t="s">
        <v>679</v>
      </c>
      <c r="E235" t="s">
        <v>680</v>
      </c>
      <c r="G235">
        <v>1560434542.6612899</v>
      </c>
      <c r="H235">
        <f t="shared" si="87"/>
        <v>1.6402366288357948E-3</v>
      </c>
      <c r="I235">
        <f t="shared" si="88"/>
        <v>37.131138538050813</v>
      </c>
      <c r="J235">
        <f t="shared" si="89"/>
        <v>646.06770967741897</v>
      </c>
      <c r="K235">
        <f t="shared" si="90"/>
        <v>362.91641343306702</v>
      </c>
      <c r="L235">
        <f t="shared" si="91"/>
        <v>36.15556652480187</v>
      </c>
      <c r="M235">
        <f t="shared" si="92"/>
        <v>64.364529109611112</v>
      </c>
      <c r="N235">
        <f t="shared" si="93"/>
        <v>0.22126529349775451</v>
      </c>
      <c r="O235">
        <f t="shared" si="94"/>
        <v>3</v>
      </c>
      <c r="P235">
        <f t="shared" si="95"/>
        <v>0.21339578017579136</v>
      </c>
      <c r="Q235">
        <f t="shared" si="96"/>
        <v>0.13405774721798669</v>
      </c>
      <c r="R235">
        <f t="shared" si="97"/>
        <v>215.02280888605216</v>
      </c>
      <c r="S235">
        <f t="shared" si="98"/>
        <v>23.81828132869564</v>
      </c>
      <c r="T235">
        <f t="shared" si="99"/>
        <v>23.538661290322601</v>
      </c>
      <c r="U235">
        <f t="shared" si="100"/>
        <v>2.9129746759706809</v>
      </c>
      <c r="V235">
        <f t="shared" si="101"/>
        <v>76.874690357209147</v>
      </c>
      <c r="W235">
        <f t="shared" si="102"/>
        <v>2.1667430042453089</v>
      </c>
      <c r="X235">
        <f t="shared" si="103"/>
        <v>2.8185388379156131</v>
      </c>
      <c r="Y235">
        <f t="shared" si="104"/>
        <v>0.74623167172537208</v>
      </c>
      <c r="Z235">
        <f t="shared" si="105"/>
        <v>-72.334435331658554</v>
      </c>
      <c r="AA235">
        <f t="shared" si="106"/>
        <v>-88.242118141935933</v>
      </c>
      <c r="AB235">
        <f t="shared" si="107"/>
        <v>-6.1137980854341443</v>
      </c>
      <c r="AC235">
        <f t="shared" si="108"/>
        <v>48.332457327023505</v>
      </c>
      <c r="AD235">
        <v>0</v>
      </c>
      <c r="AE235">
        <v>0</v>
      </c>
      <c r="AF235">
        <v>3</v>
      </c>
      <c r="AG235">
        <v>0</v>
      </c>
      <c r="AH235">
        <v>0</v>
      </c>
      <c r="AI235">
        <f t="shared" si="109"/>
        <v>1</v>
      </c>
      <c r="AJ235">
        <f t="shared" si="110"/>
        <v>0</v>
      </c>
      <c r="AK235">
        <f t="shared" si="111"/>
        <v>68032.952493208155</v>
      </c>
      <c r="AL235">
        <f t="shared" si="112"/>
        <v>1199.99870967742</v>
      </c>
      <c r="AM235">
        <f t="shared" si="113"/>
        <v>963.36110719124395</v>
      </c>
      <c r="AN235">
        <f t="shared" si="114"/>
        <v>0.80280178588709628</v>
      </c>
      <c r="AO235">
        <f t="shared" si="115"/>
        <v>0.2232006329516128</v>
      </c>
      <c r="AP235">
        <v>10</v>
      </c>
      <c r="AQ235">
        <v>1</v>
      </c>
      <c r="AR235" t="s">
        <v>237</v>
      </c>
      <c r="AS235">
        <v>1560434542.6612899</v>
      </c>
      <c r="AT235">
        <v>646.06770967741897</v>
      </c>
      <c r="AU235">
        <v>709.71064516129002</v>
      </c>
      <c r="AV235">
        <v>21.748977419354802</v>
      </c>
      <c r="AW235">
        <v>19.075061290322601</v>
      </c>
      <c r="AX235">
        <v>600.07983870967701</v>
      </c>
      <c r="AY235">
        <v>99.525041935483898</v>
      </c>
      <c r="AZ235">
        <v>0.100009967741935</v>
      </c>
      <c r="BA235">
        <v>22.993067741935501</v>
      </c>
      <c r="BB235">
        <v>23.659235483871001</v>
      </c>
      <c r="BC235">
        <v>23.418087096774201</v>
      </c>
      <c r="BD235">
        <v>0</v>
      </c>
      <c r="BE235">
        <v>0</v>
      </c>
      <c r="BF235">
        <v>12998.0483870968</v>
      </c>
      <c r="BG235">
        <v>1045.3390322580599</v>
      </c>
      <c r="BH235">
        <v>22.2726419354839</v>
      </c>
      <c r="BI235">
        <v>1199.99870967742</v>
      </c>
      <c r="BJ235">
        <v>0.330006322580645</v>
      </c>
      <c r="BK235">
        <v>0.33000790322580598</v>
      </c>
      <c r="BL235">
        <v>0.330013</v>
      </c>
      <c r="BM235">
        <v>9.9728435483871E-3</v>
      </c>
      <c r="BN235">
        <v>22</v>
      </c>
      <c r="BO235">
        <v>17743.035483871001</v>
      </c>
      <c r="BP235">
        <v>1560432001.5</v>
      </c>
      <c r="BQ235" t="s">
        <v>238</v>
      </c>
      <c r="BR235">
        <v>1</v>
      </c>
      <c r="BS235">
        <v>-1.3480000000000001</v>
      </c>
      <c r="BT235">
        <v>2.1000000000000001E-2</v>
      </c>
      <c r="BU235">
        <v>400</v>
      </c>
      <c r="BV235">
        <v>19</v>
      </c>
      <c r="BW235">
        <v>0.05</v>
      </c>
      <c r="BX235">
        <v>0.02</v>
      </c>
      <c r="BY235">
        <v>37.084398915950999</v>
      </c>
      <c r="BZ235">
        <v>2.41860438901029</v>
      </c>
      <c r="CA235">
        <v>0.240934598952665</v>
      </c>
      <c r="CB235">
        <v>0</v>
      </c>
      <c r="CC235">
        <v>-63.591943902438999</v>
      </c>
      <c r="CD235">
        <v>-4.3300641114984098</v>
      </c>
      <c r="CE235">
        <v>0.42907862890138498</v>
      </c>
      <c r="CF235">
        <v>0</v>
      </c>
      <c r="CG235">
        <v>2.67259902439024</v>
      </c>
      <c r="CH235">
        <v>0.13234829268293</v>
      </c>
      <c r="CI235">
        <v>1.3724723428708001E-2</v>
      </c>
      <c r="CJ235">
        <v>1</v>
      </c>
      <c r="CK235">
        <v>1</v>
      </c>
      <c r="CL235">
        <v>3</v>
      </c>
      <c r="CM235" t="s">
        <v>239</v>
      </c>
      <c r="CN235">
        <v>1.8609599999999999</v>
      </c>
      <c r="CO235">
        <v>1.85791</v>
      </c>
      <c r="CP235">
        <v>1.8607800000000001</v>
      </c>
      <c r="CQ235">
        <v>1.85351</v>
      </c>
      <c r="CR235">
        <v>1.8521099999999999</v>
      </c>
      <c r="CS235">
        <v>1.85287</v>
      </c>
      <c r="CT235">
        <v>1.8565499999999999</v>
      </c>
      <c r="CU235">
        <v>1.8628199999999999</v>
      </c>
      <c r="CV235" t="s">
        <v>240</v>
      </c>
      <c r="CW235" t="s">
        <v>19</v>
      </c>
      <c r="CX235" t="s">
        <v>19</v>
      </c>
      <c r="CY235" t="s">
        <v>19</v>
      </c>
      <c r="CZ235" t="s">
        <v>241</v>
      </c>
      <c r="DA235" t="s">
        <v>242</v>
      </c>
      <c r="DB235" t="s">
        <v>243</v>
      </c>
      <c r="DC235" t="s">
        <v>243</v>
      </c>
      <c r="DD235" t="s">
        <v>243</v>
      </c>
      <c r="DE235" t="s">
        <v>243</v>
      </c>
      <c r="DF235">
        <v>0</v>
      </c>
      <c r="DG235">
        <v>100</v>
      </c>
      <c r="DH235">
        <v>100</v>
      </c>
      <c r="DI235">
        <v>-1.3480000000000001</v>
      </c>
      <c r="DJ235">
        <v>2.1000000000000001E-2</v>
      </c>
      <c r="DK235">
        <v>3</v>
      </c>
      <c r="DL235">
        <v>633.63699999999994</v>
      </c>
      <c r="DM235">
        <v>273.08</v>
      </c>
      <c r="DN235">
        <v>23.001300000000001</v>
      </c>
      <c r="DO235">
        <v>22.500699999999998</v>
      </c>
      <c r="DP235">
        <v>30.000499999999999</v>
      </c>
      <c r="DQ235">
        <v>22.557300000000001</v>
      </c>
      <c r="DR235">
        <v>22.570699999999999</v>
      </c>
      <c r="DS235">
        <v>31.406500000000001</v>
      </c>
      <c r="DT235">
        <v>13.6487</v>
      </c>
      <c r="DU235">
        <v>25.805499999999999</v>
      </c>
      <c r="DV235">
        <v>23</v>
      </c>
      <c r="DW235">
        <v>737.33</v>
      </c>
      <c r="DX235">
        <v>19</v>
      </c>
      <c r="DY235">
        <v>101.41200000000001</v>
      </c>
      <c r="DZ235">
        <v>105.383</v>
      </c>
    </row>
    <row r="236" spans="1:130" x14ac:dyDescent="0.25">
      <c r="A236">
        <v>220</v>
      </c>
      <c r="B236">
        <v>1560434555</v>
      </c>
      <c r="C236">
        <v>516.90000009536698</v>
      </c>
      <c r="D236" t="s">
        <v>681</v>
      </c>
      <c r="E236" t="s">
        <v>682</v>
      </c>
      <c r="G236">
        <v>1560434544.6612899</v>
      </c>
      <c r="H236">
        <f t="shared" si="87"/>
        <v>1.6429267656219093E-3</v>
      </c>
      <c r="I236">
        <f t="shared" si="88"/>
        <v>37.208359812545432</v>
      </c>
      <c r="J236">
        <f t="shared" si="89"/>
        <v>649.27800000000002</v>
      </c>
      <c r="K236">
        <f t="shared" si="90"/>
        <v>365.8108479883216</v>
      </c>
      <c r="L236">
        <f t="shared" si="91"/>
        <v>36.443894835573452</v>
      </c>
      <c r="M236">
        <f t="shared" si="92"/>
        <v>64.684301411987846</v>
      </c>
      <c r="N236">
        <f t="shared" si="93"/>
        <v>0.22151307122991684</v>
      </c>
      <c r="O236">
        <f t="shared" si="94"/>
        <v>3</v>
      </c>
      <c r="P236">
        <f t="shared" si="95"/>
        <v>0.21362623724533278</v>
      </c>
      <c r="Q236">
        <f t="shared" si="96"/>
        <v>0.13420326786188017</v>
      </c>
      <c r="R236">
        <f t="shared" si="97"/>
        <v>215.02266136027981</v>
      </c>
      <c r="S236">
        <f t="shared" si="98"/>
        <v>23.822636806696352</v>
      </c>
      <c r="T236">
        <f t="shared" si="99"/>
        <v>23.542919354838702</v>
      </c>
      <c r="U236">
        <f t="shared" si="100"/>
        <v>2.9137224468596776</v>
      </c>
      <c r="V236">
        <f t="shared" si="101"/>
        <v>76.863101136203127</v>
      </c>
      <c r="W236">
        <f t="shared" si="102"/>
        <v>2.1670780243079912</v>
      </c>
      <c r="X236">
        <f t="shared" si="103"/>
        <v>2.8193996758833353</v>
      </c>
      <c r="Y236">
        <f t="shared" si="104"/>
        <v>0.74664442255168639</v>
      </c>
      <c r="Z236">
        <f t="shared" si="105"/>
        <v>-72.453070363926201</v>
      </c>
      <c r="AA236">
        <f t="shared" si="106"/>
        <v>-88.114816258064479</v>
      </c>
      <c r="AB236">
        <f t="shared" si="107"/>
        <v>-6.1052656054017609</v>
      </c>
      <c r="AC236">
        <f t="shared" si="108"/>
        <v>48.349509132887363</v>
      </c>
      <c r="AD236">
        <v>0</v>
      </c>
      <c r="AE236">
        <v>0</v>
      </c>
      <c r="AF236">
        <v>3</v>
      </c>
      <c r="AG236">
        <v>0</v>
      </c>
      <c r="AH236">
        <v>0</v>
      </c>
      <c r="AI236">
        <f t="shared" si="109"/>
        <v>1</v>
      </c>
      <c r="AJ236">
        <f t="shared" si="110"/>
        <v>0</v>
      </c>
      <c r="AK236">
        <f t="shared" si="111"/>
        <v>68040.267637352546</v>
      </c>
      <c r="AL236">
        <f t="shared" si="112"/>
        <v>1199.99870967742</v>
      </c>
      <c r="AM236">
        <f t="shared" si="113"/>
        <v>963.36106073968119</v>
      </c>
      <c r="AN236">
        <f t="shared" si="114"/>
        <v>0.80280174717741903</v>
      </c>
      <c r="AO236">
        <f t="shared" si="115"/>
        <v>0.22320049057741922</v>
      </c>
      <c r="AP236">
        <v>10</v>
      </c>
      <c r="AQ236">
        <v>1</v>
      </c>
      <c r="AR236" t="s">
        <v>237</v>
      </c>
      <c r="AS236">
        <v>1560434544.6612899</v>
      </c>
      <c r="AT236">
        <v>649.27800000000002</v>
      </c>
      <c r="AU236">
        <v>713.06125806451598</v>
      </c>
      <c r="AV236">
        <v>21.752358064516098</v>
      </c>
      <c r="AW236">
        <v>19.074067741935501</v>
      </c>
      <c r="AX236">
        <v>600.08029032258105</v>
      </c>
      <c r="AY236">
        <v>99.524941935483895</v>
      </c>
      <c r="AZ236">
        <v>0.10002828064516101</v>
      </c>
      <c r="BA236">
        <v>22.998112903225799</v>
      </c>
      <c r="BB236">
        <v>23.662874193548401</v>
      </c>
      <c r="BC236">
        <v>23.422964516128999</v>
      </c>
      <c r="BD236">
        <v>0</v>
      </c>
      <c r="BE236">
        <v>0</v>
      </c>
      <c r="BF236">
        <v>12999.867741935501</v>
      </c>
      <c r="BG236">
        <v>1045.3487096774199</v>
      </c>
      <c r="BH236">
        <v>22.272061290322601</v>
      </c>
      <c r="BI236">
        <v>1199.99870967742</v>
      </c>
      <c r="BJ236">
        <v>0.33000806451612902</v>
      </c>
      <c r="BK236">
        <v>0.33000751612903201</v>
      </c>
      <c r="BL236">
        <v>0.33001164516129</v>
      </c>
      <c r="BM236">
        <v>9.9727738709677397E-3</v>
      </c>
      <c r="BN236">
        <v>22</v>
      </c>
      <c r="BO236">
        <v>17743.045161290302</v>
      </c>
      <c r="BP236">
        <v>1560432001.5</v>
      </c>
      <c r="BQ236" t="s">
        <v>238</v>
      </c>
      <c r="BR236">
        <v>1</v>
      </c>
      <c r="BS236">
        <v>-1.3480000000000001</v>
      </c>
      <c r="BT236">
        <v>2.1000000000000001E-2</v>
      </c>
      <c r="BU236">
        <v>400</v>
      </c>
      <c r="BV236">
        <v>19</v>
      </c>
      <c r="BW236">
        <v>0.05</v>
      </c>
      <c r="BX236">
        <v>0.02</v>
      </c>
      <c r="BY236">
        <v>37.168411028068803</v>
      </c>
      <c r="BZ236">
        <v>2.3840516755421302</v>
      </c>
      <c r="CA236">
        <v>0.237651444210812</v>
      </c>
      <c r="CB236">
        <v>0</v>
      </c>
      <c r="CC236">
        <v>-63.738841463414602</v>
      </c>
      <c r="CD236">
        <v>-4.3028236933797697</v>
      </c>
      <c r="CE236">
        <v>0.426404815087218</v>
      </c>
      <c r="CF236">
        <v>0</v>
      </c>
      <c r="CG236">
        <v>2.6767692682926798</v>
      </c>
      <c r="CH236">
        <v>0.130540348432058</v>
      </c>
      <c r="CI236">
        <v>1.3561784793369801E-2</v>
      </c>
      <c r="CJ236">
        <v>1</v>
      </c>
      <c r="CK236">
        <v>1</v>
      </c>
      <c r="CL236">
        <v>3</v>
      </c>
      <c r="CM236" t="s">
        <v>239</v>
      </c>
      <c r="CN236">
        <v>1.8609599999999999</v>
      </c>
      <c r="CO236">
        <v>1.85791</v>
      </c>
      <c r="CP236">
        <v>1.8608</v>
      </c>
      <c r="CQ236">
        <v>1.85351</v>
      </c>
      <c r="CR236">
        <v>1.85209</v>
      </c>
      <c r="CS236">
        <v>1.85287</v>
      </c>
      <c r="CT236">
        <v>1.8565700000000001</v>
      </c>
      <c r="CU236">
        <v>1.86283</v>
      </c>
      <c r="CV236" t="s">
        <v>240</v>
      </c>
      <c r="CW236" t="s">
        <v>19</v>
      </c>
      <c r="CX236" t="s">
        <v>19</v>
      </c>
      <c r="CY236" t="s">
        <v>19</v>
      </c>
      <c r="CZ236" t="s">
        <v>241</v>
      </c>
      <c r="DA236" t="s">
        <v>242</v>
      </c>
      <c r="DB236" t="s">
        <v>243</v>
      </c>
      <c r="DC236" t="s">
        <v>243</v>
      </c>
      <c r="DD236" t="s">
        <v>243</v>
      </c>
      <c r="DE236" t="s">
        <v>243</v>
      </c>
      <c r="DF236">
        <v>0</v>
      </c>
      <c r="DG236">
        <v>100</v>
      </c>
      <c r="DH236">
        <v>100</v>
      </c>
      <c r="DI236">
        <v>-1.3480000000000001</v>
      </c>
      <c r="DJ236">
        <v>2.1000000000000001E-2</v>
      </c>
      <c r="DK236">
        <v>3</v>
      </c>
      <c r="DL236">
        <v>633.67499999999995</v>
      </c>
      <c r="DM236">
        <v>273.036</v>
      </c>
      <c r="DN236">
        <v>23.001200000000001</v>
      </c>
      <c r="DO236">
        <v>22.503</v>
      </c>
      <c r="DP236">
        <v>30.000399999999999</v>
      </c>
      <c r="DQ236">
        <v>22.558800000000002</v>
      </c>
      <c r="DR236">
        <v>22.572299999999998</v>
      </c>
      <c r="DS236">
        <v>31.5319</v>
      </c>
      <c r="DT236">
        <v>13.6487</v>
      </c>
      <c r="DU236">
        <v>25.805499999999999</v>
      </c>
      <c r="DV236">
        <v>23</v>
      </c>
      <c r="DW236">
        <v>742.33</v>
      </c>
      <c r="DX236">
        <v>19</v>
      </c>
      <c r="DY236">
        <v>101.413</v>
      </c>
      <c r="DZ236">
        <v>105.383</v>
      </c>
    </row>
    <row r="237" spans="1:130" x14ac:dyDescent="0.25">
      <c r="A237">
        <v>221</v>
      </c>
      <c r="B237">
        <v>1560434557</v>
      </c>
      <c r="C237">
        <v>518.90000009536698</v>
      </c>
      <c r="D237" t="s">
        <v>683</v>
      </c>
      <c r="E237" t="s">
        <v>684</v>
      </c>
      <c r="G237">
        <v>1560434546.6612899</v>
      </c>
      <c r="H237">
        <f t="shared" si="87"/>
        <v>1.6458487927628438E-3</v>
      </c>
      <c r="I237">
        <f t="shared" si="88"/>
        <v>37.279087351038243</v>
      </c>
      <c r="J237">
        <f t="shared" si="89"/>
        <v>652.49106451612897</v>
      </c>
      <c r="K237">
        <f t="shared" si="90"/>
        <v>368.75355711706129</v>
      </c>
      <c r="L237">
        <f t="shared" si="91"/>
        <v>36.737010621680263</v>
      </c>
      <c r="M237">
        <f t="shared" si="92"/>
        <v>65.004311700974327</v>
      </c>
      <c r="N237">
        <f t="shared" si="93"/>
        <v>0.22175909003494568</v>
      </c>
      <c r="O237">
        <f t="shared" si="94"/>
        <v>3</v>
      </c>
      <c r="P237">
        <f t="shared" si="95"/>
        <v>0.2138550401832098</v>
      </c>
      <c r="Q237">
        <f t="shared" si="96"/>
        <v>0.13434774561277749</v>
      </c>
      <c r="R237">
        <f t="shared" si="97"/>
        <v>215.02250360827904</v>
      </c>
      <c r="S237">
        <f t="shared" si="98"/>
        <v>23.826649370213843</v>
      </c>
      <c r="T237">
        <f t="shared" si="99"/>
        <v>23.547695161290349</v>
      </c>
      <c r="U237">
        <f t="shared" si="100"/>
        <v>2.9145613396225278</v>
      </c>
      <c r="V237">
        <f t="shared" si="101"/>
        <v>76.852184394384864</v>
      </c>
      <c r="W237">
        <f t="shared" si="102"/>
        <v>2.1673947485812346</v>
      </c>
      <c r="X237">
        <f t="shared" si="103"/>
        <v>2.8202122889035195</v>
      </c>
      <c r="Y237">
        <f t="shared" si="104"/>
        <v>0.74716659104129324</v>
      </c>
      <c r="Z237">
        <f t="shared" si="105"/>
        <v>-72.581931760841414</v>
      </c>
      <c r="AA237">
        <f t="shared" si="106"/>
        <v>-88.117164038711778</v>
      </c>
      <c r="AB237">
        <f t="shared" si="107"/>
        <v>-6.1057230875864619</v>
      </c>
      <c r="AC237">
        <f t="shared" si="108"/>
        <v>48.217684721139406</v>
      </c>
      <c r="AD237">
        <v>0</v>
      </c>
      <c r="AE237">
        <v>0</v>
      </c>
      <c r="AF237">
        <v>3</v>
      </c>
      <c r="AG237">
        <v>0</v>
      </c>
      <c r="AH237">
        <v>0</v>
      </c>
      <c r="AI237">
        <f t="shared" si="109"/>
        <v>1</v>
      </c>
      <c r="AJ237">
        <f t="shared" si="110"/>
        <v>0</v>
      </c>
      <c r="AK237">
        <f t="shared" si="111"/>
        <v>68043.812881786042</v>
      </c>
      <c r="AL237">
        <f t="shared" si="112"/>
        <v>1199.99870967742</v>
      </c>
      <c r="AM237">
        <f t="shared" si="113"/>
        <v>963.36099212685281</v>
      </c>
      <c r="AN237">
        <f t="shared" si="114"/>
        <v>0.80280169000000057</v>
      </c>
      <c r="AO237">
        <f t="shared" si="115"/>
        <v>0.22320034272258082</v>
      </c>
      <c r="AP237">
        <v>10</v>
      </c>
      <c r="AQ237">
        <v>1</v>
      </c>
      <c r="AR237" t="s">
        <v>237</v>
      </c>
      <c r="AS237">
        <v>1560434546.6612899</v>
      </c>
      <c r="AT237">
        <v>652.49106451612897</v>
      </c>
      <c r="AU237">
        <v>716.40454838709695</v>
      </c>
      <c r="AV237">
        <v>21.755567741935501</v>
      </c>
      <c r="AW237">
        <v>19.072506451612899</v>
      </c>
      <c r="AX237">
        <v>600.07664516129</v>
      </c>
      <c r="AY237">
        <v>99.524816129032303</v>
      </c>
      <c r="AZ237">
        <v>0.100014364516129</v>
      </c>
      <c r="BA237">
        <v>23.002874193548401</v>
      </c>
      <c r="BB237">
        <v>23.667735483870999</v>
      </c>
      <c r="BC237">
        <v>23.427654838709699</v>
      </c>
      <c r="BD237">
        <v>0</v>
      </c>
      <c r="BE237">
        <v>0</v>
      </c>
      <c r="BF237">
        <v>13000.874193548399</v>
      </c>
      <c r="BG237">
        <v>1045.36290322581</v>
      </c>
      <c r="BH237">
        <v>22.267854838709699</v>
      </c>
      <c r="BI237">
        <v>1199.99870967742</v>
      </c>
      <c r="BJ237">
        <v>0.33000996774193597</v>
      </c>
      <c r="BK237">
        <v>0.33000767741935499</v>
      </c>
      <c r="BL237">
        <v>0.330009677419355</v>
      </c>
      <c r="BM237">
        <v>9.9726980645161306E-3</v>
      </c>
      <c r="BN237">
        <v>22</v>
      </c>
      <c r="BO237">
        <v>17743.061290322599</v>
      </c>
      <c r="BP237">
        <v>1560432001.5</v>
      </c>
      <c r="BQ237" t="s">
        <v>238</v>
      </c>
      <c r="BR237">
        <v>1</v>
      </c>
      <c r="BS237">
        <v>-1.3480000000000001</v>
      </c>
      <c r="BT237">
        <v>2.1000000000000001E-2</v>
      </c>
      <c r="BU237">
        <v>400</v>
      </c>
      <c r="BV237">
        <v>19</v>
      </c>
      <c r="BW237">
        <v>0.05</v>
      </c>
      <c r="BX237">
        <v>0.02</v>
      </c>
      <c r="BY237">
        <v>37.241896682494499</v>
      </c>
      <c r="BZ237">
        <v>2.3523818391298299</v>
      </c>
      <c r="CA237">
        <v>0.23359493437056</v>
      </c>
      <c r="CB237">
        <v>0</v>
      </c>
      <c r="CC237">
        <v>-63.870729268292699</v>
      </c>
      <c r="CD237">
        <v>-4.2578195121951401</v>
      </c>
      <c r="CE237">
        <v>0.422325161540483</v>
      </c>
      <c r="CF237">
        <v>0</v>
      </c>
      <c r="CG237">
        <v>2.68151609756098</v>
      </c>
      <c r="CH237">
        <v>0.124783902439026</v>
      </c>
      <c r="CI237">
        <v>1.29566746859413E-2</v>
      </c>
      <c r="CJ237">
        <v>1</v>
      </c>
      <c r="CK237">
        <v>1</v>
      </c>
      <c r="CL237">
        <v>3</v>
      </c>
      <c r="CM237" t="s">
        <v>239</v>
      </c>
      <c r="CN237">
        <v>1.8609599999999999</v>
      </c>
      <c r="CO237">
        <v>1.85791</v>
      </c>
      <c r="CP237">
        <v>1.8607800000000001</v>
      </c>
      <c r="CQ237">
        <v>1.8534900000000001</v>
      </c>
      <c r="CR237">
        <v>1.8521000000000001</v>
      </c>
      <c r="CS237">
        <v>1.85287</v>
      </c>
      <c r="CT237">
        <v>1.8565799999999999</v>
      </c>
      <c r="CU237">
        <v>1.86283</v>
      </c>
      <c r="CV237" t="s">
        <v>240</v>
      </c>
      <c r="CW237" t="s">
        <v>19</v>
      </c>
      <c r="CX237" t="s">
        <v>19</v>
      </c>
      <c r="CY237" t="s">
        <v>19</v>
      </c>
      <c r="CZ237" t="s">
        <v>241</v>
      </c>
      <c r="DA237" t="s">
        <v>242</v>
      </c>
      <c r="DB237" t="s">
        <v>243</v>
      </c>
      <c r="DC237" t="s">
        <v>243</v>
      </c>
      <c r="DD237" t="s">
        <v>243</v>
      </c>
      <c r="DE237" t="s">
        <v>243</v>
      </c>
      <c r="DF237">
        <v>0</v>
      </c>
      <c r="DG237">
        <v>100</v>
      </c>
      <c r="DH237">
        <v>100</v>
      </c>
      <c r="DI237">
        <v>-1.3480000000000001</v>
      </c>
      <c r="DJ237">
        <v>2.1000000000000001E-2</v>
      </c>
      <c r="DK237">
        <v>3</v>
      </c>
      <c r="DL237">
        <v>633.61800000000005</v>
      </c>
      <c r="DM237">
        <v>273.04300000000001</v>
      </c>
      <c r="DN237">
        <v>23.001100000000001</v>
      </c>
      <c r="DO237">
        <v>22.505400000000002</v>
      </c>
      <c r="DP237">
        <v>30.000399999999999</v>
      </c>
      <c r="DQ237">
        <v>22.560600000000001</v>
      </c>
      <c r="DR237">
        <v>22.573699999999999</v>
      </c>
      <c r="DS237">
        <v>31.622199999999999</v>
      </c>
      <c r="DT237">
        <v>13.6487</v>
      </c>
      <c r="DU237">
        <v>26.1891</v>
      </c>
      <c r="DV237">
        <v>23</v>
      </c>
      <c r="DW237">
        <v>742.33</v>
      </c>
      <c r="DX237">
        <v>19</v>
      </c>
      <c r="DY237">
        <v>101.413</v>
      </c>
      <c r="DZ237">
        <v>105.38200000000001</v>
      </c>
    </row>
    <row r="238" spans="1:130" x14ac:dyDescent="0.25">
      <c r="A238">
        <v>222</v>
      </c>
      <c r="B238">
        <v>1560434559</v>
      </c>
      <c r="C238">
        <v>520.90000009536698</v>
      </c>
      <c r="D238" t="s">
        <v>685</v>
      </c>
      <c r="E238" t="s">
        <v>686</v>
      </c>
      <c r="G238">
        <v>1560434548.6612899</v>
      </c>
      <c r="H238">
        <f t="shared" si="87"/>
        <v>1.648691794988956E-3</v>
      </c>
      <c r="I238">
        <f t="shared" si="88"/>
        <v>37.34556667272534</v>
      </c>
      <c r="J238">
        <f t="shared" si="89"/>
        <v>655.70467741935499</v>
      </c>
      <c r="K238">
        <f t="shared" si="90"/>
        <v>371.70253143555414</v>
      </c>
      <c r="L238">
        <f t="shared" si="91"/>
        <v>37.03077943050252</v>
      </c>
      <c r="M238">
        <f t="shared" si="92"/>
        <v>65.32442807771092</v>
      </c>
      <c r="N238">
        <f t="shared" si="93"/>
        <v>0.22198369176644556</v>
      </c>
      <c r="O238">
        <f t="shared" si="94"/>
        <v>3</v>
      </c>
      <c r="P238">
        <f t="shared" si="95"/>
        <v>0.21406390896864297</v>
      </c>
      <c r="Q238">
        <f t="shared" si="96"/>
        <v>0.134479637321401</v>
      </c>
      <c r="R238">
        <f t="shared" si="97"/>
        <v>215.02257426715502</v>
      </c>
      <c r="S238">
        <f t="shared" si="98"/>
        <v>23.830602812297812</v>
      </c>
      <c r="T238">
        <f t="shared" si="99"/>
        <v>23.552606451612899</v>
      </c>
      <c r="U238">
        <f t="shared" si="100"/>
        <v>2.9154242510571131</v>
      </c>
      <c r="V238">
        <f t="shared" si="101"/>
        <v>76.841317634497543</v>
      </c>
      <c r="W238">
        <f t="shared" si="102"/>
        <v>2.1677022826327006</v>
      </c>
      <c r="X238">
        <f t="shared" si="103"/>
        <v>2.8210113378632657</v>
      </c>
      <c r="Y238">
        <f t="shared" si="104"/>
        <v>0.74772196842441252</v>
      </c>
      <c r="Z238">
        <f t="shared" si="105"/>
        <v>-72.707308159012968</v>
      </c>
      <c r="AA238">
        <f t="shared" si="106"/>
        <v>-88.154467664511557</v>
      </c>
      <c r="AB238">
        <f t="shared" si="107"/>
        <v>-6.108604536139155</v>
      </c>
      <c r="AC238">
        <f t="shared" si="108"/>
        <v>48.052193907491343</v>
      </c>
      <c r="AD238">
        <v>0</v>
      </c>
      <c r="AE238">
        <v>0</v>
      </c>
      <c r="AF238">
        <v>3</v>
      </c>
      <c r="AG238">
        <v>0</v>
      </c>
      <c r="AH238">
        <v>0</v>
      </c>
      <c r="AI238">
        <f t="shared" si="109"/>
        <v>1</v>
      </c>
      <c r="AJ238">
        <f t="shared" si="110"/>
        <v>0</v>
      </c>
      <c r="AK238">
        <f t="shared" si="111"/>
        <v>68046.129020194901</v>
      </c>
      <c r="AL238">
        <f t="shared" si="112"/>
        <v>1199.9996774193501</v>
      </c>
      <c r="AM238">
        <f t="shared" si="113"/>
        <v>963.3617117414027</v>
      </c>
      <c r="AN238">
        <f t="shared" si="114"/>
        <v>0.80280164225806516</v>
      </c>
      <c r="AO238">
        <f t="shared" si="115"/>
        <v>0.22320024934193566</v>
      </c>
      <c r="AP238">
        <v>10</v>
      </c>
      <c r="AQ238">
        <v>1</v>
      </c>
      <c r="AR238" t="s">
        <v>237</v>
      </c>
      <c r="AS238">
        <v>1560434548.6612899</v>
      </c>
      <c r="AT238">
        <v>655.70467741935499</v>
      </c>
      <c r="AU238">
        <v>719.740935483871</v>
      </c>
      <c r="AV238">
        <v>21.758667741935501</v>
      </c>
      <c r="AW238">
        <v>19.070977419354801</v>
      </c>
      <c r="AX238">
        <v>600.07600000000002</v>
      </c>
      <c r="AY238">
        <v>99.524770967741901</v>
      </c>
      <c r="AZ238">
        <v>9.9999645161290299E-2</v>
      </c>
      <c r="BA238">
        <v>23.007554838709702</v>
      </c>
      <c r="BB238">
        <v>23.6727903225806</v>
      </c>
      <c r="BC238">
        <v>23.432422580645198</v>
      </c>
      <c r="BD238">
        <v>0</v>
      </c>
      <c r="BE238">
        <v>0</v>
      </c>
      <c r="BF238">
        <v>13001.603225806501</v>
      </c>
      <c r="BG238">
        <v>1045.3809677419399</v>
      </c>
      <c r="BH238">
        <v>22.266022580645199</v>
      </c>
      <c r="BI238">
        <v>1199.9996774193501</v>
      </c>
      <c r="BJ238">
        <v>0.33001122580645198</v>
      </c>
      <c r="BK238">
        <v>0.33000812903225801</v>
      </c>
      <c r="BL238">
        <v>0.33000809677419402</v>
      </c>
      <c r="BM238">
        <v>9.9726374193548403E-3</v>
      </c>
      <c r="BN238">
        <v>22</v>
      </c>
      <c r="BO238">
        <v>17743.077419354799</v>
      </c>
      <c r="BP238">
        <v>1560432001.5</v>
      </c>
      <c r="BQ238" t="s">
        <v>238</v>
      </c>
      <c r="BR238">
        <v>1</v>
      </c>
      <c r="BS238">
        <v>-1.3480000000000001</v>
      </c>
      <c r="BT238">
        <v>2.1000000000000001E-2</v>
      </c>
      <c r="BU238">
        <v>400</v>
      </c>
      <c r="BV238">
        <v>19</v>
      </c>
      <c r="BW238">
        <v>0.05</v>
      </c>
      <c r="BX238">
        <v>0.02</v>
      </c>
      <c r="BY238">
        <v>37.309675450871197</v>
      </c>
      <c r="BZ238">
        <v>2.1460254833600101</v>
      </c>
      <c r="CA238">
        <v>0.21616975509457501</v>
      </c>
      <c r="CB238">
        <v>0</v>
      </c>
      <c r="CC238">
        <v>-63.996026829268303</v>
      </c>
      <c r="CD238">
        <v>-3.8451428571427502</v>
      </c>
      <c r="CE238">
        <v>0.38511655950133</v>
      </c>
      <c r="CF238">
        <v>0</v>
      </c>
      <c r="CG238">
        <v>2.6862348780487801</v>
      </c>
      <c r="CH238">
        <v>0.112761742160277</v>
      </c>
      <c r="CI238">
        <v>1.1611250457218201E-2</v>
      </c>
      <c r="CJ238">
        <v>1</v>
      </c>
      <c r="CK238">
        <v>1</v>
      </c>
      <c r="CL238">
        <v>3</v>
      </c>
      <c r="CM238" t="s">
        <v>239</v>
      </c>
      <c r="CN238">
        <v>1.8609599999999999</v>
      </c>
      <c r="CO238">
        <v>1.85791</v>
      </c>
      <c r="CP238">
        <v>1.8607800000000001</v>
      </c>
      <c r="CQ238">
        <v>1.8534900000000001</v>
      </c>
      <c r="CR238">
        <v>1.8521099999999999</v>
      </c>
      <c r="CS238">
        <v>1.8528800000000001</v>
      </c>
      <c r="CT238">
        <v>1.8565700000000001</v>
      </c>
      <c r="CU238">
        <v>1.8628499999999999</v>
      </c>
      <c r="CV238" t="s">
        <v>240</v>
      </c>
      <c r="CW238" t="s">
        <v>19</v>
      </c>
      <c r="CX238" t="s">
        <v>19</v>
      </c>
      <c r="CY238" t="s">
        <v>19</v>
      </c>
      <c r="CZ238" t="s">
        <v>241</v>
      </c>
      <c r="DA238" t="s">
        <v>242</v>
      </c>
      <c r="DB238" t="s">
        <v>243</v>
      </c>
      <c r="DC238" t="s">
        <v>243</v>
      </c>
      <c r="DD238" t="s">
        <v>243</v>
      </c>
      <c r="DE238" t="s">
        <v>243</v>
      </c>
      <c r="DF238">
        <v>0</v>
      </c>
      <c r="DG238">
        <v>100</v>
      </c>
      <c r="DH238">
        <v>100</v>
      </c>
      <c r="DI238">
        <v>-1.3480000000000001</v>
      </c>
      <c r="DJ238">
        <v>2.1000000000000001E-2</v>
      </c>
      <c r="DK238">
        <v>3</v>
      </c>
      <c r="DL238">
        <v>633.30499999999995</v>
      </c>
      <c r="DM238">
        <v>273.19900000000001</v>
      </c>
      <c r="DN238">
        <v>23.001100000000001</v>
      </c>
      <c r="DO238">
        <v>22.507300000000001</v>
      </c>
      <c r="DP238">
        <v>30.000399999999999</v>
      </c>
      <c r="DQ238">
        <v>22.5624</v>
      </c>
      <c r="DR238">
        <v>22.575399999999998</v>
      </c>
      <c r="DS238">
        <v>31.754999999999999</v>
      </c>
      <c r="DT238">
        <v>13.6487</v>
      </c>
      <c r="DU238">
        <v>26.1891</v>
      </c>
      <c r="DV238">
        <v>23</v>
      </c>
      <c r="DW238">
        <v>747.33</v>
      </c>
      <c r="DX238">
        <v>19</v>
      </c>
      <c r="DY238">
        <v>101.41200000000001</v>
      </c>
      <c r="DZ238">
        <v>105.381</v>
      </c>
    </row>
    <row r="239" spans="1:130" x14ac:dyDescent="0.25">
      <c r="A239">
        <v>223</v>
      </c>
      <c r="B239">
        <v>1560434561</v>
      </c>
      <c r="C239">
        <v>522.90000009536698</v>
      </c>
      <c r="D239" t="s">
        <v>687</v>
      </c>
      <c r="E239" t="s">
        <v>688</v>
      </c>
      <c r="G239">
        <v>1560434550.6612899</v>
      </c>
      <c r="H239">
        <f t="shared" si="87"/>
        <v>1.6510392139873029E-3</v>
      </c>
      <c r="I239">
        <f t="shared" si="88"/>
        <v>37.414130135328449</v>
      </c>
      <c r="J239">
        <f t="shared" si="89"/>
        <v>658.91658064516105</v>
      </c>
      <c r="K239">
        <f t="shared" si="90"/>
        <v>374.53712505063953</v>
      </c>
      <c r="L239">
        <f t="shared" si="91"/>
        <v>37.313133595565319</v>
      </c>
      <c r="M239">
        <f t="shared" si="92"/>
        <v>65.644340060072238</v>
      </c>
      <c r="N239">
        <f t="shared" si="93"/>
        <v>0.22212753831188733</v>
      </c>
      <c r="O239">
        <f t="shared" si="94"/>
        <v>3</v>
      </c>
      <c r="P239">
        <f t="shared" si="95"/>
        <v>0.21419767140178453</v>
      </c>
      <c r="Q239">
        <f t="shared" si="96"/>
        <v>0.1345641032763753</v>
      </c>
      <c r="R239">
        <f t="shared" si="97"/>
        <v>215.02250766054328</v>
      </c>
      <c r="S239">
        <f t="shared" si="98"/>
        <v>23.834649618544496</v>
      </c>
      <c r="T239">
        <f t="shared" si="99"/>
        <v>23.557632258064501</v>
      </c>
      <c r="U239">
        <f t="shared" si="100"/>
        <v>2.9163075142230732</v>
      </c>
      <c r="V239">
        <f t="shared" si="101"/>
        <v>76.830038308996222</v>
      </c>
      <c r="W239">
        <f t="shared" si="102"/>
        <v>2.1679939208513717</v>
      </c>
      <c r="X239">
        <f t="shared" si="103"/>
        <v>2.8218050759419131</v>
      </c>
      <c r="Y239">
        <f t="shared" si="104"/>
        <v>0.74831359337170156</v>
      </c>
      <c r="Z239">
        <f t="shared" si="105"/>
        <v>-72.810829336840058</v>
      </c>
      <c r="AA239">
        <f t="shared" si="106"/>
        <v>-88.215509961280361</v>
      </c>
      <c r="AB239">
        <f t="shared" si="107"/>
        <v>-6.1131338290632966</v>
      </c>
      <c r="AC239">
        <f t="shared" si="108"/>
        <v>47.883034533359591</v>
      </c>
      <c r="AD239">
        <v>0</v>
      </c>
      <c r="AE239">
        <v>0</v>
      </c>
      <c r="AF239">
        <v>3</v>
      </c>
      <c r="AG239">
        <v>0</v>
      </c>
      <c r="AH239">
        <v>0</v>
      </c>
      <c r="AI239">
        <f t="shared" si="109"/>
        <v>1</v>
      </c>
      <c r="AJ239">
        <f t="shared" si="110"/>
        <v>0</v>
      </c>
      <c r="AK239">
        <f t="shared" si="111"/>
        <v>68050.762412778888</v>
      </c>
      <c r="AL239">
        <f t="shared" si="112"/>
        <v>1199.9993548387099</v>
      </c>
      <c r="AM239">
        <f t="shared" si="113"/>
        <v>963.36145925700202</v>
      </c>
      <c r="AN239">
        <f t="shared" si="114"/>
        <v>0.80280164766129058</v>
      </c>
      <c r="AO239">
        <f t="shared" si="115"/>
        <v>0.22320023870000011</v>
      </c>
      <c r="AP239">
        <v>10</v>
      </c>
      <c r="AQ239">
        <v>1</v>
      </c>
      <c r="AR239" t="s">
        <v>237</v>
      </c>
      <c r="AS239">
        <v>1560434550.6612899</v>
      </c>
      <c r="AT239">
        <v>658.91658064516105</v>
      </c>
      <c r="AU239">
        <v>723.07851612903198</v>
      </c>
      <c r="AV239">
        <v>21.7616193548387</v>
      </c>
      <c r="AW239">
        <v>19.070109677419399</v>
      </c>
      <c r="AX239">
        <v>600.07583870967699</v>
      </c>
      <c r="AY239">
        <v>99.524670967741898</v>
      </c>
      <c r="AZ239">
        <v>9.9988645161290302E-2</v>
      </c>
      <c r="BA239">
        <v>23.012203225806498</v>
      </c>
      <c r="BB239">
        <v>23.6776967741935</v>
      </c>
      <c r="BC239">
        <v>23.437567741935499</v>
      </c>
      <c r="BD239">
        <v>0</v>
      </c>
      <c r="BE239">
        <v>0</v>
      </c>
      <c r="BF239">
        <v>13002.8322580645</v>
      </c>
      <c r="BG239">
        <v>1045.39161290323</v>
      </c>
      <c r="BH239">
        <v>22.266154838709699</v>
      </c>
      <c r="BI239">
        <v>1199.9993548387099</v>
      </c>
      <c r="BJ239">
        <v>0.33001138709677402</v>
      </c>
      <c r="BK239">
        <v>0.33000806451612902</v>
      </c>
      <c r="BL239">
        <v>0.33000803225806502</v>
      </c>
      <c r="BM239">
        <v>9.9725990322580595E-3</v>
      </c>
      <c r="BN239">
        <v>22</v>
      </c>
      <c r="BO239">
        <v>17743.080645161299</v>
      </c>
      <c r="BP239">
        <v>1560432001.5</v>
      </c>
      <c r="BQ239" t="s">
        <v>238</v>
      </c>
      <c r="BR239">
        <v>1</v>
      </c>
      <c r="BS239">
        <v>-1.3480000000000001</v>
      </c>
      <c r="BT239">
        <v>2.1000000000000001E-2</v>
      </c>
      <c r="BU239">
        <v>400</v>
      </c>
      <c r="BV239">
        <v>19</v>
      </c>
      <c r="BW239">
        <v>0.05</v>
      </c>
      <c r="BX239">
        <v>0.02</v>
      </c>
      <c r="BY239">
        <v>37.377949410328903</v>
      </c>
      <c r="BZ239">
        <v>1.9720414551252401</v>
      </c>
      <c r="CA239">
        <v>0.199863975617424</v>
      </c>
      <c r="CB239">
        <v>0</v>
      </c>
      <c r="CC239">
        <v>-64.1226780487805</v>
      </c>
      <c r="CD239">
        <v>-3.5526104529617402</v>
      </c>
      <c r="CE239">
        <v>0.35596930020561501</v>
      </c>
      <c r="CF239">
        <v>0</v>
      </c>
      <c r="CG239">
        <v>2.69036414634146</v>
      </c>
      <c r="CH239">
        <v>0.101511219512194</v>
      </c>
      <c r="CI239">
        <v>1.0362969481108601E-2</v>
      </c>
      <c r="CJ239">
        <v>1</v>
      </c>
      <c r="CK239">
        <v>1</v>
      </c>
      <c r="CL239">
        <v>3</v>
      </c>
      <c r="CM239" t="s">
        <v>239</v>
      </c>
      <c r="CN239">
        <v>1.8609599999999999</v>
      </c>
      <c r="CO239">
        <v>1.85791</v>
      </c>
      <c r="CP239">
        <v>1.8607899999999999</v>
      </c>
      <c r="CQ239">
        <v>1.8534900000000001</v>
      </c>
      <c r="CR239">
        <v>1.8521099999999999</v>
      </c>
      <c r="CS239">
        <v>1.8528800000000001</v>
      </c>
      <c r="CT239">
        <v>1.8565499999999999</v>
      </c>
      <c r="CU239">
        <v>1.8628499999999999</v>
      </c>
      <c r="CV239" t="s">
        <v>240</v>
      </c>
      <c r="CW239" t="s">
        <v>19</v>
      </c>
      <c r="CX239" t="s">
        <v>19</v>
      </c>
      <c r="CY239" t="s">
        <v>19</v>
      </c>
      <c r="CZ239" t="s">
        <v>241</v>
      </c>
      <c r="DA239" t="s">
        <v>242</v>
      </c>
      <c r="DB239" t="s">
        <v>243</v>
      </c>
      <c r="DC239" t="s">
        <v>243</v>
      </c>
      <c r="DD239" t="s">
        <v>243</v>
      </c>
      <c r="DE239" t="s">
        <v>243</v>
      </c>
      <c r="DF239">
        <v>0</v>
      </c>
      <c r="DG239">
        <v>100</v>
      </c>
      <c r="DH239">
        <v>100</v>
      </c>
      <c r="DI239">
        <v>-1.3480000000000001</v>
      </c>
      <c r="DJ239">
        <v>2.1000000000000001E-2</v>
      </c>
      <c r="DK239">
        <v>3</v>
      </c>
      <c r="DL239">
        <v>633.44899999999996</v>
      </c>
      <c r="DM239">
        <v>273.21800000000002</v>
      </c>
      <c r="DN239">
        <v>23.001100000000001</v>
      </c>
      <c r="DO239">
        <v>22.509599999999999</v>
      </c>
      <c r="DP239">
        <v>30.000399999999999</v>
      </c>
      <c r="DQ239">
        <v>22.564299999999999</v>
      </c>
      <c r="DR239">
        <v>22.577300000000001</v>
      </c>
      <c r="DS239">
        <v>31.878</v>
      </c>
      <c r="DT239">
        <v>13.6487</v>
      </c>
      <c r="DU239">
        <v>26.1891</v>
      </c>
      <c r="DV239">
        <v>23</v>
      </c>
      <c r="DW239">
        <v>752.33</v>
      </c>
      <c r="DX239">
        <v>19</v>
      </c>
      <c r="DY239">
        <v>101.411</v>
      </c>
      <c r="DZ239">
        <v>105.38</v>
      </c>
    </row>
    <row r="240" spans="1:130" x14ac:dyDescent="0.25">
      <c r="A240">
        <v>224</v>
      </c>
      <c r="B240">
        <v>1560434563</v>
      </c>
      <c r="C240">
        <v>524.90000009536698</v>
      </c>
      <c r="D240" t="s">
        <v>689</v>
      </c>
      <c r="E240" t="s">
        <v>690</v>
      </c>
      <c r="G240">
        <v>1560434552.6612899</v>
      </c>
      <c r="H240">
        <f t="shared" si="87"/>
        <v>1.6527122612520944E-3</v>
      </c>
      <c r="I240">
        <f t="shared" si="88"/>
        <v>37.484213058674946</v>
      </c>
      <c r="J240">
        <f t="shared" si="89"/>
        <v>662.128548387097</v>
      </c>
      <c r="K240">
        <f t="shared" si="90"/>
        <v>377.26086180723848</v>
      </c>
      <c r="L240">
        <f t="shared" si="91"/>
        <v>37.584440022000742</v>
      </c>
      <c r="M240">
        <f t="shared" si="92"/>
        <v>65.964252412763216</v>
      </c>
      <c r="N240">
        <f t="shared" si="93"/>
        <v>0.22218824368250104</v>
      </c>
      <c r="O240">
        <f t="shared" si="94"/>
        <v>3</v>
      </c>
      <c r="P240">
        <f t="shared" si="95"/>
        <v>0.21425411927203528</v>
      </c>
      <c r="Q240">
        <f t="shared" si="96"/>
        <v>0.13459974815061337</v>
      </c>
      <c r="R240">
        <f t="shared" si="97"/>
        <v>215.02249640912899</v>
      </c>
      <c r="S240">
        <f t="shared" si="98"/>
        <v>23.838900981485299</v>
      </c>
      <c r="T240">
        <f t="shared" si="99"/>
        <v>23.562369354838701</v>
      </c>
      <c r="U240">
        <f t="shared" si="100"/>
        <v>2.9171402521837284</v>
      </c>
      <c r="V240">
        <f t="shared" si="101"/>
        <v>76.818091447680942</v>
      </c>
      <c r="W240">
        <f t="shared" si="102"/>
        <v>2.1682709211267839</v>
      </c>
      <c r="X240">
        <f t="shared" si="103"/>
        <v>2.822604519670401</v>
      </c>
      <c r="Y240">
        <f t="shared" si="104"/>
        <v>0.74886933105694453</v>
      </c>
      <c r="Z240">
        <f t="shared" si="105"/>
        <v>-72.884610721217356</v>
      </c>
      <c r="AA240">
        <f t="shared" si="106"/>
        <v>-88.224640219360268</v>
      </c>
      <c r="AB240">
        <f t="shared" si="107"/>
        <v>-6.1140580398736235</v>
      </c>
      <c r="AC240">
        <f t="shared" si="108"/>
        <v>47.799187428677769</v>
      </c>
      <c r="AD240">
        <v>0</v>
      </c>
      <c r="AE240">
        <v>0</v>
      </c>
      <c r="AF240">
        <v>3</v>
      </c>
      <c r="AG240">
        <v>0</v>
      </c>
      <c r="AH240">
        <v>0</v>
      </c>
      <c r="AI240">
        <f t="shared" si="109"/>
        <v>1</v>
      </c>
      <c r="AJ240">
        <f t="shared" si="110"/>
        <v>0</v>
      </c>
      <c r="AK240">
        <f t="shared" si="111"/>
        <v>68051.285829271583</v>
      </c>
      <c r="AL240">
        <f t="shared" si="112"/>
        <v>1199.9993548387099</v>
      </c>
      <c r="AM240">
        <f t="shared" si="113"/>
        <v>963.36151141826349</v>
      </c>
      <c r="AN240">
        <f t="shared" si="114"/>
        <v>0.80280169112903188</v>
      </c>
      <c r="AO240">
        <f t="shared" si="115"/>
        <v>0.22320021493548384</v>
      </c>
      <c r="AP240">
        <v>10</v>
      </c>
      <c r="AQ240">
        <v>1</v>
      </c>
      <c r="AR240" t="s">
        <v>237</v>
      </c>
      <c r="AS240">
        <v>1560434552.6612899</v>
      </c>
      <c r="AT240">
        <v>662.128548387097</v>
      </c>
      <c r="AU240">
        <v>726.41825806451595</v>
      </c>
      <c r="AV240">
        <v>21.764425806451602</v>
      </c>
      <c r="AW240">
        <v>19.0701838709677</v>
      </c>
      <c r="AX240">
        <v>600.07303225806402</v>
      </c>
      <c r="AY240">
        <v>99.524551612903196</v>
      </c>
      <c r="AZ240">
        <v>9.9988929032258103E-2</v>
      </c>
      <c r="BA240">
        <v>23.0168838709677</v>
      </c>
      <c r="BB240">
        <v>23.682745161290299</v>
      </c>
      <c r="BC240">
        <v>23.441993548387099</v>
      </c>
      <c r="BD240">
        <v>0</v>
      </c>
      <c r="BE240">
        <v>0</v>
      </c>
      <c r="BF240">
        <v>13003.1903225806</v>
      </c>
      <c r="BG240">
        <v>1045.40258064516</v>
      </c>
      <c r="BH240">
        <v>22.2624322580645</v>
      </c>
      <c r="BI240">
        <v>1199.9993548387099</v>
      </c>
      <c r="BJ240">
        <v>0.33001190322580598</v>
      </c>
      <c r="BK240">
        <v>0.33000803225806502</v>
      </c>
      <c r="BL240">
        <v>0.33000764516129</v>
      </c>
      <c r="BM240">
        <v>9.9725580645161297E-3</v>
      </c>
      <c r="BN240">
        <v>22</v>
      </c>
      <c r="BO240">
        <v>17743.080645161299</v>
      </c>
      <c r="BP240">
        <v>1560432001.5</v>
      </c>
      <c r="BQ240" t="s">
        <v>238</v>
      </c>
      <c r="BR240">
        <v>1</v>
      </c>
      <c r="BS240">
        <v>-1.3480000000000001</v>
      </c>
      <c r="BT240">
        <v>2.1000000000000001E-2</v>
      </c>
      <c r="BU240">
        <v>400</v>
      </c>
      <c r="BV240">
        <v>19</v>
      </c>
      <c r="BW240">
        <v>0.05</v>
      </c>
      <c r="BX240">
        <v>0.02</v>
      </c>
      <c r="BY240">
        <v>37.4467129935298</v>
      </c>
      <c r="BZ240">
        <v>1.9276595414337601</v>
      </c>
      <c r="CA240">
        <v>0.19506548383856401</v>
      </c>
      <c r="CB240">
        <v>0</v>
      </c>
      <c r="CC240">
        <v>-64.246065853658493</v>
      </c>
      <c r="CD240">
        <v>-3.5760564459931201</v>
      </c>
      <c r="CE240">
        <v>0.35840709488414901</v>
      </c>
      <c r="CF240">
        <v>0</v>
      </c>
      <c r="CG240">
        <v>2.6934868292682901</v>
      </c>
      <c r="CH240">
        <v>9.4109686411149404E-2</v>
      </c>
      <c r="CI240">
        <v>9.6840259313543692E-3</v>
      </c>
      <c r="CJ240">
        <v>1</v>
      </c>
      <c r="CK240">
        <v>1</v>
      </c>
      <c r="CL240">
        <v>3</v>
      </c>
      <c r="CM240" t="s">
        <v>239</v>
      </c>
      <c r="CN240">
        <v>1.8609599999999999</v>
      </c>
      <c r="CO240">
        <v>1.85791</v>
      </c>
      <c r="CP240">
        <v>1.8608</v>
      </c>
      <c r="CQ240">
        <v>1.8534900000000001</v>
      </c>
      <c r="CR240">
        <v>1.8521000000000001</v>
      </c>
      <c r="CS240">
        <v>1.8528800000000001</v>
      </c>
      <c r="CT240">
        <v>1.8565499999999999</v>
      </c>
      <c r="CU240">
        <v>1.86283</v>
      </c>
      <c r="CV240" t="s">
        <v>240</v>
      </c>
      <c r="CW240" t="s">
        <v>19</v>
      </c>
      <c r="CX240" t="s">
        <v>19</v>
      </c>
      <c r="CY240" t="s">
        <v>19</v>
      </c>
      <c r="CZ240" t="s">
        <v>241</v>
      </c>
      <c r="DA240" t="s">
        <v>242</v>
      </c>
      <c r="DB240" t="s">
        <v>243</v>
      </c>
      <c r="DC240" t="s">
        <v>243</v>
      </c>
      <c r="DD240" t="s">
        <v>243</v>
      </c>
      <c r="DE240" t="s">
        <v>243</v>
      </c>
      <c r="DF240">
        <v>0</v>
      </c>
      <c r="DG240">
        <v>100</v>
      </c>
      <c r="DH240">
        <v>100</v>
      </c>
      <c r="DI240">
        <v>-1.3480000000000001</v>
      </c>
      <c r="DJ240">
        <v>2.1000000000000001E-2</v>
      </c>
      <c r="DK240">
        <v>3</v>
      </c>
      <c r="DL240">
        <v>633.54700000000003</v>
      </c>
      <c r="DM240">
        <v>273.12299999999999</v>
      </c>
      <c r="DN240">
        <v>23.001200000000001</v>
      </c>
      <c r="DO240">
        <v>22.511900000000001</v>
      </c>
      <c r="DP240">
        <v>30.000399999999999</v>
      </c>
      <c r="DQ240">
        <v>22.565799999999999</v>
      </c>
      <c r="DR240">
        <v>22.5792</v>
      </c>
      <c r="DS240">
        <v>31.964300000000001</v>
      </c>
      <c r="DT240">
        <v>13.925599999999999</v>
      </c>
      <c r="DU240">
        <v>26.1891</v>
      </c>
      <c r="DV240">
        <v>23</v>
      </c>
      <c r="DW240">
        <v>752.33</v>
      </c>
      <c r="DX240">
        <v>19</v>
      </c>
      <c r="DY240">
        <v>101.41</v>
      </c>
      <c r="DZ240">
        <v>105.38</v>
      </c>
    </row>
    <row r="241" spans="1:130" x14ac:dyDescent="0.25">
      <c r="A241">
        <v>225</v>
      </c>
      <c r="B241">
        <v>1560434565</v>
      </c>
      <c r="C241">
        <v>526.90000009536698</v>
      </c>
      <c r="D241" t="s">
        <v>691</v>
      </c>
      <c r="E241" t="s">
        <v>692</v>
      </c>
      <c r="G241">
        <v>1560434554.6612899</v>
      </c>
      <c r="H241">
        <f t="shared" si="87"/>
        <v>1.6538776932431712E-3</v>
      </c>
      <c r="I241">
        <f t="shared" si="88"/>
        <v>37.555184520962385</v>
      </c>
      <c r="J241">
        <f t="shared" si="89"/>
        <v>665.34235483870998</v>
      </c>
      <c r="K241">
        <f t="shared" si="90"/>
        <v>379.91752478484989</v>
      </c>
      <c r="L241">
        <f t="shared" si="91"/>
        <v>37.849121305687156</v>
      </c>
      <c r="M241">
        <f t="shared" si="92"/>
        <v>66.284448216393784</v>
      </c>
      <c r="N241">
        <f t="shared" si="93"/>
        <v>0.22219683755855266</v>
      </c>
      <c r="O241">
        <f t="shared" si="94"/>
        <v>3</v>
      </c>
      <c r="P241">
        <f t="shared" si="95"/>
        <v>0.2142621103376128</v>
      </c>
      <c r="Q241">
        <f t="shared" si="96"/>
        <v>0.13460479423947899</v>
      </c>
      <c r="R241">
        <f t="shared" si="97"/>
        <v>215.02237531925064</v>
      </c>
      <c r="S241">
        <f t="shared" si="98"/>
        <v>23.843310190576975</v>
      </c>
      <c r="T241">
        <f t="shared" si="99"/>
        <v>23.5667516129032</v>
      </c>
      <c r="U241">
        <f t="shared" si="100"/>
        <v>2.9179107979343279</v>
      </c>
      <c r="V241">
        <f t="shared" si="101"/>
        <v>76.805911805641784</v>
      </c>
      <c r="W241">
        <f t="shared" si="102"/>
        <v>2.1685451201711676</v>
      </c>
      <c r="X241">
        <f t="shared" si="103"/>
        <v>2.8234091220200535</v>
      </c>
      <c r="Y241">
        <f t="shared" si="104"/>
        <v>0.74936567776316032</v>
      </c>
      <c r="Z241">
        <f t="shared" si="105"/>
        <v>-72.936006272023846</v>
      </c>
      <c r="AA241">
        <f t="shared" si="106"/>
        <v>-88.171684722576217</v>
      </c>
      <c r="AB241">
        <f t="shared" si="107"/>
        <v>-6.1106694223936131</v>
      </c>
      <c r="AC241">
        <f t="shared" si="108"/>
        <v>47.804014902256952</v>
      </c>
      <c r="AD241">
        <v>0</v>
      </c>
      <c r="AE241">
        <v>0</v>
      </c>
      <c r="AF241">
        <v>3</v>
      </c>
      <c r="AG241">
        <v>0</v>
      </c>
      <c r="AH241">
        <v>0</v>
      </c>
      <c r="AI241">
        <f t="shared" si="109"/>
        <v>1</v>
      </c>
      <c r="AJ241">
        <f t="shared" si="110"/>
        <v>0</v>
      </c>
      <c r="AK241">
        <f t="shared" si="111"/>
        <v>68047.591981604346</v>
      </c>
      <c r="AL241">
        <f t="shared" si="112"/>
        <v>1199.9993548387099</v>
      </c>
      <c r="AM241">
        <f t="shared" si="113"/>
        <v>963.36136528931058</v>
      </c>
      <c r="AN241">
        <f t="shared" si="114"/>
        <v>0.80280156935483893</v>
      </c>
      <c r="AO241">
        <f t="shared" si="115"/>
        <v>0.22320012309677426</v>
      </c>
      <c r="AP241">
        <v>10</v>
      </c>
      <c r="AQ241">
        <v>1</v>
      </c>
      <c r="AR241" t="s">
        <v>237</v>
      </c>
      <c r="AS241">
        <v>1560434554.6612899</v>
      </c>
      <c r="AT241">
        <v>665.34235483870998</v>
      </c>
      <c r="AU241">
        <v>729.76035483870999</v>
      </c>
      <c r="AV241">
        <v>21.767170967741901</v>
      </c>
      <c r="AW241">
        <v>19.071041935483901</v>
      </c>
      <c r="AX241">
        <v>600.07419354838703</v>
      </c>
      <c r="AY241">
        <v>99.524564516129004</v>
      </c>
      <c r="AZ241">
        <v>0.100008809677419</v>
      </c>
      <c r="BA241">
        <v>23.021593548387099</v>
      </c>
      <c r="BB241">
        <v>23.6871193548387</v>
      </c>
      <c r="BC241">
        <v>23.446383870967701</v>
      </c>
      <c r="BD241">
        <v>0</v>
      </c>
      <c r="BE241">
        <v>0</v>
      </c>
      <c r="BF241">
        <v>13002.632258064499</v>
      </c>
      <c r="BG241">
        <v>1045.4232258064501</v>
      </c>
      <c r="BH241">
        <v>22.254006451612899</v>
      </c>
      <c r="BI241">
        <v>1199.9993548387099</v>
      </c>
      <c r="BJ241">
        <v>0.33001274193548402</v>
      </c>
      <c r="BK241">
        <v>0.33000819354838701</v>
      </c>
      <c r="BL241">
        <v>0.33000661290322603</v>
      </c>
      <c r="BM241">
        <v>9.9725032258064505E-3</v>
      </c>
      <c r="BN241">
        <v>22</v>
      </c>
      <c r="BO241">
        <v>17743.080645161299</v>
      </c>
      <c r="BP241">
        <v>1560432001.5</v>
      </c>
      <c r="BQ241" t="s">
        <v>238</v>
      </c>
      <c r="BR241">
        <v>1</v>
      </c>
      <c r="BS241">
        <v>-1.3480000000000001</v>
      </c>
      <c r="BT241">
        <v>2.1000000000000001E-2</v>
      </c>
      <c r="BU241">
        <v>400</v>
      </c>
      <c r="BV241">
        <v>19</v>
      </c>
      <c r="BW241">
        <v>0.05</v>
      </c>
      <c r="BX241">
        <v>0.02</v>
      </c>
      <c r="BY241">
        <v>37.5170103311901</v>
      </c>
      <c r="BZ241">
        <v>1.95768110997196</v>
      </c>
      <c r="CA241">
        <v>0.197782948369778</v>
      </c>
      <c r="CB241">
        <v>0</v>
      </c>
      <c r="CC241">
        <v>-64.373858536585402</v>
      </c>
      <c r="CD241">
        <v>-3.6086822299650998</v>
      </c>
      <c r="CE241">
        <v>0.36181587823670802</v>
      </c>
      <c r="CF241">
        <v>0</v>
      </c>
      <c r="CG241">
        <v>2.69557902439024</v>
      </c>
      <c r="CH241">
        <v>8.4749686411151104E-2</v>
      </c>
      <c r="CI241">
        <v>9.0866449320613808E-3</v>
      </c>
      <c r="CJ241">
        <v>1</v>
      </c>
      <c r="CK241">
        <v>1</v>
      </c>
      <c r="CL241">
        <v>3</v>
      </c>
      <c r="CM241" t="s">
        <v>239</v>
      </c>
      <c r="CN241">
        <v>1.8609599999999999</v>
      </c>
      <c r="CO241">
        <v>1.85791</v>
      </c>
      <c r="CP241">
        <v>1.8608</v>
      </c>
      <c r="CQ241">
        <v>1.8534900000000001</v>
      </c>
      <c r="CR241">
        <v>1.8521099999999999</v>
      </c>
      <c r="CS241">
        <v>1.8528899999999999</v>
      </c>
      <c r="CT241">
        <v>1.85656</v>
      </c>
      <c r="CU241">
        <v>1.8628199999999999</v>
      </c>
      <c r="CV241" t="s">
        <v>240</v>
      </c>
      <c r="CW241" t="s">
        <v>19</v>
      </c>
      <c r="CX241" t="s">
        <v>19</v>
      </c>
      <c r="CY241" t="s">
        <v>19</v>
      </c>
      <c r="CZ241" t="s">
        <v>241</v>
      </c>
      <c r="DA241" t="s">
        <v>242</v>
      </c>
      <c r="DB241" t="s">
        <v>243</v>
      </c>
      <c r="DC241" t="s">
        <v>243</v>
      </c>
      <c r="DD241" t="s">
        <v>243</v>
      </c>
      <c r="DE241" t="s">
        <v>243</v>
      </c>
      <c r="DF241">
        <v>0</v>
      </c>
      <c r="DG241">
        <v>100</v>
      </c>
      <c r="DH241">
        <v>100</v>
      </c>
      <c r="DI241">
        <v>-1.3480000000000001</v>
      </c>
      <c r="DJ241">
        <v>2.1000000000000001E-2</v>
      </c>
      <c r="DK241">
        <v>3</v>
      </c>
      <c r="DL241">
        <v>633.70399999999995</v>
      </c>
      <c r="DM241">
        <v>273.10899999999998</v>
      </c>
      <c r="DN241">
        <v>23.001200000000001</v>
      </c>
      <c r="DO241">
        <v>22.5139</v>
      </c>
      <c r="DP241">
        <v>30.000499999999999</v>
      </c>
      <c r="DQ241">
        <v>22.5672</v>
      </c>
      <c r="DR241">
        <v>22.5806</v>
      </c>
      <c r="DS241">
        <v>32.097499999999997</v>
      </c>
      <c r="DT241">
        <v>13.925599999999999</v>
      </c>
      <c r="DU241">
        <v>26.593900000000001</v>
      </c>
      <c r="DV241">
        <v>23</v>
      </c>
      <c r="DW241">
        <v>757.33</v>
      </c>
      <c r="DX241">
        <v>19</v>
      </c>
      <c r="DY241">
        <v>101.41</v>
      </c>
      <c r="DZ241">
        <v>105.379</v>
      </c>
    </row>
    <row r="242" spans="1:130" x14ac:dyDescent="0.25">
      <c r="A242">
        <v>226</v>
      </c>
      <c r="B242">
        <v>1560434567</v>
      </c>
      <c r="C242">
        <v>528.90000009536698</v>
      </c>
      <c r="D242" t="s">
        <v>693</v>
      </c>
      <c r="E242" t="s">
        <v>694</v>
      </c>
      <c r="G242">
        <v>1560434556.6612899</v>
      </c>
      <c r="H242">
        <f t="shared" si="87"/>
        <v>1.6550609329416903E-3</v>
      </c>
      <c r="I242">
        <f t="shared" si="88"/>
        <v>37.628677545424999</v>
      </c>
      <c r="J242">
        <f t="shared" si="89"/>
        <v>668.55196774193598</v>
      </c>
      <c r="K242">
        <f t="shared" si="90"/>
        <v>382.55786919093708</v>
      </c>
      <c r="L242">
        <f t="shared" si="91"/>
        <v>38.112220710540811</v>
      </c>
      <c r="M242">
        <f t="shared" si="92"/>
        <v>66.604302781521895</v>
      </c>
      <c r="N242">
        <f t="shared" si="93"/>
        <v>0.2222106897953047</v>
      </c>
      <c r="O242">
        <f t="shared" si="94"/>
        <v>3</v>
      </c>
      <c r="P242">
        <f t="shared" si="95"/>
        <v>0.21427499087397336</v>
      </c>
      <c r="Q242">
        <f t="shared" si="96"/>
        <v>0.13461292786861145</v>
      </c>
      <c r="R242">
        <f t="shared" si="97"/>
        <v>215.02219296840232</v>
      </c>
      <c r="S242">
        <f t="shared" si="98"/>
        <v>23.847434011363614</v>
      </c>
      <c r="T242">
        <f t="shared" si="99"/>
        <v>23.571125806451597</v>
      </c>
      <c r="U242">
        <f t="shared" si="100"/>
        <v>2.9186801031816296</v>
      </c>
      <c r="V242">
        <f t="shared" si="101"/>
        <v>76.795285169597307</v>
      </c>
      <c r="W242">
        <f t="shared" si="102"/>
        <v>2.1688263041390878</v>
      </c>
      <c r="X242">
        <f t="shared" si="103"/>
        <v>2.8241659619459432</v>
      </c>
      <c r="Y242">
        <f t="shared" si="104"/>
        <v>0.74985379904254179</v>
      </c>
      <c r="Z242">
        <f t="shared" si="105"/>
        <v>-72.988187142728549</v>
      </c>
      <c r="AA242">
        <f t="shared" si="106"/>
        <v>-88.162815329023402</v>
      </c>
      <c r="AB242">
        <f t="shared" si="107"/>
        <v>-6.1103270435561274</v>
      </c>
      <c r="AC242">
        <f t="shared" si="108"/>
        <v>47.760863453094231</v>
      </c>
      <c r="AD242">
        <v>0</v>
      </c>
      <c r="AE242">
        <v>0</v>
      </c>
      <c r="AF242">
        <v>3</v>
      </c>
      <c r="AG242">
        <v>0</v>
      </c>
      <c r="AH242">
        <v>0</v>
      </c>
      <c r="AI242">
        <f t="shared" si="109"/>
        <v>1</v>
      </c>
      <c r="AJ242">
        <f t="shared" si="110"/>
        <v>0</v>
      </c>
      <c r="AK242">
        <f t="shared" si="111"/>
        <v>68045.262495653646</v>
      </c>
      <c r="AL242">
        <f t="shared" si="112"/>
        <v>1199.9983870967701</v>
      </c>
      <c r="AM242">
        <f t="shared" si="113"/>
        <v>963.36055035235506</v>
      </c>
      <c r="AN242">
        <f t="shared" si="114"/>
        <v>0.80280153766129014</v>
      </c>
      <c r="AO242">
        <f t="shared" si="115"/>
        <v>0.22320012262258054</v>
      </c>
      <c r="AP242">
        <v>10</v>
      </c>
      <c r="AQ242">
        <v>1</v>
      </c>
      <c r="AR242" t="s">
        <v>237</v>
      </c>
      <c r="AS242">
        <v>1560434556.6612899</v>
      </c>
      <c r="AT242">
        <v>668.55196774193598</v>
      </c>
      <c r="AU242">
        <v>733.10248387096794</v>
      </c>
      <c r="AV242">
        <v>21.769961290322598</v>
      </c>
      <c r="AW242">
        <v>19.071916129032299</v>
      </c>
      <c r="AX242">
        <v>600.07532258064498</v>
      </c>
      <c r="AY242">
        <v>99.5247064516129</v>
      </c>
      <c r="AZ242">
        <v>0.100013832258065</v>
      </c>
      <c r="BA242">
        <v>23.026022580645201</v>
      </c>
      <c r="BB242">
        <v>23.6909322580645</v>
      </c>
      <c r="BC242">
        <v>23.451319354838699</v>
      </c>
      <c r="BD242">
        <v>0</v>
      </c>
      <c r="BE242">
        <v>0</v>
      </c>
      <c r="BF242">
        <v>13002.3322580645</v>
      </c>
      <c r="BG242">
        <v>1045.4451612903199</v>
      </c>
      <c r="BH242">
        <v>22.237025806451602</v>
      </c>
      <c r="BI242">
        <v>1199.9983870967701</v>
      </c>
      <c r="BJ242">
        <v>0.33001274193548402</v>
      </c>
      <c r="BK242">
        <v>0.33000858064516098</v>
      </c>
      <c r="BL242">
        <v>0.330006322580645</v>
      </c>
      <c r="BM242">
        <v>9.9724364516128993E-3</v>
      </c>
      <c r="BN242">
        <v>22</v>
      </c>
      <c r="BO242">
        <v>17743.0741935484</v>
      </c>
      <c r="BP242">
        <v>1560432001.5</v>
      </c>
      <c r="BQ242" t="s">
        <v>238</v>
      </c>
      <c r="BR242">
        <v>1</v>
      </c>
      <c r="BS242">
        <v>-1.3480000000000001</v>
      </c>
      <c r="BT242">
        <v>2.1000000000000001E-2</v>
      </c>
      <c r="BU242">
        <v>400</v>
      </c>
      <c r="BV242">
        <v>19</v>
      </c>
      <c r="BW242">
        <v>0.05</v>
      </c>
      <c r="BX242">
        <v>0.02</v>
      </c>
      <c r="BY242">
        <v>37.590388766162803</v>
      </c>
      <c r="BZ242">
        <v>2.0012614603928198</v>
      </c>
      <c r="CA242">
        <v>0.20248083427371999</v>
      </c>
      <c r="CB242">
        <v>0</v>
      </c>
      <c r="CC242">
        <v>-64.5087195121951</v>
      </c>
      <c r="CD242">
        <v>-3.6398487804880602</v>
      </c>
      <c r="CE242">
        <v>0.36496768732314699</v>
      </c>
      <c r="CF242">
        <v>0</v>
      </c>
      <c r="CG242">
        <v>2.6973839024390198</v>
      </c>
      <c r="CH242">
        <v>7.4644808362372E-2</v>
      </c>
      <c r="CI242">
        <v>8.4831074259517792E-3</v>
      </c>
      <c r="CJ242">
        <v>1</v>
      </c>
      <c r="CK242">
        <v>1</v>
      </c>
      <c r="CL242">
        <v>3</v>
      </c>
      <c r="CM242" t="s">
        <v>239</v>
      </c>
      <c r="CN242">
        <v>1.8609599999999999</v>
      </c>
      <c r="CO242">
        <v>1.85791</v>
      </c>
      <c r="CP242">
        <v>1.8608</v>
      </c>
      <c r="CQ242">
        <v>1.8534900000000001</v>
      </c>
      <c r="CR242">
        <v>1.8521099999999999</v>
      </c>
      <c r="CS242">
        <v>1.8528800000000001</v>
      </c>
      <c r="CT242">
        <v>1.8565499999999999</v>
      </c>
      <c r="CU242">
        <v>1.8628100000000001</v>
      </c>
      <c r="CV242" t="s">
        <v>240</v>
      </c>
      <c r="CW242" t="s">
        <v>19</v>
      </c>
      <c r="CX242" t="s">
        <v>19</v>
      </c>
      <c r="CY242" t="s">
        <v>19</v>
      </c>
      <c r="CZ242" t="s">
        <v>241</v>
      </c>
      <c r="DA242" t="s">
        <v>242</v>
      </c>
      <c r="DB242" t="s">
        <v>243</v>
      </c>
      <c r="DC242" t="s">
        <v>243</v>
      </c>
      <c r="DD242" t="s">
        <v>243</v>
      </c>
      <c r="DE242" t="s">
        <v>243</v>
      </c>
      <c r="DF242">
        <v>0</v>
      </c>
      <c r="DG242">
        <v>100</v>
      </c>
      <c r="DH242">
        <v>100</v>
      </c>
      <c r="DI242">
        <v>-1.3480000000000001</v>
      </c>
      <c r="DJ242">
        <v>2.1000000000000001E-2</v>
      </c>
      <c r="DK242">
        <v>3</v>
      </c>
      <c r="DL242">
        <v>634.00599999999997</v>
      </c>
      <c r="DM242">
        <v>273.06400000000002</v>
      </c>
      <c r="DN242">
        <v>23.001200000000001</v>
      </c>
      <c r="DO242">
        <v>22.515799999999999</v>
      </c>
      <c r="DP242">
        <v>30.000499999999999</v>
      </c>
      <c r="DQ242">
        <v>22.569099999999999</v>
      </c>
      <c r="DR242">
        <v>22.582000000000001</v>
      </c>
      <c r="DS242">
        <v>32.219200000000001</v>
      </c>
      <c r="DT242">
        <v>13.925599999999999</v>
      </c>
      <c r="DU242">
        <v>26.593900000000001</v>
      </c>
      <c r="DV242">
        <v>23</v>
      </c>
      <c r="DW242">
        <v>762.33</v>
      </c>
      <c r="DX242">
        <v>19</v>
      </c>
      <c r="DY242">
        <v>101.41</v>
      </c>
      <c r="DZ242">
        <v>105.379</v>
      </c>
    </row>
    <row r="243" spans="1:130" x14ac:dyDescent="0.25">
      <c r="A243">
        <v>227</v>
      </c>
      <c r="B243">
        <v>1560434569</v>
      </c>
      <c r="C243">
        <v>530.90000009536698</v>
      </c>
      <c r="D243" t="s">
        <v>695</v>
      </c>
      <c r="E243" t="s">
        <v>696</v>
      </c>
      <c r="G243">
        <v>1560434558.6612899</v>
      </c>
      <c r="H243">
        <f t="shared" si="87"/>
        <v>1.6568144134488257E-3</v>
      </c>
      <c r="I243">
        <f t="shared" si="88"/>
        <v>37.70090695790396</v>
      </c>
      <c r="J243">
        <f t="shared" si="89"/>
        <v>671.76148387096805</v>
      </c>
      <c r="K243">
        <f t="shared" si="90"/>
        <v>385.30725914169938</v>
      </c>
      <c r="L243">
        <f t="shared" si="91"/>
        <v>38.386173795487942</v>
      </c>
      <c r="M243">
        <f t="shared" si="92"/>
        <v>66.92412991758026</v>
      </c>
      <c r="N243">
        <f t="shared" si="93"/>
        <v>0.22230669996834945</v>
      </c>
      <c r="O243">
        <f t="shared" si="94"/>
        <v>3</v>
      </c>
      <c r="P243">
        <f t="shared" si="95"/>
        <v>0.2143642645928851</v>
      </c>
      <c r="Q243">
        <f t="shared" si="96"/>
        <v>0.13466930138341643</v>
      </c>
      <c r="R243">
        <f t="shared" si="97"/>
        <v>215.02217647565857</v>
      </c>
      <c r="S243">
        <f t="shared" si="98"/>
        <v>23.850952317474402</v>
      </c>
      <c r="T243">
        <f t="shared" si="99"/>
        <v>23.575483870967751</v>
      </c>
      <c r="U243">
        <f t="shared" si="100"/>
        <v>2.919446748153987</v>
      </c>
      <c r="V243">
        <f t="shared" si="101"/>
        <v>76.787042971151436</v>
      </c>
      <c r="W243">
        <f t="shared" si="102"/>
        <v>2.1691142733388622</v>
      </c>
      <c r="X243">
        <f t="shared" si="103"/>
        <v>2.824844126571965</v>
      </c>
      <c r="Y243">
        <f t="shared" si="104"/>
        <v>0.75033247481512477</v>
      </c>
      <c r="Z243">
        <f t="shared" si="105"/>
        <v>-73.065515633093213</v>
      </c>
      <c r="AA243">
        <f t="shared" si="106"/>
        <v>-88.225944541944585</v>
      </c>
      <c r="AB243">
        <f t="shared" si="107"/>
        <v>-6.1149600990195481</v>
      </c>
      <c r="AC243">
        <f t="shared" si="108"/>
        <v>47.615756201601215</v>
      </c>
      <c r="AD243">
        <v>0</v>
      </c>
      <c r="AE243">
        <v>0</v>
      </c>
      <c r="AF243">
        <v>3</v>
      </c>
      <c r="AG243">
        <v>0</v>
      </c>
      <c r="AH243">
        <v>0</v>
      </c>
      <c r="AI243">
        <f t="shared" si="109"/>
        <v>1</v>
      </c>
      <c r="AJ243">
        <f t="shared" si="110"/>
        <v>0</v>
      </c>
      <c r="AK243">
        <f t="shared" si="111"/>
        <v>68043.119224564594</v>
      </c>
      <c r="AL243">
        <f t="shared" si="112"/>
        <v>1199.9980645161299</v>
      </c>
      <c r="AM243">
        <f t="shared" si="113"/>
        <v>963.3602819002657</v>
      </c>
      <c r="AN243">
        <f t="shared" si="114"/>
        <v>0.80280152975806451</v>
      </c>
      <c r="AO243">
        <f t="shared" si="115"/>
        <v>0.22320016769999998</v>
      </c>
      <c r="AP243">
        <v>10</v>
      </c>
      <c r="AQ243">
        <v>1</v>
      </c>
      <c r="AR243" t="s">
        <v>237</v>
      </c>
      <c r="AS243">
        <v>1560434558.6612899</v>
      </c>
      <c r="AT243">
        <v>671.76148387096805</v>
      </c>
      <c r="AU243">
        <v>736.44351612903199</v>
      </c>
      <c r="AV243">
        <v>21.7728258064516</v>
      </c>
      <c r="AW243">
        <v>19.071916129032299</v>
      </c>
      <c r="AX243">
        <v>600.07222580645202</v>
      </c>
      <c r="AY243">
        <v>99.5248548387097</v>
      </c>
      <c r="AZ243">
        <v>9.9984519354838694E-2</v>
      </c>
      <c r="BA243">
        <v>23.029990322580598</v>
      </c>
      <c r="BB243">
        <v>23.695387096774201</v>
      </c>
      <c r="BC243">
        <v>23.455580645161302</v>
      </c>
      <c r="BD243">
        <v>0</v>
      </c>
      <c r="BE243">
        <v>0</v>
      </c>
      <c r="BF243">
        <v>13002.0483870968</v>
      </c>
      <c r="BG243">
        <v>1045.4638709677399</v>
      </c>
      <c r="BH243">
        <v>22.2146258064516</v>
      </c>
      <c r="BI243">
        <v>1199.9980645161299</v>
      </c>
      <c r="BJ243">
        <v>0.33001209677419402</v>
      </c>
      <c r="BK243">
        <v>0.33000861290322597</v>
      </c>
      <c r="BL243">
        <v>0.330006967741935</v>
      </c>
      <c r="BM243">
        <v>9.9723699999999995E-3</v>
      </c>
      <c r="BN243">
        <v>22</v>
      </c>
      <c r="BO243">
        <v>17743.061290322599</v>
      </c>
      <c r="BP243">
        <v>1560432001.5</v>
      </c>
      <c r="BQ243" t="s">
        <v>238</v>
      </c>
      <c r="BR243">
        <v>1</v>
      </c>
      <c r="BS243">
        <v>-1.3480000000000001</v>
      </c>
      <c r="BT243">
        <v>2.1000000000000001E-2</v>
      </c>
      <c r="BU243">
        <v>400</v>
      </c>
      <c r="BV243">
        <v>19</v>
      </c>
      <c r="BW243">
        <v>0.05</v>
      </c>
      <c r="BX243">
        <v>0.02</v>
      </c>
      <c r="BY243">
        <v>37.662600219153902</v>
      </c>
      <c r="BZ243">
        <v>2.0240916906369599</v>
      </c>
      <c r="CA243">
        <v>0.20483884592343801</v>
      </c>
      <c r="CB243">
        <v>0</v>
      </c>
      <c r="CC243">
        <v>-64.637390243902402</v>
      </c>
      <c r="CD243">
        <v>-3.7389825783974802</v>
      </c>
      <c r="CE243">
        <v>0.375062027913874</v>
      </c>
      <c r="CF243">
        <v>0</v>
      </c>
      <c r="CG243">
        <v>2.6998600000000001</v>
      </c>
      <c r="CH243">
        <v>7.0985226480835301E-2</v>
      </c>
      <c r="CI243">
        <v>8.1966096500990793E-3</v>
      </c>
      <c r="CJ243">
        <v>1</v>
      </c>
      <c r="CK243">
        <v>1</v>
      </c>
      <c r="CL243">
        <v>3</v>
      </c>
      <c r="CM243" t="s">
        <v>239</v>
      </c>
      <c r="CN243">
        <v>1.8609599999999999</v>
      </c>
      <c r="CO243">
        <v>1.85791</v>
      </c>
      <c r="CP243">
        <v>1.8608</v>
      </c>
      <c r="CQ243">
        <v>1.8534900000000001</v>
      </c>
      <c r="CR243">
        <v>1.8521099999999999</v>
      </c>
      <c r="CS243">
        <v>1.85287</v>
      </c>
      <c r="CT243">
        <v>1.8565400000000001</v>
      </c>
      <c r="CU243">
        <v>1.8628100000000001</v>
      </c>
      <c r="CV243" t="s">
        <v>240</v>
      </c>
      <c r="CW243" t="s">
        <v>19</v>
      </c>
      <c r="CX243" t="s">
        <v>19</v>
      </c>
      <c r="CY243" t="s">
        <v>19</v>
      </c>
      <c r="CZ243" t="s">
        <v>241</v>
      </c>
      <c r="DA243" t="s">
        <v>242</v>
      </c>
      <c r="DB243" t="s">
        <v>243</v>
      </c>
      <c r="DC243" t="s">
        <v>243</v>
      </c>
      <c r="DD243" t="s">
        <v>243</v>
      </c>
      <c r="DE243" t="s">
        <v>243</v>
      </c>
      <c r="DF243">
        <v>0</v>
      </c>
      <c r="DG243">
        <v>100</v>
      </c>
      <c r="DH243">
        <v>100</v>
      </c>
      <c r="DI243">
        <v>-1.3480000000000001</v>
      </c>
      <c r="DJ243">
        <v>2.1000000000000001E-2</v>
      </c>
      <c r="DK243">
        <v>3</v>
      </c>
      <c r="DL243">
        <v>633.67200000000003</v>
      </c>
      <c r="DM243">
        <v>273.15699999999998</v>
      </c>
      <c r="DN243">
        <v>23.0014</v>
      </c>
      <c r="DO243">
        <v>22.5182</v>
      </c>
      <c r="DP243">
        <v>30.000599999999999</v>
      </c>
      <c r="DQ243">
        <v>22.571000000000002</v>
      </c>
      <c r="DR243">
        <v>22.5839</v>
      </c>
      <c r="DS243">
        <v>32.304099999999998</v>
      </c>
      <c r="DT243">
        <v>13.925599999999999</v>
      </c>
      <c r="DU243">
        <v>26.593900000000001</v>
      </c>
      <c r="DV243">
        <v>23</v>
      </c>
      <c r="DW243">
        <v>762.33</v>
      </c>
      <c r="DX243">
        <v>19</v>
      </c>
      <c r="DY243">
        <v>101.411</v>
      </c>
      <c r="DZ243">
        <v>105.379</v>
      </c>
    </row>
    <row r="244" spans="1:130" x14ac:dyDescent="0.25">
      <c r="A244">
        <v>228</v>
      </c>
      <c r="B244">
        <v>1560434571</v>
      </c>
      <c r="C244">
        <v>532.90000009536698</v>
      </c>
      <c r="D244" t="s">
        <v>697</v>
      </c>
      <c r="E244" t="s">
        <v>698</v>
      </c>
      <c r="G244">
        <v>1560434560.6612899</v>
      </c>
      <c r="H244">
        <f t="shared" si="87"/>
        <v>1.6590107052781684E-3</v>
      </c>
      <c r="I244">
        <f t="shared" si="88"/>
        <v>37.770862969542883</v>
      </c>
      <c r="J244">
        <f t="shared" si="89"/>
        <v>674.97429032258106</v>
      </c>
      <c r="K244">
        <f t="shared" si="90"/>
        <v>388.16409125891659</v>
      </c>
      <c r="L244">
        <f t="shared" si="91"/>
        <v>38.670825086917269</v>
      </c>
      <c r="M244">
        <f t="shared" si="92"/>
        <v>67.244274540119662</v>
      </c>
      <c r="N244">
        <f t="shared" si="93"/>
        <v>0.22247423657922633</v>
      </c>
      <c r="O244">
        <f t="shared" si="94"/>
        <v>3</v>
      </c>
      <c r="P244">
        <f t="shared" si="95"/>
        <v>0.21452003957338722</v>
      </c>
      <c r="Q244">
        <f t="shared" si="96"/>
        <v>0.13476766891082864</v>
      </c>
      <c r="R244">
        <f t="shared" si="97"/>
        <v>215.02209180784249</v>
      </c>
      <c r="S244">
        <f t="shared" si="98"/>
        <v>23.854131612846309</v>
      </c>
      <c r="T244">
        <f t="shared" si="99"/>
        <v>23.579583870967753</v>
      </c>
      <c r="U244">
        <f t="shared" si="100"/>
        <v>2.9201681567114455</v>
      </c>
      <c r="V244">
        <f t="shared" si="101"/>
        <v>76.779405108530156</v>
      </c>
      <c r="W244">
        <f t="shared" si="102"/>
        <v>2.1693896737991016</v>
      </c>
      <c r="X244">
        <f t="shared" si="103"/>
        <v>2.8254838269879792</v>
      </c>
      <c r="Y244">
        <f t="shared" si="104"/>
        <v>0.75077848291234384</v>
      </c>
      <c r="Z244">
        <f t="shared" si="105"/>
        <v>-73.162372102767222</v>
      </c>
      <c r="AA244">
        <f t="shared" si="106"/>
        <v>-88.283856464520454</v>
      </c>
      <c r="AB244">
        <f t="shared" si="107"/>
        <v>-6.1192169140642108</v>
      </c>
      <c r="AC244">
        <f t="shared" si="108"/>
        <v>47.456646326490613</v>
      </c>
      <c r="AD244">
        <v>0</v>
      </c>
      <c r="AE244">
        <v>0</v>
      </c>
      <c r="AF244">
        <v>3</v>
      </c>
      <c r="AG244">
        <v>0</v>
      </c>
      <c r="AH244">
        <v>0</v>
      </c>
      <c r="AI244">
        <f t="shared" si="109"/>
        <v>1</v>
      </c>
      <c r="AJ244">
        <f t="shared" si="110"/>
        <v>0</v>
      </c>
      <c r="AK244">
        <f t="shared" si="111"/>
        <v>68040.371985318561</v>
      </c>
      <c r="AL244">
        <f t="shared" si="112"/>
        <v>1199.9970967741899</v>
      </c>
      <c r="AM244">
        <f t="shared" si="113"/>
        <v>963.35966805967746</v>
      </c>
      <c r="AN244">
        <f t="shared" si="114"/>
        <v>0.80280166564516131</v>
      </c>
      <c r="AO244">
        <f t="shared" si="115"/>
        <v>0.22320022203225812</v>
      </c>
      <c r="AP244">
        <v>10</v>
      </c>
      <c r="AQ244">
        <v>1</v>
      </c>
      <c r="AR244" t="s">
        <v>237</v>
      </c>
      <c r="AS244">
        <v>1560434560.6612899</v>
      </c>
      <c r="AT244">
        <v>674.97429032258106</v>
      </c>
      <c r="AU244">
        <v>739.78396774193504</v>
      </c>
      <c r="AV244">
        <v>21.7755677419355</v>
      </c>
      <c r="AW244">
        <v>19.071096774193499</v>
      </c>
      <c r="AX244">
        <v>600.07477419354802</v>
      </c>
      <c r="AY244">
        <v>99.524974193548402</v>
      </c>
      <c r="AZ244">
        <v>9.9967829032258093E-2</v>
      </c>
      <c r="BA244">
        <v>23.0337322580645</v>
      </c>
      <c r="BB244">
        <v>23.6997161290323</v>
      </c>
      <c r="BC244">
        <v>23.459451612903202</v>
      </c>
      <c r="BD244">
        <v>0</v>
      </c>
      <c r="BE244">
        <v>0</v>
      </c>
      <c r="BF244">
        <v>13001.629032258101</v>
      </c>
      <c r="BG244">
        <v>1045.48032258065</v>
      </c>
      <c r="BH244">
        <v>22.1953161290323</v>
      </c>
      <c r="BI244">
        <v>1199.9970967741899</v>
      </c>
      <c r="BJ244">
        <v>0.330011709677419</v>
      </c>
      <c r="BK244">
        <v>0.33000790322580698</v>
      </c>
      <c r="BL244">
        <v>0.33000812903225801</v>
      </c>
      <c r="BM244">
        <v>9.9722999999999999E-3</v>
      </c>
      <c r="BN244">
        <v>22</v>
      </c>
      <c r="BO244">
        <v>17743.048387096798</v>
      </c>
      <c r="BP244">
        <v>1560432001.5</v>
      </c>
      <c r="BQ244" t="s">
        <v>238</v>
      </c>
      <c r="BR244">
        <v>1</v>
      </c>
      <c r="BS244">
        <v>-1.3480000000000001</v>
      </c>
      <c r="BT244">
        <v>2.1000000000000001E-2</v>
      </c>
      <c r="BU244">
        <v>400</v>
      </c>
      <c r="BV244">
        <v>19</v>
      </c>
      <c r="BW244">
        <v>0.05</v>
      </c>
      <c r="BX244">
        <v>0.02</v>
      </c>
      <c r="BY244">
        <v>37.7339048061448</v>
      </c>
      <c r="BZ244">
        <v>2.1023434934758298</v>
      </c>
      <c r="CA244">
        <v>0.21282534598796199</v>
      </c>
      <c r="CB244">
        <v>0</v>
      </c>
      <c r="CC244">
        <v>-64.766821951219498</v>
      </c>
      <c r="CD244">
        <v>-3.8635881533101402</v>
      </c>
      <c r="CE244">
        <v>0.387325969425386</v>
      </c>
      <c r="CF244">
        <v>0</v>
      </c>
      <c r="CG244">
        <v>2.7032551219512202</v>
      </c>
      <c r="CH244">
        <v>7.2083205574909603E-2</v>
      </c>
      <c r="CI244">
        <v>8.3292857193689902E-3</v>
      </c>
      <c r="CJ244">
        <v>1</v>
      </c>
      <c r="CK244">
        <v>1</v>
      </c>
      <c r="CL244">
        <v>3</v>
      </c>
      <c r="CM244" t="s">
        <v>239</v>
      </c>
      <c r="CN244">
        <v>1.8609599999999999</v>
      </c>
      <c r="CO244">
        <v>1.85791</v>
      </c>
      <c r="CP244">
        <v>1.8608100000000001</v>
      </c>
      <c r="CQ244">
        <v>1.8534999999999999</v>
      </c>
      <c r="CR244">
        <v>1.8521099999999999</v>
      </c>
      <c r="CS244">
        <v>1.85287</v>
      </c>
      <c r="CT244">
        <v>1.8565700000000001</v>
      </c>
      <c r="CU244">
        <v>1.86283</v>
      </c>
      <c r="CV244" t="s">
        <v>240</v>
      </c>
      <c r="CW244" t="s">
        <v>19</v>
      </c>
      <c r="CX244" t="s">
        <v>19</v>
      </c>
      <c r="CY244" t="s">
        <v>19</v>
      </c>
      <c r="CZ244" t="s">
        <v>241</v>
      </c>
      <c r="DA244" t="s">
        <v>242</v>
      </c>
      <c r="DB244" t="s">
        <v>243</v>
      </c>
      <c r="DC244" t="s">
        <v>243</v>
      </c>
      <c r="DD244" t="s">
        <v>243</v>
      </c>
      <c r="DE244" t="s">
        <v>243</v>
      </c>
      <c r="DF244">
        <v>0</v>
      </c>
      <c r="DG244">
        <v>100</v>
      </c>
      <c r="DH244">
        <v>100</v>
      </c>
      <c r="DI244">
        <v>-1.3480000000000001</v>
      </c>
      <c r="DJ244">
        <v>2.1000000000000001E-2</v>
      </c>
      <c r="DK244">
        <v>3</v>
      </c>
      <c r="DL244">
        <v>633.39400000000001</v>
      </c>
      <c r="DM244">
        <v>273.31400000000002</v>
      </c>
      <c r="DN244">
        <v>23.0015</v>
      </c>
      <c r="DO244">
        <v>22.520600000000002</v>
      </c>
      <c r="DP244">
        <v>30.000499999999999</v>
      </c>
      <c r="DQ244">
        <v>22.572500000000002</v>
      </c>
      <c r="DR244">
        <v>22.585799999999999</v>
      </c>
      <c r="DS244">
        <v>32.436</v>
      </c>
      <c r="DT244">
        <v>13.925599999999999</v>
      </c>
      <c r="DU244">
        <v>26.593900000000001</v>
      </c>
      <c r="DV244">
        <v>23</v>
      </c>
      <c r="DW244">
        <v>767.33</v>
      </c>
      <c r="DX244">
        <v>19</v>
      </c>
      <c r="DY244">
        <v>101.411</v>
      </c>
      <c r="DZ244">
        <v>105.38</v>
      </c>
    </row>
    <row r="245" spans="1:130" x14ac:dyDescent="0.25">
      <c r="A245">
        <v>229</v>
      </c>
      <c r="B245">
        <v>1560434573</v>
      </c>
      <c r="C245">
        <v>534.90000009536698</v>
      </c>
      <c r="D245" t="s">
        <v>699</v>
      </c>
      <c r="E245" t="s">
        <v>700</v>
      </c>
      <c r="G245">
        <v>1560434562.6612899</v>
      </c>
      <c r="H245">
        <f t="shared" si="87"/>
        <v>1.6610649474183355E-3</v>
      </c>
      <c r="I245">
        <f t="shared" si="88"/>
        <v>37.837142827290627</v>
      </c>
      <c r="J245">
        <f t="shared" si="89"/>
        <v>678.19141935483901</v>
      </c>
      <c r="K245">
        <f t="shared" si="90"/>
        <v>390.95250259987921</v>
      </c>
      <c r="L245">
        <f t="shared" si="91"/>
        <v>38.94860470898336</v>
      </c>
      <c r="M245">
        <f t="shared" si="92"/>
        <v>67.564753605145867</v>
      </c>
      <c r="N245">
        <f t="shared" si="93"/>
        <v>0.22256070494051289</v>
      </c>
      <c r="O245">
        <f t="shared" si="94"/>
        <v>3</v>
      </c>
      <c r="P245">
        <f t="shared" si="95"/>
        <v>0.21460043428468942</v>
      </c>
      <c r="Q245">
        <f t="shared" si="96"/>
        <v>0.13481843620298409</v>
      </c>
      <c r="R245">
        <f t="shared" si="97"/>
        <v>215.02219534249215</v>
      </c>
      <c r="S245">
        <f t="shared" si="98"/>
        <v>23.857477190247089</v>
      </c>
      <c r="T245">
        <f t="shared" si="99"/>
        <v>23.58459677419355</v>
      </c>
      <c r="U245">
        <f t="shared" si="100"/>
        <v>2.9210504054390745</v>
      </c>
      <c r="V245">
        <f t="shared" si="101"/>
        <v>76.769875210719078</v>
      </c>
      <c r="W245">
        <f t="shared" si="102"/>
        <v>2.1696285420509782</v>
      </c>
      <c r="X245">
        <f t="shared" si="103"/>
        <v>2.8261457193928607</v>
      </c>
      <c r="Y245">
        <f t="shared" si="104"/>
        <v>0.75142186338809625</v>
      </c>
      <c r="Z245">
        <f t="shared" si="105"/>
        <v>-73.252964181148599</v>
      </c>
      <c r="AA245">
        <f t="shared" si="106"/>
        <v>-88.468548541927944</v>
      </c>
      <c r="AB245">
        <f t="shared" si="107"/>
        <v>-6.1322942729628886</v>
      </c>
      <c r="AC245">
        <f t="shared" si="108"/>
        <v>47.168388346452716</v>
      </c>
      <c r="AD245">
        <v>0</v>
      </c>
      <c r="AE245">
        <v>0</v>
      </c>
      <c r="AF245">
        <v>3</v>
      </c>
      <c r="AG245">
        <v>0</v>
      </c>
      <c r="AH245">
        <v>0</v>
      </c>
      <c r="AI245">
        <f t="shared" si="109"/>
        <v>1</v>
      </c>
      <c r="AJ245">
        <f t="shared" si="110"/>
        <v>0</v>
      </c>
      <c r="AK245">
        <f t="shared" si="111"/>
        <v>68037.156105193775</v>
      </c>
      <c r="AL245">
        <f t="shared" si="112"/>
        <v>1199.9970967741899</v>
      </c>
      <c r="AM245">
        <f t="shared" si="113"/>
        <v>963.35980838191881</v>
      </c>
      <c r="AN245">
        <f t="shared" si="114"/>
        <v>0.80280178258064527</v>
      </c>
      <c r="AO245">
        <f t="shared" si="115"/>
        <v>0.2232002969935484</v>
      </c>
      <c r="AP245">
        <v>10</v>
      </c>
      <c r="AQ245">
        <v>1</v>
      </c>
      <c r="AR245" t="s">
        <v>237</v>
      </c>
      <c r="AS245">
        <v>1560434562.6612899</v>
      </c>
      <c r="AT245">
        <v>678.19141935483901</v>
      </c>
      <c r="AU245">
        <v>743.12283870967701</v>
      </c>
      <c r="AV245">
        <v>21.777974193548399</v>
      </c>
      <c r="AW245">
        <v>19.0701580645161</v>
      </c>
      <c r="AX245">
        <v>600.074096774194</v>
      </c>
      <c r="AY245">
        <v>99.5249387096774</v>
      </c>
      <c r="AZ245">
        <v>9.9963164516128994E-2</v>
      </c>
      <c r="BA245">
        <v>23.0376032258065</v>
      </c>
      <c r="BB245">
        <v>23.704777419354802</v>
      </c>
      <c r="BC245">
        <v>23.464416129032301</v>
      </c>
      <c r="BD245">
        <v>0</v>
      </c>
      <c r="BE245">
        <v>0</v>
      </c>
      <c r="BF245">
        <v>13001.1387096774</v>
      </c>
      <c r="BG245">
        <v>1045.4970967741899</v>
      </c>
      <c r="BH245">
        <v>22.181964516129</v>
      </c>
      <c r="BI245">
        <v>1199.9970967741899</v>
      </c>
      <c r="BJ245">
        <v>0.330011</v>
      </c>
      <c r="BK245">
        <v>0.33000735483871002</v>
      </c>
      <c r="BL245">
        <v>0.33000945161290302</v>
      </c>
      <c r="BM245">
        <v>9.9722283870967692E-3</v>
      </c>
      <c r="BN245">
        <v>22</v>
      </c>
      <c r="BO245">
        <v>17743.038709677399</v>
      </c>
      <c r="BP245">
        <v>1560432001.5</v>
      </c>
      <c r="BQ245" t="s">
        <v>238</v>
      </c>
      <c r="BR245">
        <v>1</v>
      </c>
      <c r="BS245">
        <v>-1.3480000000000001</v>
      </c>
      <c r="BT245">
        <v>2.1000000000000001E-2</v>
      </c>
      <c r="BU245">
        <v>400</v>
      </c>
      <c r="BV245">
        <v>19</v>
      </c>
      <c r="BW245">
        <v>0.05</v>
      </c>
      <c r="BX245">
        <v>0.02</v>
      </c>
      <c r="BY245">
        <v>37.8037843879764</v>
      </c>
      <c r="BZ245">
        <v>2.2130278775181198</v>
      </c>
      <c r="CA245">
        <v>0.223382843084003</v>
      </c>
      <c r="CB245">
        <v>0</v>
      </c>
      <c r="CC245">
        <v>-64.894834146341495</v>
      </c>
      <c r="CD245">
        <v>-4.0120473867595896</v>
      </c>
      <c r="CE245">
        <v>0.40152562935527503</v>
      </c>
      <c r="CF245">
        <v>0</v>
      </c>
      <c r="CG245">
        <v>2.7067831707317098</v>
      </c>
      <c r="CH245">
        <v>7.1805156794422703E-2</v>
      </c>
      <c r="CI245">
        <v>8.2965700932562392E-3</v>
      </c>
      <c r="CJ245">
        <v>1</v>
      </c>
      <c r="CK245">
        <v>1</v>
      </c>
      <c r="CL245">
        <v>3</v>
      </c>
      <c r="CM245" t="s">
        <v>239</v>
      </c>
      <c r="CN245">
        <v>1.8609599999999999</v>
      </c>
      <c r="CO245">
        <v>1.85791</v>
      </c>
      <c r="CP245">
        <v>1.8608100000000001</v>
      </c>
      <c r="CQ245">
        <v>1.8534999999999999</v>
      </c>
      <c r="CR245">
        <v>1.8521099999999999</v>
      </c>
      <c r="CS245">
        <v>1.85287</v>
      </c>
      <c r="CT245">
        <v>1.8566</v>
      </c>
      <c r="CU245">
        <v>1.8628400000000001</v>
      </c>
      <c r="CV245" t="s">
        <v>240</v>
      </c>
      <c r="CW245" t="s">
        <v>19</v>
      </c>
      <c r="CX245" t="s">
        <v>19</v>
      </c>
      <c r="CY245" t="s">
        <v>19</v>
      </c>
      <c r="CZ245" t="s">
        <v>241</v>
      </c>
      <c r="DA245" t="s">
        <v>242</v>
      </c>
      <c r="DB245" t="s">
        <v>243</v>
      </c>
      <c r="DC245" t="s">
        <v>243</v>
      </c>
      <c r="DD245" t="s">
        <v>243</v>
      </c>
      <c r="DE245" t="s">
        <v>243</v>
      </c>
      <c r="DF245">
        <v>0</v>
      </c>
      <c r="DG245">
        <v>100</v>
      </c>
      <c r="DH245">
        <v>100</v>
      </c>
      <c r="DI245">
        <v>-1.3480000000000001</v>
      </c>
      <c r="DJ245">
        <v>2.1000000000000001E-2</v>
      </c>
      <c r="DK245">
        <v>3</v>
      </c>
      <c r="DL245">
        <v>633.66999999999996</v>
      </c>
      <c r="DM245">
        <v>273.13299999999998</v>
      </c>
      <c r="DN245">
        <v>23.0014</v>
      </c>
      <c r="DO245">
        <v>22.5228</v>
      </c>
      <c r="DP245">
        <v>30.000499999999999</v>
      </c>
      <c r="DQ245">
        <v>22.573899999999998</v>
      </c>
      <c r="DR245">
        <v>22.587399999999999</v>
      </c>
      <c r="DS245">
        <v>32.560499999999998</v>
      </c>
      <c r="DT245">
        <v>13.925599999999999</v>
      </c>
      <c r="DU245">
        <v>26.970700000000001</v>
      </c>
      <c r="DV245">
        <v>23</v>
      </c>
      <c r="DW245">
        <v>772.33</v>
      </c>
      <c r="DX245">
        <v>19</v>
      </c>
      <c r="DY245">
        <v>101.411</v>
      </c>
      <c r="DZ245">
        <v>105.38</v>
      </c>
    </row>
    <row r="246" spans="1:130" x14ac:dyDescent="0.25">
      <c r="A246">
        <v>230</v>
      </c>
      <c r="B246">
        <v>1560434575</v>
      </c>
      <c r="C246">
        <v>536.90000009536698</v>
      </c>
      <c r="D246" t="s">
        <v>701</v>
      </c>
      <c r="E246" t="s">
        <v>702</v>
      </c>
      <c r="G246">
        <v>1560434564.6612899</v>
      </c>
      <c r="H246">
        <f t="shared" si="87"/>
        <v>1.6627426260060142E-3</v>
      </c>
      <c r="I246">
        <f t="shared" si="88"/>
        <v>37.897760288245415</v>
      </c>
      <c r="J246">
        <f t="shared" si="89"/>
        <v>681.40987096774199</v>
      </c>
      <c r="K246">
        <f t="shared" si="90"/>
        <v>393.69593254421591</v>
      </c>
      <c r="L246">
        <f t="shared" si="91"/>
        <v>39.22185924943031</v>
      </c>
      <c r="M246">
        <f t="shared" si="92"/>
        <v>67.885288724103432</v>
      </c>
      <c r="N246">
        <f t="shared" si="93"/>
        <v>0.22257508545575067</v>
      </c>
      <c r="O246">
        <f t="shared" si="94"/>
        <v>3</v>
      </c>
      <c r="P246">
        <f t="shared" si="95"/>
        <v>0.21461380447716907</v>
      </c>
      <c r="Q246">
        <f t="shared" si="96"/>
        <v>0.13482687917130248</v>
      </c>
      <c r="R246">
        <f t="shared" si="97"/>
        <v>215.0223299946195</v>
      </c>
      <c r="S246">
        <f t="shared" si="98"/>
        <v>23.860967348840109</v>
      </c>
      <c r="T246">
        <f t="shared" si="99"/>
        <v>23.5898580645161</v>
      </c>
      <c r="U246">
        <f t="shared" si="100"/>
        <v>2.9219766199039099</v>
      </c>
      <c r="V246">
        <f t="shared" si="101"/>
        <v>76.759444868779596</v>
      </c>
      <c r="W246">
        <f t="shared" si="102"/>
        <v>2.1698482872108573</v>
      </c>
      <c r="X246">
        <f t="shared" si="103"/>
        <v>2.8268160236440174</v>
      </c>
      <c r="Y246">
        <f t="shared" si="104"/>
        <v>0.75212833269305257</v>
      </c>
      <c r="Z246">
        <f t="shared" si="105"/>
        <v>-73.32694980686523</v>
      </c>
      <c r="AA246">
        <f t="shared" si="106"/>
        <v>-88.685587819343965</v>
      </c>
      <c r="AB246">
        <f t="shared" si="107"/>
        <v>-6.1476243137038864</v>
      </c>
      <c r="AC246">
        <f t="shared" si="108"/>
        <v>46.862168054706416</v>
      </c>
      <c r="AD246">
        <v>0</v>
      </c>
      <c r="AE246">
        <v>0</v>
      </c>
      <c r="AF246">
        <v>3</v>
      </c>
      <c r="AG246">
        <v>0</v>
      </c>
      <c r="AH246">
        <v>0</v>
      </c>
      <c r="AI246">
        <f t="shared" si="109"/>
        <v>1</v>
      </c>
      <c r="AJ246">
        <f t="shared" si="110"/>
        <v>0</v>
      </c>
      <c r="AK246">
        <f t="shared" si="111"/>
        <v>68034.43408054694</v>
      </c>
      <c r="AL246">
        <f t="shared" si="112"/>
        <v>1199.9970967741899</v>
      </c>
      <c r="AM246">
        <f t="shared" si="113"/>
        <v>963.35997754280072</v>
      </c>
      <c r="AN246">
        <f t="shared" si="114"/>
        <v>0.80280192354838797</v>
      </c>
      <c r="AO246">
        <f t="shared" si="115"/>
        <v>0.22320039757419377</v>
      </c>
      <c r="AP246">
        <v>10</v>
      </c>
      <c r="AQ246">
        <v>1</v>
      </c>
      <c r="AR246" t="s">
        <v>237</v>
      </c>
      <c r="AS246">
        <v>1560434564.6612899</v>
      </c>
      <c r="AT246">
        <v>681.40987096774199</v>
      </c>
      <c r="AU246">
        <v>746.45351612903198</v>
      </c>
      <c r="AV246">
        <v>21.780212903225799</v>
      </c>
      <c r="AW246">
        <v>19.069651612903201</v>
      </c>
      <c r="AX246">
        <v>600.07045161290296</v>
      </c>
      <c r="AY246">
        <v>99.524799999999999</v>
      </c>
      <c r="AZ246">
        <v>9.9950999999999998E-2</v>
      </c>
      <c r="BA246">
        <v>23.0415225806452</v>
      </c>
      <c r="BB246">
        <v>23.710525806451599</v>
      </c>
      <c r="BC246">
        <v>23.469190322580602</v>
      </c>
      <c r="BD246">
        <v>0</v>
      </c>
      <c r="BE246">
        <v>0</v>
      </c>
      <c r="BF246">
        <v>13000.770967741901</v>
      </c>
      <c r="BG246">
        <v>1045.5125806451599</v>
      </c>
      <c r="BH246">
        <v>22.177348387096799</v>
      </c>
      <c r="BI246">
        <v>1199.9970967741899</v>
      </c>
      <c r="BJ246">
        <v>0.33001009677419402</v>
      </c>
      <c r="BK246">
        <v>0.33000703225806499</v>
      </c>
      <c r="BL246">
        <v>0.33001080645161301</v>
      </c>
      <c r="BM246">
        <v>9.9721574193548396E-3</v>
      </c>
      <c r="BN246">
        <v>22</v>
      </c>
      <c r="BO246">
        <v>17743.032258064501</v>
      </c>
      <c r="BP246">
        <v>1560432001.5</v>
      </c>
      <c r="BQ246" t="s">
        <v>238</v>
      </c>
      <c r="BR246">
        <v>1</v>
      </c>
      <c r="BS246">
        <v>-1.3480000000000001</v>
      </c>
      <c r="BT246">
        <v>2.1000000000000001E-2</v>
      </c>
      <c r="BU246">
        <v>400</v>
      </c>
      <c r="BV246">
        <v>19</v>
      </c>
      <c r="BW246">
        <v>0.05</v>
      </c>
      <c r="BX246">
        <v>0.02</v>
      </c>
      <c r="BY246">
        <v>37.865874925916202</v>
      </c>
      <c r="BZ246">
        <v>2.2261041189934101</v>
      </c>
      <c r="CA246">
        <v>0.22455376455127399</v>
      </c>
      <c r="CB246">
        <v>0</v>
      </c>
      <c r="CC246">
        <v>-65.005824390243902</v>
      </c>
      <c r="CD246">
        <v>-4.0397686411148896</v>
      </c>
      <c r="CE246">
        <v>0.40374967418577001</v>
      </c>
      <c r="CF246">
        <v>0</v>
      </c>
      <c r="CG246">
        <v>2.7096909756097598</v>
      </c>
      <c r="CH246">
        <v>7.30235540069646E-2</v>
      </c>
      <c r="CI246">
        <v>8.4162559907505104E-3</v>
      </c>
      <c r="CJ246">
        <v>1</v>
      </c>
      <c r="CK246">
        <v>1</v>
      </c>
      <c r="CL246">
        <v>3</v>
      </c>
      <c r="CM246" t="s">
        <v>239</v>
      </c>
      <c r="CN246">
        <v>1.8609599999999999</v>
      </c>
      <c r="CO246">
        <v>1.85791</v>
      </c>
      <c r="CP246">
        <v>1.8608100000000001</v>
      </c>
      <c r="CQ246">
        <v>1.8534999999999999</v>
      </c>
      <c r="CR246">
        <v>1.8521000000000001</v>
      </c>
      <c r="CS246">
        <v>1.85287</v>
      </c>
      <c r="CT246">
        <v>1.8565799999999999</v>
      </c>
      <c r="CU246">
        <v>1.86283</v>
      </c>
      <c r="CV246" t="s">
        <v>240</v>
      </c>
      <c r="CW246" t="s">
        <v>19</v>
      </c>
      <c r="CX246" t="s">
        <v>19</v>
      </c>
      <c r="CY246" t="s">
        <v>19</v>
      </c>
      <c r="CZ246" t="s">
        <v>241</v>
      </c>
      <c r="DA246" t="s">
        <v>242</v>
      </c>
      <c r="DB246" t="s">
        <v>243</v>
      </c>
      <c r="DC246" t="s">
        <v>243</v>
      </c>
      <c r="DD246" t="s">
        <v>243</v>
      </c>
      <c r="DE246" t="s">
        <v>243</v>
      </c>
      <c r="DF246">
        <v>0</v>
      </c>
      <c r="DG246">
        <v>100</v>
      </c>
      <c r="DH246">
        <v>100</v>
      </c>
      <c r="DI246">
        <v>-1.3480000000000001</v>
      </c>
      <c r="DJ246">
        <v>2.1000000000000001E-2</v>
      </c>
      <c r="DK246">
        <v>3</v>
      </c>
      <c r="DL246">
        <v>633.87199999999996</v>
      </c>
      <c r="DM246">
        <v>273.077</v>
      </c>
      <c r="DN246">
        <v>23.001300000000001</v>
      </c>
      <c r="DO246">
        <v>22.525200000000002</v>
      </c>
      <c r="DP246">
        <v>30.000399999999999</v>
      </c>
      <c r="DQ246">
        <v>22.575700000000001</v>
      </c>
      <c r="DR246">
        <v>22.588799999999999</v>
      </c>
      <c r="DS246">
        <v>32.647599999999997</v>
      </c>
      <c r="DT246">
        <v>13.925599999999999</v>
      </c>
      <c r="DU246">
        <v>26.970700000000001</v>
      </c>
      <c r="DV246">
        <v>23</v>
      </c>
      <c r="DW246">
        <v>772.33</v>
      </c>
      <c r="DX246">
        <v>19</v>
      </c>
      <c r="DY246">
        <v>101.41</v>
      </c>
      <c r="DZ246">
        <v>105.38</v>
      </c>
    </row>
    <row r="247" spans="1:130" x14ac:dyDescent="0.25">
      <c r="A247">
        <v>231</v>
      </c>
      <c r="B247">
        <v>1560434577</v>
      </c>
      <c r="C247">
        <v>538.90000009536698</v>
      </c>
      <c r="D247" t="s">
        <v>703</v>
      </c>
      <c r="E247" t="s">
        <v>704</v>
      </c>
      <c r="G247">
        <v>1560434566.6612899</v>
      </c>
      <c r="H247">
        <f t="shared" si="87"/>
        <v>1.6641146153380652E-3</v>
      </c>
      <c r="I247">
        <f t="shared" si="88"/>
        <v>37.962385549653312</v>
      </c>
      <c r="J247">
        <f t="shared" si="89"/>
        <v>684.62400000000002</v>
      </c>
      <c r="K247">
        <f t="shared" si="90"/>
        <v>396.41343709198804</v>
      </c>
      <c r="L247">
        <f t="shared" si="91"/>
        <v>39.49255160203154</v>
      </c>
      <c r="M247">
        <f t="shared" si="92"/>
        <v>68.205429276896993</v>
      </c>
      <c r="N247">
        <f t="shared" si="93"/>
        <v>0.22259482358285967</v>
      </c>
      <c r="O247">
        <f t="shared" si="94"/>
        <v>3</v>
      </c>
      <c r="P247">
        <f t="shared" si="95"/>
        <v>0.21463215577455216</v>
      </c>
      <c r="Q247">
        <f t="shared" si="96"/>
        <v>0.13483846760138707</v>
      </c>
      <c r="R247">
        <f t="shared" si="97"/>
        <v>215.02216481391247</v>
      </c>
      <c r="S247">
        <f t="shared" si="98"/>
        <v>23.8640823668478</v>
      </c>
      <c r="T247">
        <f t="shared" si="99"/>
        <v>23.594198387096803</v>
      </c>
      <c r="U247">
        <f t="shared" si="100"/>
        <v>2.9227408975732989</v>
      </c>
      <c r="V247">
        <f t="shared" si="101"/>
        <v>76.750859022885734</v>
      </c>
      <c r="W247">
        <f t="shared" si="102"/>
        <v>2.1700608545799502</v>
      </c>
      <c r="X247">
        <f t="shared" si="103"/>
        <v>2.8274092071502119</v>
      </c>
      <c r="Y247">
        <f t="shared" si="104"/>
        <v>0.75268004299334867</v>
      </c>
      <c r="Z247">
        <f t="shared" si="105"/>
        <v>-73.387454536408669</v>
      </c>
      <c r="AA247">
        <f t="shared" si="106"/>
        <v>-88.826715522592792</v>
      </c>
      <c r="AB247">
        <f t="shared" si="107"/>
        <v>-6.1576505855357269</v>
      </c>
      <c r="AC247">
        <f t="shared" si="108"/>
        <v>46.650344169375273</v>
      </c>
      <c r="AD247">
        <v>0</v>
      </c>
      <c r="AE247">
        <v>0</v>
      </c>
      <c r="AF247">
        <v>3</v>
      </c>
      <c r="AG247">
        <v>0</v>
      </c>
      <c r="AH247">
        <v>0</v>
      </c>
      <c r="AI247">
        <f t="shared" si="109"/>
        <v>1</v>
      </c>
      <c r="AJ247">
        <f t="shared" si="110"/>
        <v>0</v>
      </c>
      <c r="AK247">
        <f t="shared" si="111"/>
        <v>68035.468124605919</v>
      </c>
      <c r="AL247">
        <f t="shared" si="112"/>
        <v>1199.99580645161</v>
      </c>
      <c r="AM247">
        <f t="shared" si="113"/>
        <v>963.3590382496576</v>
      </c>
      <c r="AN247">
        <f t="shared" si="114"/>
        <v>0.80280200403225765</v>
      </c>
      <c r="AO247">
        <f t="shared" si="115"/>
        <v>0.22320044373548378</v>
      </c>
      <c r="AP247">
        <v>10</v>
      </c>
      <c r="AQ247">
        <v>1</v>
      </c>
      <c r="AR247" t="s">
        <v>237</v>
      </c>
      <c r="AS247">
        <v>1560434566.6612899</v>
      </c>
      <c r="AT247">
        <v>684.62400000000002</v>
      </c>
      <c r="AU247">
        <v>749.78499999999997</v>
      </c>
      <c r="AV247">
        <v>21.782367741935499</v>
      </c>
      <c r="AW247">
        <v>19.0696096774194</v>
      </c>
      <c r="AX247">
        <v>600.07793548387099</v>
      </c>
      <c r="AY247">
        <v>99.524687096774201</v>
      </c>
      <c r="AZ247">
        <v>9.9967132258064501E-2</v>
      </c>
      <c r="BA247">
        <v>23.044990322580599</v>
      </c>
      <c r="BB247">
        <v>23.715154838709701</v>
      </c>
      <c r="BC247">
        <v>23.473241935483902</v>
      </c>
      <c r="BD247">
        <v>0</v>
      </c>
      <c r="BE247">
        <v>0</v>
      </c>
      <c r="BF247">
        <v>13001.177419354801</v>
      </c>
      <c r="BG247">
        <v>1045.5303225806499</v>
      </c>
      <c r="BH247">
        <v>22.1713870967742</v>
      </c>
      <c r="BI247">
        <v>1199.99580645161</v>
      </c>
      <c r="BJ247">
        <v>0.33000970967741899</v>
      </c>
      <c r="BK247">
        <v>0.33000670967741902</v>
      </c>
      <c r="BL247">
        <v>0.330011612903226</v>
      </c>
      <c r="BM247">
        <v>9.9720638709677404E-3</v>
      </c>
      <c r="BN247">
        <v>22</v>
      </c>
      <c r="BO247">
        <v>17743.012903225801</v>
      </c>
      <c r="BP247">
        <v>1560432001.5</v>
      </c>
      <c r="BQ247" t="s">
        <v>238</v>
      </c>
      <c r="BR247">
        <v>1</v>
      </c>
      <c r="BS247">
        <v>-1.3480000000000001</v>
      </c>
      <c r="BT247">
        <v>2.1000000000000001E-2</v>
      </c>
      <c r="BU247">
        <v>400</v>
      </c>
      <c r="BV247">
        <v>19</v>
      </c>
      <c r="BW247">
        <v>0.05</v>
      </c>
      <c r="BX247">
        <v>0.02</v>
      </c>
      <c r="BY247">
        <v>37.927157929689301</v>
      </c>
      <c r="BZ247">
        <v>2.1806549662697101</v>
      </c>
      <c r="CA247">
        <v>0.22024440377905599</v>
      </c>
      <c r="CB247">
        <v>0</v>
      </c>
      <c r="CC247">
        <v>-65.119826829268305</v>
      </c>
      <c r="CD247">
        <v>-3.9271003484320102</v>
      </c>
      <c r="CE247">
        <v>0.39443077108997099</v>
      </c>
      <c r="CF247">
        <v>0</v>
      </c>
      <c r="CG247">
        <v>2.71204268292683</v>
      </c>
      <c r="CH247">
        <v>7.8995749128917506E-2</v>
      </c>
      <c r="CI247">
        <v>8.8875149547101209E-3</v>
      </c>
      <c r="CJ247">
        <v>1</v>
      </c>
      <c r="CK247">
        <v>1</v>
      </c>
      <c r="CL247">
        <v>3</v>
      </c>
      <c r="CM247" t="s">
        <v>239</v>
      </c>
      <c r="CN247">
        <v>1.8609599999999999</v>
      </c>
      <c r="CO247">
        <v>1.85791</v>
      </c>
      <c r="CP247">
        <v>1.8607800000000001</v>
      </c>
      <c r="CQ247">
        <v>1.8534999999999999</v>
      </c>
      <c r="CR247">
        <v>1.8521000000000001</v>
      </c>
      <c r="CS247">
        <v>1.8528800000000001</v>
      </c>
      <c r="CT247">
        <v>1.85656</v>
      </c>
      <c r="CU247">
        <v>1.8628100000000001</v>
      </c>
      <c r="CV247" t="s">
        <v>240</v>
      </c>
      <c r="CW247" t="s">
        <v>19</v>
      </c>
      <c r="CX247" t="s">
        <v>19</v>
      </c>
      <c r="CY247" t="s">
        <v>19</v>
      </c>
      <c r="CZ247" t="s">
        <v>241</v>
      </c>
      <c r="DA247" t="s">
        <v>242</v>
      </c>
      <c r="DB247" t="s">
        <v>243</v>
      </c>
      <c r="DC247" t="s">
        <v>243</v>
      </c>
      <c r="DD247" t="s">
        <v>243</v>
      </c>
      <c r="DE247" t="s">
        <v>243</v>
      </c>
      <c r="DF247">
        <v>0</v>
      </c>
      <c r="DG247">
        <v>100</v>
      </c>
      <c r="DH247">
        <v>100</v>
      </c>
      <c r="DI247">
        <v>-1.3480000000000001</v>
      </c>
      <c r="DJ247">
        <v>2.1000000000000001E-2</v>
      </c>
      <c r="DK247">
        <v>3</v>
      </c>
      <c r="DL247">
        <v>633.55799999999999</v>
      </c>
      <c r="DM247">
        <v>273.20100000000002</v>
      </c>
      <c r="DN247">
        <v>23.001300000000001</v>
      </c>
      <c r="DO247">
        <v>22.527200000000001</v>
      </c>
      <c r="DP247">
        <v>30.000399999999999</v>
      </c>
      <c r="DQ247">
        <v>22.5776</v>
      </c>
      <c r="DR247">
        <v>22.590499999999999</v>
      </c>
      <c r="DS247">
        <v>32.779899999999998</v>
      </c>
      <c r="DT247">
        <v>13.925599999999999</v>
      </c>
      <c r="DU247">
        <v>26.970700000000001</v>
      </c>
      <c r="DV247">
        <v>23</v>
      </c>
      <c r="DW247">
        <v>777.33</v>
      </c>
      <c r="DX247">
        <v>19</v>
      </c>
      <c r="DY247">
        <v>101.408</v>
      </c>
      <c r="DZ247">
        <v>105.379</v>
      </c>
    </row>
    <row r="248" spans="1:130" x14ac:dyDescent="0.25">
      <c r="A248">
        <v>232</v>
      </c>
      <c r="B248">
        <v>1560434579</v>
      </c>
      <c r="C248">
        <v>540.90000009536698</v>
      </c>
      <c r="D248" t="s">
        <v>705</v>
      </c>
      <c r="E248" t="s">
        <v>706</v>
      </c>
      <c r="G248">
        <v>1560434568.6612899</v>
      </c>
      <c r="H248">
        <f t="shared" si="87"/>
        <v>1.6650443483773479E-3</v>
      </c>
      <c r="I248">
        <f t="shared" si="88"/>
        <v>38.035407838199362</v>
      </c>
      <c r="J248">
        <f t="shared" si="89"/>
        <v>687.83874193548399</v>
      </c>
      <c r="K248">
        <f t="shared" si="90"/>
        <v>399.05920937019232</v>
      </c>
      <c r="L248">
        <f t="shared" si="91"/>
        <v>39.756084692721466</v>
      </c>
      <c r="M248">
        <f t="shared" si="92"/>
        <v>68.52560882501632</v>
      </c>
      <c r="N248">
        <f t="shared" si="93"/>
        <v>0.22260476103058671</v>
      </c>
      <c r="O248">
        <f t="shared" si="94"/>
        <v>3</v>
      </c>
      <c r="P248">
        <f t="shared" si="95"/>
        <v>0.21464139495858225</v>
      </c>
      <c r="Q248">
        <f t="shared" si="96"/>
        <v>0.13484430194143815</v>
      </c>
      <c r="R248">
        <f t="shared" si="97"/>
        <v>215.02214019955798</v>
      </c>
      <c r="S248">
        <f t="shared" si="98"/>
        <v>23.866717760456588</v>
      </c>
      <c r="T248">
        <f t="shared" si="99"/>
        <v>23.597380645161252</v>
      </c>
      <c r="U248">
        <f t="shared" si="100"/>
        <v>2.9233013653328128</v>
      </c>
      <c r="V248">
        <f t="shared" si="101"/>
        <v>76.743744379252561</v>
      </c>
      <c r="W248">
        <f t="shared" si="102"/>
        <v>2.1702370704092613</v>
      </c>
      <c r="X248">
        <f t="shared" si="103"/>
        <v>2.8279009422375516</v>
      </c>
      <c r="Y248">
        <f t="shared" si="104"/>
        <v>0.75306429492355154</v>
      </c>
      <c r="Z248">
        <f t="shared" si="105"/>
        <v>-73.428455763441036</v>
      </c>
      <c r="AA248">
        <f t="shared" si="106"/>
        <v>-88.876540645160333</v>
      </c>
      <c r="AB248">
        <f t="shared" si="107"/>
        <v>-6.1612934627114262</v>
      </c>
      <c r="AC248">
        <f t="shared" si="108"/>
        <v>46.555850328245185</v>
      </c>
      <c r="AD248">
        <v>0</v>
      </c>
      <c r="AE248">
        <v>0</v>
      </c>
      <c r="AF248">
        <v>3</v>
      </c>
      <c r="AG248">
        <v>0</v>
      </c>
      <c r="AH248">
        <v>0</v>
      </c>
      <c r="AI248">
        <f t="shared" si="109"/>
        <v>1</v>
      </c>
      <c r="AJ248">
        <f t="shared" si="110"/>
        <v>0</v>
      </c>
      <c r="AK248">
        <f t="shared" si="111"/>
        <v>68035.521719318771</v>
      </c>
      <c r="AL248">
        <f t="shared" si="112"/>
        <v>1199.99548387097</v>
      </c>
      <c r="AM248">
        <f t="shared" si="113"/>
        <v>963.35882747464098</v>
      </c>
      <c r="AN248">
        <f t="shared" si="114"/>
        <v>0.80280204419354839</v>
      </c>
      <c r="AO248">
        <f t="shared" si="115"/>
        <v>0.22320046701935486</v>
      </c>
      <c r="AP248">
        <v>10</v>
      </c>
      <c r="AQ248">
        <v>1</v>
      </c>
      <c r="AR248" t="s">
        <v>237</v>
      </c>
      <c r="AS248">
        <v>1560434568.6612899</v>
      </c>
      <c r="AT248">
        <v>687.83874193548399</v>
      </c>
      <c r="AU248">
        <v>753.13099999999997</v>
      </c>
      <c r="AV248">
        <v>21.784164516129</v>
      </c>
      <c r="AW248">
        <v>19.069912903225799</v>
      </c>
      <c r="AX248">
        <v>600.08170967741898</v>
      </c>
      <c r="AY248">
        <v>99.524535483870906</v>
      </c>
      <c r="AZ248">
        <v>9.9990800000000005E-2</v>
      </c>
      <c r="BA248">
        <v>23.047864516129</v>
      </c>
      <c r="BB248">
        <v>23.7183903225806</v>
      </c>
      <c r="BC248">
        <v>23.4763709677419</v>
      </c>
      <c r="BD248">
        <v>0</v>
      </c>
      <c r="BE248">
        <v>0</v>
      </c>
      <c r="BF248">
        <v>13001.3516129032</v>
      </c>
      <c r="BG248">
        <v>1045.5483870967701</v>
      </c>
      <c r="BH248">
        <v>22.1608129032258</v>
      </c>
      <c r="BI248">
        <v>1199.99548387097</v>
      </c>
      <c r="BJ248">
        <v>0.33000951612903201</v>
      </c>
      <c r="BK248">
        <v>0.33000651612903198</v>
      </c>
      <c r="BL248">
        <v>0.33001209677419402</v>
      </c>
      <c r="BM248">
        <v>9.9719535483870896E-3</v>
      </c>
      <c r="BN248">
        <v>22</v>
      </c>
      <c r="BO248">
        <v>17743.009677419399</v>
      </c>
      <c r="BP248">
        <v>1560432001.5</v>
      </c>
      <c r="BQ248" t="s">
        <v>238</v>
      </c>
      <c r="BR248">
        <v>1</v>
      </c>
      <c r="BS248">
        <v>-1.3480000000000001</v>
      </c>
      <c r="BT248">
        <v>2.1000000000000001E-2</v>
      </c>
      <c r="BU248">
        <v>400</v>
      </c>
      <c r="BV248">
        <v>19</v>
      </c>
      <c r="BW248">
        <v>0.05</v>
      </c>
      <c r="BX248">
        <v>0.02</v>
      </c>
      <c r="BY248">
        <v>37.998117634907203</v>
      </c>
      <c r="BZ248">
        <v>2.1102563453721102</v>
      </c>
      <c r="CA248">
        <v>0.21308271613652299</v>
      </c>
      <c r="CB248">
        <v>0</v>
      </c>
      <c r="CC248">
        <v>-65.251356097561001</v>
      </c>
      <c r="CD248">
        <v>-3.7482752613241099</v>
      </c>
      <c r="CE248">
        <v>0.37615256313828699</v>
      </c>
      <c r="CF248">
        <v>0</v>
      </c>
      <c r="CG248">
        <v>2.7138439024390202</v>
      </c>
      <c r="CH248">
        <v>7.9291358885018398E-2</v>
      </c>
      <c r="CI248">
        <v>8.9252513466141596E-3</v>
      </c>
      <c r="CJ248">
        <v>1</v>
      </c>
      <c r="CK248">
        <v>1</v>
      </c>
      <c r="CL248">
        <v>3</v>
      </c>
      <c r="CM248" t="s">
        <v>239</v>
      </c>
      <c r="CN248">
        <v>1.8609599999999999</v>
      </c>
      <c r="CO248">
        <v>1.85791</v>
      </c>
      <c r="CP248">
        <v>1.8607800000000001</v>
      </c>
      <c r="CQ248">
        <v>1.85351</v>
      </c>
      <c r="CR248">
        <v>1.8521000000000001</v>
      </c>
      <c r="CS248">
        <v>1.85287</v>
      </c>
      <c r="CT248">
        <v>1.8565700000000001</v>
      </c>
      <c r="CU248">
        <v>1.8628</v>
      </c>
      <c r="CV248" t="s">
        <v>240</v>
      </c>
      <c r="CW248" t="s">
        <v>19</v>
      </c>
      <c r="CX248" t="s">
        <v>19</v>
      </c>
      <c r="CY248" t="s">
        <v>19</v>
      </c>
      <c r="CZ248" t="s">
        <v>241</v>
      </c>
      <c r="DA248" t="s">
        <v>242</v>
      </c>
      <c r="DB248" t="s">
        <v>243</v>
      </c>
      <c r="DC248" t="s">
        <v>243</v>
      </c>
      <c r="DD248" t="s">
        <v>243</v>
      </c>
      <c r="DE248" t="s">
        <v>243</v>
      </c>
      <c r="DF248">
        <v>0</v>
      </c>
      <c r="DG248">
        <v>100</v>
      </c>
      <c r="DH248">
        <v>100</v>
      </c>
      <c r="DI248">
        <v>-1.3480000000000001</v>
      </c>
      <c r="DJ248">
        <v>2.1000000000000001E-2</v>
      </c>
      <c r="DK248">
        <v>3</v>
      </c>
      <c r="DL248">
        <v>633.44299999999998</v>
      </c>
      <c r="DM248">
        <v>273.053</v>
      </c>
      <c r="DN248">
        <v>23.001200000000001</v>
      </c>
      <c r="DO248">
        <v>22.529599999999999</v>
      </c>
      <c r="DP248">
        <v>30.000499999999999</v>
      </c>
      <c r="DQ248">
        <v>22.579499999999999</v>
      </c>
      <c r="DR248">
        <v>22.592400000000001</v>
      </c>
      <c r="DS248">
        <v>32.902099999999997</v>
      </c>
      <c r="DT248">
        <v>14.196099999999999</v>
      </c>
      <c r="DU248">
        <v>26.970700000000001</v>
      </c>
      <c r="DV248">
        <v>23</v>
      </c>
      <c r="DW248">
        <v>782.33</v>
      </c>
      <c r="DX248">
        <v>19</v>
      </c>
      <c r="DY248">
        <v>101.408</v>
      </c>
      <c r="DZ248">
        <v>105.378</v>
      </c>
    </row>
    <row r="249" spans="1:130" x14ac:dyDescent="0.25">
      <c r="A249">
        <v>233</v>
      </c>
      <c r="B249">
        <v>1560434581</v>
      </c>
      <c r="C249">
        <v>542.90000009536698</v>
      </c>
      <c r="D249" t="s">
        <v>707</v>
      </c>
      <c r="E249" t="s">
        <v>708</v>
      </c>
      <c r="G249">
        <v>1560434570.6612899</v>
      </c>
      <c r="H249">
        <f t="shared" si="87"/>
        <v>1.6656227638331862E-3</v>
      </c>
      <c r="I249">
        <f t="shared" si="88"/>
        <v>38.106026472768349</v>
      </c>
      <c r="J249">
        <f t="shared" si="89"/>
        <v>691.05970967741905</v>
      </c>
      <c r="K249">
        <f t="shared" si="90"/>
        <v>401.70923452682104</v>
      </c>
      <c r="L249">
        <f t="shared" si="91"/>
        <v>40.020092994417766</v>
      </c>
      <c r="M249">
        <f t="shared" si="92"/>
        <v>68.846497588143237</v>
      </c>
      <c r="N249">
        <f t="shared" si="93"/>
        <v>0.22259789763030322</v>
      </c>
      <c r="O249">
        <f t="shared" si="94"/>
        <v>3</v>
      </c>
      <c r="P249">
        <f t="shared" si="95"/>
        <v>0.21463501382444125</v>
      </c>
      <c r="Q249">
        <f t="shared" si="96"/>
        <v>0.13484027239630397</v>
      </c>
      <c r="R249">
        <f t="shared" si="97"/>
        <v>215.02236670535453</v>
      </c>
      <c r="S249">
        <f t="shared" si="98"/>
        <v>23.86899283487643</v>
      </c>
      <c r="T249">
        <f t="shared" si="99"/>
        <v>23.599741935483848</v>
      </c>
      <c r="U249">
        <f t="shared" si="100"/>
        <v>2.9237173028136265</v>
      </c>
      <c r="V249">
        <f t="shared" si="101"/>
        <v>76.737236260043844</v>
      </c>
      <c r="W249">
        <f t="shared" si="102"/>
        <v>2.1703711248960622</v>
      </c>
      <c r="X249">
        <f t="shared" si="103"/>
        <v>2.8283154706552138</v>
      </c>
      <c r="Y249">
        <f t="shared" si="104"/>
        <v>0.75334617791756431</v>
      </c>
      <c r="Z249">
        <f t="shared" si="105"/>
        <v>-73.453963885043507</v>
      </c>
      <c r="AA249">
        <f t="shared" si="106"/>
        <v>-88.866627793543969</v>
      </c>
      <c r="AB249">
        <f t="shared" si="107"/>
        <v>-6.1607554487641716</v>
      </c>
      <c r="AC249">
        <f t="shared" si="108"/>
        <v>46.54101957800286</v>
      </c>
      <c r="AD249">
        <v>0</v>
      </c>
      <c r="AE249">
        <v>0</v>
      </c>
      <c r="AF249">
        <v>3</v>
      </c>
      <c r="AG249">
        <v>0</v>
      </c>
      <c r="AH249">
        <v>0</v>
      </c>
      <c r="AI249">
        <f t="shared" si="109"/>
        <v>1</v>
      </c>
      <c r="AJ249">
        <f t="shared" si="110"/>
        <v>0</v>
      </c>
      <c r="AK249">
        <f t="shared" si="111"/>
        <v>68035.062461348309</v>
      </c>
      <c r="AL249">
        <f t="shared" si="112"/>
        <v>1199.9964516129</v>
      </c>
      <c r="AM249">
        <f t="shared" si="113"/>
        <v>963.35956683156417</v>
      </c>
      <c r="AN249">
        <f t="shared" si="114"/>
        <v>0.8028020129032255</v>
      </c>
      <c r="AO249">
        <f t="shared" si="115"/>
        <v>0.22320053083870967</v>
      </c>
      <c r="AP249">
        <v>10</v>
      </c>
      <c r="AQ249">
        <v>1</v>
      </c>
      <c r="AR249" t="s">
        <v>237</v>
      </c>
      <c r="AS249">
        <v>1560434570.6612899</v>
      </c>
      <c r="AT249">
        <v>691.05970967741905</v>
      </c>
      <c r="AU249">
        <v>756.48009677419395</v>
      </c>
      <c r="AV249">
        <v>21.785509677419402</v>
      </c>
      <c r="AW249">
        <v>19.0702838709677</v>
      </c>
      <c r="AX249">
        <v>600.07396774193501</v>
      </c>
      <c r="AY249">
        <v>99.524545161290305</v>
      </c>
      <c r="AZ249">
        <v>9.9983116129032296E-2</v>
      </c>
      <c r="BA249">
        <v>23.050287096774198</v>
      </c>
      <c r="BB249">
        <v>23.7213322580645</v>
      </c>
      <c r="BC249">
        <v>23.478151612903201</v>
      </c>
      <c r="BD249">
        <v>0</v>
      </c>
      <c r="BE249">
        <v>0</v>
      </c>
      <c r="BF249">
        <v>13001.370967741899</v>
      </c>
      <c r="BG249">
        <v>1045.5622580645199</v>
      </c>
      <c r="BH249">
        <v>22.158974193548399</v>
      </c>
      <c r="BI249">
        <v>1199.9964516129</v>
      </c>
      <c r="BJ249">
        <v>0.33000858064516098</v>
      </c>
      <c r="BK249">
        <v>0.33000677419354901</v>
      </c>
      <c r="BL249">
        <v>0.33001283870967701</v>
      </c>
      <c r="BM249">
        <v>9.9718580645161304E-3</v>
      </c>
      <c r="BN249">
        <v>22</v>
      </c>
      <c r="BO249">
        <v>17743.009677419399</v>
      </c>
      <c r="BP249">
        <v>1560432001.5</v>
      </c>
      <c r="BQ249" t="s">
        <v>238</v>
      </c>
      <c r="BR249">
        <v>1</v>
      </c>
      <c r="BS249">
        <v>-1.3480000000000001</v>
      </c>
      <c r="BT249">
        <v>2.1000000000000001E-2</v>
      </c>
      <c r="BU249">
        <v>400</v>
      </c>
      <c r="BV249">
        <v>19</v>
      </c>
      <c r="BW249">
        <v>0.05</v>
      </c>
      <c r="BX249">
        <v>0.02</v>
      </c>
      <c r="BY249">
        <v>38.070265408445898</v>
      </c>
      <c r="BZ249">
        <v>1.91598956759925</v>
      </c>
      <c r="CA249">
        <v>0.192712990991006</v>
      </c>
      <c r="CB249">
        <v>0</v>
      </c>
      <c r="CC249">
        <v>-65.378151219512205</v>
      </c>
      <c r="CD249">
        <v>-3.4600306620210102</v>
      </c>
      <c r="CE249">
        <v>0.34659959334694701</v>
      </c>
      <c r="CF249">
        <v>0</v>
      </c>
      <c r="CG249">
        <v>2.71494975609756</v>
      </c>
      <c r="CH249">
        <v>7.0053031358884299E-2</v>
      </c>
      <c r="CI249">
        <v>8.5963073433022105E-3</v>
      </c>
      <c r="CJ249">
        <v>1</v>
      </c>
      <c r="CK249">
        <v>1</v>
      </c>
      <c r="CL249">
        <v>3</v>
      </c>
      <c r="CM249" t="s">
        <v>239</v>
      </c>
      <c r="CN249">
        <v>1.8609599999999999</v>
      </c>
      <c r="CO249">
        <v>1.85791</v>
      </c>
      <c r="CP249">
        <v>1.8608100000000001</v>
      </c>
      <c r="CQ249">
        <v>1.8534999999999999</v>
      </c>
      <c r="CR249">
        <v>1.8521000000000001</v>
      </c>
      <c r="CS249">
        <v>1.85287</v>
      </c>
      <c r="CT249">
        <v>1.85656</v>
      </c>
      <c r="CU249">
        <v>1.8628</v>
      </c>
      <c r="CV249" t="s">
        <v>240</v>
      </c>
      <c r="CW249" t="s">
        <v>19</v>
      </c>
      <c r="CX249" t="s">
        <v>19</v>
      </c>
      <c r="CY249" t="s">
        <v>19</v>
      </c>
      <c r="CZ249" t="s">
        <v>241</v>
      </c>
      <c r="DA249" t="s">
        <v>242</v>
      </c>
      <c r="DB249" t="s">
        <v>243</v>
      </c>
      <c r="DC249" t="s">
        <v>243</v>
      </c>
      <c r="DD249" t="s">
        <v>243</v>
      </c>
      <c r="DE249" t="s">
        <v>243</v>
      </c>
      <c r="DF249">
        <v>0</v>
      </c>
      <c r="DG249">
        <v>100</v>
      </c>
      <c r="DH249">
        <v>100</v>
      </c>
      <c r="DI249">
        <v>-1.3480000000000001</v>
      </c>
      <c r="DJ249">
        <v>2.1000000000000001E-2</v>
      </c>
      <c r="DK249">
        <v>3</v>
      </c>
      <c r="DL249">
        <v>633.36300000000006</v>
      </c>
      <c r="DM249">
        <v>272.96800000000002</v>
      </c>
      <c r="DN249">
        <v>23.001200000000001</v>
      </c>
      <c r="DO249">
        <v>22.5319</v>
      </c>
      <c r="DP249">
        <v>30.000399999999999</v>
      </c>
      <c r="DQ249">
        <v>22.5809</v>
      </c>
      <c r="DR249">
        <v>22.5943</v>
      </c>
      <c r="DS249">
        <v>32.988</v>
      </c>
      <c r="DT249">
        <v>14.196099999999999</v>
      </c>
      <c r="DU249">
        <v>27.346599999999999</v>
      </c>
      <c r="DV249">
        <v>23</v>
      </c>
      <c r="DW249">
        <v>782.33</v>
      </c>
      <c r="DX249">
        <v>19</v>
      </c>
      <c r="DY249">
        <v>101.40900000000001</v>
      </c>
      <c r="DZ249">
        <v>105.378</v>
      </c>
    </row>
    <row r="250" spans="1:130" x14ac:dyDescent="0.25">
      <c r="A250">
        <v>234</v>
      </c>
      <c r="B250">
        <v>1560434583</v>
      </c>
      <c r="C250">
        <v>544.90000009536698</v>
      </c>
      <c r="D250" t="s">
        <v>709</v>
      </c>
      <c r="E250" t="s">
        <v>710</v>
      </c>
      <c r="G250">
        <v>1560434572.6612899</v>
      </c>
      <c r="H250">
        <f t="shared" si="87"/>
        <v>1.6666383237598438E-3</v>
      </c>
      <c r="I250">
        <f t="shared" si="88"/>
        <v>38.171161230019685</v>
      </c>
      <c r="J250">
        <f t="shared" si="89"/>
        <v>694.28196774193498</v>
      </c>
      <c r="K250">
        <f t="shared" si="90"/>
        <v>404.48620548229553</v>
      </c>
      <c r="L250">
        <f t="shared" si="91"/>
        <v>40.296814246151705</v>
      </c>
      <c r="M250">
        <f t="shared" si="92"/>
        <v>69.167628238867152</v>
      </c>
      <c r="N250">
        <f t="shared" si="93"/>
        <v>0.22266047143154818</v>
      </c>
      <c r="O250">
        <f t="shared" si="94"/>
        <v>3</v>
      </c>
      <c r="P250">
        <f t="shared" si="95"/>
        <v>0.21469319027170791</v>
      </c>
      <c r="Q250">
        <f t="shared" si="96"/>
        <v>0.13487700958239632</v>
      </c>
      <c r="R250">
        <f t="shared" si="97"/>
        <v>215.02250559231439</v>
      </c>
      <c r="S250">
        <f t="shared" si="98"/>
        <v>23.870720665671271</v>
      </c>
      <c r="T250">
        <f t="shared" si="99"/>
        <v>23.601799999999997</v>
      </c>
      <c r="U250">
        <f t="shared" si="100"/>
        <v>2.9240798697701855</v>
      </c>
      <c r="V250">
        <f t="shared" si="101"/>
        <v>76.731830792211056</v>
      </c>
      <c r="W250">
        <f t="shared" si="102"/>
        <v>2.1704791695973693</v>
      </c>
      <c r="X250">
        <f t="shared" si="103"/>
        <v>2.8286555229928019</v>
      </c>
      <c r="Y250">
        <f t="shared" si="104"/>
        <v>0.75360070017281622</v>
      </c>
      <c r="Z250">
        <f t="shared" si="105"/>
        <v>-73.498750077809106</v>
      </c>
      <c r="AA250">
        <f t="shared" si="106"/>
        <v>-88.878105832255656</v>
      </c>
      <c r="AB250">
        <f t="shared" si="107"/>
        <v>-6.1616773437253185</v>
      </c>
      <c r="AC250">
        <f t="shared" si="108"/>
        <v>46.48397233852431</v>
      </c>
      <c r="AD250">
        <v>0</v>
      </c>
      <c r="AE250">
        <v>0</v>
      </c>
      <c r="AF250">
        <v>3</v>
      </c>
      <c r="AG250">
        <v>0</v>
      </c>
      <c r="AH250">
        <v>0</v>
      </c>
      <c r="AI250">
        <f t="shared" si="109"/>
        <v>1</v>
      </c>
      <c r="AJ250">
        <f t="shared" si="110"/>
        <v>0</v>
      </c>
      <c r="AK250">
        <f t="shared" si="111"/>
        <v>68038.703172536712</v>
      </c>
      <c r="AL250">
        <f t="shared" si="112"/>
        <v>1199.99677419355</v>
      </c>
      <c r="AM250">
        <f t="shared" si="113"/>
        <v>963.35984070314612</v>
      </c>
      <c r="AN250">
        <f t="shared" si="114"/>
        <v>0.80280202532258127</v>
      </c>
      <c r="AO250">
        <f t="shared" si="115"/>
        <v>0.22320061155483889</v>
      </c>
      <c r="AP250">
        <v>10</v>
      </c>
      <c r="AQ250">
        <v>1</v>
      </c>
      <c r="AR250" t="s">
        <v>237</v>
      </c>
      <c r="AS250">
        <v>1560434572.6612899</v>
      </c>
      <c r="AT250">
        <v>694.28196774193498</v>
      </c>
      <c r="AU250">
        <v>759.82083870967801</v>
      </c>
      <c r="AV250">
        <v>21.7865580645161</v>
      </c>
      <c r="AW250">
        <v>19.069687096774199</v>
      </c>
      <c r="AX250">
        <v>600.07561290322599</v>
      </c>
      <c r="AY250">
        <v>99.524712903225804</v>
      </c>
      <c r="AZ250">
        <v>9.9980596774193603E-2</v>
      </c>
      <c r="BA250">
        <v>23.052274193548399</v>
      </c>
      <c r="BB250">
        <v>23.723935483870999</v>
      </c>
      <c r="BC250">
        <v>23.479664516128999</v>
      </c>
      <c r="BD250">
        <v>0</v>
      </c>
      <c r="BE250">
        <v>0</v>
      </c>
      <c r="BF250">
        <v>13002.2193548387</v>
      </c>
      <c r="BG250">
        <v>1045.5777419354799</v>
      </c>
      <c r="BH250">
        <v>22.169861290322601</v>
      </c>
      <c r="BI250">
        <v>1199.99677419355</v>
      </c>
      <c r="BJ250">
        <v>0.33000754838709701</v>
      </c>
      <c r="BK250">
        <v>0.330006903225807</v>
      </c>
      <c r="BL250">
        <v>0.33001380645161299</v>
      </c>
      <c r="BM250">
        <v>9.9717877419354794E-3</v>
      </c>
      <c r="BN250">
        <v>22</v>
      </c>
      <c r="BO250">
        <v>17743.012903225801</v>
      </c>
      <c r="BP250">
        <v>1560432001.5</v>
      </c>
      <c r="BQ250" t="s">
        <v>238</v>
      </c>
      <c r="BR250">
        <v>1</v>
      </c>
      <c r="BS250">
        <v>-1.3480000000000001</v>
      </c>
      <c r="BT250">
        <v>2.1000000000000001E-2</v>
      </c>
      <c r="BU250">
        <v>400</v>
      </c>
      <c r="BV250">
        <v>19</v>
      </c>
      <c r="BW250">
        <v>0.05</v>
      </c>
      <c r="BX250">
        <v>0.02</v>
      </c>
      <c r="BY250">
        <v>38.137412745509202</v>
      </c>
      <c r="BZ250">
        <v>1.7749448339693501</v>
      </c>
      <c r="CA250">
        <v>0.177560385421142</v>
      </c>
      <c r="CB250">
        <v>0</v>
      </c>
      <c r="CC250">
        <v>-65.499714634146301</v>
      </c>
      <c r="CD250">
        <v>-3.2474425087105598</v>
      </c>
      <c r="CE250">
        <v>0.32377446498463303</v>
      </c>
      <c r="CF250">
        <v>0</v>
      </c>
      <c r="CG250">
        <v>2.7161836585365902</v>
      </c>
      <c r="CH250">
        <v>6.0215121951221598E-2</v>
      </c>
      <c r="CI250">
        <v>8.1959230662441394E-3</v>
      </c>
      <c r="CJ250">
        <v>1</v>
      </c>
      <c r="CK250">
        <v>1</v>
      </c>
      <c r="CL250">
        <v>3</v>
      </c>
      <c r="CM250" t="s">
        <v>239</v>
      </c>
      <c r="CN250">
        <v>1.8609599999999999</v>
      </c>
      <c r="CO250">
        <v>1.85791</v>
      </c>
      <c r="CP250">
        <v>1.8607899999999999</v>
      </c>
      <c r="CQ250">
        <v>1.8534999999999999</v>
      </c>
      <c r="CR250">
        <v>1.8521000000000001</v>
      </c>
      <c r="CS250">
        <v>1.85287</v>
      </c>
      <c r="CT250">
        <v>1.8565499999999999</v>
      </c>
      <c r="CU250">
        <v>1.8628100000000001</v>
      </c>
      <c r="CV250" t="s">
        <v>240</v>
      </c>
      <c r="CW250" t="s">
        <v>19</v>
      </c>
      <c r="CX250" t="s">
        <v>19</v>
      </c>
      <c r="CY250" t="s">
        <v>19</v>
      </c>
      <c r="CZ250" t="s">
        <v>241</v>
      </c>
      <c r="DA250" t="s">
        <v>242</v>
      </c>
      <c r="DB250" t="s">
        <v>243</v>
      </c>
      <c r="DC250" t="s">
        <v>243</v>
      </c>
      <c r="DD250" t="s">
        <v>243</v>
      </c>
      <c r="DE250" t="s">
        <v>243</v>
      </c>
      <c r="DF250">
        <v>0</v>
      </c>
      <c r="DG250">
        <v>100</v>
      </c>
      <c r="DH250">
        <v>100</v>
      </c>
      <c r="DI250">
        <v>-1.3480000000000001</v>
      </c>
      <c r="DJ250">
        <v>2.1000000000000001E-2</v>
      </c>
      <c r="DK250">
        <v>3</v>
      </c>
      <c r="DL250">
        <v>633.14400000000001</v>
      </c>
      <c r="DM250">
        <v>273.13499999999999</v>
      </c>
      <c r="DN250">
        <v>23.001200000000001</v>
      </c>
      <c r="DO250">
        <v>22.534199999999998</v>
      </c>
      <c r="DP250">
        <v>30.000499999999999</v>
      </c>
      <c r="DQ250">
        <v>22.5823</v>
      </c>
      <c r="DR250">
        <v>22.5962</v>
      </c>
      <c r="DS250">
        <v>33.120699999999999</v>
      </c>
      <c r="DT250">
        <v>14.196099999999999</v>
      </c>
      <c r="DU250">
        <v>27.346599999999999</v>
      </c>
      <c r="DV250">
        <v>23</v>
      </c>
      <c r="DW250">
        <v>787.33</v>
      </c>
      <c r="DX250">
        <v>19</v>
      </c>
      <c r="DY250">
        <v>101.40900000000001</v>
      </c>
      <c r="DZ250">
        <v>105.378</v>
      </c>
    </row>
    <row r="251" spans="1:130" x14ac:dyDescent="0.25">
      <c r="A251">
        <v>235</v>
      </c>
      <c r="B251">
        <v>1560434585</v>
      </c>
      <c r="C251">
        <v>546.90000009536698</v>
      </c>
      <c r="D251" t="s">
        <v>711</v>
      </c>
      <c r="E251" t="s">
        <v>712</v>
      </c>
      <c r="G251">
        <v>1560434574.6612899</v>
      </c>
      <c r="H251">
        <f t="shared" si="87"/>
        <v>1.6686942632067735E-3</v>
      </c>
      <c r="I251">
        <f t="shared" si="88"/>
        <v>38.232575209840057</v>
      </c>
      <c r="J251">
        <f t="shared" si="89"/>
        <v>697.50338709677396</v>
      </c>
      <c r="K251">
        <f t="shared" si="90"/>
        <v>407.48671634159837</v>
      </c>
      <c r="L251">
        <f t="shared" si="91"/>
        <v>40.59582167776194</v>
      </c>
      <c r="M251">
        <f t="shared" si="92"/>
        <v>69.488702297913363</v>
      </c>
      <c r="N251">
        <f t="shared" si="93"/>
        <v>0.22288329934929743</v>
      </c>
      <c r="O251">
        <f t="shared" si="94"/>
        <v>3</v>
      </c>
      <c r="P251">
        <f t="shared" si="95"/>
        <v>0.21490034952698225</v>
      </c>
      <c r="Q251">
        <f t="shared" si="96"/>
        <v>0.13500782707124856</v>
      </c>
      <c r="R251">
        <f t="shared" si="97"/>
        <v>215.022591698236</v>
      </c>
      <c r="S251">
        <f t="shared" si="98"/>
        <v>23.871731488345322</v>
      </c>
      <c r="T251">
        <f t="shared" si="99"/>
        <v>23.603437096774201</v>
      </c>
      <c r="U251">
        <f t="shared" si="100"/>
        <v>2.9243683033819621</v>
      </c>
      <c r="V251">
        <f t="shared" si="101"/>
        <v>76.72774412351437</v>
      </c>
      <c r="W251">
        <f t="shared" si="102"/>
        <v>2.1705652063532868</v>
      </c>
      <c r="X251">
        <f t="shared" si="103"/>
        <v>2.8289183152044277</v>
      </c>
      <c r="Y251">
        <f t="shared" si="104"/>
        <v>0.75380309702867532</v>
      </c>
      <c r="Z251">
        <f t="shared" si="105"/>
        <v>-73.589417007418717</v>
      </c>
      <c r="AA251">
        <f t="shared" si="106"/>
        <v>-88.894540296767772</v>
      </c>
      <c r="AB251">
        <f t="shared" si="107"/>
        <v>-6.1629156747819218</v>
      </c>
      <c r="AC251">
        <f t="shared" si="108"/>
        <v>46.375718719267596</v>
      </c>
      <c r="AD251">
        <v>0</v>
      </c>
      <c r="AE251">
        <v>0</v>
      </c>
      <c r="AF251">
        <v>3</v>
      </c>
      <c r="AG251">
        <v>0</v>
      </c>
      <c r="AH251">
        <v>0</v>
      </c>
      <c r="AI251">
        <f t="shared" si="109"/>
        <v>1</v>
      </c>
      <c r="AJ251">
        <f t="shared" si="110"/>
        <v>0</v>
      </c>
      <c r="AK251">
        <f t="shared" si="111"/>
        <v>68046.030016450008</v>
      </c>
      <c r="AL251">
        <f t="shared" si="112"/>
        <v>1199.99677419355</v>
      </c>
      <c r="AM251">
        <f t="shared" si="113"/>
        <v>963.35986412243642</v>
      </c>
      <c r="AN251">
        <f t="shared" si="114"/>
        <v>0.80280204483870898</v>
      </c>
      <c r="AO251">
        <f t="shared" si="115"/>
        <v>0.22320069550967728</v>
      </c>
      <c r="AP251">
        <v>10</v>
      </c>
      <c r="AQ251">
        <v>1</v>
      </c>
      <c r="AR251" t="s">
        <v>237</v>
      </c>
      <c r="AS251">
        <v>1560434574.6612899</v>
      </c>
      <c r="AT251">
        <v>697.50338709677396</v>
      </c>
      <c r="AU251">
        <v>763.15545161290299</v>
      </c>
      <c r="AV251">
        <v>21.787377419354801</v>
      </c>
      <c r="AW251">
        <v>19.067177419354799</v>
      </c>
      <c r="AX251">
        <v>600.08006451612903</v>
      </c>
      <c r="AY251">
        <v>99.524893548387098</v>
      </c>
      <c r="AZ251">
        <v>0.100002306451613</v>
      </c>
      <c r="BA251">
        <v>23.053809677419402</v>
      </c>
      <c r="BB251">
        <v>23.726219354838701</v>
      </c>
      <c r="BC251">
        <v>23.4806548387097</v>
      </c>
      <c r="BD251">
        <v>0</v>
      </c>
      <c r="BE251">
        <v>0</v>
      </c>
      <c r="BF251">
        <v>13003.8290322581</v>
      </c>
      <c r="BG251">
        <v>1045.5870967741901</v>
      </c>
      <c r="BH251">
        <v>22.1867967741935</v>
      </c>
      <c r="BI251">
        <v>1199.99677419355</v>
      </c>
      <c r="BJ251">
        <v>0.33000645161290298</v>
      </c>
      <c r="BK251">
        <v>0.33000687096774201</v>
      </c>
      <c r="BL251">
        <v>0.33001496774193501</v>
      </c>
      <c r="BM251">
        <v>9.9717251612903204E-3</v>
      </c>
      <c r="BN251">
        <v>22</v>
      </c>
      <c r="BO251">
        <v>17743.006451612899</v>
      </c>
      <c r="BP251">
        <v>1560432001.5</v>
      </c>
      <c r="BQ251" t="s">
        <v>238</v>
      </c>
      <c r="BR251">
        <v>1</v>
      </c>
      <c r="BS251">
        <v>-1.3480000000000001</v>
      </c>
      <c r="BT251">
        <v>2.1000000000000001E-2</v>
      </c>
      <c r="BU251">
        <v>400</v>
      </c>
      <c r="BV251">
        <v>19</v>
      </c>
      <c r="BW251">
        <v>0.05</v>
      </c>
      <c r="BX251">
        <v>0.02</v>
      </c>
      <c r="BY251">
        <v>38.201288325109502</v>
      </c>
      <c r="BZ251">
        <v>1.76220304463099</v>
      </c>
      <c r="CA251">
        <v>0.176174604403421</v>
      </c>
      <c r="CB251">
        <v>0</v>
      </c>
      <c r="CC251">
        <v>-65.617109756097506</v>
      </c>
      <c r="CD251">
        <v>-3.2176808362368199</v>
      </c>
      <c r="CE251">
        <v>0.32063585896022301</v>
      </c>
      <c r="CF251">
        <v>0</v>
      </c>
      <c r="CG251">
        <v>2.7188956097561001</v>
      </c>
      <c r="CH251">
        <v>5.9726759581882498E-2</v>
      </c>
      <c r="CI251">
        <v>8.2031097758137397E-3</v>
      </c>
      <c r="CJ251">
        <v>1</v>
      </c>
      <c r="CK251">
        <v>1</v>
      </c>
      <c r="CL251">
        <v>3</v>
      </c>
      <c r="CM251" t="s">
        <v>239</v>
      </c>
      <c r="CN251">
        <v>1.8609599999999999</v>
      </c>
      <c r="CO251">
        <v>1.85791</v>
      </c>
      <c r="CP251">
        <v>1.8607899999999999</v>
      </c>
      <c r="CQ251">
        <v>1.8534999999999999</v>
      </c>
      <c r="CR251">
        <v>1.85209</v>
      </c>
      <c r="CS251">
        <v>1.85287</v>
      </c>
      <c r="CT251">
        <v>1.8565499999999999</v>
      </c>
      <c r="CU251">
        <v>1.8628199999999999</v>
      </c>
      <c r="CV251" t="s">
        <v>240</v>
      </c>
      <c r="CW251" t="s">
        <v>19</v>
      </c>
      <c r="CX251" t="s">
        <v>19</v>
      </c>
      <c r="CY251" t="s">
        <v>19</v>
      </c>
      <c r="CZ251" t="s">
        <v>241</v>
      </c>
      <c r="DA251" t="s">
        <v>242</v>
      </c>
      <c r="DB251" t="s">
        <v>243</v>
      </c>
      <c r="DC251" t="s">
        <v>243</v>
      </c>
      <c r="DD251" t="s">
        <v>243</v>
      </c>
      <c r="DE251" t="s">
        <v>243</v>
      </c>
      <c r="DF251">
        <v>0</v>
      </c>
      <c r="DG251">
        <v>100</v>
      </c>
      <c r="DH251">
        <v>100</v>
      </c>
      <c r="DI251">
        <v>-1.3480000000000001</v>
      </c>
      <c r="DJ251">
        <v>2.1000000000000001E-2</v>
      </c>
      <c r="DK251">
        <v>3</v>
      </c>
      <c r="DL251">
        <v>633.52499999999998</v>
      </c>
      <c r="DM251">
        <v>273.03699999999998</v>
      </c>
      <c r="DN251">
        <v>23.001000000000001</v>
      </c>
      <c r="DO251">
        <v>22.5366</v>
      </c>
      <c r="DP251">
        <v>30.000499999999999</v>
      </c>
      <c r="DQ251">
        <v>22.584199999999999</v>
      </c>
      <c r="DR251">
        <v>22.5976</v>
      </c>
      <c r="DS251">
        <v>33.2423</v>
      </c>
      <c r="DT251">
        <v>14.196099999999999</v>
      </c>
      <c r="DU251">
        <v>27.346599999999999</v>
      </c>
      <c r="DV251">
        <v>23</v>
      </c>
      <c r="DW251">
        <v>792.33</v>
      </c>
      <c r="DX251">
        <v>19</v>
      </c>
      <c r="DY251">
        <v>101.40900000000001</v>
      </c>
      <c r="DZ251">
        <v>105.377</v>
      </c>
    </row>
    <row r="252" spans="1:130" x14ac:dyDescent="0.25">
      <c r="A252">
        <v>236</v>
      </c>
      <c r="B252">
        <v>1560434587</v>
      </c>
      <c r="C252">
        <v>548.90000009536698</v>
      </c>
      <c r="D252" t="s">
        <v>713</v>
      </c>
      <c r="E252" t="s">
        <v>714</v>
      </c>
      <c r="G252">
        <v>1560434576.6612899</v>
      </c>
      <c r="H252">
        <f t="shared" si="87"/>
        <v>1.6712760068928257E-3</v>
      </c>
      <c r="I252">
        <f t="shared" si="88"/>
        <v>38.290170563098556</v>
      </c>
      <c r="J252">
        <f t="shared" si="89"/>
        <v>700.73067741935495</v>
      </c>
      <c r="K252">
        <f t="shared" si="90"/>
        <v>410.62970256903799</v>
      </c>
      <c r="L252">
        <f t="shared" si="91"/>
        <v>40.908970212664215</v>
      </c>
      <c r="M252">
        <f t="shared" si="92"/>
        <v>69.8102700079979</v>
      </c>
      <c r="N252">
        <f t="shared" si="93"/>
        <v>0.22319430021347939</v>
      </c>
      <c r="O252">
        <f t="shared" si="94"/>
        <v>3</v>
      </c>
      <c r="P252">
        <f t="shared" si="95"/>
        <v>0.21518945684131022</v>
      </c>
      <c r="Q252">
        <f t="shared" si="96"/>
        <v>0.13519039552478998</v>
      </c>
      <c r="R252">
        <f t="shared" si="97"/>
        <v>215.02290538868183</v>
      </c>
      <c r="S252">
        <f t="shared" si="98"/>
        <v>23.872341931523557</v>
      </c>
      <c r="T252">
        <f t="shared" si="99"/>
        <v>23.604620967741901</v>
      </c>
      <c r="U252">
        <f t="shared" si="100"/>
        <v>2.9245769004320317</v>
      </c>
      <c r="V252">
        <f t="shared" si="101"/>
        <v>76.723878647974914</v>
      </c>
      <c r="W252">
        <f t="shared" si="102"/>
        <v>2.1706223347427556</v>
      </c>
      <c r="X252">
        <f t="shared" si="103"/>
        <v>2.8291353005001505</v>
      </c>
      <c r="Y252">
        <f t="shared" si="104"/>
        <v>0.7539545656892761</v>
      </c>
      <c r="Z252">
        <f t="shared" si="105"/>
        <v>-73.703271903973615</v>
      </c>
      <c r="AA252">
        <f t="shared" si="106"/>
        <v>-88.880975341936463</v>
      </c>
      <c r="AB252">
        <f t="shared" si="107"/>
        <v>-6.1620517066303142</v>
      </c>
      <c r="AC252">
        <f t="shared" si="108"/>
        <v>46.276606436141449</v>
      </c>
      <c r="AD252">
        <v>0</v>
      </c>
      <c r="AE252">
        <v>0</v>
      </c>
      <c r="AF252">
        <v>3</v>
      </c>
      <c r="AG252">
        <v>0</v>
      </c>
      <c r="AH252">
        <v>0</v>
      </c>
      <c r="AI252">
        <f t="shared" si="109"/>
        <v>1</v>
      </c>
      <c r="AJ252">
        <f t="shared" si="110"/>
        <v>0</v>
      </c>
      <c r="AK252">
        <f t="shared" si="111"/>
        <v>68049.170187230615</v>
      </c>
      <c r="AL252">
        <f t="shared" si="112"/>
        <v>1199.9980645161299</v>
      </c>
      <c r="AM252">
        <f t="shared" si="113"/>
        <v>963.3608683509334</v>
      </c>
      <c r="AN252">
        <f t="shared" si="114"/>
        <v>0.80280201846774246</v>
      </c>
      <c r="AO252">
        <f t="shared" si="115"/>
        <v>0.22320078846129052</v>
      </c>
      <c r="AP252">
        <v>10</v>
      </c>
      <c r="AQ252">
        <v>1</v>
      </c>
      <c r="AR252" t="s">
        <v>237</v>
      </c>
      <c r="AS252">
        <v>1560434576.6612899</v>
      </c>
      <c r="AT252">
        <v>700.73067741935495</v>
      </c>
      <c r="AU252">
        <v>766.49077419354899</v>
      </c>
      <c r="AV252">
        <v>21.787935483870999</v>
      </c>
      <c r="AW252">
        <v>19.063525806451601</v>
      </c>
      <c r="AX252">
        <v>600.07948387096803</v>
      </c>
      <c r="AY252">
        <v>99.524951612903195</v>
      </c>
      <c r="AZ252">
        <v>0.100014522580645</v>
      </c>
      <c r="BA252">
        <v>23.055077419354799</v>
      </c>
      <c r="BB252">
        <v>23.728038709677399</v>
      </c>
      <c r="BC252">
        <v>23.4812032258064</v>
      </c>
      <c r="BD252">
        <v>0</v>
      </c>
      <c r="BE252">
        <v>0</v>
      </c>
      <c r="BF252">
        <v>13004.5516129032</v>
      </c>
      <c r="BG252">
        <v>1045.5935483871001</v>
      </c>
      <c r="BH252">
        <v>22.209019354838698</v>
      </c>
      <c r="BI252">
        <v>1199.9980645161299</v>
      </c>
      <c r="BJ252">
        <v>0.33000512903225798</v>
      </c>
      <c r="BK252">
        <v>0.33000716129032298</v>
      </c>
      <c r="BL252">
        <v>0.33001603225806497</v>
      </c>
      <c r="BM252">
        <v>9.9716654838709704E-3</v>
      </c>
      <c r="BN252">
        <v>22</v>
      </c>
      <c r="BO252">
        <v>17743.012903225801</v>
      </c>
      <c r="BP252">
        <v>1560432001.5</v>
      </c>
      <c r="BQ252" t="s">
        <v>238</v>
      </c>
      <c r="BR252">
        <v>1</v>
      </c>
      <c r="BS252">
        <v>-1.3480000000000001</v>
      </c>
      <c r="BT252">
        <v>2.1000000000000001E-2</v>
      </c>
      <c r="BU252">
        <v>400</v>
      </c>
      <c r="BV252">
        <v>19</v>
      </c>
      <c r="BW252">
        <v>0.05</v>
      </c>
      <c r="BX252">
        <v>0.02</v>
      </c>
      <c r="BY252">
        <v>38.260534505388897</v>
      </c>
      <c r="BZ252">
        <v>1.71237970430272</v>
      </c>
      <c r="CA252">
        <v>0.17107237102616901</v>
      </c>
      <c r="CB252">
        <v>0</v>
      </c>
      <c r="CC252">
        <v>-65.723824390243905</v>
      </c>
      <c r="CD252">
        <v>-3.1705505226474302</v>
      </c>
      <c r="CE252">
        <v>0.31600414768850199</v>
      </c>
      <c r="CF252">
        <v>0</v>
      </c>
      <c r="CG252">
        <v>2.7229853658536598</v>
      </c>
      <c r="CH252">
        <v>6.6972961672473394E-2</v>
      </c>
      <c r="CI252">
        <v>9.2016719312071598E-3</v>
      </c>
      <c r="CJ252">
        <v>1</v>
      </c>
      <c r="CK252">
        <v>1</v>
      </c>
      <c r="CL252">
        <v>3</v>
      </c>
      <c r="CM252" t="s">
        <v>239</v>
      </c>
      <c r="CN252">
        <v>1.8609599999999999</v>
      </c>
      <c r="CO252">
        <v>1.85791</v>
      </c>
      <c r="CP252">
        <v>1.8608</v>
      </c>
      <c r="CQ252">
        <v>1.8534900000000001</v>
      </c>
      <c r="CR252">
        <v>1.8521000000000001</v>
      </c>
      <c r="CS252">
        <v>1.85287</v>
      </c>
      <c r="CT252">
        <v>1.8565499999999999</v>
      </c>
      <c r="CU252">
        <v>1.8628100000000001</v>
      </c>
      <c r="CV252" t="s">
        <v>240</v>
      </c>
      <c r="CW252" t="s">
        <v>19</v>
      </c>
      <c r="CX252" t="s">
        <v>19</v>
      </c>
      <c r="CY252" t="s">
        <v>19</v>
      </c>
      <c r="CZ252" t="s">
        <v>241</v>
      </c>
      <c r="DA252" t="s">
        <v>242</v>
      </c>
      <c r="DB252" t="s">
        <v>243</v>
      </c>
      <c r="DC252" t="s">
        <v>243</v>
      </c>
      <c r="DD252" t="s">
        <v>243</v>
      </c>
      <c r="DE252" t="s">
        <v>243</v>
      </c>
      <c r="DF252">
        <v>0</v>
      </c>
      <c r="DG252">
        <v>100</v>
      </c>
      <c r="DH252">
        <v>100</v>
      </c>
      <c r="DI252">
        <v>-1.3480000000000001</v>
      </c>
      <c r="DJ252">
        <v>2.1000000000000001E-2</v>
      </c>
      <c r="DK252">
        <v>3</v>
      </c>
      <c r="DL252">
        <v>633.78700000000003</v>
      </c>
      <c r="DM252">
        <v>273.02300000000002</v>
      </c>
      <c r="DN252">
        <v>23.000800000000002</v>
      </c>
      <c r="DO252">
        <v>22.538499999999999</v>
      </c>
      <c r="DP252">
        <v>30.000599999999999</v>
      </c>
      <c r="DQ252">
        <v>22.586099999999998</v>
      </c>
      <c r="DR252">
        <v>22.599</v>
      </c>
      <c r="DS252">
        <v>33.331499999999998</v>
      </c>
      <c r="DT252">
        <v>14.196099999999999</v>
      </c>
      <c r="DU252">
        <v>27.346599999999999</v>
      </c>
      <c r="DV252">
        <v>23</v>
      </c>
      <c r="DW252">
        <v>792.33</v>
      </c>
      <c r="DX252">
        <v>19</v>
      </c>
      <c r="DY252">
        <v>101.408</v>
      </c>
      <c r="DZ252">
        <v>105.377</v>
      </c>
    </row>
    <row r="253" spans="1:130" x14ac:dyDescent="0.25">
      <c r="A253">
        <v>237</v>
      </c>
      <c r="B253">
        <v>1560434589</v>
      </c>
      <c r="C253">
        <v>550.90000009536698</v>
      </c>
      <c r="D253" t="s">
        <v>715</v>
      </c>
      <c r="E253" t="s">
        <v>716</v>
      </c>
      <c r="G253">
        <v>1560434578.6612899</v>
      </c>
      <c r="H253">
        <f t="shared" si="87"/>
        <v>1.6735675453656879E-3</v>
      </c>
      <c r="I253">
        <f t="shared" si="88"/>
        <v>38.347168329422509</v>
      </c>
      <c r="J253">
        <f t="shared" si="89"/>
        <v>703.95454838709702</v>
      </c>
      <c r="K253">
        <f t="shared" si="90"/>
        <v>413.72842669470396</v>
      </c>
      <c r="L253">
        <f t="shared" si="91"/>
        <v>41.217704860678197</v>
      </c>
      <c r="M253">
        <f t="shared" si="92"/>
        <v>70.131489495553183</v>
      </c>
      <c r="N253">
        <f t="shared" si="93"/>
        <v>0.22346809306480578</v>
      </c>
      <c r="O253">
        <f t="shared" si="94"/>
        <v>3</v>
      </c>
      <c r="P253">
        <f t="shared" si="95"/>
        <v>0.21544395156182777</v>
      </c>
      <c r="Q253">
        <f t="shared" si="96"/>
        <v>0.13535110856633978</v>
      </c>
      <c r="R253">
        <f t="shared" si="97"/>
        <v>215.02320955665002</v>
      </c>
      <c r="S253">
        <f t="shared" si="98"/>
        <v>23.872974747681369</v>
      </c>
      <c r="T253">
        <f t="shared" si="99"/>
        <v>23.60561774193545</v>
      </c>
      <c r="U253">
        <f t="shared" si="100"/>
        <v>2.9247525412809909</v>
      </c>
      <c r="V253">
        <f t="shared" si="101"/>
        <v>76.719437708357262</v>
      </c>
      <c r="W253">
        <f t="shared" si="102"/>
        <v>2.1706563975476727</v>
      </c>
      <c r="X253">
        <f t="shared" si="103"/>
        <v>2.8293434654712244</v>
      </c>
      <c r="Y253">
        <f t="shared" si="104"/>
        <v>0.75409614373331824</v>
      </c>
      <c r="Z253">
        <f t="shared" si="105"/>
        <v>-73.804328750626837</v>
      </c>
      <c r="AA253">
        <f t="shared" si="106"/>
        <v>-88.84549776773612</v>
      </c>
      <c r="AB253">
        <f t="shared" si="107"/>
        <v>-6.1596610658760156</v>
      </c>
      <c r="AC253">
        <f t="shared" si="108"/>
        <v>46.213721972411051</v>
      </c>
      <c r="AD253">
        <v>0</v>
      </c>
      <c r="AE253">
        <v>0</v>
      </c>
      <c r="AF253">
        <v>3</v>
      </c>
      <c r="AG253">
        <v>0</v>
      </c>
      <c r="AH253">
        <v>0</v>
      </c>
      <c r="AI253">
        <f t="shared" si="109"/>
        <v>1</v>
      </c>
      <c r="AJ253">
        <f t="shared" si="110"/>
        <v>0</v>
      </c>
      <c r="AK253">
        <f t="shared" si="111"/>
        <v>68047.398804414493</v>
      </c>
      <c r="AL253">
        <f t="shared" si="112"/>
        <v>1199.9996774193601</v>
      </c>
      <c r="AM253">
        <f t="shared" si="113"/>
        <v>963.36202238648764</v>
      </c>
      <c r="AN253">
        <f t="shared" si="114"/>
        <v>0.80280190112903216</v>
      </c>
      <c r="AO253">
        <f t="shared" si="115"/>
        <v>0.22320083681935476</v>
      </c>
      <c r="AP253">
        <v>10</v>
      </c>
      <c r="AQ253">
        <v>1</v>
      </c>
      <c r="AR253" t="s">
        <v>237</v>
      </c>
      <c r="AS253">
        <v>1560434578.6612899</v>
      </c>
      <c r="AT253">
        <v>703.95454838709702</v>
      </c>
      <c r="AU253">
        <v>769.82116129032295</v>
      </c>
      <c r="AV253">
        <v>21.788264516129001</v>
      </c>
      <c r="AW253">
        <v>19.060125806451602</v>
      </c>
      <c r="AX253">
        <v>600.08070967741901</v>
      </c>
      <c r="AY253">
        <v>99.525006451612896</v>
      </c>
      <c r="AZ253">
        <v>0.100018567741936</v>
      </c>
      <c r="BA253">
        <v>23.056293548387099</v>
      </c>
      <c r="BB253">
        <v>23.729251612903202</v>
      </c>
      <c r="BC253">
        <v>23.481983870967699</v>
      </c>
      <c r="BD253">
        <v>0</v>
      </c>
      <c r="BE253">
        <v>0</v>
      </c>
      <c r="BF253">
        <v>13004.225806451601</v>
      </c>
      <c r="BG253">
        <v>1045.60161290323</v>
      </c>
      <c r="BH253">
        <v>22.238806451612898</v>
      </c>
      <c r="BI253">
        <v>1199.9996774193601</v>
      </c>
      <c r="BJ253">
        <v>0.33000416129032301</v>
      </c>
      <c r="BK253">
        <v>0.33000783870967698</v>
      </c>
      <c r="BL253">
        <v>0.33001632258064501</v>
      </c>
      <c r="BM253">
        <v>9.9716238709677395E-3</v>
      </c>
      <c r="BN253">
        <v>22</v>
      </c>
      <c r="BO253">
        <v>17743.032258064501</v>
      </c>
      <c r="BP253">
        <v>1560432001.5</v>
      </c>
      <c r="BQ253" t="s">
        <v>238</v>
      </c>
      <c r="BR253">
        <v>1</v>
      </c>
      <c r="BS253">
        <v>-1.3480000000000001</v>
      </c>
      <c r="BT253">
        <v>2.1000000000000001E-2</v>
      </c>
      <c r="BU253">
        <v>400</v>
      </c>
      <c r="BV253">
        <v>19</v>
      </c>
      <c r="BW253">
        <v>0.05</v>
      </c>
      <c r="BX253">
        <v>0.02</v>
      </c>
      <c r="BY253">
        <v>38.317678032111999</v>
      </c>
      <c r="BZ253">
        <v>1.67847515645557</v>
      </c>
      <c r="CA253">
        <v>0.16766853246295399</v>
      </c>
      <c r="CB253">
        <v>0</v>
      </c>
      <c r="CC253">
        <v>-65.831375609756094</v>
      </c>
      <c r="CD253">
        <v>-3.11888153310105</v>
      </c>
      <c r="CE253">
        <v>0.31073490606003801</v>
      </c>
      <c r="CF253">
        <v>0</v>
      </c>
      <c r="CG253">
        <v>2.7269736585365898</v>
      </c>
      <c r="CH253">
        <v>7.7611567944248894E-2</v>
      </c>
      <c r="CI253">
        <v>1.0449881958978001E-2</v>
      </c>
      <c r="CJ253">
        <v>1</v>
      </c>
      <c r="CK253">
        <v>1</v>
      </c>
      <c r="CL253">
        <v>3</v>
      </c>
      <c r="CM253" t="s">
        <v>239</v>
      </c>
      <c r="CN253">
        <v>1.8609599999999999</v>
      </c>
      <c r="CO253">
        <v>1.85791</v>
      </c>
      <c r="CP253">
        <v>1.8607800000000001</v>
      </c>
      <c r="CQ253">
        <v>1.8534999999999999</v>
      </c>
      <c r="CR253">
        <v>1.8521000000000001</v>
      </c>
      <c r="CS253">
        <v>1.85287</v>
      </c>
      <c r="CT253">
        <v>1.8565499999999999</v>
      </c>
      <c r="CU253">
        <v>1.8628</v>
      </c>
      <c r="CV253" t="s">
        <v>240</v>
      </c>
      <c r="CW253" t="s">
        <v>19</v>
      </c>
      <c r="CX253" t="s">
        <v>19</v>
      </c>
      <c r="CY253" t="s">
        <v>19</v>
      </c>
      <c r="CZ253" t="s">
        <v>241</v>
      </c>
      <c r="DA253" t="s">
        <v>242</v>
      </c>
      <c r="DB253" t="s">
        <v>243</v>
      </c>
      <c r="DC253" t="s">
        <v>243</v>
      </c>
      <c r="DD253" t="s">
        <v>243</v>
      </c>
      <c r="DE253" t="s">
        <v>243</v>
      </c>
      <c r="DF253">
        <v>0</v>
      </c>
      <c r="DG253">
        <v>100</v>
      </c>
      <c r="DH253">
        <v>100</v>
      </c>
      <c r="DI253">
        <v>-1.3480000000000001</v>
      </c>
      <c r="DJ253">
        <v>2.1000000000000001E-2</v>
      </c>
      <c r="DK253">
        <v>3</v>
      </c>
      <c r="DL253">
        <v>633.17600000000004</v>
      </c>
      <c r="DM253">
        <v>273.23200000000003</v>
      </c>
      <c r="DN253">
        <v>23.000599999999999</v>
      </c>
      <c r="DO253">
        <v>22.540500000000002</v>
      </c>
      <c r="DP253">
        <v>30.000599999999999</v>
      </c>
      <c r="DQ253">
        <v>22.588000000000001</v>
      </c>
      <c r="DR253">
        <v>22.600899999999999</v>
      </c>
      <c r="DS253">
        <v>33.462000000000003</v>
      </c>
      <c r="DT253">
        <v>14.196099999999999</v>
      </c>
      <c r="DU253">
        <v>27.753599999999999</v>
      </c>
      <c r="DV253">
        <v>23</v>
      </c>
      <c r="DW253">
        <v>797.33</v>
      </c>
      <c r="DX253">
        <v>19</v>
      </c>
      <c r="DY253">
        <v>101.407</v>
      </c>
      <c r="DZ253">
        <v>105.376</v>
      </c>
    </row>
    <row r="254" spans="1:130" x14ac:dyDescent="0.25">
      <c r="A254">
        <v>238</v>
      </c>
      <c r="B254">
        <v>1560434591</v>
      </c>
      <c r="C254">
        <v>552.90000009536698</v>
      </c>
      <c r="D254" t="s">
        <v>717</v>
      </c>
      <c r="E254" t="s">
        <v>718</v>
      </c>
      <c r="G254">
        <v>1560434580.6612899</v>
      </c>
      <c r="H254">
        <f t="shared" si="87"/>
        <v>1.6753946693859652E-3</v>
      </c>
      <c r="I254">
        <f t="shared" si="88"/>
        <v>38.404824402625657</v>
      </c>
      <c r="J254">
        <f t="shared" si="89"/>
        <v>707.17061290322602</v>
      </c>
      <c r="K254">
        <f t="shared" si="90"/>
        <v>416.71643731799173</v>
      </c>
      <c r="L254">
        <f t="shared" si="91"/>
        <v>41.515483859024236</v>
      </c>
      <c r="M254">
        <f t="shared" si="92"/>
        <v>70.452056929918953</v>
      </c>
      <c r="N254">
        <f t="shared" si="93"/>
        <v>0.22366170255577614</v>
      </c>
      <c r="O254">
        <f t="shared" si="94"/>
        <v>3</v>
      </c>
      <c r="P254">
        <f t="shared" si="95"/>
        <v>0.21562390108440027</v>
      </c>
      <c r="Q254">
        <f t="shared" si="96"/>
        <v>0.13546474761401975</v>
      </c>
      <c r="R254">
        <f t="shared" si="97"/>
        <v>215.0233231944018</v>
      </c>
      <c r="S254">
        <f t="shared" si="98"/>
        <v>23.873989279025945</v>
      </c>
      <c r="T254">
        <f t="shared" si="99"/>
        <v>23.606812903225801</v>
      </c>
      <c r="U254">
        <f t="shared" si="100"/>
        <v>2.9249631519363146</v>
      </c>
      <c r="V254">
        <f t="shared" si="101"/>
        <v>76.713144860335106</v>
      </c>
      <c r="W254">
        <f t="shared" si="102"/>
        <v>2.1706727886457147</v>
      </c>
      <c r="X254">
        <f t="shared" si="103"/>
        <v>2.8295969257910993</v>
      </c>
      <c r="Y254">
        <f t="shared" si="104"/>
        <v>0.75429036329059995</v>
      </c>
      <c r="Z254">
        <f t="shared" si="105"/>
        <v>-73.88490491992107</v>
      </c>
      <c r="AA254">
        <f t="shared" si="106"/>
        <v>-88.799324748384095</v>
      </c>
      <c r="AB254">
        <f t="shared" si="107"/>
        <v>-6.1565432711845727</v>
      </c>
      <c r="AC254">
        <f t="shared" si="108"/>
        <v>46.182550254912059</v>
      </c>
      <c r="AD254">
        <v>0</v>
      </c>
      <c r="AE254">
        <v>0</v>
      </c>
      <c r="AF254">
        <v>3</v>
      </c>
      <c r="AG254">
        <v>0</v>
      </c>
      <c r="AH254">
        <v>0</v>
      </c>
      <c r="AI254">
        <f t="shared" si="109"/>
        <v>1</v>
      </c>
      <c r="AJ254">
        <f t="shared" si="110"/>
        <v>0</v>
      </c>
      <c r="AK254">
        <f t="shared" si="111"/>
        <v>68047.50939516582</v>
      </c>
      <c r="AL254">
        <f t="shared" si="112"/>
        <v>1200.0003225806499</v>
      </c>
      <c r="AM254">
        <f t="shared" si="113"/>
        <v>963.36243571026614</v>
      </c>
      <c r="AN254">
        <f t="shared" si="114"/>
        <v>0.80280181395161265</v>
      </c>
      <c r="AO254">
        <f t="shared" si="115"/>
        <v>0.22320085901612904</v>
      </c>
      <c r="AP254">
        <v>10</v>
      </c>
      <c r="AQ254">
        <v>1</v>
      </c>
      <c r="AR254" t="s">
        <v>237</v>
      </c>
      <c r="AS254">
        <v>1560434580.6612899</v>
      </c>
      <c r="AT254">
        <v>707.17061290322602</v>
      </c>
      <c r="AU254">
        <v>773.14464516128999</v>
      </c>
      <c r="AV254">
        <v>21.788377419354799</v>
      </c>
      <c r="AW254">
        <v>19.057251612903201</v>
      </c>
      <c r="AX254">
        <v>600.078741935484</v>
      </c>
      <c r="AY254">
        <v>99.5252451612903</v>
      </c>
      <c r="AZ254">
        <v>0.100015906451613</v>
      </c>
      <c r="BA254">
        <v>23.057774193548401</v>
      </c>
      <c r="BB254">
        <v>23.730370967741901</v>
      </c>
      <c r="BC254">
        <v>23.483254838709701</v>
      </c>
      <c r="BD254">
        <v>0</v>
      </c>
      <c r="BE254">
        <v>0</v>
      </c>
      <c r="BF254">
        <v>13004.2870967742</v>
      </c>
      <c r="BG254">
        <v>1045.60709677419</v>
      </c>
      <c r="BH254">
        <v>22.262235483870999</v>
      </c>
      <c r="BI254">
        <v>1200.0003225806499</v>
      </c>
      <c r="BJ254">
        <v>0.33000364516128999</v>
      </c>
      <c r="BK254">
        <v>0.33000838709677399</v>
      </c>
      <c r="BL254">
        <v>0.33001629032258101</v>
      </c>
      <c r="BM254">
        <v>9.9716112903225802E-3</v>
      </c>
      <c r="BN254">
        <v>22</v>
      </c>
      <c r="BO254">
        <v>17743.038709677399</v>
      </c>
      <c r="BP254">
        <v>1560432001.5</v>
      </c>
      <c r="BQ254" t="s">
        <v>238</v>
      </c>
      <c r="BR254">
        <v>1</v>
      </c>
      <c r="BS254">
        <v>-1.3480000000000001</v>
      </c>
      <c r="BT254">
        <v>2.1000000000000001E-2</v>
      </c>
      <c r="BU254">
        <v>400</v>
      </c>
      <c r="BV254">
        <v>19</v>
      </c>
      <c r="BW254">
        <v>0.05</v>
      </c>
      <c r="BX254">
        <v>0.02</v>
      </c>
      <c r="BY254">
        <v>38.3751744451287</v>
      </c>
      <c r="BZ254">
        <v>1.7596171229445301</v>
      </c>
      <c r="CA254">
        <v>0.175166926591349</v>
      </c>
      <c r="CB254">
        <v>0</v>
      </c>
      <c r="CC254">
        <v>-65.939982926829302</v>
      </c>
      <c r="CD254">
        <v>-3.2967177700342201</v>
      </c>
      <c r="CE254">
        <v>0.32838055622784201</v>
      </c>
      <c r="CF254">
        <v>0</v>
      </c>
      <c r="CG254">
        <v>2.7301387804878101</v>
      </c>
      <c r="CH254">
        <v>9.51190243902445E-2</v>
      </c>
      <c r="CI254">
        <v>1.1889517456232601E-2</v>
      </c>
      <c r="CJ254">
        <v>1</v>
      </c>
      <c r="CK254">
        <v>1</v>
      </c>
      <c r="CL254">
        <v>3</v>
      </c>
      <c r="CM254" t="s">
        <v>239</v>
      </c>
      <c r="CN254">
        <v>1.8609599999999999</v>
      </c>
      <c r="CO254">
        <v>1.85791</v>
      </c>
      <c r="CP254">
        <v>1.8607800000000001</v>
      </c>
      <c r="CQ254">
        <v>1.8534999999999999</v>
      </c>
      <c r="CR254">
        <v>1.8521000000000001</v>
      </c>
      <c r="CS254">
        <v>1.85287</v>
      </c>
      <c r="CT254">
        <v>1.85656</v>
      </c>
      <c r="CU254">
        <v>1.8628199999999999</v>
      </c>
      <c r="CV254" t="s">
        <v>240</v>
      </c>
      <c r="CW254" t="s">
        <v>19</v>
      </c>
      <c r="CX254" t="s">
        <v>19</v>
      </c>
      <c r="CY254" t="s">
        <v>19</v>
      </c>
      <c r="CZ254" t="s">
        <v>241</v>
      </c>
      <c r="DA254" t="s">
        <v>242</v>
      </c>
      <c r="DB254" t="s">
        <v>243</v>
      </c>
      <c r="DC254" t="s">
        <v>243</v>
      </c>
      <c r="DD254" t="s">
        <v>243</v>
      </c>
      <c r="DE254" t="s">
        <v>243</v>
      </c>
      <c r="DF254">
        <v>0</v>
      </c>
      <c r="DG254">
        <v>100</v>
      </c>
      <c r="DH254">
        <v>100</v>
      </c>
      <c r="DI254">
        <v>-1.3480000000000001</v>
      </c>
      <c r="DJ254">
        <v>2.1000000000000001E-2</v>
      </c>
      <c r="DK254">
        <v>3</v>
      </c>
      <c r="DL254">
        <v>633.14099999999996</v>
      </c>
      <c r="DM254">
        <v>273.20999999999998</v>
      </c>
      <c r="DN254">
        <v>23.000499999999999</v>
      </c>
      <c r="DO254">
        <v>22.5428</v>
      </c>
      <c r="DP254">
        <v>30.000499999999999</v>
      </c>
      <c r="DQ254">
        <v>22.5899</v>
      </c>
      <c r="DR254">
        <v>22.602799999999998</v>
      </c>
      <c r="DS254">
        <v>33.586399999999998</v>
      </c>
      <c r="DT254">
        <v>14.196099999999999</v>
      </c>
      <c r="DU254">
        <v>27.753599999999999</v>
      </c>
      <c r="DV254">
        <v>23</v>
      </c>
      <c r="DW254">
        <v>802.33</v>
      </c>
      <c r="DX254">
        <v>19</v>
      </c>
      <c r="DY254">
        <v>101.408</v>
      </c>
      <c r="DZ254">
        <v>105.376</v>
      </c>
    </row>
    <row r="255" spans="1:130" x14ac:dyDescent="0.25">
      <c r="A255">
        <v>239</v>
      </c>
      <c r="B255">
        <v>1560434593</v>
      </c>
      <c r="C255">
        <v>554.90000009536698</v>
      </c>
      <c r="D255" t="s">
        <v>719</v>
      </c>
      <c r="E255" t="s">
        <v>720</v>
      </c>
      <c r="G255">
        <v>1560434582.6612899</v>
      </c>
      <c r="H255">
        <f t="shared" si="87"/>
        <v>1.6769447609605828E-3</v>
      </c>
      <c r="I255">
        <f t="shared" si="88"/>
        <v>38.462366459812195</v>
      </c>
      <c r="J255">
        <f t="shared" si="89"/>
        <v>710.39106451612895</v>
      </c>
      <c r="K255">
        <f t="shared" si="90"/>
        <v>419.69567165997643</v>
      </c>
      <c r="L255">
        <f t="shared" si="91"/>
        <v>41.812398346249537</v>
      </c>
      <c r="M255">
        <f t="shared" si="92"/>
        <v>70.77307720063682</v>
      </c>
      <c r="N255">
        <f t="shared" si="93"/>
        <v>0.22384301718358052</v>
      </c>
      <c r="O255">
        <f t="shared" si="94"/>
        <v>3</v>
      </c>
      <c r="P255">
        <f t="shared" si="95"/>
        <v>0.21579241304663321</v>
      </c>
      <c r="Q255">
        <f t="shared" si="96"/>
        <v>0.13557116467664329</v>
      </c>
      <c r="R255">
        <f t="shared" si="97"/>
        <v>215.02319473629643</v>
      </c>
      <c r="S255">
        <f t="shared" si="98"/>
        <v>23.875198803008228</v>
      </c>
      <c r="T255">
        <f t="shared" si="99"/>
        <v>23.60748225806455</v>
      </c>
      <c r="U255">
        <f t="shared" si="100"/>
        <v>2.9250811110663126</v>
      </c>
      <c r="V255">
        <f t="shared" si="101"/>
        <v>76.705977601587762</v>
      </c>
      <c r="W255">
        <f t="shared" si="102"/>
        <v>2.1706809398411249</v>
      </c>
      <c r="X255">
        <f t="shared" si="103"/>
        <v>2.8298719444209173</v>
      </c>
      <c r="Y255">
        <f t="shared" si="104"/>
        <v>0.75440017122518777</v>
      </c>
      <c r="Z255">
        <f t="shared" si="105"/>
        <v>-73.953263958361703</v>
      </c>
      <c r="AA255">
        <f t="shared" si="106"/>
        <v>-88.647762464519886</v>
      </c>
      <c r="AB255">
        <f t="shared" si="107"/>
        <v>-6.1461060948864814</v>
      </c>
      <c r="AC255">
        <f t="shared" si="108"/>
        <v>46.276062218528367</v>
      </c>
      <c r="AD255">
        <v>0</v>
      </c>
      <c r="AE255">
        <v>0</v>
      </c>
      <c r="AF255">
        <v>3</v>
      </c>
      <c r="AG255">
        <v>0</v>
      </c>
      <c r="AH255">
        <v>0</v>
      </c>
      <c r="AI255">
        <f t="shared" si="109"/>
        <v>1</v>
      </c>
      <c r="AJ255">
        <f t="shared" si="110"/>
        <v>0</v>
      </c>
      <c r="AK255">
        <f t="shared" si="111"/>
        <v>68045.510579789945</v>
      </c>
      <c r="AL255">
        <f t="shared" si="112"/>
        <v>1199.9996774193601</v>
      </c>
      <c r="AM255">
        <f t="shared" si="113"/>
        <v>963.36180464461074</v>
      </c>
      <c r="AN255">
        <f t="shared" si="114"/>
        <v>0.80280171967741931</v>
      </c>
      <c r="AO255">
        <f t="shared" si="115"/>
        <v>0.22320087188387092</v>
      </c>
      <c r="AP255">
        <v>10</v>
      </c>
      <c r="AQ255">
        <v>1</v>
      </c>
      <c r="AR255" t="s">
        <v>237</v>
      </c>
      <c r="AS255">
        <v>1560434582.6612899</v>
      </c>
      <c r="AT255">
        <v>710.39106451612895</v>
      </c>
      <c r="AU255">
        <v>776.47225806451604</v>
      </c>
      <c r="AV255">
        <v>21.788403225806501</v>
      </c>
      <c r="AW255">
        <v>19.054732258064501</v>
      </c>
      <c r="AX255">
        <v>600.07470967741904</v>
      </c>
      <c r="AY255">
        <v>99.525519354838707</v>
      </c>
      <c r="AZ255">
        <v>9.9997822580645199E-2</v>
      </c>
      <c r="BA255">
        <v>23.059380645161301</v>
      </c>
      <c r="BB255">
        <v>23.7308290322581</v>
      </c>
      <c r="BC255">
        <v>23.484135483871</v>
      </c>
      <c r="BD255">
        <v>0</v>
      </c>
      <c r="BE255">
        <v>0</v>
      </c>
      <c r="BF255">
        <v>13003.9</v>
      </c>
      <c r="BG255">
        <v>1045.6109677419399</v>
      </c>
      <c r="BH255">
        <v>22.2789</v>
      </c>
      <c r="BI255">
        <v>1199.9996774193601</v>
      </c>
      <c r="BJ255">
        <v>0.33000316129032298</v>
      </c>
      <c r="BK255">
        <v>0.33000870967741902</v>
      </c>
      <c r="BL255">
        <v>0.330016387096774</v>
      </c>
      <c r="BM255">
        <v>9.9716141935483893E-3</v>
      </c>
      <c r="BN255">
        <v>22</v>
      </c>
      <c r="BO255">
        <v>17743.032258064501</v>
      </c>
      <c r="BP255">
        <v>1560432001.5</v>
      </c>
      <c r="BQ255" t="s">
        <v>238</v>
      </c>
      <c r="BR255">
        <v>1</v>
      </c>
      <c r="BS255">
        <v>-1.3480000000000001</v>
      </c>
      <c r="BT255">
        <v>2.1000000000000001E-2</v>
      </c>
      <c r="BU255">
        <v>400</v>
      </c>
      <c r="BV255">
        <v>19</v>
      </c>
      <c r="BW255">
        <v>0.05</v>
      </c>
      <c r="BX255">
        <v>0.02</v>
      </c>
      <c r="BY255">
        <v>38.431654437169797</v>
      </c>
      <c r="BZ255">
        <v>1.8390544882492901</v>
      </c>
      <c r="CA255">
        <v>0.18256695307059101</v>
      </c>
      <c r="CB255">
        <v>0</v>
      </c>
      <c r="CC255">
        <v>-66.042790243902402</v>
      </c>
      <c r="CD255">
        <v>-3.4720432055750501</v>
      </c>
      <c r="CE255">
        <v>0.34400286853942802</v>
      </c>
      <c r="CF255">
        <v>0</v>
      </c>
      <c r="CG255">
        <v>2.7328221951219498</v>
      </c>
      <c r="CH255">
        <v>0.11154878048781799</v>
      </c>
      <c r="CI255">
        <v>1.2930147889708501E-2</v>
      </c>
      <c r="CJ255">
        <v>1</v>
      </c>
      <c r="CK255">
        <v>1</v>
      </c>
      <c r="CL255">
        <v>3</v>
      </c>
      <c r="CM255" t="s">
        <v>239</v>
      </c>
      <c r="CN255">
        <v>1.8609599999999999</v>
      </c>
      <c r="CO255">
        <v>1.85791</v>
      </c>
      <c r="CP255">
        <v>1.8607899999999999</v>
      </c>
      <c r="CQ255">
        <v>1.8534999999999999</v>
      </c>
      <c r="CR255">
        <v>1.8521099999999999</v>
      </c>
      <c r="CS255">
        <v>1.85287</v>
      </c>
      <c r="CT255">
        <v>1.8565499999999999</v>
      </c>
      <c r="CU255">
        <v>1.86283</v>
      </c>
      <c r="CV255" t="s">
        <v>240</v>
      </c>
      <c r="CW255" t="s">
        <v>19</v>
      </c>
      <c r="CX255" t="s">
        <v>19</v>
      </c>
      <c r="CY255" t="s">
        <v>19</v>
      </c>
      <c r="CZ255" t="s">
        <v>241</v>
      </c>
      <c r="DA255" t="s">
        <v>242</v>
      </c>
      <c r="DB255" t="s">
        <v>243</v>
      </c>
      <c r="DC255" t="s">
        <v>243</v>
      </c>
      <c r="DD255" t="s">
        <v>243</v>
      </c>
      <c r="DE255" t="s">
        <v>243</v>
      </c>
      <c r="DF255">
        <v>0</v>
      </c>
      <c r="DG255">
        <v>100</v>
      </c>
      <c r="DH255">
        <v>100</v>
      </c>
      <c r="DI255">
        <v>-1.3480000000000001</v>
      </c>
      <c r="DJ255">
        <v>2.1000000000000001E-2</v>
      </c>
      <c r="DK255">
        <v>3</v>
      </c>
      <c r="DL255">
        <v>633.26400000000001</v>
      </c>
      <c r="DM255">
        <v>273.27300000000002</v>
      </c>
      <c r="DN255">
        <v>23.000599999999999</v>
      </c>
      <c r="DO255">
        <v>22.545200000000001</v>
      </c>
      <c r="DP255">
        <v>30.000399999999999</v>
      </c>
      <c r="DQ255">
        <v>22.591799999999999</v>
      </c>
      <c r="DR255">
        <v>22.604700000000001</v>
      </c>
      <c r="DS255">
        <v>33.672600000000003</v>
      </c>
      <c r="DT255">
        <v>14.196099999999999</v>
      </c>
      <c r="DU255">
        <v>27.753599999999999</v>
      </c>
      <c r="DV255">
        <v>23</v>
      </c>
      <c r="DW255">
        <v>802.33</v>
      </c>
      <c r="DX255">
        <v>19</v>
      </c>
      <c r="DY255">
        <v>101.408</v>
      </c>
      <c r="DZ255">
        <v>105.376</v>
      </c>
    </row>
    <row r="256" spans="1:130" x14ac:dyDescent="0.25">
      <c r="A256">
        <v>240</v>
      </c>
      <c r="B256">
        <v>1560434595</v>
      </c>
      <c r="C256">
        <v>556.90000009536698</v>
      </c>
      <c r="D256" t="s">
        <v>721</v>
      </c>
      <c r="E256" t="s">
        <v>722</v>
      </c>
      <c r="G256">
        <v>1560434584.6612899</v>
      </c>
      <c r="H256">
        <f t="shared" si="87"/>
        <v>1.6783443414762889E-3</v>
      </c>
      <c r="I256">
        <f t="shared" si="88"/>
        <v>38.523404495122193</v>
      </c>
      <c r="J256">
        <f t="shared" si="89"/>
        <v>713.613258064516</v>
      </c>
      <c r="K256">
        <f t="shared" si="90"/>
        <v>422.64052906446409</v>
      </c>
      <c r="L256">
        <f t="shared" si="91"/>
        <v>42.105917972859174</v>
      </c>
      <c r="M256">
        <f t="shared" si="92"/>
        <v>71.09432068647223</v>
      </c>
      <c r="N256">
        <f t="shared" si="93"/>
        <v>0.22401521039409064</v>
      </c>
      <c r="O256">
        <f t="shared" si="94"/>
        <v>3</v>
      </c>
      <c r="P256">
        <f t="shared" si="95"/>
        <v>0.21595243856729573</v>
      </c>
      <c r="Q256">
        <f t="shared" si="96"/>
        <v>0.13567222326244055</v>
      </c>
      <c r="R256">
        <f t="shared" si="97"/>
        <v>215.02319913855558</v>
      </c>
      <c r="S256">
        <f t="shared" si="98"/>
        <v>23.875989661762755</v>
      </c>
      <c r="T256">
        <f t="shared" si="99"/>
        <v>23.607959677419352</v>
      </c>
      <c r="U256">
        <f t="shared" si="100"/>
        <v>2.9251652483129229</v>
      </c>
      <c r="V256">
        <f t="shared" si="101"/>
        <v>76.701067912333627</v>
      </c>
      <c r="W256">
        <f t="shared" si="102"/>
        <v>2.1706928069564801</v>
      </c>
      <c r="X256">
        <f t="shared" si="103"/>
        <v>2.8300685584162908</v>
      </c>
      <c r="Y256">
        <f t="shared" si="104"/>
        <v>0.75447244135644276</v>
      </c>
      <c r="Z256">
        <f t="shared" si="105"/>
        <v>-74.014985459104338</v>
      </c>
      <c r="AA256">
        <f t="shared" si="106"/>
        <v>-88.539242825800386</v>
      </c>
      <c r="AB256">
        <f t="shared" si="107"/>
        <v>-6.1386327419022235</v>
      </c>
      <c r="AC256">
        <f t="shared" si="108"/>
        <v>46.330338111748631</v>
      </c>
      <c r="AD256">
        <v>0</v>
      </c>
      <c r="AE256">
        <v>0</v>
      </c>
      <c r="AF256">
        <v>3</v>
      </c>
      <c r="AG256">
        <v>0</v>
      </c>
      <c r="AH256">
        <v>0</v>
      </c>
      <c r="AI256">
        <f t="shared" si="109"/>
        <v>1</v>
      </c>
      <c r="AJ256">
        <f t="shared" si="110"/>
        <v>0</v>
      </c>
      <c r="AK256">
        <f t="shared" si="111"/>
        <v>68042.553246105628</v>
      </c>
      <c r="AL256">
        <f t="shared" si="112"/>
        <v>1199.9996774193601</v>
      </c>
      <c r="AM256">
        <f t="shared" si="113"/>
        <v>963.36171319302287</v>
      </c>
      <c r="AN256">
        <f t="shared" si="114"/>
        <v>0.8028016434677423</v>
      </c>
      <c r="AO256">
        <f t="shared" si="115"/>
        <v>0.22320089764193557</v>
      </c>
      <c r="AP256">
        <v>10</v>
      </c>
      <c r="AQ256">
        <v>1</v>
      </c>
      <c r="AR256" t="s">
        <v>237</v>
      </c>
      <c r="AS256">
        <v>1560434584.6612899</v>
      </c>
      <c r="AT256">
        <v>713.613258064516</v>
      </c>
      <c r="AU256">
        <v>779.80674193548396</v>
      </c>
      <c r="AV256">
        <v>21.788451612903199</v>
      </c>
      <c r="AW256">
        <v>19.0525032258065</v>
      </c>
      <c r="AX256">
        <v>600.07558064516104</v>
      </c>
      <c r="AY256">
        <v>99.525832258064497</v>
      </c>
      <c r="AZ256">
        <v>0.100008325806452</v>
      </c>
      <c r="BA256">
        <v>23.060529032258099</v>
      </c>
      <c r="BB256">
        <v>23.731216129032301</v>
      </c>
      <c r="BC256">
        <v>23.484703225806399</v>
      </c>
      <c r="BD256">
        <v>0</v>
      </c>
      <c r="BE256">
        <v>0</v>
      </c>
      <c r="BF256">
        <v>13003.2806451613</v>
      </c>
      <c r="BG256">
        <v>1045.61387096774</v>
      </c>
      <c r="BH256">
        <v>22.295074193548398</v>
      </c>
      <c r="BI256">
        <v>1199.9996774193601</v>
      </c>
      <c r="BJ256">
        <v>0.33000267741935502</v>
      </c>
      <c r="BK256">
        <v>0.33000938709677402</v>
      </c>
      <c r="BL256">
        <v>0.33001622580645201</v>
      </c>
      <c r="BM256">
        <v>9.9716093548387098E-3</v>
      </c>
      <c r="BN256">
        <v>22</v>
      </c>
      <c r="BO256">
        <v>17743.032258064501</v>
      </c>
      <c r="BP256">
        <v>1560432001.5</v>
      </c>
      <c r="BQ256" t="s">
        <v>238</v>
      </c>
      <c r="BR256">
        <v>1</v>
      </c>
      <c r="BS256">
        <v>-1.3480000000000001</v>
      </c>
      <c r="BT256">
        <v>2.1000000000000001E-2</v>
      </c>
      <c r="BU256">
        <v>400</v>
      </c>
      <c r="BV256">
        <v>19</v>
      </c>
      <c r="BW256">
        <v>0.05</v>
      </c>
      <c r="BX256">
        <v>0.02</v>
      </c>
      <c r="BY256">
        <v>38.4909855183597</v>
      </c>
      <c r="BZ256">
        <v>1.85175948094524</v>
      </c>
      <c r="CA256">
        <v>0.183750245019804</v>
      </c>
      <c r="CB256">
        <v>0</v>
      </c>
      <c r="CC256">
        <v>-66.155258536585393</v>
      </c>
      <c r="CD256">
        <v>-3.4237567944251599</v>
      </c>
      <c r="CE256">
        <v>0.33936292033075699</v>
      </c>
      <c r="CF256">
        <v>0</v>
      </c>
      <c r="CG256">
        <v>2.7352429268292702</v>
      </c>
      <c r="CH256">
        <v>0.117229337979098</v>
      </c>
      <c r="CI256">
        <v>1.3241899363412499E-2</v>
      </c>
      <c r="CJ256">
        <v>1</v>
      </c>
      <c r="CK256">
        <v>1</v>
      </c>
      <c r="CL256">
        <v>3</v>
      </c>
      <c r="CM256" t="s">
        <v>239</v>
      </c>
      <c r="CN256">
        <v>1.8609599999999999</v>
      </c>
      <c r="CO256">
        <v>1.85791</v>
      </c>
      <c r="CP256">
        <v>1.8607800000000001</v>
      </c>
      <c r="CQ256">
        <v>1.8534999999999999</v>
      </c>
      <c r="CR256">
        <v>1.8521099999999999</v>
      </c>
      <c r="CS256">
        <v>1.85287</v>
      </c>
      <c r="CT256">
        <v>1.8565499999999999</v>
      </c>
      <c r="CU256">
        <v>1.8628199999999999</v>
      </c>
      <c r="CV256" t="s">
        <v>240</v>
      </c>
      <c r="CW256" t="s">
        <v>19</v>
      </c>
      <c r="CX256" t="s">
        <v>19</v>
      </c>
      <c r="CY256" t="s">
        <v>19</v>
      </c>
      <c r="CZ256" t="s">
        <v>241</v>
      </c>
      <c r="DA256" t="s">
        <v>242</v>
      </c>
      <c r="DB256" t="s">
        <v>243</v>
      </c>
      <c r="DC256" t="s">
        <v>243</v>
      </c>
      <c r="DD256" t="s">
        <v>243</v>
      </c>
      <c r="DE256" t="s">
        <v>243</v>
      </c>
      <c r="DF256">
        <v>0</v>
      </c>
      <c r="DG256">
        <v>100</v>
      </c>
      <c r="DH256">
        <v>100</v>
      </c>
      <c r="DI256">
        <v>-1.3480000000000001</v>
      </c>
      <c r="DJ256">
        <v>2.1000000000000001E-2</v>
      </c>
      <c r="DK256">
        <v>3</v>
      </c>
      <c r="DL256">
        <v>633.18899999999996</v>
      </c>
      <c r="DM256">
        <v>273.34399999999999</v>
      </c>
      <c r="DN256">
        <v>23.000599999999999</v>
      </c>
      <c r="DO256">
        <v>22.547499999999999</v>
      </c>
      <c r="DP256">
        <v>30.000399999999999</v>
      </c>
      <c r="DQ256">
        <v>22.593699999999998</v>
      </c>
      <c r="DR256">
        <v>22.606300000000001</v>
      </c>
      <c r="DS256">
        <v>33.804299999999998</v>
      </c>
      <c r="DT256">
        <v>14.196099999999999</v>
      </c>
      <c r="DU256">
        <v>27.753599999999999</v>
      </c>
      <c r="DV256">
        <v>23</v>
      </c>
      <c r="DW256">
        <v>807.33</v>
      </c>
      <c r="DX256">
        <v>19</v>
      </c>
      <c r="DY256">
        <v>101.40600000000001</v>
      </c>
      <c r="DZ256">
        <v>105.375</v>
      </c>
    </row>
    <row r="257" spans="1:130" x14ac:dyDescent="0.25">
      <c r="A257">
        <v>241</v>
      </c>
      <c r="B257">
        <v>1560434597</v>
      </c>
      <c r="C257">
        <v>558.90000009536698</v>
      </c>
      <c r="D257" t="s">
        <v>723</v>
      </c>
      <c r="E257" t="s">
        <v>724</v>
      </c>
      <c r="G257">
        <v>1560434586.6612899</v>
      </c>
      <c r="H257">
        <f t="shared" si="87"/>
        <v>1.6795733704204378E-3</v>
      </c>
      <c r="I257">
        <f t="shared" si="88"/>
        <v>38.582729793201501</v>
      </c>
      <c r="J257">
        <f t="shared" si="89"/>
        <v>716.84064516129001</v>
      </c>
      <c r="K257">
        <f t="shared" si="90"/>
        <v>425.55126866487728</v>
      </c>
      <c r="L257">
        <f t="shared" si="91"/>
        <v>42.396035775268984</v>
      </c>
      <c r="M257">
        <f t="shared" si="92"/>
        <v>71.416075747521973</v>
      </c>
      <c r="N257">
        <f t="shared" si="93"/>
        <v>0.22414517978086146</v>
      </c>
      <c r="O257">
        <f t="shared" si="94"/>
        <v>3</v>
      </c>
      <c r="P257">
        <f t="shared" si="95"/>
        <v>0.21607321806277646</v>
      </c>
      <c r="Q257">
        <f t="shared" si="96"/>
        <v>0.13574849789350804</v>
      </c>
      <c r="R257">
        <f t="shared" si="97"/>
        <v>215.02349443144956</v>
      </c>
      <c r="S257">
        <f t="shared" si="98"/>
        <v>23.876184107033197</v>
      </c>
      <c r="T257">
        <f t="shared" si="99"/>
        <v>23.608624193548401</v>
      </c>
      <c r="U257">
        <f t="shared" si="100"/>
        <v>2.9252823617874468</v>
      </c>
      <c r="V257">
        <f t="shared" si="101"/>
        <v>76.698174828947344</v>
      </c>
      <c r="W257">
        <f t="shared" si="102"/>
        <v>2.1706774378313796</v>
      </c>
      <c r="X257">
        <f t="shared" si="103"/>
        <v>2.8301552711944389</v>
      </c>
      <c r="Y257">
        <f t="shared" si="104"/>
        <v>0.75460492395606726</v>
      </c>
      <c r="Z257">
        <f t="shared" si="105"/>
        <v>-74.069185635541302</v>
      </c>
      <c r="AA257">
        <f t="shared" si="106"/>
        <v>-88.564807548384366</v>
      </c>
      <c r="AB257">
        <f t="shared" si="107"/>
        <v>-6.1404416027848514</v>
      </c>
      <c r="AC257">
        <f t="shared" si="108"/>
        <v>46.249059644739063</v>
      </c>
      <c r="AD257">
        <v>0</v>
      </c>
      <c r="AE257">
        <v>0</v>
      </c>
      <c r="AF257">
        <v>3</v>
      </c>
      <c r="AG257">
        <v>0</v>
      </c>
      <c r="AH257">
        <v>0</v>
      </c>
      <c r="AI257">
        <f t="shared" si="109"/>
        <v>1</v>
      </c>
      <c r="AJ257">
        <f t="shared" si="110"/>
        <v>0</v>
      </c>
      <c r="AK257">
        <f t="shared" si="111"/>
        <v>68040.087265545604</v>
      </c>
      <c r="AL257">
        <f t="shared" si="112"/>
        <v>1200.00129032258</v>
      </c>
      <c r="AM257">
        <f t="shared" si="113"/>
        <v>963.36286703422684</v>
      </c>
      <c r="AN257">
        <f t="shared" si="114"/>
        <v>0.80280152596774224</v>
      </c>
      <c r="AO257">
        <f t="shared" si="115"/>
        <v>0.22320093683225814</v>
      </c>
      <c r="AP257">
        <v>10</v>
      </c>
      <c r="AQ257">
        <v>1</v>
      </c>
      <c r="AR257" t="s">
        <v>237</v>
      </c>
      <c r="AS257">
        <v>1560434586.6612899</v>
      </c>
      <c r="AT257">
        <v>716.84064516129001</v>
      </c>
      <c r="AU257">
        <v>783.14338709677395</v>
      </c>
      <c r="AV257">
        <v>21.788229032258101</v>
      </c>
      <c r="AW257">
        <v>19.050280645161301</v>
      </c>
      <c r="AX257">
        <v>600.07648387096799</v>
      </c>
      <c r="AY257">
        <v>99.526138709677397</v>
      </c>
      <c r="AZ257">
        <v>0.100014229032258</v>
      </c>
      <c r="BA257">
        <v>23.061035483870999</v>
      </c>
      <c r="BB257">
        <v>23.731529032258099</v>
      </c>
      <c r="BC257">
        <v>23.4857193548387</v>
      </c>
      <c r="BD257">
        <v>0</v>
      </c>
      <c r="BE257">
        <v>0</v>
      </c>
      <c r="BF257">
        <v>13002.735483871</v>
      </c>
      <c r="BG257">
        <v>1045.6132258064499</v>
      </c>
      <c r="BH257">
        <v>22.306229032258098</v>
      </c>
      <c r="BI257">
        <v>1200.00129032258</v>
      </c>
      <c r="BJ257">
        <v>0.33000180645161298</v>
      </c>
      <c r="BK257">
        <v>0.33001000000000003</v>
      </c>
      <c r="BL257">
        <v>0.330016419354839</v>
      </c>
      <c r="BM257">
        <v>9.9716316129032194E-3</v>
      </c>
      <c r="BN257">
        <v>22</v>
      </c>
      <c r="BO257">
        <v>17743.045161290302</v>
      </c>
      <c r="BP257">
        <v>1560432001.5</v>
      </c>
      <c r="BQ257" t="s">
        <v>238</v>
      </c>
      <c r="BR257">
        <v>1</v>
      </c>
      <c r="BS257">
        <v>-1.3480000000000001</v>
      </c>
      <c r="BT257">
        <v>2.1000000000000001E-2</v>
      </c>
      <c r="BU257">
        <v>400</v>
      </c>
      <c r="BV257">
        <v>19</v>
      </c>
      <c r="BW257">
        <v>0.05</v>
      </c>
      <c r="BX257">
        <v>0.02</v>
      </c>
      <c r="BY257">
        <v>38.553227340722003</v>
      </c>
      <c r="BZ257">
        <v>1.8032489530589599</v>
      </c>
      <c r="CA257">
        <v>0.17838376655189001</v>
      </c>
      <c r="CB257">
        <v>0</v>
      </c>
      <c r="CC257">
        <v>-66.270478048780504</v>
      </c>
      <c r="CD257">
        <v>-3.3006627177700101</v>
      </c>
      <c r="CE257">
        <v>0.32708243349136201</v>
      </c>
      <c r="CF257">
        <v>0</v>
      </c>
      <c r="CG257">
        <v>2.73732756097561</v>
      </c>
      <c r="CH257">
        <v>0.11371108013936999</v>
      </c>
      <c r="CI257">
        <v>1.3082961509384599E-2</v>
      </c>
      <c r="CJ257">
        <v>1</v>
      </c>
      <c r="CK257">
        <v>1</v>
      </c>
      <c r="CL257">
        <v>3</v>
      </c>
      <c r="CM257" t="s">
        <v>239</v>
      </c>
      <c r="CN257">
        <v>1.8609599999999999</v>
      </c>
      <c r="CO257">
        <v>1.85791</v>
      </c>
      <c r="CP257">
        <v>1.8607800000000001</v>
      </c>
      <c r="CQ257">
        <v>1.8534999999999999</v>
      </c>
      <c r="CR257">
        <v>1.8521000000000001</v>
      </c>
      <c r="CS257">
        <v>1.85287</v>
      </c>
      <c r="CT257">
        <v>1.8565499999999999</v>
      </c>
      <c r="CU257">
        <v>1.8628100000000001</v>
      </c>
      <c r="CV257" t="s">
        <v>240</v>
      </c>
      <c r="CW257" t="s">
        <v>19</v>
      </c>
      <c r="CX257" t="s">
        <v>19</v>
      </c>
      <c r="CY257" t="s">
        <v>19</v>
      </c>
      <c r="CZ257" t="s">
        <v>241</v>
      </c>
      <c r="DA257" t="s">
        <v>242</v>
      </c>
      <c r="DB257" t="s">
        <v>243</v>
      </c>
      <c r="DC257" t="s">
        <v>243</v>
      </c>
      <c r="DD257" t="s">
        <v>243</v>
      </c>
      <c r="DE257" t="s">
        <v>243</v>
      </c>
      <c r="DF257">
        <v>0</v>
      </c>
      <c r="DG257">
        <v>100</v>
      </c>
      <c r="DH257">
        <v>100</v>
      </c>
      <c r="DI257">
        <v>-1.3480000000000001</v>
      </c>
      <c r="DJ257">
        <v>2.1000000000000001E-2</v>
      </c>
      <c r="DK257">
        <v>3</v>
      </c>
      <c r="DL257">
        <v>633.30799999999999</v>
      </c>
      <c r="DM257">
        <v>273.24599999999998</v>
      </c>
      <c r="DN257">
        <v>23.000299999999999</v>
      </c>
      <c r="DO257">
        <v>22.549800000000001</v>
      </c>
      <c r="DP257">
        <v>30.000399999999999</v>
      </c>
      <c r="DQ257">
        <v>22.595199999999998</v>
      </c>
      <c r="DR257">
        <v>22.607700000000001</v>
      </c>
      <c r="DS257">
        <v>33.929099999999998</v>
      </c>
      <c r="DT257">
        <v>14.196099999999999</v>
      </c>
      <c r="DU257">
        <v>28.163</v>
      </c>
      <c r="DV257">
        <v>23</v>
      </c>
      <c r="DW257">
        <v>812.33</v>
      </c>
      <c r="DX257">
        <v>19</v>
      </c>
      <c r="DY257">
        <v>101.405</v>
      </c>
      <c r="DZ257">
        <v>105.376</v>
      </c>
    </row>
    <row r="258" spans="1:130" x14ac:dyDescent="0.25">
      <c r="A258">
        <v>242</v>
      </c>
      <c r="B258">
        <v>1560434599</v>
      </c>
      <c r="C258">
        <v>560.90000009536698</v>
      </c>
      <c r="D258" t="s">
        <v>725</v>
      </c>
      <c r="E258" t="s">
        <v>726</v>
      </c>
      <c r="G258">
        <v>1560434588.6612899</v>
      </c>
      <c r="H258">
        <f t="shared" si="87"/>
        <v>1.6807083009440118E-3</v>
      </c>
      <c r="I258">
        <f t="shared" si="88"/>
        <v>38.636440767786198</v>
      </c>
      <c r="J258">
        <f t="shared" si="89"/>
        <v>720.073806451613</v>
      </c>
      <c r="K258">
        <f t="shared" si="90"/>
        <v>428.48764114040529</v>
      </c>
      <c r="L258">
        <f t="shared" si="91"/>
        <v>42.688691605759963</v>
      </c>
      <c r="M258">
        <f t="shared" si="92"/>
        <v>71.738378673391296</v>
      </c>
      <c r="N258">
        <f t="shared" si="93"/>
        <v>0.22425770675296761</v>
      </c>
      <c r="O258">
        <f t="shared" si="94"/>
        <v>3</v>
      </c>
      <c r="P258">
        <f t="shared" si="95"/>
        <v>0.21617778438993038</v>
      </c>
      <c r="Q258">
        <f t="shared" si="96"/>
        <v>0.13581453394771237</v>
      </c>
      <c r="R258">
        <f t="shared" si="97"/>
        <v>215.02363569949873</v>
      </c>
      <c r="S258">
        <f t="shared" si="98"/>
        <v>23.87583422122978</v>
      </c>
      <c r="T258">
        <f t="shared" si="99"/>
        <v>23.609101612903203</v>
      </c>
      <c r="U258">
        <f t="shared" si="100"/>
        <v>2.9253665040965071</v>
      </c>
      <c r="V258">
        <f t="shared" si="101"/>
        <v>76.696249534397055</v>
      </c>
      <c r="W258">
        <f t="shared" si="102"/>
        <v>2.1706149004812696</v>
      </c>
      <c r="X258">
        <f t="shared" si="103"/>
        <v>2.8301447771677326</v>
      </c>
      <c r="Y258">
        <f t="shared" si="104"/>
        <v>0.75475160361523752</v>
      </c>
      <c r="Z258">
        <f t="shared" si="105"/>
        <v>-74.119236071630922</v>
      </c>
      <c r="AA258">
        <f t="shared" si="106"/>
        <v>-88.651936296768341</v>
      </c>
      <c r="AB258">
        <f t="shared" si="107"/>
        <v>-6.1464954356117039</v>
      </c>
      <c r="AC258">
        <f t="shared" si="108"/>
        <v>46.105967895487751</v>
      </c>
      <c r="AD258">
        <v>0</v>
      </c>
      <c r="AE258">
        <v>0</v>
      </c>
      <c r="AF258">
        <v>3</v>
      </c>
      <c r="AG258">
        <v>0</v>
      </c>
      <c r="AH258">
        <v>0</v>
      </c>
      <c r="AI258">
        <f t="shared" si="109"/>
        <v>1</v>
      </c>
      <c r="AJ258">
        <f t="shared" si="110"/>
        <v>0</v>
      </c>
      <c r="AK258">
        <f t="shared" si="111"/>
        <v>68037.455173617462</v>
      </c>
      <c r="AL258">
        <f t="shared" si="112"/>
        <v>1200.0016129032299</v>
      </c>
      <c r="AM258">
        <f t="shared" si="113"/>
        <v>963.36316819606964</v>
      </c>
      <c r="AN258">
        <f t="shared" si="114"/>
        <v>0.80280156112903223</v>
      </c>
      <c r="AO258">
        <f t="shared" si="115"/>
        <v>0.2232010136967742</v>
      </c>
      <c r="AP258">
        <v>10</v>
      </c>
      <c r="AQ258">
        <v>1</v>
      </c>
      <c r="AR258" t="s">
        <v>237</v>
      </c>
      <c r="AS258">
        <v>1560434588.6612899</v>
      </c>
      <c r="AT258">
        <v>720.073806451613</v>
      </c>
      <c r="AU258">
        <v>786.47661290322606</v>
      </c>
      <c r="AV258">
        <v>21.787541935483901</v>
      </c>
      <c r="AW258">
        <v>19.047735483871001</v>
      </c>
      <c r="AX258">
        <v>600.07516129032297</v>
      </c>
      <c r="AY258">
        <v>99.526432258064503</v>
      </c>
      <c r="AZ258">
        <v>9.9992187096774196E-2</v>
      </c>
      <c r="BA258">
        <v>23.0609741935484</v>
      </c>
      <c r="BB258">
        <v>23.732119354838701</v>
      </c>
      <c r="BC258">
        <v>23.4860838709677</v>
      </c>
      <c r="BD258">
        <v>0</v>
      </c>
      <c r="BE258">
        <v>0</v>
      </c>
      <c r="BF258">
        <v>13002.129032258101</v>
      </c>
      <c r="BG258">
        <v>1045.6090322580601</v>
      </c>
      <c r="BH258">
        <v>22.318899999999999</v>
      </c>
      <c r="BI258">
        <v>1200.0016129032299</v>
      </c>
      <c r="BJ258">
        <v>0.330000870967742</v>
      </c>
      <c r="BK258">
        <v>0.33001003225806402</v>
      </c>
      <c r="BL258">
        <v>0.33001729032258098</v>
      </c>
      <c r="BM258">
        <v>9.9716858064516096E-3</v>
      </c>
      <c r="BN258">
        <v>22</v>
      </c>
      <c r="BO258">
        <v>17743.038709677399</v>
      </c>
      <c r="BP258">
        <v>1560432001.5</v>
      </c>
      <c r="BQ258" t="s">
        <v>238</v>
      </c>
      <c r="BR258">
        <v>1</v>
      </c>
      <c r="BS258">
        <v>-1.3480000000000001</v>
      </c>
      <c r="BT258">
        <v>2.1000000000000001E-2</v>
      </c>
      <c r="BU258">
        <v>400</v>
      </c>
      <c r="BV258">
        <v>19</v>
      </c>
      <c r="BW258">
        <v>0.05</v>
      </c>
      <c r="BX258">
        <v>0.02</v>
      </c>
      <c r="BY258">
        <v>38.608313006729503</v>
      </c>
      <c r="BZ258">
        <v>1.6973549120329099</v>
      </c>
      <c r="CA258">
        <v>0.16862386642694699</v>
      </c>
      <c r="CB258">
        <v>0</v>
      </c>
      <c r="CC258">
        <v>-66.368575609756107</v>
      </c>
      <c r="CD258">
        <v>-3.1591024390243798</v>
      </c>
      <c r="CE258">
        <v>0.314305686049688</v>
      </c>
      <c r="CF258">
        <v>0</v>
      </c>
      <c r="CG258">
        <v>2.7392285365853701</v>
      </c>
      <c r="CH258">
        <v>9.6002508710804998E-2</v>
      </c>
      <c r="CI258">
        <v>1.23092617442188E-2</v>
      </c>
      <c r="CJ258">
        <v>1</v>
      </c>
      <c r="CK258">
        <v>1</v>
      </c>
      <c r="CL258">
        <v>3</v>
      </c>
      <c r="CM258" t="s">
        <v>239</v>
      </c>
      <c r="CN258">
        <v>1.8609599999999999</v>
      </c>
      <c r="CO258">
        <v>1.85791</v>
      </c>
      <c r="CP258">
        <v>1.8608</v>
      </c>
      <c r="CQ258">
        <v>1.85351</v>
      </c>
      <c r="CR258">
        <v>1.85209</v>
      </c>
      <c r="CS258">
        <v>1.85287</v>
      </c>
      <c r="CT258">
        <v>1.8565499999999999</v>
      </c>
      <c r="CU258">
        <v>1.8628</v>
      </c>
      <c r="CV258" t="s">
        <v>240</v>
      </c>
      <c r="CW258" t="s">
        <v>19</v>
      </c>
      <c r="CX258" t="s">
        <v>19</v>
      </c>
      <c r="CY258" t="s">
        <v>19</v>
      </c>
      <c r="CZ258" t="s">
        <v>241</v>
      </c>
      <c r="DA258" t="s">
        <v>242</v>
      </c>
      <c r="DB258" t="s">
        <v>243</v>
      </c>
      <c r="DC258" t="s">
        <v>243</v>
      </c>
      <c r="DD258" t="s">
        <v>243</v>
      </c>
      <c r="DE258" t="s">
        <v>243</v>
      </c>
      <c r="DF258">
        <v>0</v>
      </c>
      <c r="DG258">
        <v>100</v>
      </c>
      <c r="DH258">
        <v>100</v>
      </c>
      <c r="DI258">
        <v>-1.3480000000000001</v>
      </c>
      <c r="DJ258">
        <v>2.1000000000000001E-2</v>
      </c>
      <c r="DK258">
        <v>3</v>
      </c>
      <c r="DL258">
        <v>633.38499999999999</v>
      </c>
      <c r="DM258">
        <v>273.233</v>
      </c>
      <c r="DN258">
        <v>23.0002</v>
      </c>
      <c r="DO258">
        <v>22.5518</v>
      </c>
      <c r="DP258">
        <v>30.000499999999999</v>
      </c>
      <c r="DQ258">
        <v>22.596599999999999</v>
      </c>
      <c r="DR258">
        <v>22.609400000000001</v>
      </c>
      <c r="DS258">
        <v>34.013800000000003</v>
      </c>
      <c r="DT258">
        <v>14.196099999999999</v>
      </c>
      <c r="DU258">
        <v>28.163</v>
      </c>
      <c r="DV258">
        <v>23</v>
      </c>
      <c r="DW258">
        <v>812.33</v>
      </c>
      <c r="DX258">
        <v>19</v>
      </c>
      <c r="DY258">
        <v>101.405</v>
      </c>
      <c r="DZ258">
        <v>105.376</v>
      </c>
    </row>
    <row r="259" spans="1:130" x14ac:dyDescent="0.25">
      <c r="A259">
        <v>243</v>
      </c>
      <c r="B259">
        <v>1560434601</v>
      </c>
      <c r="C259">
        <v>562.90000009536698</v>
      </c>
      <c r="D259" t="s">
        <v>727</v>
      </c>
      <c r="E259" t="s">
        <v>728</v>
      </c>
      <c r="G259">
        <v>1560434590.6612899</v>
      </c>
      <c r="H259">
        <f t="shared" si="87"/>
        <v>1.6818436075190651E-3</v>
      </c>
      <c r="I259">
        <f t="shared" si="88"/>
        <v>38.69548844011522</v>
      </c>
      <c r="J259">
        <f t="shared" si="89"/>
        <v>723.30264516129</v>
      </c>
      <c r="K259">
        <f t="shared" si="90"/>
        <v>431.36904728119731</v>
      </c>
      <c r="L259">
        <f t="shared" si="91"/>
        <v>42.975890473141007</v>
      </c>
      <c r="M259">
        <f t="shared" si="92"/>
        <v>72.060282148898864</v>
      </c>
      <c r="N259">
        <f t="shared" si="93"/>
        <v>0.22436074205947215</v>
      </c>
      <c r="O259">
        <f t="shared" si="94"/>
        <v>3</v>
      </c>
      <c r="P259">
        <f t="shared" si="95"/>
        <v>0.21627352721709761</v>
      </c>
      <c r="Q259">
        <f t="shared" si="96"/>
        <v>0.13587499804927017</v>
      </c>
      <c r="R259">
        <f t="shared" si="97"/>
        <v>215.02356313812592</v>
      </c>
      <c r="S259">
        <f t="shared" si="98"/>
        <v>23.87465441317341</v>
      </c>
      <c r="T259">
        <f t="shared" si="99"/>
        <v>23.609533870967752</v>
      </c>
      <c r="U259">
        <f t="shared" si="100"/>
        <v>2.9254426888236895</v>
      </c>
      <c r="V259">
        <f t="shared" si="101"/>
        <v>76.696782730220193</v>
      </c>
      <c r="W259">
        <f t="shared" si="102"/>
        <v>2.1705130774118149</v>
      </c>
      <c r="X259">
        <f t="shared" si="103"/>
        <v>2.8299923414604793</v>
      </c>
      <c r="Y259">
        <f t="shared" si="104"/>
        <v>0.75492961141187465</v>
      </c>
      <c r="Z259">
        <f t="shared" si="105"/>
        <v>-74.169303091590777</v>
      </c>
      <c r="AA259">
        <f t="shared" si="106"/>
        <v>-88.865845200008664</v>
      </c>
      <c r="AB259">
        <f t="shared" si="107"/>
        <v>-6.1613120987803693</v>
      </c>
      <c r="AC259">
        <f t="shared" si="108"/>
        <v>45.827102747746096</v>
      </c>
      <c r="AD259">
        <v>0</v>
      </c>
      <c r="AE259">
        <v>0</v>
      </c>
      <c r="AF259">
        <v>3</v>
      </c>
      <c r="AG259">
        <v>0</v>
      </c>
      <c r="AH259">
        <v>0</v>
      </c>
      <c r="AI259">
        <f t="shared" si="109"/>
        <v>1</v>
      </c>
      <c r="AJ259">
        <f t="shared" si="110"/>
        <v>0</v>
      </c>
      <c r="AK259">
        <f t="shared" si="111"/>
        <v>68032.495595562315</v>
      </c>
      <c r="AL259">
        <f t="shared" si="112"/>
        <v>1200.00096774194</v>
      </c>
      <c r="AM259">
        <f t="shared" si="113"/>
        <v>963.36279029194975</v>
      </c>
      <c r="AN259">
        <f t="shared" si="114"/>
        <v>0.8028016778225805</v>
      </c>
      <c r="AO259">
        <f t="shared" si="115"/>
        <v>0.22320102593225802</v>
      </c>
      <c r="AP259">
        <v>10</v>
      </c>
      <c r="AQ259">
        <v>1</v>
      </c>
      <c r="AR259" t="s">
        <v>237</v>
      </c>
      <c r="AS259">
        <v>1560434590.6612899</v>
      </c>
      <c r="AT259">
        <v>723.30264516129</v>
      </c>
      <c r="AU259">
        <v>789.81374193548402</v>
      </c>
      <c r="AV259">
        <v>21.7864516129032</v>
      </c>
      <c r="AW259">
        <v>19.0448129032258</v>
      </c>
      <c r="AX259">
        <v>600.07987096774195</v>
      </c>
      <c r="AY259">
        <v>99.526741935483898</v>
      </c>
      <c r="AZ259">
        <v>9.9994716129032199E-2</v>
      </c>
      <c r="BA259">
        <v>23.060083870967699</v>
      </c>
      <c r="BB259">
        <v>23.733032258064501</v>
      </c>
      <c r="BC259">
        <v>23.486035483870999</v>
      </c>
      <c r="BD259">
        <v>0</v>
      </c>
      <c r="BE259">
        <v>0</v>
      </c>
      <c r="BF259">
        <v>13000.983870967701</v>
      </c>
      <c r="BG259">
        <v>1045.60419354839</v>
      </c>
      <c r="BH259">
        <v>22.3293838709677</v>
      </c>
      <c r="BI259">
        <v>1200.00096774194</v>
      </c>
      <c r="BJ259">
        <v>0.33000093548387099</v>
      </c>
      <c r="BK259">
        <v>0.33000919354838698</v>
      </c>
      <c r="BL259">
        <v>0.33001799999999998</v>
      </c>
      <c r="BM259">
        <v>9.9717287096774201E-3</v>
      </c>
      <c r="BN259">
        <v>22</v>
      </c>
      <c r="BO259">
        <v>17743.029032258099</v>
      </c>
      <c r="BP259">
        <v>1560432001.5</v>
      </c>
      <c r="BQ259" t="s">
        <v>238</v>
      </c>
      <c r="BR259">
        <v>1</v>
      </c>
      <c r="BS259">
        <v>-1.3480000000000001</v>
      </c>
      <c r="BT259">
        <v>2.1000000000000001E-2</v>
      </c>
      <c r="BU259">
        <v>400</v>
      </c>
      <c r="BV259">
        <v>19</v>
      </c>
      <c r="BW259">
        <v>0.05</v>
      </c>
      <c r="BX259">
        <v>0.02</v>
      </c>
      <c r="BY259">
        <v>38.663612048826401</v>
      </c>
      <c r="BZ259">
        <v>1.6459531313082201</v>
      </c>
      <c r="CA259">
        <v>0.16378069515312299</v>
      </c>
      <c r="CB259">
        <v>0</v>
      </c>
      <c r="CC259">
        <v>-66.474400000000003</v>
      </c>
      <c r="CD259">
        <v>-3.0512947735191802</v>
      </c>
      <c r="CE259">
        <v>0.30359252457135699</v>
      </c>
      <c r="CF259">
        <v>0</v>
      </c>
      <c r="CG259">
        <v>2.7411521951219502</v>
      </c>
      <c r="CH259">
        <v>5.5400696864108701E-2</v>
      </c>
      <c r="CI259">
        <v>1.02957972747575E-2</v>
      </c>
      <c r="CJ259">
        <v>1</v>
      </c>
      <c r="CK259">
        <v>1</v>
      </c>
      <c r="CL259">
        <v>3</v>
      </c>
      <c r="CM259" t="s">
        <v>239</v>
      </c>
      <c r="CN259">
        <v>1.8609599999999999</v>
      </c>
      <c r="CO259">
        <v>1.85791</v>
      </c>
      <c r="CP259">
        <v>1.8607899999999999</v>
      </c>
      <c r="CQ259">
        <v>1.8534999999999999</v>
      </c>
      <c r="CR259">
        <v>1.8521000000000001</v>
      </c>
      <c r="CS259">
        <v>1.85287</v>
      </c>
      <c r="CT259">
        <v>1.8565499999999999</v>
      </c>
      <c r="CU259">
        <v>1.8628</v>
      </c>
      <c r="CV259" t="s">
        <v>240</v>
      </c>
      <c r="CW259" t="s">
        <v>19</v>
      </c>
      <c r="CX259" t="s">
        <v>19</v>
      </c>
      <c r="CY259" t="s">
        <v>19</v>
      </c>
      <c r="CZ259" t="s">
        <v>241</v>
      </c>
      <c r="DA259" t="s">
        <v>242</v>
      </c>
      <c r="DB259" t="s">
        <v>243</v>
      </c>
      <c r="DC259" t="s">
        <v>243</v>
      </c>
      <c r="DD259" t="s">
        <v>243</v>
      </c>
      <c r="DE259" t="s">
        <v>243</v>
      </c>
      <c r="DF259">
        <v>0</v>
      </c>
      <c r="DG259">
        <v>100</v>
      </c>
      <c r="DH259">
        <v>100</v>
      </c>
      <c r="DI259">
        <v>-1.3480000000000001</v>
      </c>
      <c r="DJ259">
        <v>2.1000000000000001E-2</v>
      </c>
      <c r="DK259">
        <v>3</v>
      </c>
      <c r="DL259">
        <v>633.24900000000002</v>
      </c>
      <c r="DM259">
        <v>273.327</v>
      </c>
      <c r="DN259">
        <v>23.0001</v>
      </c>
      <c r="DO259">
        <v>22.554200000000002</v>
      </c>
      <c r="DP259">
        <v>30.000499999999999</v>
      </c>
      <c r="DQ259">
        <v>22.598400000000002</v>
      </c>
      <c r="DR259">
        <v>22.6113</v>
      </c>
      <c r="DS259">
        <v>34.143500000000003</v>
      </c>
      <c r="DT259">
        <v>14.196099999999999</v>
      </c>
      <c r="DU259">
        <v>28.163</v>
      </c>
      <c r="DV259">
        <v>23</v>
      </c>
      <c r="DW259">
        <v>817.33</v>
      </c>
      <c r="DX259">
        <v>19</v>
      </c>
      <c r="DY259">
        <v>101.40600000000001</v>
      </c>
      <c r="DZ259">
        <v>105.376</v>
      </c>
    </row>
    <row r="260" spans="1:130" x14ac:dyDescent="0.25">
      <c r="A260">
        <v>244</v>
      </c>
      <c r="B260">
        <v>1560434603</v>
      </c>
      <c r="C260">
        <v>564.90000009536698</v>
      </c>
      <c r="D260" t="s">
        <v>729</v>
      </c>
      <c r="E260" t="s">
        <v>730</v>
      </c>
      <c r="G260">
        <v>1560434592.6612899</v>
      </c>
      <c r="H260">
        <f t="shared" si="87"/>
        <v>1.6825903009011905E-3</v>
      </c>
      <c r="I260">
        <f t="shared" si="88"/>
        <v>38.755414462583367</v>
      </c>
      <c r="J260">
        <f t="shared" si="89"/>
        <v>726.535387096774</v>
      </c>
      <c r="K260">
        <f t="shared" si="90"/>
        <v>434.20732878468596</v>
      </c>
      <c r="L260">
        <f t="shared" si="91"/>
        <v>43.2587634922319</v>
      </c>
      <c r="M260">
        <f t="shared" si="92"/>
        <v>72.382524189824238</v>
      </c>
      <c r="N260">
        <f t="shared" si="93"/>
        <v>0.22442992216663654</v>
      </c>
      <c r="O260">
        <f t="shared" si="94"/>
        <v>3</v>
      </c>
      <c r="P260">
        <f t="shared" si="95"/>
        <v>0.21633780921917645</v>
      </c>
      <c r="Q260">
        <f t="shared" si="96"/>
        <v>0.135915593972706</v>
      </c>
      <c r="R260">
        <f t="shared" si="97"/>
        <v>215.02345161323908</v>
      </c>
      <c r="S260">
        <f t="shared" si="98"/>
        <v>23.872748123148181</v>
      </c>
      <c r="T260">
        <f t="shared" si="99"/>
        <v>23.609443548387098</v>
      </c>
      <c r="U260">
        <f t="shared" si="100"/>
        <v>2.9254267694835647</v>
      </c>
      <c r="V260">
        <f t="shared" si="101"/>
        <v>76.700183670319532</v>
      </c>
      <c r="W260">
        <f t="shared" si="102"/>
        <v>2.1703839747171365</v>
      </c>
      <c r="X260">
        <f t="shared" si="103"/>
        <v>2.8296985363765228</v>
      </c>
      <c r="Y260">
        <f t="shared" si="104"/>
        <v>0.75504279476642822</v>
      </c>
      <c r="Z260">
        <f t="shared" si="105"/>
        <v>-74.20223226974251</v>
      </c>
      <c r="AA260">
        <f t="shared" si="106"/>
        <v>-89.128796632255941</v>
      </c>
      <c r="AB260">
        <f t="shared" si="107"/>
        <v>-6.1794867668654812</v>
      </c>
      <c r="AC260">
        <f t="shared" si="108"/>
        <v>45.512935944375116</v>
      </c>
      <c r="AD260">
        <v>0</v>
      </c>
      <c r="AE260">
        <v>0</v>
      </c>
      <c r="AF260">
        <v>3</v>
      </c>
      <c r="AG260">
        <v>0</v>
      </c>
      <c r="AH260">
        <v>0</v>
      </c>
      <c r="AI260">
        <f t="shared" si="109"/>
        <v>1</v>
      </c>
      <c r="AJ260">
        <f t="shared" si="110"/>
        <v>0</v>
      </c>
      <c r="AK260">
        <f t="shared" si="111"/>
        <v>68022.350310798327</v>
      </c>
      <c r="AL260">
        <f t="shared" si="112"/>
        <v>1200.0003225806399</v>
      </c>
      <c r="AM260">
        <f t="shared" si="113"/>
        <v>963.36239283927898</v>
      </c>
      <c r="AN260">
        <f t="shared" si="114"/>
        <v>0.80280177822580634</v>
      </c>
      <c r="AO260">
        <f t="shared" si="115"/>
        <v>0.22320100225161288</v>
      </c>
      <c r="AP260">
        <v>10</v>
      </c>
      <c r="AQ260">
        <v>1</v>
      </c>
      <c r="AR260" t="s">
        <v>237</v>
      </c>
      <c r="AS260">
        <v>1560434592.6612899</v>
      </c>
      <c r="AT260">
        <v>726.535387096774</v>
      </c>
      <c r="AU260">
        <v>793.15619354838702</v>
      </c>
      <c r="AV260">
        <v>21.785103225806399</v>
      </c>
      <c r="AW260">
        <v>19.042248387096802</v>
      </c>
      <c r="AX260">
        <v>600.08093548387103</v>
      </c>
      <c r="AY260">
        <v>99.526964516128999</v>
      </c>
      <c r="AZ260">
        <v>0.100012332258065</v>
      </c>
      <c r="BA260">
        <v>23.058367741935498</v>
      </c>
      <c r="BB260">
        <v>23.733467741935499</v>
      </c>
      <c r="BC260">
        <v>23.485419354838701</v>
      </c>
      <c r="BD260">
        <v>0</v>
      </c>
      <c r="BE260">
        <v>0</v>
      </c>
      <c r="BF260">
        <v>12998.706451612899</v>
      </c>
      <c r="BG260">
        <v>1045.60193548387</v>
      </c>
      <c r="BH260">
        <v>22.327100000000002</v>
      </c>
      <c r="BI260">
        <v>1200.0003225806399</v>
      </c>
      <c r="BJ260">
        <v>0.330001516129032</v>
      </c>
      <c r="BK260">
        <v>0.33000861290322597</v>
      </c>
      <c r="BL260">
        <v>0.33001799999999998</v>
      </c>
      <c r="BM260">
        <v>9.9717541935483902E-3</v>
      </c>
      <c r="BN260">
        <v>22</v>
      </c>
      <c r="BO260">
        <v>17743.0225806452</v>
      </c>
      <c r="BP260">
        <v>1560432001.5</v>
      </c>
      <c r="BQ260" t="s">
        <v>238</v>
      </c>
      <c r="BR260">
        <v>1</v>
      </c>
      <c r="BS260">
        <v>-1.3480000000000001</v>
      </c>
      <c r="BT260">
        <v>2.1000000000000001E-2</v>
      </c>
      <c r="BU260">
        <v>400</v>
      </c>
      <c r="BV260">
        <v>19</v>
      </c>
      <c r="BW260">
        <v>0.05</v>
      </c>
      <c r="BX260">
        <v>0.02</v>
      </c>
      <c r="BY260">
        <v>38.724384517454503</v>
      </c>
      <c r="BZ260">
        <v>1.7061724630016399</v>
      </c>
      <c r="CA260">
        <v>0.1699057237563</v>
      </c>
      <c r="CB260">
        <v>0</v>
      </c>
      <c r="CC260">
        <v>-66.587304878048798</v>
      </c>
      <c r="CD260">
        <v>-3.1203073170731601</v>
      </c>
      <c r="CE260">
        <v>0.31096053623917602</v>
      </c>
      <c r="CF260">
        <v>0</v>
      </c>
      <c r="CG260">
        <v>2.74273853658537</v>
      </c>
      <c r="CH260">
        <v>-1.21547038327535E-3</v>
      </c>
      <c r="CI260">
        <v>7.3327210405427501E-3</v>
      </c>
      <c r="CJ260">
        <v>1</v>
      </c>
      <c r="CK260">
        <v>1</v>
      </c>
      <c r="CL260">
        <v>3</v>
      </c>
      <c r="CM260" t="s">
        <v>239</v>
      </c>
      <c r="CN260">
        <v>1.8609599999999999</v>
      </c>
      <c r="CO260">
        <v>1.85791</v>
      </c>
      <c r="CP260">
        <v>1.8607800000000001</v>
      </c>
      <c r="CQ260">
        <v>1.8534900000000001</v>
      </c>
      <c r="CR260">
        <v>1.85209</v>
      </c>
      <c r="CS260">
        <v>1.8528800000000001</v>
      </c>
      <c r="CT260">
        <v>1.8565499999999999</v>
      </c>
      <c r="CU260">
        <v>1.8628100000000001</v>
      </c>
      <c r="CV260" t="s">
        <v>240</v>
      </c>
      <c r="CW260" t="s">
        <v>19</v>
      </c>
      <c r="CX260" t="s">
        <v>19</v>
      </c>
      <c r="CY260" t="s">
        <v>19</v>
      </c>
      <c r="CZ260" t="s">
        <v>241</v>
      </c>
      <c r="DA260" t="s">
        <v>242</v>
      </c>
      <c r="DB260" t="s">
        <v>243</v>
      </c>
      <c r="DC260" t="s">
        <v>243</v>
      </c>
      <c r="DD260" t="s">
        <v>243</v>
      </c>
      <c r="DE260" t="s">
        <v>243</v>
      </c>
      <c r="DF260">
        <v>0</v>
      </c>
      <c r="DG260">
        <v>100</v>
      </c>
      <c r="DH260">
        <v>100</v>
      </c>
      <c r="DI260">
        <v>-1.3480000000000001</v>
      </c>
      <c r="DJ260">
        <v>2.1000000000000001E-2</v>
      </c>
      <c r="DK260">
        <v>3</v>
      </c>
      <c r="DL260">
        <v>633.33299999999997</v>
      </c>
      <c r="DM260">
        <v>273.23200000000003</v>
      </c>
      <c r="DN260">
        <v>23</v>
      </c>
      <c r="DO260">
        <v>22.5566</v>
      </c>
      <c r="DP260">
        <v>30.000399999999999</v>
      </c>
      <c r="DQ260">
        <v>22.600300000000001</v>
      </c>
      <c r="DR260">
        <v>22.613199999999999</v>
      </c>
      <c r="DS260">
        <v>34.265700000000002</v>
      </c>
      <c r="DT260">
        <v>14.196099999999999</v>
      </c>
      <c r="DU260">
        <v>28.5365</v>
      </c>
      <c r="DV260">
        <v>23</v>
      </c>
      <c r="DW260">
        <v>822.33</v>
      </c>
      <c r="DX260">
        <v>19</v>
      </c>
      <c r="DY260">
        <v>101.40600000000001</v>
      </c>
      <c r="DZ260">
        <v>105.376</v>
      </c>
    </row>
    <row r="261" spans="1:130" x14ac:dyDescent="0.25">
      <c r="A261">
        <v>245</v>
      </c>
      <c r="B261">
        <v>1560434605</v>
      </c>
      <c r="C261">
        <v>566.90000009536698</v>
      </c>
      <c r="D261" t="s">
        <v>731</v>
      </c>
      <c r="E261" t="s">
        <v>732</v>
      </c>
      <c r="G261">
        <v>1560434594.6612899</v>
      </c>
      <c r="H261">
        <f t="shared" si="87"/>
        <v>1.6824263360285141E-3</v>
      </c>
      <c r="I261">
        <f t="shared" si="88"/>
        <v>38.811142308576436</v>
      </c>
      <c r="J261">
        <f t="shared" si="89"/>
        <v>729.77283870967699</v>
      </c>
      <c r="K261">
        <f t="shared" si="90"/>
        <v>436.94890711978138</v>
      </c>
      <c r="L261">
        <f t="shared" si="91"/>
        <v>43.531949796305824</v>
      </c>
      <c r="M261">
        <f t="shared" si="92"/>
        <v>72.705147123090342</v>
      </c>
      <c r="N261">
        <f t="shared" si="93"/>
        <v>0.22439072948321084</v>
      </c>
      <c r="O261">
        <f t="shared" si="94"/>
        <v>3</v>
      </c>
      <c r="P261">
        <f t="shared" si="95"/>
        <v>0.21630139164014967</v>
      </c>
      <c r="Q261">
        <f t="shared" si="96"/>
        <v>0.13589259521420161</v>
      </c>
      <c r="R261">
        <f t="shared" si="97"/>
        <v>215.02342395997363</v>
      </c>
      <c r="S261">
        <f t="shared" si="98"/>
        <v>23.87091658648346</v>
      </c>
      <c r="T261">
        <f t="shared" si="99"/>
        <v>23.608953225806449</v>
      </c>
      <c r="U261">
        <f t="shared" si="100"/>
        <v>2.9253403515305147</v>
      </c>
      <c r="V261">
        <f t="shared" si="101"/>
        <v>76.703871150237632</v>
      </c>
      <c r="W261">
        <f t="shared" si="102"/>
        <v>2.1702422259607816</v>
      </c>
      <c r="X261">
        <f t="shared" si="103"/>
        <v>2.829377700781218</v>
      </c>
      <c r="Y261">
        <f t="shared" si="104"/>
        <v>0.7550981255697331</v>
      </c>
      <c r="Z261">
        <f t="shared" si="105"/>
        <v>-74.195001418857473</v>
      </c>
      <c r="AA261">
        <f t="shared" si="106"/>
        <v>-89.352618387095958</v>
      </c>
      <c r="AB261">
        <f t="shared" si="107"/>
        <v>-6.1949306796989045</v>
      </c>
      <c r="AC261">
        <f t="shared" si="108"/>
        <v>45.280873474321311</v>
      </c>
      <c r="AD261">
        <v>0</v>
      </c>
      <c r="AE261">
        <v>0</v>
      </c>
      <c r="AF261">
        <v>3</v>
      </c>
      <c r="AG261">
        <v>0</v>
      </c>
      <c r="AH261">
        <v>0</v>
      </c>
      <c r="AI261">
        <f t="shared" si="109"/>
        <v>1</v>
      </c>
      <c r="AJ261">
        <f t="shared" si="110"/>
        <v>0</v>
      </c>
      <c r="AK261">
        <f t="shared" si="111"/>
        <v>68014.147418312205</v>
      </c>
      <c r="AL261">
        <f t="shared" si="112"/>
        <v>1200.0003225806399</v>
      </c>
      <c r="AM261">
        <f t="shared" si="113"/>
        <v>963.36233893603833</v>
      </c>
      <c r="AN261">
        <f t="shared" si="114"/>
        <v>0.80280173330645122</v>
      </c>
      <c r="AO261">
        <f t="shared" si="115"/>
        <v>0.22320098603548372</v>
      </c>
      <c r="AP261">
        <v>10</v>
      </c>
      <c r="AQ261">
        <v>1</v>
      </c>
      <c r="AR261" t="s">
        <v>237</v>
      </c>
      <c r="AS261">
        <v>1560434594.6612899</v>
      </c>
      <c r="AT261">
        <v>729.77283870967699</v>
      </c>
      <c r="AU261">
        <v>796.49551612903201</v>
      </c>
      <c r="AV261">
        <v>21.783654838709701</v>
      </c>
      <c r="AW261">
        <v>19.041058064516101</v>
      </c>
      <c r="AX261">
        <v>600.07980645161297</v>
      </c>
      <c r="AY261">
        <v>99.527074193548401</v>
      </c>
      <c r="AZ261">
        <v>0.1000197</v>
      </c>
      <c r="BA261">
        <v>23.056493548387099</v>
      </c>
      <c r="BB261">
        <v>23.733641935483899</v>
      </c>
      <c r="BC261">
        <v>23.484264516128999</v>
      </c>
      <c r="BD261">
        <v>0</v>
      </c>
      <c r="BE261">
        <v>0</v>
      </c>
      <c r="BF261">
        <v>12996.8516129032</v>
      </c>
      <c r="BG261">
        <v>1045.60064516129</v>
      </c>
      <c r="BH261">
        <v>22.3150935483871</v>
      </c>
      <c r="BI261">
        <v>1200.0003225806399</v>
      </c>
      <c r="BJ261">
        <v>0.33000167741935499</v>
      </c>
      <c r="BK261">
        <v>0.33000903225806399</v>
      </c>
      <c r="BL261">
        <v>0.33001745161290302</v>
      </c>
      <c r="BM261">
        <v>9.9717583870967703E-3</v>
      </c>
      <c r="BN261">
        <v>22</v>
      </c>
      <c r="BO261">
        <v>17743.0225806452</v>
      </c>
      <c r="BP261">
        <v>1560432001.5</v>
      </c>
      <c r="BQ261" t="s">
        <v>238</v>
      </c>
      <c r="BR261">
        <v>1</v>
      </c>
      <c r="BS261">
        <v>-1.3480000000000001</v>
      </c>
      <c r="BT261">
        <v>2.1000000000000001E-2</v>
      </c>
      <c r="BU261">
        <v>400</v>
      </c>
      <c r="BV261">
        <v>19</v>
      </c>
      <c r="BW261">
        <v>0.05</v>
      </c>
      <c r="BX261">
        <v>0.02</v>
      </c>
      <c r="BY261">
        <v>38.781907996842598</v>
      </c>
      <c r="BZ261">
        <v>1.7369441221875599</v>
      </c>
      <c r="CA261">
        <v>0.17322851495074701</v>
      </c>
      <c r="CB261">
        <v>0</v>
      </c>
      <c r="CC261">
        <v>-66.688295121951199</v>
      </c>
      <c r="CD261">
        <v>-3.14688083623694</v>
      </c>
      <c r="CE261">
        <v>0.31344957890032299</v>
      </c>
      <c r="CF261">
        <v>0</v>
      </c>
      <c r="CG261">
        <v>2.7429765853658501</v>
      </c>
      <c r="CH261">
        <v>-4.9993379790938597E-2</v>
      </c>
      <c r="CI261">
        <v>6.7484605687216396E-3</v>
      </c>
      <c r="CJ261">
        <v>1</v>
      </c>
      <c r="CK261">
        <v>1</v>
      </c>
      <c r="CL261">
        <v>3</v>
      </c>
      <c r="CM261" t="s">
        <v>239</v>
      </c>
      <c r="CN261">
        <v>1.8609599999999999</v>
      </c>
      <c r="CO261">
        <v>1.85791</v>
      </c>
      <c r="CP261">
        <v>1.86077</v>
      </c>
      <c r="CQ261">
        <v>1.8534900000000001</v>
      </c>
      <c r="CR261">
        <v>1.85209</v>
      </c>
      <c r="CS261">
        <v>1.8528899999999999</v>
      </c>
      <c r="CT261">
        <v>1.8565499999999999</v>
      </c>
      <c r="CU261">
        <v>1.8628</v>
      </c>
      <c r="CV261" t="s">
        <v>240</v>
      </c>
      <c r="CW261" t="s">
        <v>19</v>
      </c>
      <c r="CX261" t="s">
        <v>19</v>
      </c>
      <c r="CY261" t="s">
        <v>19</v>
      </c>
      <c r="CZ261" t="s">
        <v>241</v>
      </c>
      <c r="DA261" t="s">
        <v>242</v>
      </c>
      <c r="DB261" t="s">
        <v>243</v>
      </c>
      <c r="DC261" t="s">
        <v>243</v>
      </c>
      <c r="DD261" t="s">
        <v>243</v>
      </c>
      <c r="DE261" t="s">
        <v>243</v>
      </c>
      <c r="DF261">
        <v>0</v>
      </c>
      <c r="DG261">
        <v>100</v>
      </c>
      <c r="DH261">
        <v>100</v>
      </c>
      <c r="DI261">
        <v>-1.3480000000000001</v>
      </c>
      <c r="DJ261">
        <v>2.1000000000000001E-2</v>
      </c>
      <c r="DK261">
        <v>3</v>
      </c>
      <c r="DL261">
        <v>633.65499999999997</v>
      </c>
      <c r="DM261">
        <v>273.20999999999998</v>
      </c>
      <c r="DN261">
        <v>23.0001</v>
      </c>
      <c r="DO261">
        <v>22.558499999999999</v>
      </c>
      <c r="DP261">
        <v>30.000499999999999</v>
      </c>
      <c r="DQ261">
        <v>22.6022</v>
      </c>
      <c r="DR261">
        <v>22.615100000000002</v>
      </c>
      <c r="DS261">
        <v>34.353999999999999</v>
      </c>
      <c r="DT261">
        <v>14.196099999999999</v>
      </c>
      <c r="DU261">
        <v>28.5365</v>
      </c>
      <c r="DV261">
        <v>23</v>
      </c>
      <c r="DW261">
        <v>822.33</v>
      </c>
      <c r="DX261">
        <v>19</v>
      </c>
      <c r="DY261">
        <v>101.405</v>
      </c>
      <c r="DZ261">
        <v>105.375</v>
      </c>
    </row>
    <row r="262" spans="1:130" x14ac:dyDescent="0.25">
      <c r="A262">
        <v>246</v>
      </c>
      <c r="B262">
        <v>1560434607</v>
      </c>
      <c r="C262">
        <v>568.90000009536698</v>
      </c>
      <c r="D262" t="s">
        <v>733</v>
      </c>
      <c r="E262" t="s">
        <v>734</v>
      </c>
      <c r="G262">
        <v>1560434596.6612899</v>
      </c>
      <c r="H262">
        <f t="shared" si="87"/>
        <v>1.681509700813019E-3</v>
      </c>
      <c r="I262">
        <f t="shared" si="88"/>
        <v>38.868266594738145</v>
      </c>
      <c r="J262">
        <f t="shared" si="89"/>
        <v>733.00238709677399</v>
      </c>
      <c r="K262">
        <f t="shared" si="90"/>
        <v>439.53897428871574</v>
      </c>
      <c r="L262">
        <f t="shared" si="91"/>
        <v>43.790033193111981</v>
      </c>
      <c r="M262">
        <f t="shared" si="92"/>
        <v>73.026968572106682</v>
      </c>
      <c r="N262">
        <f t="shared" si="93"/>
        <v>0.22424313078438365</v>
      </c>
      <c r="O262">
        <f t="shared" si="94"/>
        <v>3</v>
      </c>
      <c r="P262">
        <f t="shared" si="95"/>
        <v>0.21616423980159435</v>
      </c>
      <c r="Q262">
        <f t="shared" si="96"/>
        <v>0.135805980208143</v>
      </c>
      <c r="R262">
        <f t="shared" si="97"/>
        <v>215.02355190680547</v>
      </c>
      <c r="S262">
        <f t="shared" si="98"/>
        <v>23.869335940151981</v>
      </c>
      <c r="T262">
        <f t="shared" si="99"/>
        <v>23.608529032258051</v>
      </c>
      <c r="U262">
        <f t="shared" si="100"/>
        <v>2.925265590431525</v>
      </c>
      <c r="V262">
        <f t="shared" si="101"/>
        <v>76.707216707766108</v>
      </c>
      <c r="W262">
        <f t="shared" si="102"/>
        <v>2.1700984282179845</v>
      </c>
      <c r="X262">
        <f t="shared" si="103"/>
        <v>2.8290668353741428</v>
      </c>
      <c r="Y262">
        <f t="shared" si="104"/>
        <v>0.75516716221354052</v>
      </c>
      <c r="Z262">
        <f t="shared" si="105"/>
        <v>-74.154577805854146</v>
      </c>
      <c r="AA262">
        <f t="shared" si="106"/>
        <v>-89.577744464520308</v>
      </c>
      <c r="AB262">
        <f t="shared" si="107"/>
        <v>-6.2104685555218655</v>
      </c>
      <c r="AC262">
        <f t="shared" si="108"/>
        <v>45.08076108090917</v>
      </c>
      <c r="AD262">
        <v>0</v>
      </c>
      <c r="AE262">
        <v>0</v>
      </c>
      <c r="AF262">
        <v>3</v>
      </c>
      <c r="AG262">
        <v>0</v>
      </c>
      <c r="AH262">
        <v>0</v>
      </c>
      <c r="AI262">
        <f t="shared" si="109"/>
        <v>1</v>
      </c>
      <c r="AJ262">
        <f t="shared" si="110"/>
        <v>0</v>
      </c>
      <c r="AK262">
        <f t="shared" si="111"/>
        <v>68009.808060444731</v>
      </c>
      <c r="AL262">
        <f t="shared" si="112"/>
        <v>1200.00096774194</v>
      </c>
      <c r="AM262">
        <f t="shared" si="113"/>
        <v>963.36292790496407</v>
      </c>
      <c r="AN262">
        <f t="shared" si="114"/>
        <v>0.80280179249999994</v>
      </c>
      <c r="AO262">
        <f t="shared" si="115"/>
        <v>0.22320098239032257</v>
      </c>
      <c r="AP262">
        <v>10</v>
      </c>
      <c r="AQ262">
        <v>1</v>
      </c>
      <c r="AR262" t="s">
        <v>237</v>
      </c>
      <c r="AS262">
        <v>1560434596.6612899</v>
      </c>
      <c r="AT262">
        <v>733.00238709677399</v>
      </c>
      <c r="AU262">
        <v>799.82803225806504</v>
      </c>
      <c r="AV262">
        <v>21.7821903225806</v>
      </c>
      <c r="AW262">
        <v>19.041090322580601</v>
      </c>
      <c r="AX262">
        <v>600.08125806451596</v>
      </c>
      <c r="AY262">
        <v>99.527183870967704</v>
      </c>
      <c r="AZ262">
        <v>0.10000678709677401</v>
      </c>
      <c r="BA262">
        <v>23.0546774193548</v>
      </c>
      <c r="BB262">
        <v>23.733919354838701</v>
      </c>
      <c r="BC262">
        <v>23.483138709677402</v>
      </c>
      <c r="BD262">
        <v>0</v>
      </c>
      <c r="BE262">
        <v>0</v>
      </c>
      <c r="BF262">
        <v>12995.822580645199</v>
      </c>
      <c r="BG262">
        <v>1045.59419354839</v>
      </c>
      <c r="BH262">
        <v>22.301383870967701</v>
      </c>
      <c r="BI262">
        <v>1200.00096774194</v>
      </c>
      <c r="BJ262">
        <v>0.33000193548387102</v>
      </c>
      <c r="BK262">
        <v>0.33000890322580601</v>
      </c>
      <c r="BL262">
        <v>0.33001735483870998</v>
      </c>
      <c r="BM262">
        <v>9.9717809677419295E-3</v>
      </c>
      <c r="BN262">
        <v>22</v>
      </c>
      <c r="BO262">
        <v>17743.035483871001</v>
      </c>
      <c r="BP262">
        <v>1560432001.5</v>
      </c>
      <c r="BQ262" t="s">
        <v>238</v>
      </c>
      <c r="BR262">
        <v>1</v>
      </c>
      <c r="BS262">
        <v>-1.3480000000000001</v>
      </c>
      <c r="BT262">
        <v>2.1000000000000001E-2</v>
      </c>
      <c r="BU262">
        <v>400</v>
      </c>
      <c r="BV262">
        <v>19</v>
      </c>
      <c r="BW262">
        <v>0.05</v>
      </c>
      <c r="BX262">
        <v>0.02</v>
      </c>
      <c r="BY262">
        <v>38.837213668835297</v>
      </c>
      <c r="BZ262">
        <v>1.6875903961165499</v>
      </c>
      <c r="CA262">
        <v>0.16896986790844501</v>
      </c>
      <c r="CB262">
        <v>0</v>
      </c>
      <c r="CC262">
        <v>-66.789417073170696</v>
      </c>
      <c r="CD262">
        <v>-3.00072752613268</v>
      </c>
      <c r="CE262">
        <v>0.29944111266225598</v>
      </c>
      <c r="CF262">
        <v>0</v>
      </c>
      <c r="CG262">
        <v>2.7417236585365901</v>
      </c>
      <c r="CH262">
        <v>-7.5119163763067001E-2</v>
      </c>
      <c r="CI262">
        <v>7.9187402780189799E-3</v>
      </c>
      <c r="CJ262">
        <v>1</v>
      </c>
      <c r="CK262">
        <v>1</v>
      </c>
      <c r="CL262">
        <v>3</v>
      </c>
      <c r="CM262" t="s">
        <v>239</v>
      </c>
      <c r="CN262">
        <v>1.8609599999999999</v>
      </c>
      <c r="CO262">
        <v>1.85791</v>
      </c>
      <c r="CP262">
        <v>1.8607499999999999</v>
      </c>
      <c r="CQ262">
        <v>1.8534900000000001</v>
      </c>
      <c r="CR262">
        <v>1.8521099999999999</v>
      </c>
      <c r="CS262">
        <v>1.8528800000000001</v>
      </c>
      <c r="CT262">
        <v>1.85656</v>
      </c>
      <c r="CU262">
        <v>1.8628</v>
      </c>
      <c r="CV262" t="s">
        <v>240</v>
      </c>
      <c r="CW262" t="s">
        <v>19</v>
      </c>
      <c r="CX262" t="s">
        <v>19</v>
      </c>
      <c r="CY262" t="s">
        <v>19</v>
      </c>
      <c r="CZ262" t="s">
        <v>241</v>
      </c>
      <c r="DA262" t="s">
        <v>242</v>
      </c>
      <c r="DB262" t="s">
        <v>243</v>
      </c>
      <c r="DC262" t="s">
        <v>243</v>
      </c>
      <c r="DD262" t="s">
        <v>243</v>
      </c>
      <c r="DE262" t="s">
        <v>243</v>
      </c>
      <c r="DF262">
        <v>0</v>
      </c>
      <c r="DG262">
        <v>100</v>
      </c>
      <c r="DH262">
        <v>100</v>
      </c>
      <c r="DI262">
        <v>-1.3480000000000001</v>
      </c>
      <c r="DJ262">
        <v>2.1000000000000001E-2</v>
      </c>
      <c r="DK262">
        <v>3</v>
      </c>
      <c r="DL262">
        <v>633.40099999999995</v>
      </c>
      <c r="DM262">
        <v>273.41699999999997</v>
      </c>
      <c r="DN262">
        <v>23.0001</v>
      </c>
      <c r="DO262">
        <v>22.560400000000001</v>
      </c>
      <c r="DP262">
        <v>30.000499999999999</v>
      </c>
      <c r="DQ262">
        <v>22.604099999999999</v>
      </c>
      <c r="DR262">
        <v>22.616499999999998</v>
      </c>
      <c r="DS262">
        <v>34.483699999999999</v>
      </c>
      <c r="DT262">
        <v>14.196099999999999</v>
      </c>
      <c r="DU262">
        <v>28.5365</v>
      </c>
      <c r="DV262">
        <v>23</v>
      </c>
      <c r="DW262">
        <v>827.33</v>
      </c>
      <c r="DX262">
        <v>19</v>
      </c>
      <c r="DY262">
        <v>101.405</v>
      </c>
      <c r="DZ262">
        <v>105.375</v>
      </c>
    </row>
    <row r="263" spans="1:130" x14ac:dyDescent="0.25">
      <c r="A263">
        <v>247</v>
      </c>
      <c r="B263">
        <v>1560434609</v>
      </c>
      <c r="C263">
        <v>570.90000009536698</v>
      </c>
      <c r="D263" t="s">
        <v>735</v>
      </c>
      <c r="E263" t="s">
        <v>736</v>
      </c>
      <c r="G263">
        <v>1560434598.6612899</v>
      </c>
      <c r="H263">
        <f t="shared" si="87"/>
        <v>1.6802473961767313E-3</v>
      </c>
      <c r="I263">
        <f t="shared" si="88"/>
        <v>38.928622262653398</v>
      </c>
      <c r="J263">
        <f t="shared" si="89"/>
        <v>736.23270967741905</v>
      </c>
      <c r="K263">
        <f t="shared" si="90"/>
        <v>442.04434018609794</v>
      </c>
      <c r="L263">
        <f t="shared" si="91"/>
        <v>44.039693475770022</v>
      </c>
      <c r="M263">
        <f t="shared" si="92"/>
        <v>73.348892663978077</v>
      </c>
      <c r="N263">
        <f t="shared" si="93"/>
        <v>0.22404608522919281</v>
      </c>
      <c r="O263">
        <f t="shared" si="94"/>
        <v>3</v>
      </c>
      <c r="P263">
        <f t="shared" si="95"/>
        <v>0.21598113075759068</v>
      </c>
      <c r="Q263">
        <f t="shared" si="96"/>
        <v>0.13569034290573825</v>
      </c>
      <c r="R263">
        <f t="shared" si="97"/>
        <v>215.02359456014355</v>
      </c>
      <c r="S263">
        <f t="shared" si="98"/>
        <v>23.867784925314389</v>
      </c>
      <c r="T263">
        <f t="shared" si="99"/>
        <v>23.608119354838699</v>
      </c>
      <c r="U263">
        <f t="shared" si="100"/>
        <v>2.9251933892832578</v>
      </c>
      <c r="V263">
        <f t="shared" si="101"/>
        <v>76.710721359012041</v>
      </c>
      <c r="W263">
        <f t="shared" si="102"/>
        <v>2.1699515099091</v>
      </c>
      <c r="X263">
        <f t="shared" si="103"/>
        <v>2.8287460624357328</v>
      </c>
      <c r="Y263">
        <f t="shared" si="104"/>
        <v>0.75524187937415777</v>
      </c>
      <c r="Z263">
        <f t="shared" si="105"/>
        <v>-74.098910171393854</v>
      </c>
      <c r="AA263">
        <f t="shared" si="106"/>
        <v>-89.814609445167918</v>
      </c>
      <c r="AB263">
        <f t="shared" si="107"/>
        <v>-6.2268185615220233</v>
      </c>
      <c r="AC263">
        <f t="shared" si="108"/>
        <v>44.883256382059727</v>
      </c>
      <c r="AD263">
        <v>0</v>
      </c>
      <c r="AE263">
        <v>0</v>
      </c>
      <c r="AF263">
        <v>3</v>
      </c>
      <c r="AG263">
        <v>0</v>
      </c>
      <c r="AH263">
        <v>0</v>
      </c>
      <c r="AI263">
        <f t="shared" si="109"/>
        <v>1</v>
      </c>
      <c r="AJ263">
        <f t="shared" si="110"/>
        <v>0</v>
      </c>
      <c r="AK263">
        <f t="shared" si="111"/>
        <v>68012.52957627736</v>
      </c>
      <c r="AL263">
        <f t="shared" si="112"/>
        <v>1200.00129032258</v>
      </c>
      <c r="AM263">
        <f t="shared" si="113"/>
        <v>963.36338835736751</v>
      </c>
      <c r="AN263">
        <f t="shared" si="114"/>
        <v>0.8028019604032256</v>
      </c>
      <c r="AO263">
        <f t="shared" si="115"/>
        <v>0.22320091998387093</v>
      </c>
      <c r="AP263">
        <v>10</v>
      </c>
      <c r="AQ263">
        <v>1</v>
      </c>
      <c r="AR263" t="s">
        <v>237</v>
      </c>
      <c r="AS263">
        <v>1560434598.6612899</v>
      </c>
      <c r="AT263">
        <v>736.23270967741905</v>
      </c>
      <c r="AU263">
        <v>803.16648387096802</v>
      </c>
      <c r="AV263">
        <v>21.780687096774201</v>
      </c>
      <c r="AW263">
        <v>19.0416387096774</v>
      </c>
      <c r="AX263">
        <v>600.08083870967698</v>
      </c>
      <c r="AY263">
        <v>99.527322580645105</v>
      </c>
      <c r="AZ263">
        <v>9.9998645161290298E-2</v>
      </c>
      <c r="BA263">
        <v>23.0528032258064</v>
      </c>
      <c r="BB263">
        <v>23.7348</v>
      </c>
      <c r="BC263">
        <v>23.481438709677398</v>
      </c>
      <c r="BD263">
        <v>0</v>
      </c>
      <c r="BE263">
        <v>0</v>
      </c>
      <c r="BF263">
        <v>12996.2903225806</v>
      </c>
      <c r="BG263">
        <v>1045.58193548387</v>
      </c>
      <c r="BH263">
        <v>22.2902290322581</v>
      </c>
      <c r="BI263">
        <v>1200.00129032258</v>
      </c>
      <c r="BJ263">
        <v>0.33000322580645203</v>
      </c>
      <c r="BK263">
        <v>0.33000793548387097</v>
      </c>
      <c r="BL263">
        <v>0.330017032258064</v>
      </c>
      <c r="BM263">
        <v>9.9718370967741901E-3</v>
      </c>
      <c r="BN263">
        <v>22</v>
      </c>
      <c r="BO263">
        <v>17743.045161290302</v>
      </c>
      <c r="BP263">
        <v>1560432001.5</v>
      </c>
      <c r="BQ263" t="s">
        <v>238</v>
      </c>
      <c r="BR263">
        <v>1</v>
      </c>
      <c r="BS263">
        <v>-1.3480000000000001</v>
      </c>
      <c r="BT263">
        <v>2.1000000000000001E-2</v>
      </c>
      <c r="BU263">
        <v>400</v>
      </c>
      <c r="BV263">
        <v>19</v>
      </c>
      <c r="BW263">
        <v>0.05</v>
      </c>
      <c r="BX263">
        <v>0.02</v>
      </c>
      <c r="BY263">
        <v>38.896857181054699</v>
      </c>
      <c r="BZ263">
        <v>1.68964835391613</v>
      </c>
      <c r="CA263">
        <v>0.169056638668168</v>
      </c>
      <c r="CB263">
        <v>0</v>
      </c>
      <c r="CC263">
        <v>-66.898524390243907</v>
      </c>
      <c r="CD263">
        <v>-3.0053937282231602</v>
      </c>
      <c r="CE263">
        <v>0.29998820934593401</v>
      </c>
      <c r="CF263">
        <v>0</v>
      </c>
      <c r="CG263">
        <v>2.7397999999999998</v>
      </c>
      <c r="CH263">
        <v>-8.4470174216025901E-2</v>
      </c>
      <c r="CI263">
        <v>8.5445004420901093E-3</v>
      </c>
      <c r="CJ263">
        <v>1</v>
      </c>
      <c r="CK263">
        <v>1</v>
      </c>
      <c r="CL263">
        <v>3</v>
      </c>
      <c r="CM263" t="s">
        <v>239</v>
      </c>
      <c r="CN263">
        <v>1.8609599999999999</v>
      </c>
      <c r="CO263">
        <v>1.85791</v>
      </c>
      <c r="CP263">
        <v>1.8607199999999999</v>
      </c>
      <c r="CQ263">
        <v>1.8534900000000001</v>
      </c>
      <c r="CR263">
        <v>1.8521099999999999</v>
      </c>
      <c r="CS263">
        <v>1.85287</v>
      </c>
      <c r="CT263">
        <v>1.8565700000000001</v>
      </c>
      <c r="CU263">
        <v>1.8628100000000001</v>
      </c>
      <c r="CV263" t="s">
        <v>240</v>
      </c>
      <c r="CW263" t="s">
        <v>19</v>
      </c>
      <c r="CX263" t="s">
        <v>19</v>
      </c>
      <c r="CY263" t="s">
        <v>19</v>
      </c>
      <c r="CZ263" t="s">
        <v>241</v>
      </c>
      <c r="DA263" t="s">
        <v>242</v>
      </c>
      <c r="DB263" t="s">
        <v>243</v>
      </c>
      <c r="DC263" t="s">
        <v>243</v>
      </c>
      <c r="DD263" t="s">
        <v>243</v>
      </c>
      <c r="DE263" t="s">
        <v>243</v>
      </c>
      <c r="DF263">
        <v>0</v>
      </c>
      <c r="DG263">
        <v>100</v>
      </c>
      <c r="DH263">
        <v>100</v>
      </c>
      <c r="DI263">
        <v>-1.3480000000000001</v>
      </c>
      <c r="DJ263">
        <v>2.1000000000000001E-2</v>
      </c>
      <c r="DK263">
        <v>3</v>
      </c>
      <c r="DL263">
        <v>633.38599999999997</v>
      </c>
      <c r="DM263">
        <v>273.298</v>
      </c>
      <c r="DN263">
        <v>23.0001</v>
      </c>
      <c r="DO263">
        <v>22.5626</v>
      </c>
      <c r="DP263">
        <v>30.000499999999999</v>
      </c>
      <c r="DQ263">
        <v>22.606000000000002</v>
      </c>
      <c r="DR263">
        <v>22.617899999999999</v>
      </c>
      <c r="DS263">
        <v>34.603700000000003</v>
      </c>
      <c r="DT263">
        <v>14.196099999999999</v>
      </c>
      <c r="DU263">
        <v>28.5365</v>
      </c>
      <c r="DV263">
        <v>23</v>
      </c>
      <c r="DW263">
        <v>832.33</v>
      </c>
      <c r="DX263">
        <v>19</v>
      </c>
      <c r="DY263">
        <v>101.404</v>
      </c>
      <c r="DZ263">
        <v>105.375</v>
      </c>
    </row>
    <row r="264" spans="1:130" x14ac:dyDescent="0.25">
      <c r="A264">
        <v>248</v>
      </c>
      <c r="B264">
        <v>1560434611</v>
      </c>
      <c r="C264">
        <v>572.90000009536698</v>
      </c>
      <c r="D264" t="s">
        <v>737</v>
      </c>
      <c r="E264" t="s">
        <v>738</v>
      </c>
      <c r="G264">
        <v>1560434600.6612899</v>
      </c>
      <c r="H264">
        <f t="shared" si="87"/>
        <v>1.6787273699295558E-3</v>
      </c>
      <c r="I264">
        <f t="shared" si="88"/>
        <v>38.988826753223186</v>
      </c>
      <c r="J264">
        <f t="shared" si="89"/>
        <v>739.47422580645195</v>
      </c>
      <c r="K264">
        <f t="shared" si="90"/>
        <v>444.55149131633704</v>
      </c>
      <c r="L264">
        <f t="shared" si="91"/>
        <v>44.28948009629773</v>
      </c>
      <c r="M264">
        <f t="shared" si="92"/>
        <v>73.671845996069095</v>
      </c>
      <c r="N264">
        <f t="shared" si="93"/>
        <v>0.22384091620195262</v>
      </c>
      <c r="O264">
        <f t="shared" si="94"/>
        <v>3</v>
      </c>
      <c r="P264">
        <f t="shared" si="95"/>
        <v>0.21579046047200356</v>
      </c>
      <c r="Q264">
        <f t="shared" si="96"/>
        <v>0.13556993160044284</v>
      </c>
      <c r="R264">
        <f t="shared" si="97"/>
        <v>215.02357460124409</v>
      </c>
      <c r="S264">
        <f t="shared" si="98"/>
        <v>23.866025230161313</v>
      </c>
      <c r="T264">
        <f t="shared" si="99"/>
        <v>23.607174193548399</v>
      </c>
      <c r="U264">
        <f t="shared" si="100"/>
        <v>2.9250268209258943</v>
      </c>
      <c r="V264">
        <f t="shared" si="101"/>
        <v>76.715340035352369</v>
      </c>
      <c r="W264">
        <f t="shared" si="102"/>
        <v>2.1698001068332959</v>
      </c>
      <c r="X264">
        <f t="shared" si="103"/>
        <v>2.8283783997221379</v>
      </c>
      <c r="Y264">
        <f t="shared" si="104"/>
        <v>0.75522671409259834</v>
      </c>
      <c r="Z264">
        <f t="shared" si="105"/>
        <v>-74.031877013893407</v>
      </c>
      <c r="AA264">
        <f t="shared" si="106"/>
        <v>-90.009214374191771</v>
      </c>
      <c r="AB264">
        <f t="shared" si="107"/>
        <v>-6.2402127654545634</v>
      </c>
      <c r="AC264">
        <f t="shared" si="108"/>
        <v>44.742270447704328</v>
      </c>
      <c r="AD264">
        <v>0</v>
      </c>
      <c r="AE264">
        <v>0</v>
      </c>
      <c r="AF264">
        <v>3</v>
      </c>
      <c r="AG264">
        <v>0</v>
      </c>
      <c r="AH264">
        <v>0</v>
      </c>
      <c r="AI264">
        <f t="shared" si="109"/>
        <v>1</v>
      </c>
      <c r="AJ264">
        <f t="shared" si="110"/>
        <v>0</v>
      </c>
      <c r="AK264">
        <f t="shared" si="111"/>
        <v>68018.144650372138</v>
      </c>
      <c r="AL264">
        <f t="shared" si="112"/>
        <v>1200.0016129032299</v>
      </c>
      <c r="AM264">
        <f t="shared" si="113"/>
        <v>963.36369561613378</v>
      </c>
      <c r="AN264">
        <f t="shared" si="114"/>
        <v>0.80280200064516161</v>
      </c>
      <c r="AO264">
        <f t="shared" si="115"/>
        <v>0.22320082807741942</v>
      </c>
      <c r="AP264">
        <v>10</v>
      </c>
      <c r="AQ264">
        <v>1</v>
      </c>
      <c r="AR264" t="s">
        <v>237</v>
      </c>
      <c r="AS264">
        <v>1560434600.6612899</v>
      </c>
      <c r="AT264">
        <v>739.47422580645195</v>
      </c>
      <c r="AU264">
        <v>806.51551612903199</v>
      </c>
      <c r="AV264">
        <v>21.779164516129001</v>
      </c>
      <c r="AW264">
        <v>19.042590322580601</v>
      </c>
      <c r="AX264">
        <v>600.08096774193598</v>
      </c>
      <c r="AY264">
        <v>99.5273258064516</v>
      </c>
      <c r="AZ264">
        <v>0.100008622580645</v>
      </c>
      <c r="BA264">
        <v>23.050654838709701</v>
      </c>
      <c r="BB264">
        <v>23.734835483870999</v>
      </c>
      <c r="BC264">
        <v>23.4795129032258</v>
      </c>
      <c r="BD264">
        <v>0</v>
      </c>
      <c r="BE264">
        <v>0</v>
      </c>
      <c r="BF264">
        <v>12997.3806451613</v>
      </c>
      <c r="BG264">
        <v>1045.56838709677</v>
      </c>
      <c r="BH264">
        <v>22.292335483871</v>
      </c>
      <c r="BI264">
        <v>1200.0016129032299</v>
      </c>
      <c r="BJ264">
        <v>0.33000454838709697</v>
      </c>
      <c r="BK264">
        <v>0.33000748387096801</v>
      </c>
      <c r="BL264">
        <v>0.33001612903225802</v>
      </c>
      <c r="BM264">
        <v>9.9718787096774193E-3</v>
      </c>
      <c r="BN264">
        <v>22</v>
      </c>
      <c r="BO264">
        <v>17743.058064516099</v>
      </c>
      <c r="BP264">
        <v>1560432001.5</v>
      </c>
      <c r="BQ264" t="s">
        <v>238</v>
      </c>
      <c r="BR264">
        <v>1</v>
      </c>
      <c r="BS264">
        <v>-1.3480000000000001</v>
      </c>
      <c r="BT264">
        <v>2.1000000000000001E-2</v>
      </c>
      <c r="BU264">
        <v>400</v>
      </c>
      <c r="BV264">
        <v>19</v>
      </c>
      <c r="BW264">
        <v>0.05</v>
      </c>
      <c r="BX264">
        <v>0.02</v>
      </c>
      <c r="BY264">
        <v>38.956762825438297</v>
      </c>
      <c r="BZ264">
        <v>1.7516041383444101</v>
      </c>
      <c r="CA264">
        <v>0.17463531197121901</v>
      </c>
      <c r="CB264">
        <v>0</v>
      </c>
      <c r="CC264">
        <v>-67.005351219512207</v>
      </c>
      <c r="CD264">
        <v>-3.1791365853659301</v>
      </c>
      <c r="CE264">
        <v>0.31750811637173498</v>
      </c>
      <c r="CF264">
        <v>0</v>
      </c>
      <c r="CG264">
        <v>2.73745292682927</v>
      </c>
      <c r="CH264">
        <v>-8.8058466898955398E-2</v>
      </c>
      <c r="CI264">
        <v>8.8226212143675004E-3</v>
      </c>
      <c r="CJ264">
        <v>1</v>
      </c>
      <c r="CK264">
        <v>1</v>
      </c>
      <c r="CL264">
        <v>3</v>
      </c>
      <c r="CM264" t="s">
        <v>239</v>
      </c>
      <c r="CN264">
        <v>1.8609599999999999</v>
      </c>
      <c r="CO264">
        <v>1.85791</v>
      </c>
      <c r="CP264">
        <v>1.86073</v>
      </c>
      <c r="CQ264">
        <v>1.8534999999999999</v>
      </c>
      <c r="CR264">
        <v>1.8521099999999999</v>
      </c>
      <c r="CS264">
        <v>1.85287</v>
      </c>
      <c r="CT264">
        <v>1.8565799999999999</v>
      </c>
      <c r="CU264">
        <v>1.8628100000000001</v>
      </c>
      <c r="CV264" t="s">
        <v>240</v>
      </c>
      <c r="CW264" t="s">
        <v>19</v>
      </c>
      <c r="CX264" t="s">
        <v>19</v>
      </c>
      <c r="CY264" t="s">
        <v>19</v>
      </c>
      <c r="CZ264" t="s">
        <v>241</v>
      </c>
      <c r="DA264" t="s">
        <v>242</v>
      </c>
      <c r="DB264" t="s">
        <v>243</v>
      </c>
      <c r="DC264" t="s">
        <v>243</v>
      </c>
      <c r="DD264" t="s">
        <v>243</v>
      </c>
      <c r="DE264" t="s">
        <v>243</v>
      </c>
      <c r="DF264">
        <v>0</v>
      </c>
      <c r="DG264">
        <v>100</v>
      </c>
      <c r="DH264">
        <v>100</v>
      </c>
      <c r="DI264">
        <v>-1.3480000000000001</v>
      </c>
      <c r="DJ264">
        <v>2.1000000000000001E-2</v>
      </c>
      <c r="DK264">
        <v>3</v>
      </c>
      <c r="DL264">
        <v>633.42399999999998</v>
      </c>
      <c r="DM264">
        <v>273.21199999999999</v>
      </c>
      <c r="DN264">
        <v>23.0002</v>
      </c>
      <c r="DO264">
        <v>22.564699999999998</v>
      </c>
      <c r="DP264">
        <v>30.000399999999999</v>
      </c>
      <c r="DQ264">
        <v>22.607399999999998</v>
      </c>
      <c r="DR264">
        <v>22.619800000000001</v>
      </c>
      <c r="DS264">
        <v>34.689599999999999</v>
      </c>
      <c r="DT264">
        <v>14.196099999999999</v>
      </c>
      <c r="DU264">
        <v>28.925000000000001</v>
      </c>
      <c r="DV264">
        <v>23</v>
      </c>
      <c r="DW264">
        <v>832.33</v>
      </c>
      <c r="DX264">
        <v>19</v>
      </c>
      <c r="DY264">
        <v>101.404</v>
      </c>
      <c r="DZ264">
        <v>105.374</v>
      </c>
    </row>
    <row r="265" spans="1:130" x14ac:dyDescent="0.25">
      <c r="A265">
        <v>249</v>
      </c>
      <c r="B265">
        <v>1560434613</v>
      </c>
      <c r="C265">
        <v>574.90000009536698</v>
      </c>
      <c r="D265" t="s">
        <v>739</v>
      </c>
      <c r="E265" t="s">
        <v>740</v>
      </c>
      <c r="G265">
        <v>1560434602.6612899</v>
      </c>
      <c r="H265">
        <f t="shared" si="87"/>
        <v>1.6770341254157362E-3</v>
      </c>
      <c r="I265">
        <f t="shared" si="88"/>
        <v>39.046683536471001</v>
      </c>
      <c r="J265">
        <f t="shared" si="89"/>
        <v>742.71822580645198</v>
      </c>
      <c r="K265">
        <f t="shared" si="90"/>
        <v>447.06083550737753</v>
      </c>
      <c r="L265">
        <f t="shared" si="91"/>
        <v>44.539439162583513</v>
      </c>
      <c r="M265">
        <f t="shared" si="92"/>
        <v>73.994970272233857</v>
      </c>
      <c r="N265">
        <f t="shared" si="93"/>
        <v>0.22362240050409013</v>
      </c>
      <c r="O265">
        <f t="shared" si="94"/>
        <v>3</v>
      </c>
      <c r="P265">
        <f t="shared" si="95"/>
        <v>0.21558737286437327</v>
      </c>
      <c r="Q265">
        <f t="shared" si="96"/>
        <v>0.13544167977579746</v>
      </c>
      <c r="R265">
        <f t="shared" si="97"/>
        <v>215.02348028877637</v>
      </c>
      <c r="S265">
        <f t="shared" si="98"/>
        <v>23.863799877923604</v>
      </c>
      <c r="T265">
        <f t="shared" si="99"/>
        <v>23.606041935483901</v>
      </c>
      <c r="U265">
        <f t="shared" si="100"/>
        <v>2.924827290913004</v>
      </c>
      <c r="V265">
        <f t="shared" si="101"/>
        <v>76.722404335817956</v>
      </c>
      <c r="W265">
        <f t="shared" si="102"/>
        <v>2.169650956894317</v>
      </c>
      <c r="X265">
        <f t="shared" si="103"/>
        <v>2.8279235715784425</v>
      </c>
      <c r="Y265">
        <f t="shared" si="104"/>
        <v>0.755176334018687</v>
      </c>
      <c r="Z265">
        <f t="shared" si="105"/>
        <v>-73.957204930833967</v>
      </c>
      <c r="AA265">
        <f t="shared" si="106"/>
        <v>-90.25599220646437</v>
      </c>
      <c r="AB265">
        <f t="shared" si="107"/>
        <v>-6.257201502614242</v>
      </c>
      <c r="AC265">
        <f t="shared" si="108"/>
        <v>44.553081648863795</v>
      </c>
      <c r="AD265">
        <v>0</v>
      </c>
      <c r="AE265">
        <v>0</v>
      </c>
      <c r="AF265">
        <v>3</v>
      </c>
      <c r="AG265">
        <v>0</v>
      </c>
      <c r="AH265">
        <v>0</v>
      </c>
      <c r="AI265">
        <f t="shared" si="109"/>
        <v>1</v>
      </c>
      <c r="AJ265">
        <f t="shared" si="110"/>
        <v>0</v>
      </c>
      <c r="AK265">
        <f t="shared" si="111"/>
        <v>68018.401157075292</v>
      </c>
      <c r="AL265">
        <f t="shared" si="112"/>
        <v>1200.0016129032299</v>
      </c>
      <c r="AM265">
        <f t="shared" si="113"/>
        <v>963.36363426121147</v>
      </c>
      <c r="AN265">
        <f t="shared" si="114"/>
        <v>0.80280194951612849</v>
      </c>
      <c r="AO265">
        <f t="shared" si="115"/>
        <v>0.22320074439354826</v>
      </c>
      <c r="AP265">
        <v>10</v>
      </c>
      <c r="AQ265">
        <v>1</v>
      </c>
      <c r="AR265" t="s">
        <v>237</v>
      </c>
      <c r="AS265">
        <v>1560434602.6612899</v>
      </c>
      <c r="AT265">
        <v>742.71822580645198</v>
      </c>
      <c r="AU265">
        <v>809.862387096774</v>
      </c>
      <c r="AV265">
        <v>21.777687096774201</v>
      </c>
      <c r="AW265">
        <v>19.043890322580602</v>
      </c>
      <c r="AX265">
        <v>600.08564516129002</v>
      </c>
      <c r="AY265">
        <v>99.527206451612898</v>
      </c>
      <c r="AZ265">
        <v>0.100038041935484</v>
      </c>
      <c r="BA265">
        <v>23.0479967741935</v>
      </c>
      <c r="BB265">
        <v>23.734403225806499</v>
      </c>
      <c r="BC265">
        <v>23.4776806451613</v>
      </c>
      <c r="BD265">
        <v>0</v>
      </c>
      <c r="BE265">
        <v>0</v>
      </c>
      <c r="BF265">
        <v>12997.322580645199</v>
      </c>
      <c r="BG265">
        <v>1045.55290322581</v>
      </c>
      <c r="BH265">
        <v>22.301338709677399</v>
      </c>
      <c r="BI265">
        <v>1200.0016129032299</v>
      </c>
      <c r="BJ265">
        <v>0.330005580645161</v>
      </c>
      <c r="BK265">
        <v>0.33000774193548399</v>
      </c>
      <c r="BL265">
        <v>0.33001483870967702</v>
      </c>
      <c r="BM265">
        <v>9.9719103225806398E-3</v>
      </c>
      <c r="BN265">
        <v>22</v>
      </c>
      <c r="BO265">
        <v>17743.064516129001</v>
      </c>
      <c r="BP265">
        <v>1560432001.5</v>
      </c>
      <c r="BQ265" t="s">
        <v>238</v>
      </c>
      <c r="BR265">
        <v>1</v>
      </c>
      <c r="BS265">
        <v>-1.3480000000000001</v>
      </c>
      <c r="BT265">
        <v>2.1000000000000001E-2</v>
      </c>
      <c r="BU265">
        <v>400</v>
      </c>
      <c r="BV265">
        <v>19</v>
      </c>
      <c r="BW265">
        <v>0.05</v>
      </c>
      <c r="BX265">
        <v>0.02</v>
      </c>
      <c r="BY265">
        <v>39.0144129878556</v>
      </c>
      <c r="BZ265">
        <v>1.8076824145643999</v>
      </c>
      <c r="CA265">
        <v>0.179949357177489</v>
      </c>
      <c r="CB265">
        <v>0</v>
      </c>
      <c r="CC265">
        <v>-67.108487804877996</v>
      </c>
      <c r="CD265">
        <v>-3.2305505226481399</v>
      </c>
      <c r="CE265">
        <v>0.32242571630408901</v>
      </c>
      <c r="CF265">
        <v>0</v>
      </c>
      <c r="CG265">
        <v>2.73473853658537</v>
      </c>
      <c r="CH265">
        <v>-8.7288501742161198E-2</v>
      </c>
      <c r="CI265">
        <v>8.7518905444664095E-3</v>
      </c>
      <c r="CJ265">
        <v>1</v>
      </c>
      <c r="CK265">
        <v>1</v>
      </c>
      <c r="CL265">
        <v>3</v>
      </c>
      <c r="CM265" t="s">
        <v>239</v>
      </c>
      <c r="CN265">
        <v>1.8609599999999999</v>
      </c>
      <c r="CO265">
        <v>1.85791</v>
      </c>
      <c r="CP265">
        <v>1.8607499999999999</v>
      </c>
      <c r="CQ265">
        <v>1.8534999999999999</v>
      </c>
      <c r="CR265">
        <v>1.8521099999999999</v>
      </c>
      <c r="CS265">
        <v>1.85287</v>
      </c>
      <c r="CT265">
        <v>1.8565700000000001</v>
      </c>
      <c r="CU265">
        <v>1.8628199999999999</v>
      </c>
      <c r="CV265" t="s">
        <v>240</v>
      </c>
      <c r="CW265" t="s">
        <v>19</v>
      </c>
      <c r="CX265" t="s">
        <v>19</v>
      </c>
      <c r="CY265" t="s">
        <v>19</v>
      </c>
      <c r="CZ265" t="s">
        <v>241</v>
      </c>
      <c r="DA265" t="s">
        <v>242</v>
      </c>
      <c r="DB265" t="s">
        <v>243</v>
      </c>
      <c r="DC265" t="s">
        <v>243</v>
      </c>
      <c r="DD265" t="s">
        <v>243</v>
      </c>
      <c r="DE265" t="s">
        <v>243</v>
      </c>
      <c r="DF265">
        <v>0</v>
      </c>
      <c r="DG265">
        <v>100</v>
      </c>
      <c r="DH265">
        <v>100</v>
      </c>
      <c r="DI265">
        <v>-1.3480000000000001</v>
      </c>
      <c r="DJ265">
        <v>2.1000000000000001E-2</v>
      </c>
      <c r="DK265">
        <v>3</v>
      </c>
      <c r="DL265">
        <v>633.36199999999997</v>
      </c>
      <c r="DM265">
        <v>273.26400000000001</v>
      </c>
      <c r="DN265">
        <v>23.000299999999999</v>
      </c>
      <c r="DO265">
        <v>22.566600000000001</v>
      </c>
      <c r="DP265">
        <v>30.000499999999999</v>
      </c>
      <c r="DQ265">
        <v>22.608799999999999</v>
      </c>
      <c r="DR265">
        <v>22.621700000000001</v>
      </c>
      <c r="DS265">
        <v>34.816899999999997</v>
      </c>
      <c r="DT265">
        <v>14.196099999999999</v>
      </c>
      <c r="DU265">
        <v>28.925000000000001</v>
      </c>
      <c r="DV265">
        <v>23</v>
      </c>
      <c r="DW265">
        <v>837.33</v>
      </c>
      <c r="DX265">
        <v>19</v>
      </c>
      <c r="DY265">
        <v>101.404</v>
      </c>
      <c r="DZ265">
        <v>105.375</v>
      </c>
    </row>
    <row r="266" spans="1:130" x14ac:dyDescent="0.25">
      <c r="A266">
        <v>250</v>
      </c>
      <c r="B266">
        <v>1560434615</v>
      </c>
      <c r="C266">
        <v>576.90000009536698</v>
      </c>
      <c r="D266" t="s">
        <v>741</v>
      </c>
      <c r="E266" t="s">
        <v>742</v>
      </c>
      <c r="G266">
        <v>1560434604.6612899</v>
      </c>
      <c r="H266">
        <f t="shared" si="87"/>
        <v>1.6753023500699819E-3</v>
      </c>
      <c r="I266">
        <f t="shared" si="88"/>
        <v>39.108477397740081</v>
      </c>
      <c r="J266">
        <f t="shared" si="89"/>
        <v>745.96164516128999</v>
      </c>
      <c r="K266">
        <f t="shared" si="90"/>
        <v>449.5404888859</v>
      </c>
      <c r="L266">
        <f t="shared" si="91"/>
        <v>44.78645258114765</v>
      </c>
      <c r="M266">
        <f t="shared" si="92"/>
        <v>74.318057381591487</v>
      </c>
      <c r="N266">
        <f t="shared" si="93"/>
        <v>0.22340463593230564</v>
      </c>
      <c r="O266">
        <f t="shared" si="94"/>
        <v>3</v>
      </c>
      <c r="P266">
        <f t="shared" si="95"/>
        <v>0.21538496916214564</v>
      </c>
      <c r="Q266">
        <f t="shared" si="96"/>
        <v>0.1353138610923488</v>
      </c>
      <c r="R266">
        <f t="shared" si="97"/>
        <v>215.02325833259266</v>
      </c>
      <c r="S266">
        <f t="shared" si="98"/>
        <v>23.861396619028337</v>
      </c>
      <c r="T266">
        <f t="shared" si="99"/>
        <v>23.604827419354848</v>
      </c>
      <c r="U266">
        <f t="shared" si="100"/>
        <v>2.924613278361762</v>
      </c>
      <c r="V266">
        <f t="shared" si="101"/>
        <v>76.73051887428079</v>
      </c>
      <c r="W266">
        <f t="shared" si="102"/>
        <v>2.1695069272756875</v>
      </c>
      <c r="X266">
        <f t="shared" si="103"/>
        <v>2.8274367997306502</v>
      </c>
      <c r="Y266">
        <f t="shared" si="104"/>
        <v>0.75510635108607449</v>
      </c>
      <c r="Z266">
        <f t="shared" si="105"/>
        <v>-73.880833638086202</v>
      </c>
      <c r="AA266">
        <f t="shared" si="106"/>
        <v>-90.519726232263622</v>
      </c>
      <c r="AB266">
        <f t="shared" si="107"/>
        <v>-6.2753565349011771</v>
      </c>
      <c r="AC266">
        <f t="shared" si="108"/>
        <v>44.347341927341688</v>
      </c>
      <c r="AD266">
        <v>0</v>
      </c>
      <c r="AE266">
        <v>0</v>
      </c>
      <c r="AF266">
        <v>3</v>
      </c>
      <c r="AG266">
        <v>0</v>
      </c>
      <c r="AH266">
        <v>0</v>
      </c>
      <c r="AI266">
        <f t="shared" si="109"/>
        <v>1</v>
      </c>
      <c r="AJ266">
        <f t="shared" si="110"/>
        <v>0</v>
      </c>
      <c r="AK266">
        <f t="shared" si="111"/>
        <v>68018.997533126647</v>
      </c>
      <c r="AL266">
        <f t="shared" si="112"/>
        <v>1200.0006451612901</v>
      </c>
      <c r="AM266">
        <f t="shared" si="113"/>
        <v>963.36283577543941</v>
      </c>
      <c r="AN266">
        <f t="shared" si="114"/>
        <v>0.80280193153225798</v>
      </c>
      <c r="AO266">
        <f t="shared" si="115"/>
        <v>0.22320069899677419</v>
      </c>
      <c r="AP266">
        <v>10</v>
      </c>
      <c r="AQ266">
        <v>1</v>
      </c>
      <c r="AR266" t="s">
        <v>237</v>
      </c>
      <c r="AS266">
        <v>1560434604.6612899</v>
      </c>
      <c r="AT266">
        <v>745.96164516128999</v>
      </c>
      <c r="AU266">
        <v>813.21512903225801</v>
      </c>
      <c r="AV266">
        <v>21.776254838709701</v>
      </c>
      <c r="AW266">
        <v>19.045300000000001</v>
      </c>
      <c r="AX266">
        <v>600.09067741935496</v>
      </c>
      <c r="AY266">
        <v>99.527122580645198</v>
      </c>
      <c r="AZ266">
        <v>0.100060483870968</v>
      </c>
      <c r="BA266">
        <v>23.045151612903201</v>
      </c>
      <c r="BB266">
        <v>23.734751612903199</v>
      </c>
      <c r="BC266">
        <v>23.4749032258065</v>
      </c>
      <c r="BD266">
        <v>0</v>
      </c>
      <c r="BE266">
        <v>0</v>
      </c>
      <c r="BF266">
        <v>12997.322580645199</v>
      </c>
      <c r="BG266">
        <v>1045.53322580645</v>
      </c>
      <c r="BH266">
        <v>22.301067741935501</v>
      </c>
      <c r="BI266">
        <v>1200.0006451612901</v>
      </c>
      <c r="BJ266">
        <v>0.33000612903225801</v>
      </c>
      <c r="BK266">
        <v>0.33000770967741899</v>
      </c>
      <c r="BL266">
        <v>0.33001429032258101</v>
      </c>
      <c r="BM266">
        <v>9.9719383870967692E-3</v>
      </c>
      <c r="BN266">
        <v>22</v>
      </c>
      <c r="BO266">
        <v>17743.054838709701</v>
      </c>
      <c r="BP266">
        <v>1560432001.5</v>
      </c>
      <c r="BQ266" t="s">
        <v>238</v>
      </c>
      <c r="BR266">
        <v>1</v>
      </c>
      <c r="BS266">
        <v>-1.3480000000000001</v>
      </c>
      <c r="BT266">
        <v>2.1000000000000001E-2</v>
      </c>
      <c r="BU266">
        <v>400</v>
      </c>
      <c r="BV266">
        <v>19</v>
      </c>
      <c r="BW266">
        <v>0.05</v>
      </c>
      <c r="BX266">
        <v>0.02</v>
      </c>
      <c r="BY266">
        <v>39.073976301548697</v>
      </c>
      <c r="BZ266">
        <v>1.8825208021245501</v>
      </c>
      <c r="CA266">
        <v>0.18706524684016601</v>
      </c>
      <c r="CB266">
        <v>0</v>
      </c>
      <c r="CC266">
        <v>-67.217239024390196</v>
      </c>
      <c r="CD266">
        <v>-3.3705052264807498</v>
      </c>
      <c r="CE266">
        <v>0.335811532420143</v>
      </c>
      <c r="CF266">
        <v>0</v>
      </c>
      <c r="CG266">
        <v>2.73188804878049</v>
      </c>
      <c r="CH266">
        <v>-8.4316097560979394E-2</v>
      </c>
      <c r="CI266">
        <v>8.4642050379495105E-3</v>
      </c>
      <c r="CJ266">
        <v>1</v>
      </c>
      <c r="CK266">
        <v>1</v>
      </c>
      <c r="CL266">
        <v>3</v>
      </c>
      <c r="CM266" t="s">
        <v>239</v>
      </c>
      <c r="CN266">
        <v>1.8609599999999999</v>
      </c>
      <c r="CO266">
        <v>1.85791</v>
      </c>
      <c r="CP266">
        <v>1.8607499999999999</v>
      </c>
      <c r="CQ266">
        <v>1.8534999999999999</v>
      </c>
      <c r="CR266">
        <v>1.8521099999999999</v>
      </c>
      <c r="CS266">
        <v>1.85287</v>
      </c>
      <c r="CT266">
        <v>1.85656</v>
      </c>
      <c r="CU266">
        <v>1.8628199999999999</v>
      </c>
      <c r="CV266" t="s">
        <v>240</v>
      </c>
      <c r="CW266" t="s">
        <v>19</v>
      </c>
      <c r="CX266" t="s">
        <v>19</v>
      </c>
      <c r="CY266" t="s">
        <v>19</v>
      </c>
      <c r="CZ266" t="s">
        <v>241</v>
      </c>
      <c r="DA266" t="s">
        <v>242</v>
      </c>
      <c r="DB266" t="s">
        <v>243</v>
      </c>
      <c r="DC266" t="s">
        <v>243</v>
      </c>
      <c r="DD266" t="s">
        <v>243</v>
      </c>
      <c r="DE266" t="s">
        <v>243</v>
      </c>
      <c r="DF266">
        <v>0</v>
      </c>
      <c r="DG266">
        <v>100</v>
      </c>
      <c r="DH266">
        <v>100</v>
      </c>
      <c r="DI266">
        <v>-1.3480000000000001</v>
      </c>
      <c r="DJ266">
        <v>2.1000000000000001E-2</v>
      </c>
      <c r="DK266">
        <v>3</v>
      </c>
      <c r="DL266">
        <v>633.64499999999998</v>
      </c>
      <c r="DM266">
        <v>273.22000000000003</v>
      </c>
      <c r="DN266">
        <v>23.000299999999999</v>
      </c>
      <c r="DO266">
        <v>22.568899999999999</v>
      </c>
      <c r="DP266">
        <v>30.000399999999999</v>
      </c>
      <c r="DQ266">
        <v>22.610700000000001</v>
      </c>
      <c r="DR266">
        <v>22.6233</v>
      </c>
      <c r="DS266">
        <v>34.934600000000003</v>
      </c>
      <c r="DT266">
        <v>14.196099999999999</v>
      </c>
      <c r="DU266">
        <v>28.925000000000001</v>
      </c>
      <c r="DV266">
        <v>23</v>
      </c>
      <c r="DW266">
        <v>842.33</v>
      </c>
      <c r="DX266">
        <v>19</v>
      </c>
      <c r="DY266">
        <v>101.40300000000001</v>
      </c>
      <c r="DZ266">
        <v>105.374</v>
      </c>
    </row>
    <row r="267" spans="1:130" x14ac:dyDescent="0.25">
      <c r="A267">
        <v>251</v>
      </c>
      <c r="B267">
        <v>1560434617</v>
      </c>
      <c r="C267">
        <v>578.90000009536698</v>
      </c>
      <c r="D267" t="s">
        <v>743</v>
      </c>
      <c r="E267" t="s">
        <v>744</v>
      </c>
      <c r="G267">
        <v>1560434606.6612899</v>
      </c>
      <c r="H267">
        <f t="shared" si="87"/>
        <v>1.673532350704306E-3</v>
      </c>
      <c r="I267">
        <f t="shared" si="88"/>
        <v>39.171491565373785</v>
      </c>
      <c r="J267">
        <f t="shared" si="89"/>
        <v>749.20745161290301</v>
      </c>
      <c r="K267">
        <f t="shared" si="90"/>
        <v>452.05014001945545</v>
      </c>
      <c r="L267">
        <f t="shared" si="91"/>
        <v>45.036424786596847</v>
      </c>
      <c r="M267">
        <f t="shared" si="92"/>
        <v>74.641333022638207</v>
      </c>
      <c r="N267">
        <f t="shared" si="93"/>
        <v>0.22321636474052284</v>
      </c>
      <c r="O267">
        <f t="shared" si="94"/>
        <v>3</v>
      </c>
      <c r="P267">
        <f t="shared" si="95"/>
        <v>0.21520996699252304</v>
      </c>
      <c r="Q267">
        <f t="shared" si="96"/>
        <v>0.13520334758211836</v>
      </c>
      <c r="R267">
        <f t="shared" si="97"/>
        <v>215.02327649865103</v>
      </c>
      <c r="S267">
        <f t="shared" si="98"/>
        <v>23.859359147761392</v>
      </c>
      <c r="T267">
        <f t="shared" si="99"/>
        <v>23.603088709677401</v>
      </c>
      <c r="U267">
        <f t="shared" si="100"/>
        <v>2.9243069203519951</v>
      </c>
      <c r="V267">
        <f t="shared" si="101"/>
        <v>76.737743533900854</v>
      </c>
      <c r="W267">
        <f t="shared" si="102"/>
        <v>2.1693842947301669</v>
      </c>
      <c r="X267">
        <f t="shared" si="103"/>
        <v>2.8270107965473157</v>
      </c>
      <c r="Y267">
        <f t="shared" si="104"/>
        <v>0.75492262562182821</v>
      </c>
      <c r="Z267">
        <f t="shared" si="105"/>
        <v>-73.802776666059899</v>
      </c>
      <c r="AA267">
        <f t="shared" si="106"/>
        <v>-90.641289096768304</v>
      </c>
      <c r="AB267">
        <f t="shared" si="107"/>
        <v>-6.2836494798447831</v>
      </c>
      <c r="AC267">
        <f t="shared" si="108"/>
        <v>44.295561255978015</v>
      </c>
      <c r="AD267">
        <v>0</v>
      </c>
      <c r="AE267">
        <v>0</v>
      </c>
      <c r="AF267">
        <v>3</v>
      </c>
      <c r="AG267">
        <v>0</v>
      </c>
      <c r="AH267">
        <v>0</v>
      </c>
      <c r="AI267">
        <f t="shared" si="109"/>
        <v>1</v>
      </c>
      <c r="AJ267">
        <f t="shared" si="110"/>
        <v>0</v>
      </c>
      <c r="AK267">
        <f t="shared" si="111"/>
        <v>68021.193309525916</v>
      </c>
      <c r="AL267">
        <f t="shared" si="112"/>
        <v>1200.0003225806499</v>
      </c>
      <c r="AM267">
        <f t="shared" si="113"/>
        <v>963.3627265167961</v>
      </c>
      <c r="AN267">
        <f t="shared" si="114"/>
        <v>0.80280205629032253</v>
      </c>
      <c r="AO267">
        <f t="shared" si="115"/>
        <v>0.22320074316774194</v>
      </c>
      <c r="AP267">
        <v>10</v>
      </c>
      <c r="AQ267">
        <v>1</v>
      </c>
      <c r="AR267" t="s">
        <v>237</v>
      </c>
      <c r="AS267">
        <v>1560434606.6612899</v>
      </c>
      <c r="AT267">
        <v>749.20745161290301</v>
      </c>
      <c r="AU267">
        <v>816.573225806452</v>
      </c>
      <c r="AV267">
        <v>21.775051612903201</v>
      </c>
      <c r="AW267">
        <v>19.046961290322599</v>
      </c>
      <c r="AX267">
        <v>600.08683870967695</v>
      </c>
      <c r="AY267">
        <v>99.527016129032305</v>
      </c>
      <c r="AZ267">
        <v>0.100040251612903</v>
      </c>
      <c r="BA267">
        <v>23.042661290322599</v>
      </c>
      <c r="BB267">
        <v>23.734183870967701</v>
      </c>
      <c r="BC267">
        <v>23.471993548387101</v>
      </c>
      <c r="BD267">
        <v>0</v>
      </c>
      <c r="BE267">
        <v>0</v>
      </c>
      <c r="BF267">
        <v>12997.683870967699</v>
      </c>
      <c r="BG267">
        <v>1045.51548387097</v>
      </c>
      <c r="BH267">
        <v>22.297619354838702</v>
      </c>
      <c r="BI267">
        <v>1200.0003225806499</v>
      </c>
      <c r="BJ267">
        <v>0.33000593548387103</v>
      </c>
      <c r="BK267">
        <v>0.33000738709677402</v>
      </c>
      <c r="BL267">
        <v>0.33001487096774201</v>
      </c>
      <c r="BM267">
        <v>9.9719490322580703E-3</v>
      </c>
      <c r="BN267">
        <v>22</v>
      </c>
      <c r="BO267">
        <v>17743.0516129032</v>
      </c>
      <c r="BP267">
        <v>1560432001.5</v>
      </c>
      <c r="BQ267" t="s">
        <v>238</v>
      </c>
      <c r="BR267">
        <v>1</v>
      </c>
      <c r="BS267">
        <v>-1.3480000000000001</v>
      </c>
      <c r="BT267">
        <v>2.1000000000000001E-2</v>
      </c>
      <c r="BU267">
        <v>400</v>
      </c>
      <c r="BV267">
        <v>19</v>
      </c>
      <c r="BW267">
        <v>0.05</v>
      </c>
      <c r="BX267">
        <v>0.02</v>
      </c>
      <c r="BY267">
        <v>39.137062080415497</v>
      </c>
      <c r="BZ267">
        <v>1.9746175519711699</v>
      </c>
      <c r="CA267">
        <v>0.195919467907163</v>
      </c>
      <c r="CB267">
        <v>0</v>
      </c>
      <c r="CC267">
        <v>-67.328419512195097</v>
      </c>
      <c r="CD267">
        <v>-3.5422891986062601</v>
      </c>
      <c r="CE267">
        <v>0.35198974432088098</v>
      </c>
      <c r="CF267">
        <v>0</v>
      </c>
      <c r="CG267">
        <v>2.7290290243902402</v>
      </c>
      <c r="CH267">
        <v>-7.9795191637637E-2</v>
      </c>
      <c r="CI267">
        <v>8.0050809489601495E-3</v>
      </c>
      <c r="CJ267">
        <v>1</v>
      </c>
      <c r="CK267">
        <v>1</v>
      </c>
      <c r="CL267">
        <v>3</v>
      </c>
      <c r="CM267" t="s">
        <v>239</v>
      </c>
      <c r="CN267">
        <v>1.8609599999999999</v>
      </c>
      <c r="CO267">
        <v>1.85791</v>
      </c>
      <c r="CP267">
        <v>1.86076</v>
      </c>
      <c r="CQ267">
        <v>1.85351</v>
      </c>
      <c r="CR267">
        <v>1.8521099999999999</v>
      </c>
      <c r="CS267">
        <v>1.85287</v>
      </c>
      <c r="CT267">
        <v>1.85656</v>
      </c>
      <c r="CU267">
        <v>1.8628100000000001</v>
      </c>
      <c r="CV267" t="s">
        <v>240</v>
      </c>
      <c r="CW267" t="s">
        <v>19</v>
      </c>
      <c r="CX267" t="s">
        <v>19</v>
      </c>
      <c r="CY267" t="s">
        <v>19</v>
      </c>
      <c r="CZ267" t="s">
        <v>241</v>
      </c>
      <c r="DA267" t="s">
        <v>242</v>
      </c>
      <c r="DB267" t="s">
        <v>243</v>
      </c>
      <c r="DC267" t="s">
        <v>243</v>
      </c>
      <c r="DD267" t="s">
        <v>243</v>
      </c>
      <c r="DE267" t="s">
        <v>243</v>
      </c>
      <c r="DF267">
        <v>0</v>
      </c>
      <c r="DG267">
        <v>100</v>
      </c>
      <c r="DH267">
        <v>100</v>
      </c>
      <c r="DI267">
        <v>-1.3480000000000001</v>
      </c>
      <c r="DJ267">
        <v>2.1000000000000001E-2</v>
      </c>
      <c r="DK267">
        <v>3</v>
      </c>
      <c r="DL267">
        <v>633.41099999999994</v>
      </c>
      <c r="DM267">
        <v>273.39499999999998</v>
      </c>
      <c r="DN267">
        <v>23.000499999999999</v>
      </c>
      <c r="DO267">
        <v>22.570900000000002</v>
      </c>
      <c r="DP267">
        <v>30.000399999999999</v>
      </c>
      <c r="DQ267">
        <v>22.6126</v>
      </c>
      <c r="DR267">
        <v>22.624700000000001</v>
      </c>
      <c r="DS267">
        <v>35.023299999999999</v>
      </c>
      <c r="DT267">
        <v>14.196099999999999</v>
      </c>
      <c r="DU267">
        <v>28.925000000000001</v>
      </c>
      <c r="DV267">
        <v>23</v>
      </c>
      <c r="DW267">
        <v>842.33</v>
      </c>
      <c r="DX267">
        <v>19</v>
      </c>
      <c r="DY267">
        <v>101.40300000000001</v>
      </c>
      <c r="DZ267">
        <v>105.373</v>
      </c>
    </row>
    <row r="268" spans="1:130" x14ac:dyDescent="0.25">
      <c r="A268">
        <v>252</v>
      </c>
      <c r="B268">
        <v>1560434619</v>
      </c>
      <c r="C268">
        <v>580.90000009536698</v>
      </c>
      <c r="D268" t="s">
        <v>745</v>
      </c>
      <c r="E268" t="s">
        <v>746</v>
      </c>
      <c r="G268">
        <v>1560434608.6612899</v>
      </c>
      <c r="H268">
        <f t="shared" si="87"/>
        <v>1.6718529608265188E-3</v>
      </c>
      <c r="I268">
        <f t="shared" si="88"/>
        <v>39.225465263299263</v>
      </c>
      <c r="J268">
        <f t="shared" si="89"/>
        <v>752.45270967741897</v>
      </c>
      <c r="K268">
        <f t="shared" si="90"/>
        <v>454.67611466310444</v>
      </c>
      <c r="L268">
        <f t="shared" si="91"/>
        <v>45.297963380287861</v>
      </c>
      <c r="M268">
        <f t="shared" si="92"/>
        <v>74.9645169146862</v>
      </c>
      <c r="N268">
        <f t="shared" si="93"/>
        <v>0.22306844588739405</v>
      </c>
      <c r="O268">
        <f t="shared" si="94"/>
        <v>3</v>
      </c>
      <c r="P268">
        <f t="shared" si="95"/>
        <v>0.21507246577190917</v>
      </c>
      <c r="Q268">
        <f t="shared" si="96"/>
        <v>0.13511651649754911</v>
      </c>
      <c r="R268">
        <f t="shared" si="97"/>
        <v>215.02332058777304</v>
      </c>
      <c r="S268">
        <f t="shared" si="98"/>
        <v>23.857808123647288</v>
      </c>
      <c r="T268">
        <f t="shared" si="99"/>
        <v>23.601095161290353</v>
      </c>
      <c r="U268">
        <f t="shared" si="100"/>
        <v>2.9239556946849103</v>
      </c>
      <c r="V268">
        <f t="shared" si="101"/>
        <v>76.744247661378623</v>
      </c>
      <c r="W268">
        <f t="shared" si="102"/>
        <v>2.1693081760891086</v>
      </c>
      <c r="X268">
        <f t="shared" si="103"/>
        <v>2.8266720206325098</v>
      </c>
      <c r="Y268">
        <f t="shared" si="104"/>
        <v>0.7546475185958017</v>
      </c>
      <c r="Z268">
        <f t="shared" si="105"/>
        <v>-73.728715572449474</v>
      </c>
      <c r="AA268">
        <f t="shared" si="106"/>
        <v>-90.639202180648667</v>
      </c>
      <c r="AB268">
        <f t="shared" si="107"/>
        <v>-6.2833783976584039</v>
      </c>
      <c r="AC268">
        <f t="shared" si="108"/>
        <v>44.372024437016492</v>
      </c>
      <c r="AD268">
        <v>0</v>
      </c>
      <c r="AE268">
        <v>0</v>
      </c>
      <c r="AF268">
        <v>3</v>
      </c>
      <c r="AG268">
        <v>0</v>
      </c>
      <c r="AH268">
        <v>0</v>
      </c>
      <c r="AI268">
        <f t="shared" si="109"/>
        <v>1</v>
      </c>
      <c r="AJ268">
        <f t="shared" si="110"/>
        <v>0</v>
      </c>
      <c r="AK268">
        <f t="shared" si="111"/>
        <v>68016.994312314637</v>
      </c>
      <c r="AL268">
        <f t="shared" si="112"/>
        <v>1200.0003225806499</v>
      </c>
      <c r="AM268">
        <f t="shared" si="113"/>
        <v>963.36277867810099</v>
      </c>
      <c r="AN268">
        <f t="shared" si="114"/>
        <v>0.80280209975806494</v>
      </c>
      <c r="AO268">
        <f t="shared" si="115"/>
        <v>0.22320077684838718</v>
      </c>
      <c r="AP268">
        <v>10</v>
      </c>
      <c r="AQ268">
        <v>1</v>
      </c>
      <c r="AR268" t="s">
        <v>237</v>
      </c>
      <c r="AS268">
        <v>1560434608.6612899</v>
      </c>
      <c r="AT268">
        <v>752.45270967741897</v>
      </c>
      <c r="AU268">
        <v>819.91577419354803</v>
      </c>
      <c r="AV268">
        <v>21.7743258064516</v>
      </c>
      <c r="AW268">
        <v>19.048954838709701</v>
      </c>
      <c r="AX268">
        <v>600.08325806451603</v>
      </c>
      <c r="AY268">
        <v>99.526854838709696</v>
      </c>
      <c r="AZ268">
        <v>0.100026625806452</v>
      </c>
      <c r="BA268">
        <v>23.040680645161299</v>
      </c>
      <c r="BB268">
        <v>23.732500000000002</v>
      </c>
      <c r="BC268">
        <v>23.4696903225807</v>
      </c>
      <c r="BD268">
        <v>0</v>
      </c>
      <c r="BE268">
        <v>0</v>
      </c>
      <c r="BF268">
        <v>12996.7161290323</v>
      </c>
      <c r="BG268">
        <v>1045.50451612903</v>
      </c>
      <c r="BH268">
        <v>22.2970838709677</v>
      </c>
      <c r="BI268">
        <v>1200.0003225806499</v>
      </c>
      <c r="BJ268">
        <v>0.330005548387097</v>
      </c>
      <c r="BK268">
        <v>0.33000706451612899</v>
      </c>
      <c r="BL268">
        <v>0.33001554838709701</v>
      </c>
      <c r="BM268">
        <v>9.9719558064516097E-3</v>
      </c>
      <c r="BN268">
        <v>22</v>
      </c>
      <c r="BO268">
        <v>17743.0516129032</v>
      </c>
      <c r="BP268">
        <v>1560432001.5</v>
      </c>
      <c r="BQ268" t="s">
        <v>238</v>
      </c>
      <c r="BR268">
        <v>1</v>
      </c>
      <c r="BS268">
        <v>-1.3480000000000001</v>
      </c>
      <c r="BT268">
        <v>2.1000000000000001E-2</v>
      </c>
      <c r="BU268">
        <v>400</v>
      </c>
      <c r="BV268">
        <v>19</v>
      </c>
      <c r="BW268">
        <v>0.05</v>
      </c>
      <c r="BX268">
        <v>0.02</v>
      </c>
      <c r="BY268">
        <v>39.196065693995301</v>
      </c>
      <c r="BZ268">
        <v>1.85243062785836</v>
      </c>
      <c r="CA268">
        <v>0.186443995683131</v>
      </c>
      <c r="CB268">
        <v>0</v>
      </c>
      <c r="CC268">
        <v>-67.4321780487805</v>
      </c>
      <c r="CD268">
        <v>-3.2373658536585399</v>
      </c>
      <c r="CE268">
        <v>0.32547992520778601</v>
      </c>
      <c r="CF268">
        <v>0</v>
      </c>
      <c r="CG268">
        <v>2.7262514634146302</v>
      </c>
      <c r="CH268">
        <v>-7.3390034843201807E-2</v>
      </c>
      <c r="CI268">
        <v>7.3272949658761298E-3</v>
      </c>
      <c r="CJ268">
        <v>1</v>
      </c>
      <c r="CK268">
        <v>1</v>
      </c>
      <c r="CL268">
        <v>3</v>
      </c>
      <c r="CM268" t="s">
        <v>239</v>
      </c>
      <c r="CN268">
        <v>1.8609599999999999</v>
      </c>
      <c r="CO268">
        <v>1.85792</v>
      </c>
      <c r="CP268">
        <v>1.86077</v>
      </c>
      <c r="CQ268">
        <v>1.8535200000000001</v>
      </c>
      <c r="CR268">
        <v>1.8521000000000001</v>
      </c>
      <c r="CS268">
        <v>1.85287</v>
      </c>
      <c r="CT268">
        <v>1.8565799999999999</v>
      </c>
      <c r="CU268">
        <v>1.8628100000000001</v>
      </c>
      <c r="CV268" t="s">
        <v>240</v>
      </c>
      <c r="CW268" t="s">
        <v>19</v>
      </c>
      <c r="CX268" t="s">
        <v>19</v>
      </c>
      <c r="CY268" t="s">
        <v>19</v>
      </c>
      <c r="CZ268" t="s">
        <v>241</v>
      </c>
      <c r="DA268" t="s">
        <v>242</v>
      </c>
      <c r="DB268" t="s">
        <v>243</v>
      </c>
      <c r="DC268" t="s">
        <v>243</v>
      </c>
      <c r="DD268" t="s">
        <v>243</v>
      </c>
      <c r="DE268" t="s">
        <v>243</v>
      </c>
      <c r="DF268">
        <v>0</v>
      </c>
      <c r="DG268">
        <v>100</v>
      </c>
      <c r="DH268">
        <v>100</v>
      </c>
      <c r="DI268">
        <v>-1.3480000000000001</v>
      </c>
      <c r="DJ268">
        <v>2.1000000000000001E-2</v>
      </c>
      <c r="DK268">
        <v>3</v>
      </c>
      <c r="DL268">
        <v>632.95500000000004</v>
      </c>
      <c r="DM268">
        <v>273.45600000000002</v>
      </c>
      <c r="DN268">
        <v>23.000599999999999</v>
      </c>
      <c r="DO268">
        <v>22.572700000000001</v>
      </c>
      <c r="DP268">
        <v>30.000399999999999</v>
      </c>
      <c r="DQ268">
        <v>22.6142</v>
      </c>
      <c r="DR268">
        <v>22.6264</v>
      </c>
      <c r="DS268">
        <v>35.156700000000001</v>
      </c>
      <c r="DT268">
        <v>14.196099999999999</v>
      </c>
      <c r="DU268">
        <v>29.312100000000001</v>
      </c>
      <c r="DV268">
        <v>23</v>
      </c>
      <c r="DW268">
        <v>847.33</v>
      </c>
      <c r="DX268">
        <v>19</v>
      </c>
      <c r="DY268">
        <v>101.402</v>
      </c>
      <c r="DZ268">
        <v>105.373</v>
      </c>
    </row>
    <row r="269" spans="1:130" x14ac:dyDescent="0.25">
      <c r="A269">
        <v>253</v>
      </c>
      <c r="B269">
        <v>1560434621</v>
      </c>
      <c r="C269">
        <v>582.90000009536698</v>
      </c>
      <c r="D269" t="s">
        <v>747</v>
      </c>
      <c r="E269" t="s">
        <v>748</v>
      </c>
      <c r="G269">
        <v>1560434610.6612899</v>
      </c>
      <c r="H269">
        <f t="shared" si="87"/>
        <v>1.6703935768130011E-3</v>
      </c>
      <c r="I269">
        <f t="shared" si="88"/>
        <v>39.267615313131564</v>
      </c>
      <c r="J269">
        <f t="shared" si="89"/>
        <v>755.70083870967699</v>
      </c>
      <c r="K269">
        <f t="shared" si="90"/>
        <v>457.44885935017135</v>
      </c>
      <c r="L269">
        <f t="shared" si="91"/>
        <v>45.574157156529282</v>
      </c>
      <c r="M269">
        <f t="shared" si="92"/>
        <v>75.288041674429195</v>
      </c>
      <c r="N269">
        <f t="shared" si="93"/>
        <v>0.22296601336466523</v>
      </c>
      <c r="O269">
        <f t="shared" si="94"/>
        <v>3</v>
      </c>
      <c r="P269">
        <f t="shared" si="95"/>
        <v>0.21497724353867476</v>
      </c>
      <c r="Q269">
        <f t="shared" si="96"/>
        <v>0.13505638464264444</v>
      </c>
      <c r="R269">
        <f t="shared" si="97"/>
        <v>215.02331727106645</v>
      </c>
      <c r="S269">
        <f t="shared" si="98"/>
        <v>23.856832636222972</v>
      </c>
      <c r="T269">
        <f t="shared" si="99"/>
        <v>23.599064516129051</v>
      </c>
      <c r="U269">
        <f t="shared" si="100"/>
        <v>2.923597971193336</v>
      </c>
      <c r="V269">
        <f t="shared" si="101"/>
        <v>76.749317317929055</v>
      </c>
      <c r="W269">
        <f t="shared" si="102"/>
        <v>2.1692744854062114</v>
      </c>
      <c r="X269">
        <f t="shared" si="103"/>
        <v>2.8264414084885381</v>
      </c>
      <c r="Y269">
        <f t="shared" si="104"/>
        <v>0.7543234857871246</v>
      </c>
      <c r="Z269">
        <f t="shared" si="105"/>
        <v>-73.664356737453346</v>
      </c>
      <c r="AA269">
        <f t="shared" si="106"/>
        <v>-90.52885649032801</v>
      </c>
      <c r="AB269">
        <f t="shared" si="107"/>
        <v>-6.2756215481482069</v>
      </c>
      <c r="AC269">
        <f t="shared" si="108"/>
        <v>44.554482495136895</v>
      </c>
      <c r="AD269">
        <v>0</v>
      </c>
      <c r="AE269">
        <v>0</v>
      </c>
      <c r="AF269">
        <v>3</v>
      </c>
      <c r="AG269">
        <v>0</v>
      </c>
      <c r="AH269">
        <v>0</v>
      </c>
      <c r="AI269">
        <f t="shared" si="109"/>
        <v>1</v>
      </c>
      <c r="AJ269">
        <f t="shared" si="110"/>
        <v>0</v>
      </c>
      <c r="AK269">
        <f t="shared" si="111"/>
        <v>68014.1111670065</v>
      </c>
      <c r="AL269">
        <f t="shared" si="112"/>
        <v>1200.0003225806499</v>
      </c>
      <c r="AM269">
        <f t="shared" si="113"/>
        <v>963.36266738774839</v>
      </c>
      <c r="AN269">
        <f t="shared" si="114"/>
        <v>0.80280200701612936</v>
      </c>
      <c r="AO269">
        <f t="shared" si="115"/>
        <v>0.22320079919032268</v>
      </c>
      <c r="AP269">
        <v>10</v>
      </c>
      <c r="AQ269">
        <v>1</v>
      </c>
      <c r="AR269" t="s">
        <v>237</v>
      </c>
      <c r="AS269">
        <v>1560434610.6612899</v>
      </c>
      <c r="AT269">
        <v>755.70083870967699</v>
      </c>
      <c r="AU269">
        <v>823.24161290322604</v>
      </c>
      <c r="AV269">
        <v>21.7740096774194</v>
      </c>
      <c r="AW269">
        <v>19.051006451612899</v>
      </c>
      <c r="AX269">
        <v>600.08096774193496</v>
      </c>
      <c r="AY269">
        <v>99.526748387096802</v>
      </c>
      <c r="AZ269">
        <v>0.100032235483871</v>
      </c>
      <c r="BA269">
        <v>23.039332258064501</v>
      </c>
      <c r="BB269">
        <v>23.730387096774201</v>
      </c>
      <c r="BC269">
        <v>23.4677419354839</v>
      </c>
      <c r="BD269">
        <v>0</v>
      </c>
      <c r="BE269">
        <v>0</v>
      </c>
      <c r="BF269">
        <v>12996.0516129032</v>
      </c>
      <c r="BG269">
        <v>1045.50096774194</v>
      </c>
      <c r="BH269">
        <v>22.295064516128999</v>
      </c>
      <c r="BI269">
        <v>1200.0003225806499</v>
      </c>
      <c r="BJ269">
        <v>0.33000503225806499</v>
      </c>
      <c r="BK269">
        <v>0.33000770967741899</v>
      </c>
      <c r="BL269">
        <v>0.33001541935483902</v>
      </c>
      <c r="BM269">
        <v>9.9719577419354905E-3</v>
      </c>
      <c r="BN269">
        <v>22</v>
      </c>
      <c r="BO269">
        <v>17743.048387096798</v>
      </c>
      <c r="BP269">
        <v>1560432001.5</v>
      </c>
      <c r="BQ269" t="s">
        <v>238</v>
      </c>
      <c r="BR269">
        <v>1</v>
      </c>
      <c r="BS269">
        <v>-1.3480000000000001</v>
      </c>
      <c r="BT269">
        <v>2.1000000000000001E-2</v>
      </c>
      <c r="BU269">
        <v>400</v>
      </c>
      <c r="BV269">
        <v>19</v>
      </c>
      <c r="BW269">
        <v>0.05</v>
      </c>
      <c r="BX269">
        <v>0.02</v>
      </c>
      <c r="BY269">
        <v>39.246100442229597</v>
      </c>
      <c r="BZ269">
        <v>1.5754881582090099</v>
      </c>
      <c r="CA269">
        <v>0.163245884596808</v>
      </c>
      <c r="CB269">
        <v>0</v>
      </c>
      <c r="CC269">
        <v>-67.519019512195101</v>
      </c>
      <c r="CD269">
        <v>-2.7307463414633899</v>
      </c>
      <c r="CE269">
        <v>0.2838678034987</v>
      </c>
      <c r="CF269">
        <v>0</v>
      </c>
      <c r="CG269">
        <v>2.7237375609756098</v>
      </c>
      <c r="CH269">
        <v>-6.7671010452960798E-2</v>
      </c>
      <c r="CI269">
        <v>6.7265972916720797E-3</v>
      </c>
      <c r="CJ269">
        <v>1</v>
      </c>
      <c r="CK269">
        <v>1</v>
      </c>
      <c r="CL269">
        <v>3</v>
      </c>
      <c r="CM269" t="s">
        <v>239</v>
      </c>
      <c r="CN269">
        <v>1.8609599999999999</v>
      </c>
      <c r="CO269">
        <v>1.85792</v>
      </c>
      <c r="CP269">
        <v>1.86077</v>
      </c>
      <c r="CQ269">
        <v>1.8534999999999999</v>
      </c>
      <c r="CR269">
        <v>1.8521000000000001</v>
      </c>
      <c r="CS269">
        <v>1.85287</v>
      </c>
      <c r="CT269">
        <v>1.8565700000000001</v>
      </c>
      <c r="CU269">
        <v>1.86283</v>
      </c>
      <c r="CV269" t="s">
        <v>240</v>
      </c>
      <c r="CW269" t="s">
        <v>19</v>
      </c>
      <c r="CX269" t="s">
        <v>19</v>
      </c>
      <c r="CY269" t="s">
        <v>19</v>
      </c>
      <c r="CZ269" t="s">
        <v>241</v>
      </c>
      <c r="DA269" t="s">
        <v>242</v>
      </c>
      <c r="DB269" t="s">
        <v>243</v>
      </c>
      <c r="DC269" t="s">
        <v>243</v>
      </c>
      <c r="DD269" t="s">
        <v>243</v>
      </c>
      <c r="DE269" t="s">
        <v>243</v>
      </c>
      <c r="DF269">
        <v>0</v>
      </c>
      <c r="DG269">
        <v>100</v>
      </c>
      <c r="DH269">
        <v>100</v>
      </c>
      <c r="DI269">
        <v>-1.3480000000000001</v>
      </c>
      <c r="DJ269">
        <v>2.1000000000000001E-2</v>
      </c>
      <c r="DK269">
        <v>3</v>
      </c>
      <c r="DL269">
        <v>633.48900000000003</v>
      </c>
      <c r="DM269">
        <v>273.29700000000003</v>
      </c>
      <c r="DN269">
        <v>23.000699999999998</v>
      </c>
      <c r="DO269">
        <v>22.574300000000001</v>
      </c>
      <c r="DP269">
        <v>30.000499999999999</v>
      </c>
      <c r="DQ269">
        <v>22.615600000000001</v>
      </c>
      <c r="DR269">
        <v>22.628299999999999</v>
      </c>
      <c r="DS269">
        <v>35.277000000000001</v>
      </c>
      <c r="DT269">
        <v>14.196099999999999</v>
      </c>
      <c r="DU269">
        <v>29.312100000000001</v>
      </c>
      <c r="DV269">
        <v>23</v>
      </c>
      <c r="DW269">
        <v>852.33</v>
      </c>
      <c r="DX269">
        <v>19</v>
      </c>
      <c r="DY269">
        <v>101.402</v>
      </c>
      <c r="DZ269">
        <v>105.373</v>
      </c>
    </row>
    <row r="270" spans="1:130" x14ac:dyDescent="0.25">
      <c r="A270">
        <v>254</v>
      </c>
      <c r="B270">
        <v>1560434623</v>
      </c>
      <c r="C270">
        <v>584.90000009536698</v>
      </c>
      <c r="D270" t="s">
        <v>749</v>
      </c>
      <c r="E270" t="s">
        <v>750</v>
      </c>
      <c r="G270">
        <v>1560434612.6612899</v>
      </c>
      <c r="H270">
        <f t="shared" si="87"/>
        <v>1.6692211992227679E-3</v>
      </c>
      <c r="I270">
        <f t="shared" si="88"/>
        <v>39.310110003143066</v>
      </c>
      <c r="J270">
        <f t="shared" si="89"/>
        <v>758.94854838709705</v>
      </c>
      <c r="K270">
        <f t="shared" si="90"/>
        <v>460.24881847730489</v>
      </c>
      <c r="L270">
        <f t="shared" si="91"/>
        <v>45.853052331139125</v>
      </c>
      <c r="M270">
        <f t="shared" si="92"/>
        <v>75.611508620421674</v>
      </c>
      <c r="N270">
        <f t="shared" si="93"/>
        <v>0.22288822403489797</v>
      </c>
      <c r="O270">
        <f t="shared" si="94"/>
        <v>3</v>
      </c>
      <c r="P270">
        <f t="shared" si="95"/>
        <v>0.21490492775431347</v>
      </c>
      <c r="Q270">
        <f t="shared" si="96"/>
        <v>0.13501071815741314</v>
      </c>
      <c r="R270">
        <f t="shared" si="97"/>
        <v>215.02333482496226</v>
      </c>
      <c r="S270">
        <f t="shared" si="98"/>
        <v>23.856512714445937</v>
      </c>
      <c r="T270">
        <f t="shared" si="99"/>
        <v>23.59744677419355</v>
      </c>
      <c r="U270">
        <f t="shared" si="100"/>
        <v>2.9233130131507981</v>
      </c>
      <c r="V270">
        <f t="shared" si="101"/>
        <v>76.751861539020055</v>
      </c>
      <c r="W270">
        <f t="shared" si="102"/>
        <v>2.1692650995304175</v>
      </c>
      <c r="X270">
        <f t="shared" si="103"/>
        <v>2.8263354868957542</v>
      </c>
      <c r="Y270">
        <f t="shared" si="104"/>
        <v>0.75404791362038059</v>
      </c>
      <c r="Z270">
        <f t="shared" si="105"/>
        <v>-73.612654885724069</v>
      </c>
      <c r="AA270">
        <f t="shared" si="106"/>
        <v>-90.367381354839964</v>
      </c>
      <c r="AB270">
        <f t="shared" si="107"/>
        <v>-6.2643568435340553</v>
      </c>
      <c r="AC270">
        <f t="shared" si="108"/>
        <v>44.77894174086417</v>
      </c>
      <c r="AD270">
        <v>0</v>
      </c>
      <c r="AE270">
        <v>0</v>
      </c>
      <c r="AF270">
        <v>3</v>
      </c>
      <c r="AG270">
        <v>0</v>
      </c>
      <c r="AH270">
        <v>0</v>
      </c>
      <c r="AI270">
        <f t="shared" si="109"/>
        <v>1</v>
      </c>
      <c r="AJ270">
        <f t="shared" si="110"/>
        <v>0</v>
      </c>
      <c r="AK270">
        <f t="shared" si="111"/>
        <v>68018.146910232201</v>
      </c>
      <c r="AL270">
        <f t="shared" si="112"/>
        <v>1200.0006451612901</v>
      </c>
      <c r="AM270">
        <f t="shared" si="113"/>
        <v>963.3627132592444</v>
      </c>
      <c r="AN270">
        <f t="shared" si="114"/>
        <v>0.80280182943548373</v>
      </c>
      <c r="AO270">
        <f t="shared" si="115"/>
        <v>0.22320080678387091</v>
      </c>
      <c r="AP270">
        <v>10</v>
      </c>
      <c r="AQ270">
        <v>1</v>
      </c>
      <c r="AR270" t="s">
        <v>237</v>
      </c>
      <c r="AS270">
        <v>1560434612.6612899</v>
      </c>
      <c r="AT270">
        <v>758.94854838709705</v>
      </c>
      <c r="AU270">
        <v>826.56796774193595</v>
      </c>
      <c r="AV270">
        <v>21.773941935483901</v>
      </c>
      <c r="AW270">
        <v>19.052838709677399</v>
      </c>
      <c r="AX270">
        <v>600.07854838709704</v>
      </c>
      <c r="AY270">
        <v>99.5266387096774</v>
      </c>
      <c r="AZ270">
        <v>0.100020806451613</v>
      </c>
      <c r="BA270">
        <v>23.0387129032258</v>
      </c>
      <c r="BB270">
        <v>23.728680645161301</v>
      </c>
      <c r="BC270">
        <v>23.466212903225799</v>
      </c>
      <c r="BD270">
        <v>0</v>
      </c>
      <c r="BE270">
        <v>0</v>
      </c>
      <c r="BF270">
        <v>12996.896774193599</v>
      </c>
      <c r="BG270">
        <v>1045.4948387096799</v>
      </c>
      <c r="BH270">
        <v>22.294122580645201</v>
      </c>
      <c r="BI270">
        <v>1200.0006451612901</v>
      </c>
      <c r="BJ270">
        <v>0.33000454838709697</v>
      </c>
      <c r="BK270">
        <v>0.330008967741935</v>
      </c>
      <c r="BL270">
        <v>0.33001467741935497</v>
      </c>
      <c r="BM270">
        <v>9.9719493548387095E-3</v>
      </c>
      <c r="BN270">
        <v>22</v>
      </c>
      <c r="BO270">
        <v>17743.048387096798</v>
      </c>
      <c r="BP270">
        <v>1560432001.5</v>
      </c>
      <c r="BQ270" t="s">
        <v>238</v>
      </c>
      <c r="BR270">
        <v>1</v>
      </c>
      <c r="BS270">
        <v>-1.3480000000000001</v>
      </c>
      <c r="BT270">
        <v>2.1000000000000001E-2</v>
      </c>
      <c r="BU270">
        <v>400</v>
      </c>
      <c r="BV270">
        <v>19</v>
      </c>
      <c r="BW270">
        <v>0.05</v>
      </c>
      <c r="BX270">
        <v>0.02</v>
      </c>
      <c r="BY270">
        <v>39.287088605328897</v>
      </c>
      <c r="BZ270">
        <v>1.3436060380761601</v>
      </c>
      <c r="CA270">
        <v>0.14544944718041899</v>
      </c>
      <c r="CB270">
        <v>0</v>
      </c>
      <c r="CC270">
        <v>-67.592685365853598</v>
      </c>
      <c r="CD270">
        <v>-2.4526390243903999</v>
      </c>
      <c r="CE270">
        <v>0.26234812615690101</v>
      </c>
      <c r="CF270">
        <v>0</v>
      </c>
      <c r="CG270">
        <v>2.7216592682926799</v>
      </c>
      <c r="CH270">
        <v>-6.2923066202088804E-2</v>
      </c>
      <c r="CI270">
        <v>6.2833773698482498E-3</v>
      </c>
      <c r="CJ270">
        <v>1</v>
      </c>
      <c r="CK270">
        <v>1</v>
      </c>
      <c r="CL270">
        <v>3</v>
      </c>
      <c r="CM270" t="s">
        <v>239</v>
      </c>
      <c r="CN270">
        <v>1.8609599999999999</v>
      </c>
      <c r="CO270">
        <v>1.85791</v>
      </c>
      <c r="CP270">
        <v>1.8607499999999999</v>
      </c>
      <c r="CQ270">
        <v>1.8534900000000001</v>
      </c>
      <c r="CR270">
        <v>1.8521000000000001</v>
      </c>
      <c r="CS270">
        <v>1.85287</v>
      </c>
      <c r="CT270">
        <v>1.8565400000000001</v>
      </c>
      <c r="CU270">
        <v>1.86283</v>
      </c>
      <c r="CV270" t="s">
        <v>240</v>
      </c>
      <c r="CW270" t="s">
        <v>19</v>
      </c>
      <c r="CX270" t="s">
        <v>19</v>
      </c>
      <c r="CY270" t="s">
        <v>19</v>
      </c>
      <c r="CZ270" t="s">
        <v>241</v>
      </c>
      <c r="DA270" t="s">
        <v>242</v>
      </c>
      <c r="DB270" t="s">
        <v>243</v>
      </c>
      <c r="DC270" t="s">
        <v>243</v>
      </c>
      <c r="DD270" t="s">
        <v>243</v>
      </c>
      <c r="DE270" t="s">
        <v>243</v>
      </c>
      <c r="DF270">
        <v>0</v>
      </c>
      <c r="DG270">
        <v>100</v>
      </c>
      <c r="DH270">
        <v>100</v>
      </c>
      <c r="DI270">
        <v>-1.3480000000000001</v>
      </c>
      <c r="DJ270">
        <v>2.1000000000000001E-2</v>
      </c>
      <c r="DK270">
        <v>3</v>
      </c>
      <c r="DL270">
        <v>633.61</v>
      </c>
      <c r="DM270">
        <v>273.36700000000002</v>
      </c>
      <c r="DN270">
        <v>23.000599999999999</v>
      </c>
      <c r="DO270">
        <v>22.5761</v>
      </c>
      <c r="DP270">
        <v>30.000499999999999</v>
      </c>
      <c r="DQ270">
        <v>22.6174</v>
      </c>
      <c r="DR270">
        <v>22.6297</v>
      </c>
      <c r="DS270">
        <v>35.362400000000001</v>
      </c>
      <c r="DT270">
        <v>14.196099999999999</v>
      </c>
      <c r="DU270">
        <v>29.312100000000001</v>
      </c>
      <c r="DV270">
        <v>23</v>
      </c>
      <c r="DW270">
        <v>852.33</v>
      </c>
      <c r="DX270">
        <v>19</v>
      </c>
      <c r="DY270">
        <v>101.402</v>
      </c>
      <c r="DZ270">
        <v>105.372</v>
      </c>
    </row>
    <row r="271" spans="1:130" x14ac:dyDescent="0.25">
      <c r="A271">
        <v>255</v>
      </c>
      <c r="B271">
        <v>1560434625</v>
      </c>
      <c r="C271">
        <v>586.90000009536698</v>
      </c>
      <c r="D271" t="s">
        <v>751</v>
      </c>
      <c r="E271" t="s">
        <v>752</v>
      </c>
      <c r="G271">
        <v>1560434614.6612899</v>
      </c>
      <c r="H271">
        <f t="shared" si="87"/>
        <v>1.6683513298251075E-3</v>
      </c>
      <c r="I271">
        <f t="shared" si="88"/>
        <v>39.360214043574736</v>
      </c>
      <c r="J271">
        <f t="shared" si="89"/>
        <v>762.19048387096802</v>
      </c>
      <c r="K271">
        <f t="shared" si="90"/>
        <v>463.03304291626517</v>
      </c>
      <c r="L271">
        <f t="shared" si="91"/>
        <v>46.130378409055915</v>
      </c>
      <c r="M271">
        <f t="shared" si="92"/>
        <v>75.934398157212158</v>
      </c>
      <c r="N271">
        <f t="shared" si="93"/>
        <v>0.22284725445674611</v>
      </c>
      <c r="O271">
        <f t="shared" si="94"/>
        <v>3</v>
      </c>
      <c r="P271">
        <f t="shared" si="95"/>
        <v>0.21486684022058711</v>
      </c>
      <c r="Q271">
        <f t="shared" si="96"/>
        <v>0.13498666643499435</v>
      </c>
      <c r="R271">
        <f t="shared" si="97"/>
        <v>215.02340588148147</v>
      </c>
      <c r="S271">
        <f t="shared" si="98"/>
        <v>23.856554426017333</v>
      </c>
      <c r="T271">
        <f t="shared" si="99"/>
        <v>23.596050000000002</v>
      </c>
      <c r="U271">
        <f t="shared" si="100"/>
        <v>2.923066997132632</v>
      </c>
      <c r="V271">
        <f t="shared" si="101"/>
        <v>76.753174350544754</v>
      </c>
      <c r="W271">
        <f t="shared" si="102"/>
        <v>2.169278492519902</v>
      </c>
      <c r="X271">
        <f t="shared" si="103"/>
        <v>2.8263045937519662</v>
      </c>
      <c r="Y271">
        <f t="shared" si="104"/>
        <v>0.75378850461272995</v>
      </c>
      <c r="Z271">
        <f t="shared" si="105"/>
        <v>-73.574293645287241</v>
      </c>
      <c r="AA271">
        <f t="shared" si="106"/>
        <v>-90.170689509680386</v>
      </c>
      <c r="AB271">
        <f t="shared" si="107"/>
        <v>-6.2506720323776666</v>
      </c>
      <c r="AC271">
        <f t="shared" si="108"/>
        <v>45.027750694136159</v>
      </c>
      <c r="AD271">
        <v>0</v>
      </c>
      <c r="AE271">
        <v>0</v>
      </c>
      <c r="AF271">
        <v>3</v>
      </c>
      <c r="AG271">
        <v>0</v>
      </c>
      <c r="AH271">
        <v>0</v>
      </c>
      <c r="AI271">
        <f t="shared" si="109"/>
        <v>1</v>
      </c>
      <c r="AJ271">
        <f t="shared" si="110"/>
        <v>0</v>
      </c>
      <c r="AK271">
        <f t="shared" si="111"/>
        <v>68020.677587214377</v>
      </c>
      <c r="AL271">
        <f t="shared" si="112"/>
        <v>1200.00096774194</v>
      </c>
      <c r="AM271">
        <f t="shared" si="113"/>
        <v>963.36300522760757</v>
      </c>
      <c r="AN271">
        <f t="shared" si="114"/>
        <v>0.80280185693548423</v>
      </c>
      <c r="AO271">
        <f t="shared" si="115"/>
        <v>0.22320081289677432</v>
      </c>
      <c r="AP271">
        <v>10</v>
      </c>
      <c r="AQ271">
        <v>1</v>
      </c>
      <c r="AR271" t="s">
        <v>237</v>
      </c>
      <c r="AS271">
        <v>1560434614.6612899</v>
      </c>
      <c r="AT271">
        <v>762.19048387096802</v>
      </c>
      <c r="AU271">
        <v>829.90129032258096</v>
      </c>
      <c r="AV271">
        <v>21.774103225806499</v>
      </c>
      <c r="AW271">
        <v>19.0544193548387</v>
      </c>
      <c r="AX271">
        <v>600.078741935484</v>
      </c>
      <c r="AY271">
        <v>99.526535483871001</v>
      </c>
      <c r="AZ271">
        <v>0.100001141935484</v>
      </c>
      <c r="BA271">
        <v>23.0385322580645</v>
      </c>
      <c r="BB271">
        <v>23.727435483871002</v>
      </c>
      <c r="BC271">
        <v>23.464664516129002</v>
      </c>
      <c r="BD271">
        <v>0</v>
      </c>
      <c r="BE271">
        <v>0</v>
      </c>
      <c r="BF271">
        <v>12997.441935483899</v>
      </c>
      <c r="BG271">
        <v>1045.4851612903201</v>
      </c>
      <c r="BH271">
        <v>22.299316129032299</v>
      </c>
      <c r="BI271">
        <v>1200.00096774194</v>
      </c>
      <c r="BJ271">
        <v>0.33000448387096798</v>
      </c>
      <c r="BK271">
        <v>0.33000864516129003</v>
      </c>
      <c r="BL271">
        <v>0.330015032258065</v>
      </c>
      <c r="BM271">
        <v>9.9719477419354906E-3</v>
      </c>
      <c r="BN271">
        <v>22</v>
      </c>
      <c r="BO271">
        <v>17743.0516129032</v>
      </c>
      <c r="BP271">
        <v>1560432001.5</v>
      </c>
      <c r="BQ271" t="s">
        <v>238</v>
      </c>
      <c r="BR271">
        <v>1</v>
      </c>
      <c r="BS271">
        <v>-1.3480000000000001</v>
      </c>
      <c r="BT271">
        <v>2.1000000000000001E-2</v>
      </c>
      <c r="BU271">
        <v>400</v>
      </c>
      <c r="BV271">
        <v>19</v>
      </c>
      <c r="BW271">
        <v>0.05</v>
      </c>
      <c r="BX271">
        <v>0.02</v>
      </c>
      <c r="BY271">
        <v>39.332318999259698</v>
      </c>
      <c r="BZ271">
        <v>1.2669589980048399</v>
      </c>
      <c r="CA271">
        <v>0.13822605695888099</v>
      </c>
      <c r="CB271">
        <v>0</v>
      </c>
      <c r="CC271">
        <v>-67.680400000000006</v>
      </c>
      <c r="CD271">
        <v>-2.3214041811846999</v>
      </c>
      <c r="CE271">
        <v>0.24923017278088599</v>
      </c>
      <c r="CF271">
        <v>0</v>
      </c>
      <c r="CG271">
        <v>2.72010512195122</v>
      </c>
      <c r="CH271">
        <v>-5.6232543554007398E-2</v>
      </c>
      <c r="CI271">
        <v>5.78355073734716E-3</v>
      </c>
      <c r="CJ271">
        <v>1</v>
      </c>
      <c r="CK271">
        <v>1</v>
      </c>
      <c r="CL271">
        <v>3</v>
      </c>
      <c r="CM271" t="s">
        <v>239</v>
      </c>
      <c r="CN271">
        <v>1.8609599999999999</v>
      </c>
      <c r="CO271">
        <v>1.85791</v>
      </c>
      <c r="CP271">
        <v>1.86076</v>
      </c>
      <c r="CQ271">
        <v>1.8534999999999999</v>
      </c>
      <c r="CR271">
        <v>1.85209</v>
      </c>
      <c r="CS271">
        <v>1.85287</v>
      </c>
      <c r="CT271">
        <v>1.8565499999999999</v>
      </c>
      <c r="CU271">
        <v>1.86283</v>
      </c>
      <c r="CV271" t="s">
        <v>240</v>
      </c>
      <c r="CW271" t="s">
        <v>19</v>
      </c>
      <c r="CX271" t="s">
        <v>19</v>
      </c>
      <c r="CY271" t="s">
        <v>19</v>
      </c>
      <c r="CZ271" t="s">
        <v>241</v>
      </c>
      <c r="DA271" t="s">
        <v>242</v>
      </c>
      <c r="DB271" t="s">
        <v>243</v>
      </c>
      <c r="DC271" t="s">
        <v>243</v>
      </c>
      <c r="DD271" t="s">
        <v>243</v>
      </c>
      <c r="DE271" t="s">
        <v>243</v>
      </c>
      <c r="DF271">
        <v>0</v>
      </c>
      <c r="DG271">
        <v>100</v>
      </c>
      <c r="DH271">
        <v>100</v>
      </c>
      <c r="DI271">
        <v>-1.3480000000000001</v>
      </c>
      <c r="DJ271">
        <v>2.1000000000000001E-2</v>
      </c>
      <c r="DK271">
        <v>3</v>
      </c>
      <c r="DL271">
        <v>633.35599999999999</v>
      </c>
      <c r="DM271">
        <v>273.459</v>
      </c>
      <c r="DN271">
        <v>23.000800000000002</v>
      </c>
      <c r="DO271">
        <v>22.578399999999998</v>
      </c>
      <c r="DP271">
        <v>30.000499999999999</v>
      </c>
      <c r="DQ271">
        <v>22.619299999999999</v>
      </c>
      <c r="DR271">
        <v>22.6312</v>
      </c>
      <c r="DS271">
        <v>35.4923</v>
      </c>
      <c r="DT271">
        <v>14.196099999999999</v>
      </c>
      <c r="DU271">
        <v>29.312100000000001</v>
      </c>
      <c r="DV271">
        <v>23</v>
      </c>
      <c r="DW271">
        <v>857.33</v>
      </c>
      <c r="DX271">
        <v>19</v>
      </c>
      <c r="DY271">
        <v>101.401</v>
      </c>
      <c r="DZ271">
        <v>105.372</v>
      </c>
    </row>
    <row r="272" spans="1:130" x14ac:dyDescent="0.25">
      <c r="A272">
        <v>256</v>
      </c>
      <c r="B272">
        <v>1560434627</v>
      </c>
      <c r="C272">
        <v>588.90000009536698</v>
      </c>
      <c r="D272" t="s">
        <v>753</v>
      </c>
      <c r="E272" t="s">
        <v>754</v>
      </c>
      <c r="G272">
        <v>1560434616.6612899</v>
      </c>
      <c r="H272">
        <f t="shared" si="87"/>
        <v>1.6675538641542976E-3</v>
      </c>
      <c r="I272">
        <f t="shared" si="88"/>
        <v>39.413904279440835</v>
      </c>
      <c r="J272">
        <f t="shared" si="89"/>
        <v>765.43783870967695</v>
      </c>
      <c r="K272">
        <f t="shared" si="90"/>
        <v>465.8005716941546</v>
      </c>
      <c r="L272">
        <f t="shared" si="91"/>
        <v>46.406102217946426</v>
      </c>
      <c r="M272">
        <f t="shared" si="92"/>
        <v>76.257928270574126</v>
      </c>
      <c r="N272">
        <f t="shared" si="93"/>
        <v>0.22281000000646012</v>
      </c>
      <c r="O272">
        <f t="shared" si="94"/>
        <v>3</v>
      </c>
      <c r="P272">
        <f t="shared" si="95"/>
        <v>0.21483220603511483</v>
      </c>
      <c r="Q272">
        <f t="shared" si="96"/>
        <v>0.13496479548996793</v>
      </c>
      <c r="R272">
        <f t="shared" si="97"/>
        <v>215.02340789271091</v>
      </c>
      <c r="S272">
        <f t="shared" si="98"/>
        <v>23.856793285863517</v>
      </c>
      <c r="T272">
        <f t="shared" si="99"/>
        <v>23.594841935483899</v>
      </c>
      <c r="U272">
        <f t="shared" si="100"/>
        <v>2.9228542334468095</v>
      </c>
      <c r="V272">
        <f t="shared" si="101"/>
        <v>76.753903929532669</v>
      </c>
      <c r="W272">
        <f t="shared" si="102"/>
        <v>2.1693037702806222</v>
      </c>
      <c r="X272">
        <f t="shared" si="103"/>
        <v>2.8263106620247584</v>
      </c>
      <c r="Y272">
        <f t="shared" si="104"/>
        <v>0.75355046316618735</v>
      </c>
      <c r="Z272">
        <f t="shared" si="105"/>
        <v>-73.53912540920453</v>
      </c>
      <c r="AA272">
        <f t="shared" si="106"/>
        <v>-89.969562967744125</v>
      </c>
      <c r="AB272">
        <f t="shared" si="107"/>
        <v>-6.2366928073498604</v>
      </c>
      <c r="AC272">
        <f t="shared" si="108"/>
        <v>45.278026708412384</v>
      </c>
      <c r="AD272">
        <v>0</v>
      </c>
      <c r="AE272">
        <v>0</v>
      </c>
      <c r="AF272">
        <v>3</v>
      </c>
      <c r="AG272">
        <v>0</v>
      </c>
      <c r="AH272">
        <v>0</v>
      </c>
      <c r="AI272">
        <f t="shared" si="109"/>
        <v>1</v>
      </c>
      <c r="AJ272">
        <f t="shared" si="110"/>
        <v>0</v>
      </c>
      <c r="AK272">
        <f t="shared" si="111"/>
        <v>68020.107107480799</v>
      </c>
      <c r="AL272">
        <f t="shared" si="112"/>
        <v>1200.0006451612901</v>
      </c>
      <c r="AM272">
        <f t="shared" si="113"/>
        <v>963.36291648515964</v>
      </c>
      <c r="AN272">
        <f t="shared" si="114"/>
        <v>0.80280199879032199</v>
      </c>
      <c r="AO272">
        <f t="shared" si="115"/>
        <v>0.22320083554516112</v>
      </c>
      <c r="AP272">
        <v>10</v>
      </c>
      <c r="AQ272">
        <v>1</v>
      </c>
      <c r="AR272" t="s">
        <v>237</v>
      </c>
      <c r="AS272">
        <v>1560434616.6612899</v>
      </c>
      <c r="AT272">
        <v>765.43783870967695</v>
      </c>
      <c r="AU272">
        <v>833.24638709677401</v>
      </c>
      <c r="AV272">
        <v>21.774354838709701</v>
      </c>
      <c r="AW272">
        <v>19.0559612903226</v>
      </c>
      <c r="AX272">
        <v>600.07645161290304</v>
      </c>
      <c r="AY272">
        <v>99.5265548387097</v>
      </c>
      <c r="AZ272">
        <v>9.9991451612903196E-2</v>
      </c>
      <c r="BA272">
        <v>23.038567741935498</v>
      </c>
      <c r="BB272">
        <v>23.7260806451613</v>
      </c>
      <c r="BC272">
        <v>23.463603225806501</v>
      </c>
      <c r="BD272">
        <v>0</v>
      </c>
      <c r="BE272">
        <v>0</v>
      </c>
      <c r="BF272">
        <v>12997.319354838701</v>
      </c>
      <c r="BG272">
        <v>1045.4796774193501</v>
      </c>
      <c r="BH272">
        <v>22.308274193548399</v>
      </c>
      <c r="BI272">
        <v>1200.0006451612901</v>
      </c>
      <c r="BJ272">
        <v>0.33000451612903198</v>
      </c>
      <c r="BK272">
        <v>0.33000780645161298</v>
      </c>
      <c r="BL272">
        <v>0.33001583870967699</v>
      </c>
      <c r="BM272">
        <v>9.9719480645161299E-3</v>
      </c>
      <c r="BN272">
        <v>22</v>
      </c>
      <c r="BO272">
        <v>17743.045161290302</v>
      </c>
      <c r="BP272">
        <v>1560432001.5</v>
      </c>
      <c r="BQ272" t="s">
        <v>238</v>
      </c>
      <c r="BR272">
        <v>1</v>
      </c>
      <c r="BS272">
        <v>-1.3480000000000001</v>
      </c>
      <c r="BT272">
        <v>2.1000000000000001E-2</v>
      </c>
      <c r="BU272">
        <v>400</v>
      </c>
      <c r="BV272">
        <v>19</v>
      </c>
      <c r="BW272">
        <v>0.05</v>
      </c>
      <c r="BX272">
        <v>0.02</v>
      </c>
      <c r="BY272">
        <v>39.385119309147498</v>
      </c>
      <c r="BZ272">
        <v>1.2380238997916899</v>
      </c>
      <c r="CA272">
        <v>0.134948094726733</v>
      </c>
      <c r="CB272">
        <v>0</v>
      </c>
      <c r="CC272">
        <v>-67.780021951219496</v>
      </c>
      <c r="CD272">
        <v>-2.24769616724749</v>
      </c>
      <c r="CE272">
        <v>0.24025855332323501</v>
      </c>
      <c r="CF272">
        <v>0</v>
      </c>
      <c r="CG272">
        <v>2.71882463414634</v>
      </c>
      <c r="CH272">
        <v>-4.6756306620208903E-2</v>
      </c>
      <c r="CI272">
        <v>5.1351196806348597E-3</v>
      </c>
      <c r="CJ272">
        <v>1</v>
      </c>
      <c r="CK272">
        <v>1</v>
      </c>
      <c r="CL272">
        <v>3</v>
      </c>
      <c r="CM272" t="s">
        <v>239</v>
      </c>
      <c r="CN272">
        <v>1.8609599999999999</v>
      </c>
      <c r="CO272">
        <v>1.85791</v>
      </c>
      <c r="CP272">
        <v>1.86077</v>
      </c>
      <c r="CQ272">
        <v>1.8534999999999999</v>
      </c>
      <c r="CR272">
        <v>1.8520799999999999</v>
      </c>
      <c r="CS272">
        <v>1.85287</v>
      </c>
      <c r="CT272">
        <v>1.8565700000000001</v>
      </c>
      <c r="CU272">
        <v>1.8628199999999999</v>
      </c>
      <c r="CV272" t="s">
        <v>240</v>
      </c>
      <c r="CW272" t="s">
        <v>19</v>
      </c>
      <c r="CX272" t="s">
        <v>19</v>
      </c>
      <c r="CY272" t="s">
        <v>19</v>
      </c>
      <c r="CZ272" t="s">
        <v>241</v>
      </c>
      <c r="DA272" t="s">
        <v>242</v>
      </c>
      <c r="DB272" t="s">
        <v>243</v>
      </c>
      <c r="DC272" t="s">
        <v>243</v>
      </c>
      <c r="DD272" t="s">
        <v>243</v>
      </c>
      <c r="DE272" t="s">
        <v>243</v>
      </c>
      <c r="DF272">
        <v>0</v>
      </c>
      <c r="DG272">
        <v>100</v>
      </c>
      <c r="DH272">
        <v>100</v>
      </c>
      <c r="DI272">
        <v>-1.3480000000000001</v>
      </c>
      <c r="DJ272">
        <v>2.1000000000000001E-2</v>
      </c>
      <c r="DK272">
        <v>3</v>
      </c>
      <c r="DL272">
        <v>633.46</v>
      </c>
      <c r="DM272">
        <v>273.24799999999999</v>
      </c>
      <c r="DN272">
        <v>23.000900000000001</v>
      </c>
      <c r="DO272">
        <v>22.580400000000001</v>
      </c>
      <c r="DP272">
        <v>30.000399999999999</v>
      </c>
      <c r="DQ272">
        <v>22.621200000000002</v>
      </c>
      <c r="DR272">
        <v>22.632999999999999</v>
      </c>
      <c r="DS272">
        <v>35.614199999999997</v>
      </c>
      <c r="DT272">
        <v>14.196099999999999</v>
      </c>
      <c r="DU272">
        <v>29.720700000000001</v>
      </c>
      <c r="DV272">
        <v>23</v>
      </c>
      <c r="DW272">
        <v>862.33</v>
      </c>
      <c r="DX272">
        <v>19</v>
      </c>
      <c r="DY272">
        <v>101.402</v>
      </c>
      <c r="DZ272">
        <v>105.372</v>
      </c>
    </row>
    <row r="273" spans="1:130" x14ac:dyDescent="0.25">
      <c r="A273">
        <v>257</v>
      </c>
      <c r="B273">
        <v>1560434629</v>
      </c>
      <c r="C273">
        <v>590.90000009536698</v>
      </c>
      <c r="D273" t="s">
        <v>755</v>
      </c>
      <c r="E273" t="s">
        <v>756</v>
      </c>
      <c r="G273">
        <v>1560434618.6612899</v>
      </c>
      <c r="H273">
        <f t="shared" ref="H273:H336" si="116">AX273*AI273*(AV273-AW273)/(100*AP273*(1000-AI273*AV273))</f>
        <v>1.66675441013606E-3</v>
      </c>
      <c r="I273">
        <f t="shared" ref="I273:I336" si="117">AX273*AI273*(AU273-AT273*(1000-AI273*AW273)/(1000-AI273*AV273))/(100*AP273)</f>
        <v>39.462111319228931</v>
      </c>
      <c r="J273">
        <f t="shared" ref="J273:J336" si="118">AT273 - IF(AI273&gt;1, I273*AP273*100/(AK273*BF273), 0)</f>
        <v>768.69119354838699</v>
      </c>
      <c r="K273">
        <f t="shared" ref="K273:K336" si="119">((Q273-H273/2)*J273-I273)/(Q273+H273/2)</f>
        <v>468.57871200215749</v>
      </c>
      <c r="L273">
        <f t="shared" ref="L273:L336" si="120">K273*(AY273+AZ273)/1000</f>
        <v>46.682909826849809</v>
      </c>
      <c r="M273">
        <f t="shared" ref="M273:M336" si="121">(AT273 - IF(AI273&gt;1, I273*AP273*100/(AK273*BF273), 0))*(AY273+AZ273)/1000</f>
        <v>76.582099770993594</v>
      </c>
      <c r="N273">
        <f t="shared" ref="N273:N336" si="122">2/((1/P273-1/O273)+SIGN(P273)*SQRT((1/P273-1/O273)*(1/P273-1/O273) + 4*AQ273/((AQ273+1)*(AQ273+1))*(2*1/P273*1/O273-1/O273*1/O273)))</f>
        <v>0.22274532048399875</v>
      </c>
      <c r="O273">
        <f t="shared" ref="O273:O336" si="123">AF273+AE273*AP273+AD273*AP273*AP273</f>
        <v>3</v>
      </c>
      <c r="P273">
        <f t="shared" ref="P273:P336" si="124">H273*(1000-(1000*0.61365*EXP(17.502*T273/(240.97+T273))/(AY273+AZ273)+AV273)/2)/(1000*0.61365*EXP(17.502*T273/(240.97+T273))/(AY273+AZ273)-AV273)</f>
        <v>0.2147720747150943</v>
      </c>
      <c r="Q273">
        <f t="shared" ref="Q273:Q336" si="125">1/((AQ273+1)/(N273/1.6)+1/(O273/1.37)) + AQ273/((AQ273+1)/(N273/1.6) + AQ273/(O273/1.37))</f>
        <v>0.13492682359095368</v>
      </c>
      <c r="R273">
        <f t="shared" ref="R273:R336" si="126">(AM273*AO273)</f>
        <v>215.02328874127144</v>
      </c>
      <c r="S273">
        <f t="shared" ref="S273:S336" si="127">(BA273+(R273+2*0.95*0.0000000567*(((BA273+$B$7)+273)^4-(BA273+273)^4)-44100*H273)/(1.84*29.3*O273+8*0.95*0.0000000567*(BA273+273)^3))</f>
        <v>23.857096433632968</v>
      </c>
      <c r="T273">
        <f t="shared" ref="T273:T336" si="128">($C$7*BB273+$D$7*BC273+$E$7*S273)</f>
        <v>23.594158064516151</v>
      </c>
      <c r="U273">
        <f t="shared" ref="U273:U336" si="129">0.61365*EXP(17.502*T273/(240.97+T273))</f>
        <v>2.9227337964560411</v>
      </c>
      <c r="V273">
        <f t="shared" ref="V273:V336" si="130">(W273/X273*100)</f>
        <v>76.754468503836421</v>
      </c>
      <c r="W273">
        <f t="shared" ref="W273:W336" si="131">AV273*(AY273+AZ273)/1000</f>
        <v>2.1693328531138212</v>
      </c>
      <c r="X273">
        <f t="shared" ref="X273:X336" si="132">0.61365*EXP(17.502*BA273/(240.97+BA273))</f>
        <v>2.826327763582118</v>
      </c>
      <c r="Y273">
        <f t="shared" ref="Y273:Y336" si="133">(U273-AV273*(AY273+AZ273)/1000)</f>
        <v>0.75340094334221996</v>
      </c>
      <c r="Z273">
        <f t="shared" ref="Z273:Z336" si="134">(-H273*44100)</f>
        <v>-73.503869487000244</v>
      </c>
      <c r="AA273">
        <f t="shared" ref="AA273:AA336" si="135">2*29.3*O273*0.92*(BA273-T273)</f>
        <v>-89.842782812903877</v>
      </c>
      <c r="AB273">
        <f t="shared" ref="AB273:AB336" si="136">2*0.95*0.0000000567*(((BA273+$B$7)+273)^4-(T273+273)^4)</f>
        <v>-6.2278859803201962</v>
      </c>
      <c r="AC273">
        <f t="shared" ref="AC273:AC336" si="137">R273+AB273+Z273+AA273</f>
        <v>45.44875046104714</v>
      </c>
      <c r="AD273">
        <v>0</v>
      </c>
      <c r="AE273">
        <v>0</v>
      </c>
      <c r="AF273">
        <v>3</v>
      </c>
      <c r="AG273">
        <v>0</v>
      </c>
      <c r="AH273">
        <v>0</v>
      </c>
      <c r="AI273">
        <f t="shared" ref="AI273:AI336" si="138">IF(AG273*$H$13&gt;=AK273,1,(AK273/(AK273-AG273*$H$13)))</f>
        <v>1</v>
      </c>
      <c r="AJ273">
        <f t="shared" ref="AJ273:AJ336" si="139">(AI273-1)*100</f>
        <v>0</v>
      </c>
      <c r="AK273">
        <f t="shared" ref="AK273:AK336" si="140">MAX(0,($B$13+$C$13*BF273)/(1+$D$13*BF273)*AY273/(BA273+273)*$E$13)</f>
        <v>68015.309742072815</v>
      </c>
      <c r="AL273">
        <f t="shared" ref="AL273:AL336" si="141">$B$11*BG273+$C$11*BH273+$D$11*BI273</f>
        <v>1199.9996774193501</v>
      </c>
      <c r="AM273">
        <f t="shared" ref="AM273:AM336" si="142">AL273*AN273</f>
        <v>963.36217780579341</v>
      </c>
      <c r="AN273">
        <f t="shared" ref="AN273:AN336" si="143">($B$11*$D$9+$C$11*$D$9+$D$11*(BJ273*$E$9+BK273*$F$9+BL273*$G$9+BM273*$H$9))/($B$11+$C$11+$D$11)</f>
        <v>0.80280203064516187</v>
      </c>
      <c r="AO273">
        <f t="shared" ref="AO273:AO336" si="144">($B$11*$K$9+$C$11*$K$9+$D$11*(BJ273*$L$9+BK273*$M$9+BL273*$N$9+BM273*$O$9))/($B$11+$C$11+$D$11)</f>
        <v>0.22320088300645172</v>
      </c>
      <c r="AP273">
        <v>10</v>
      </c>
      <c r="AQ273">
        <v>1</v>
      </c>
      <c r="AR273" t="s">
        <v>237</v>
      </c>
      <c r="AS273">
        <v>1560434618.6612899</v>
      </c>
      <c r="AT273">
        <v>768.69119354838699</v>
      </c>
      <c r="AU273">
        <v>836.58867741935501</v>
      </c>
      <c r="AV273">
        <v>21.7746322580645</v>
      </c>
      <c r="AW273">
        <v>19.0575193548387</v>
      </c>
      <c r="AX273">
        <v>600.07129032258104</v>
      </c>
      <c r="AY273">
        <v>99.5266387096774</v>
      </c>
      <c r="AZ273">
        <v>9.9973919354838695E-2</v>
      </c>
      <c r="BA273">
        <v>23.038667741935502</v>
      </c>
      <c r="BB273">
        <v>23.724693548387101</v>
      </c>
      <c r="BC273">
        <v>23.4636225806452</v>
      </c>
      <c r="BD273">
        <v>0</v>
      </c>
      <c r="BE273">
        <v>0</v>
      </c>
      <c r="BF273">
        <v>12996.2903225806</v>
      </c>
      <c r="BG273">
        <v>1045.47677419355</v>
      </c>
      <c r="BH273">
        <v>22.314719354838701</v>
      </c>
      <c r="BI273">
        <v>1199.9996774193501</v>
      </c>
      <c r="BJ273">
        <v>0.33000403225806502</v>
      </c>
      <c r="BK273">
        <v>0.33000796774193503</v>
      </c>
      <c r="BL273">
        <v>0.33001622580645201</v>
      </c>
      <c r="BM273">
        <v>9.9719329032258094E-3</v>
      </c>
      <c r="BN273">
        <v>22</v>
      </c>
      <c r="BO273">
        <v>17743.025806451598</v>
      </c>
      <c r="BP273">
        <v>1560432001.5</v>
      </c>
      <c r="BQ273" t="s">
        <v>238</v>
      </c>
      <c r="BR273">
        <v>1</v>
      </c>
      <c r="BS273">
        <v>-1.3480000000000001</v>
      </c>
      <c r="BT273">
        <v>2.1000000000000001E-2</v>
      </c>
      <c r="BU273">
        <v>400</v>
      </c>
      <c r="BV273">
        <v>19</v>
      </c>
      <c r="BW273">
        <v>0.05</v>
      </c>
      <c r="BX273">
        <v>0.02</v>
      </c>
      <c r="BY273">
        <v>39.434587109423298</v>
      </c>
      <c r="BZ273">
        <v>1.17685734945534</v>
      </c>
      <c r="CA273">
        <v>0.127744882622916</v>
      </c>
      <c r="CB273">
        <v>0</v>
      </c>
      <c r="CC273">
        <v>-67.866843902439001</v>
      </c>
      <c r="CD273">
        <v>-2.2187623693377998</v>
      </c>
      <c r="CE273">
        <v>0.237002523449344</v>
      </c>
      <c r="CF273">
        <v>0</v>
      </c>
      <c r="CG273">
        <v>2.7174897560975602</v>
      </c>
      <c r="CH273">
        <v>-3.4983344947734897E-2</v>
      </c>
      <c r="CI273">
        <v>4.1493264148062502E-3</v>
      </c>
      <c r="CJ273">
        <v>1</v>
      </c>
      <c r="CK273">
        <v>1</v>
      </c>
      <c r="CL273">
        <v>3</v>
      </c>
      <c r="CM273" t="s">
        <v>239</v>
      </c>
      <c r="CN273">
        <v>1.8609599999999999</v>
      </c>
      <c r="CO273">
        <v>1.85791</v>
      </c>
      <c r="CP273">
        <v>1.86076</v>
      </c>
      <c r="CQ273">
        <v>1.8534999999999999</v>
      </c>
      <c r="CR273">
        <v>1.85209</v>
      </c>
      <c r="CS273">
        <v>1.85287</v>
      </c>
      <c r="CT273">
        <v>1.8565700000000001</v>
      </c>
      <c r="CU273">
        <v>1.8628100000000001</v>
      </c>
      <c r="CV273" t="s">
        <v>240</v>
      </c>
      <c r="CW273" t="s">
        <v>19</v>
      </c>
      <c r="CX273" t="s">
        <v>19</v>
      </c>
      <c r="CY273" t="s">
        <v>19</v>
      </c>
      <c r="CZ273" t="s">
        <v>241</v>
      </c>
      <c r="DA273" t="s">
        <v>242</v>
      </c>
      <c r="DB273" t="s">
        <v>243</v>
      </c>
      <c r="DC273" t="s">
        <v>243</v>
      </c>
      <c r="DD273" t="s">
        <v>243</v>
      </c>
      <c r="DE273" t="s">
        <v>243</v>
      </c>
      <c r="DF273">
        <v>0</v>
      </c>
      <c r="DG273">
        <v>100</v>
      </c>
      <c r="DH273">
        <v>100</v>
      </c>
      <c r="DI273">
        <v>-1.3480000000000001</v>
      </c>
      <c r="DJ273">
        <v>2.1000000000000001E-2</v>
      </c>
      <c r="DK273">
        <v>3</v>
      </c>
      <c r="DL273">
        <v>633.24699999999996</v>
      </c>
      <c r="DM273">
        <v>273.33999999999997</v>
      </c>
      <c r="DN273">
        <v>23.000800000000002</v>
      </c>
      <c r="DO273">
        <v>22.5823</v>
      </c>
      <c r="DP273">
        <v>30.000399999999999</v>
      </c>
      <c r="DQ273">
        <v>22.623100000000001</v>
      </c>
      <c r="DR273">
        <v>22.634699999999999</v>
      </c>
      <c r="DS273">
        <v>35.697099999999999</v>
      </c>
      <c r="DT273">
        <v>14.196099999999999</v>
      </c>
      <c r="DU273">
        <v>29.720700000000001</v>
      </c>
      <c r="DV273">
        <v>23</v>
      </c>
      <c r="DW273">
        <v>862.33</v>
      </c>
      <c r="DX273">
        <v>19</v>
      </c>
      <c r="DY273">
        <v>101.402</v>
      </c>
      <c r="DZ273">
        <v>105.372</v>
      </c>
    </row>
    <row r="274" spans="1:130" x14ac:dyDescent="0.25">
      <c r="A274">
        <v>258</v>
      </c>
      <c r="B274">
        <v>1560434631</v>
      </c>
      <c r="C274">
        <v>592.90000009536698</v>
      </c>
      <c r="D274" t="s">
        <v>757</v>
      </c>
      <c r="E274" t="s">
        <v>758</v>
      </c>
      <c r="G274">
        <v>1560434620.6612899</v>
      </c>
      <c r="H274">
        <f t="shared" si="116"/>
        <v>1.6661088618493373E-3</v>
      </c>
      <c r="I274">
        <f t="shared" si="117"/>
        <v>39.509483766704733</v>
      </c>
      <c r="J274">
        <f t="shared" si="118"/>
        <v>771.94090322580701</v>
      </c>
      <c r="K274">
        <f t="shared" si="119"/>
        <v>471.37335588090122</v>
      </c>
      <c r="L274">
        <f t="shared" si="120"/>
        <v>46.961347761777255</v>
      </c>
      <c r="M274">
        <f t="shared" si="121"/>
        <v>76.905885230150687</v>
      </c>
      <c r="N274">
        <f t="shared" si="122"/>
        <v>0.22269209452383773</v>
      </c>
      <c r="O274">
        <f t="shared" si="123"/>
        <v>3</v>
      </c>
      <c r="P274">
        <f t="shared" si="124"/>
        <v>0.2147225906161872</v>
      </c>
      <c r="Q274">
        <f t="shared" si="125"/>
        <v>0.13489557531225793</v>
      </c>
      <c r="R274">
        <f t="shared" si="126"/>
        <v>215.02324049264016</v>
      </c>
      <c r="S274">
        <f t="shared" si="127"/>
        <v>23.857102813642058</v>
      </c>
      <c r="T274">
        <f t="shared" si="128"/>
        <v>23.593641935483902</v>
      </c>
      <c r="U274">
        <f t="shared" si="129"/>
        <v>2.9226429034877501</v>
      </c>
      <c r="V274">
        <f t="shared" si="130"/>
        <v>76.756151484449973</v>
      </c>
      <c r="W274">
        <f t="shared" si="131"/>
        <v>2.1693596713596484</v>
      </c>
      <c r="X274">
        <f t="shared" si="132"/>
        <v>2.8263007321297744</v>
      </c>
      <c r="Y274">
        <f t="shared" si="133"/>
        <v>0.75328323212810178</v>
      </c>
      <c r="Z274">
        <f t="shared" si="134"/>
        <v>-73.475400807555772</v>
      </c>
      <c r="AA274">
        <f t="shared" si="135"/>
        <v>-89.784870890320548</v>
      </c>
      <c r="AB274">
        <f t="shared" si="136"/>
        <v>-6.2238502876886939</v>
      </c>
      <c r="AC274">
        <f t="shared" si="137"/>
        <v>45.539118507075131</v>
      </c>
      <c r="AD274">
        <v>0</v>
      </c>
      <c r="AE274">
        <v>0</v>
      </c>
      <c r="AF274">
        <v>3</v>
      </c>
      <c r="AG274">
        <v>0</v>
      </c>
      <c r="AH274">
        <v>0</v>
      </c>
      <c r="AI274">
        <f t="shared" si="138"/>
        <v>1</v>
      </c>
      <c r="AJ274">
        <f t="shared" si="139"/>
        <v>0</v>
      </c>
      <c r="AK274">
        <f t="shared" si="140"/>
        <v>68013.115928516316</v>
      </c>
      <c r="AL274">
        <f t="shared" si="141"/>
        <v>1199.99903225806</v>
      </c>
      <c r="AM274">
        <f t="shared" si="142"/>
        <v>963.36167506253582</v>
      </c>
      <c r="AN274">
        <f t="shared" si="143"/>
        <v>0.80280204330645222</v>
      </c>
      <c r="AO274">
        <f t="shared" si="144"/>
        <v>0.22320094940322605</v>
      </c>
      <c r="AP274">
        <v>10</v>
      </c>
      <c r="AQ274">
        <v>1</v>
      </c>
      <c r="AR274" t="s">
        <v>237</v>
      </c>
      <c r="AS274">
        <v>1560434620.6612899</v>
      </c>
      <c r="AT274">
        <v>771.94090322580701</v>
      </c>
      <c r="AU274">
        <v>839.92548387096804</v>
      </c>
      <c r="AV274">
        <v>21.774893548387102</v>
      </c>
      <c r="AW274">
        <v>19.058835483871</v>
      </c>
      <c r="AX274">
        <v>600.07167741935496</v>
      </c>
      <c r="AY274">
        <v>99.526700000000005</v>
      </c>
      <c r="AZ274">
        <v>9.9948761290322596E-2</v>
      </c>
      <c r="BA274">
        <v>23.038509677419398</v>
      </c>
      <c r="BB274">
        <v>23.723574193548401</v>
      </c>
      <c r="BC274">
        <v>23.463709677419399</v>
      </c>
      <c r="BD274">
        <v>0</v>
      </c>
      <c r="BE274">
        <v>0</v>
      </c>
      <c r="BF274">
        <v>12995.8064516129</v>
      </c>
      <c r="BG274">
        <v>1045.47322580645</v>
      </c>
      <c r="BH274">
        <v>22.312887096774201</v>
      </c>
      <c r="BI274">
        <v>1199.99903225806</v>
      </c>
      <c r="BJ274">
        <v>0.33000319354838697</v>
      </c>
      <c r="BK274">
        <v>0.33000809677419402</v>
      </c>
      <c r="BL274">
        <v>0.33001696774193601</v>
      </c>
      <c r="BM274">
        <v>9.9719080645161301E-3</v>
      </c>
      <c r="BN274">
        <v>22</v>
      </c>
      <c r="BO274">
        <v>17743.012903225801</v>
      </c>
      <c r="BP274">
        <v>1560432001.5</v>
      </c>
      <c r="BQ274" t="s">
        <v>238</v>
      </c>
      <c r="BR274">
        <v>1</v>
      </c>
      <c r="BS274">
        <v>-1.3480000000000001</v>
      </c>
      <c r="BT274">
        <v>2.1000000000000001E-2</v>
      </c>
      <c r="BU274">
        <v>400</v>
      </c>
      <c r="BV274">
        <v>19</v>
      </c>
      <c r="BW274">
        <v>0.05</v>
      </c>
      <c r="BX274">
        <v>0.02</v>
      </c>
      <c r="BY274">
        <v>39.482064342779601</v>
      </c>
      <c r="BZ274">
        <v>1.2156092011084501</v>
      </c>
      <c r="CA274">
        <v>0.13192955753149099</v>
      </c>
      <c r="CB274">
        <v>0</v>
      </c>
      <c r="CC274">
        <v>-67.952934146341505</v>
      </c>
      <c r="CD274">
        <v>-2.3459623693380198</v>
      </c>
      <c r="CE274">
        <v>0.24977422938184801</v>
      </c>
      <c r="CF274">
        <v>0</v>
      </c>
      <c r="CG274">
        <v>2.7163641463414598</v>
      </c>
      <c r="CH274">
        <v>-2.2436864111500601E-2</v>
      </c>
      <c r="CI274">
        <v>2.9914919808127602E-3</v>
      </c>
      <c r="CJ274">
        <v>1</v>
      </c>
      <c r="CK274">
        <v>1</v>
      </c>
      <c r="CL274">
        <v>3</v>
      </c>
      <c r="CM274" t="s">
        <v>239</v>
      </c>
      <c r="CN274">
        <v>1.8609599999999999</v>
      </c>
      <c r="CO274">
        <v>1.85791</v>
      </c>
      <c r="CP274">
        <v>1.8607499999999999</v>
      </c>
      <c r="CQ274">
        <v>1.8534900000000001</v>
      </c>
      <c r="CR274">
        <v>1.8521000000000001</v>
      </c>
      <c r="CS274">
        <v>1.85287</v>
      </c>
      <c r="CT274">
        <v>1.8565700000000001</v>
      </c>
      <c r="CU274">
        <v>1.8628</v>
      </c>
      <c r="CV274" t="s">
        <v>240</v>
      </c>
      <c r="CW274" t="s">
        <v>19</v>
      </c>
      <c r="CX274" t="s">
        <v>19</v>
      </c>
      <c r="CY274" t="s">
        <v>19</v>
      </c>
      <c r="CZ274" t="s">
        <v>241</v>
      </c>
      <c r="DA274" t="s">
        <v>242</v>
      </c>
      <c r="DB274" t="s">
        <v>243</v>
      </c>
      <c r="DC274" t="s">
        <v>243</v>
      </c>
      <c r="DD274" t="s">
        <v>243</v>
      </c>
      <c r="DE274" t="s">
        <v>243</v>
      </c>
      <c r="DF274">
        <v>0</v>
      </c>
      <c r="DG274">
        <v>100</v>
      </c>
      <c r="DH274">
        <v>100</v>
      </c>
      <c r="DI274">
        <v>-1.3480000000000001</v>
      </c>
      <c r="DJ274">
        <v>2.1000000000000001E-2</v>
      </c>
      <c r="DK274">
        <v>3</v>
      </c>
      <c r="DL274">
        <v>632.88800000000003</v>
      </c>
      <c r="DM274">
        <v>273.66300000000001</v>
      </c>
      <c r="DN274">
        <v>23.000399999999999</v>
      </c>
      <c r="DO274">
        <v>22.584099999999999</v>
      </c>
      <c r="DP274">
        <v>30.000399999999999</v>
      </c>
      <c r="DQ274">
        <v>22.624500000000001</v>
      </c>
      <c r="DR274">
        <v>22.636099999999999</v>
      </c>
      <c r="DS274">
        <v>35.825600000000001</v>
      </c>
      <c r="DT274">
        <v>14.196099999999999</v>
      </c>
      <c r="DU274">
        <v>29.720700000000001</v>
      </c>
      <c r="DV274">
        <v>23</v>
      </c>
      <c r="DW274">
        <v>867.33</v>
      </c>
      <c r="DX274">
        <v>19</v>
      </c>
      <c r="DY274">
        <v>101.401</v>
      </c>
      <c r="DZ274">
        <v>105.371</v>
      </c>
    </row>
    <row r="275" spans="1:130" x14ac:dyDescent="0.25">
      <c r="A275">
        <v>259</v>
      </c>
      <c r="B275">
        <v>1560434633</v>
      </c>
      <c r="C275">
        <v>594.90000009536698</v>
      </c>
      <c r="D275" t="s">
        <v>759</v>
      </c>
      <c r="E275" t="s">
        <v>760</v>
      </c>
      <c r="G275">
        <v>1560434622.6612899</v>
      </c>
      <c r="H275">
        <f t="shared" si="116"/>
        <v>1.6654469385822136E-3</v>
      </c>
      <c r="I275">
        <f t="shared" si="117"/>
        <v>39.561359711099719</v>
      </c>
      <c r="J275">
        <f t="shared" si="118"/>
        <v>775.18480645161299</v>
      </c>
      <c r="K275">
        <f t="shared" si="119"/>
        <v>474.16015692659647</v>
      </c>
      <c r="L275">
        <f t="shared" si="120"/>
        <v>47.239070735959359</v>
      </c>
      <c r="M275">
        <f t="shared" si="121"/>
        <v>77.22920066242007</v>
      </c>
      <c r="N275">
        <f t="shared" si="122"/>
        <v>0.22266281423496248</v>
      </c>
      <c r="O275">
        <f t="shared" si="123"/>
        <v>3</v>
      </c>
      <c r="P275">
        <f t="shared" si="124"/>
        <v>0.21469536841263431</v>
      </c>
      <c r="Q275">
        <f t="shared" si="125"/>
        <v>0.13487838503395122</v>
      </c>
      <c r="R275">
        <f t="shared" si="126"/>
        <v>215.02337333940324</v>
      </c>
      <c r="S275">
        <f t="shared" si="127"/>
        <v>23.856514739091764</v>
      </c>
      <c r="T275">
        <f t="shared" si="128"/>
        <v>23.592541935483851</v>
      </c>
      <c r="U275">
        <f t="shared" si="129"/>
        <v>2.9224491960974839</v>
      </c>
      <c r="V275">
        <f t="shared" si="130"/>
        <v>76.759955542985224</v>
      </c>
      <c r="W275">
        <f t="shared" si="131"/>
        <v>2.169367675809954</v>
      </c>
      <c r="X275">
        <f t="shared" si="132"/>
        <v>2.8261710946342564</v>
      </c>
      <c r="Y275">
        <f t="shared" si="133"/>
        <v>0.75308152028752984</v>
      </c>
      <c r="Z275">
        <f t="shared" si="134"/>
        <v>-73.446209991475612</v>
      </c>
      <c r="AA275">
        <f t="shared" si="135"/>
        <v>-89.729567612904134</v>
      </c>
      <c r="AB275">
        <f t="shared" si="136"/>
        <v>-6.219958176380155</v>
      </c>
      <c r="AC275">
        <f t="shared" si="137"/>
        <v>45.627637558643357</v>
      </c>
      <c r="AD275">
        <v>0</v>
      </c>
      <c r="AE275">
        <v>0</v>
      </c>
      <c r="AF275">
        <v>3</v>
      </c>
      <c r="AG275">
        <v>0</v>
      </c>
      <c r="AH275">
        <v>0</v>
      </c>
      <c r="AI275">
        <f t="shared" si="138"/>
        <v>1</v>
      </c>
      <c r="AJ275">
        <f t="shared" si="139"/>
        <v>0</v>
      </c>
      <c r="AK275">
        <f t="shared" si="140"/>
        <v>68012.468378680103</v>
      </c>
      <c r="AL275">
        <f t="shared" si="141"/>
        <v>1199.99903225806</v>
      </c>
      <c r="AM275">
        <f t="shared" si="142"/>
        <v>963.36184238498072</v>
      </c>
      <c r="AN275">
        <f t="shared" si="143"/>
        <v>0.80280218274193538</v>
      </c>
      <c r="AO275">
        <f t="shared" si="144"/>
        <v>0.22320104853548386</v>
      </c>
      <c r="AP275">
        <v>10</v>
      </c>
      <c r="AQ275">
        <v>1</v>
      </c>
      <c r="AR275" t="s">
        <v>237</v>
      </c>
      <c r="AS275">
        <v>1560434622.6612899</v>
      </c>
      <c r="AT275">
        <v>775.18480645161299</v>
      </c>
      <c r="AU275">
        <v>843.26403225806496</v>
      </c>
      <c r="AV275">
        <v>21.774935483871001</v>
      </c>
      <c r="AW275">
        <v>19.0599548387097</v>
      </c>
      <c r="AX275">
        <v>600.07129032258104</v>
      </c>
      <c r="AY275">
        <v>99.526916129032202</v>
      </c>
      <c r="AZ275">
        <v>9.9908364516129E-2</v>
      </c>
      <c r="BA275">
        <v>23.0377516129032</v>
      </c>
      <c r="BB275">
        <v>23.722751612903199</v>
      </c>
      <c r="BC275">
        <v>23.4623322580645</v>
      </c>
      <c r="BD275">
        <v>0</v>
      </c>
      <c r="BE275">
        <v>0</v>
      </c>
      <c r="BF275">
        <v>12995.6</v>
      </c>
      <c r="BG275">
        <v>1045.47</v>
      </c>
      <c r="BH275">
        <v>22.3032580645161</v>
      </c>
      <c r="BI275">
        <v>1199.99903225806</v>
      </c>
      <c r="BJ275">
        <v>0.330002258064516</v>
      </c>
      <c r="BK275">
        <v>0.33000764516129</v>
      </c>
      <c r="BL275">
        <v>0.330018419354839</v>
      </c>
      <c r="BM275">
        <v>9.97187935483871E-3</v>
      </c>
      <c r="BN275">
        <v>22</v>
      </c>
      <c r="BO275">
        <v>17743.003225806398</v>
      </c>
      <c r="BP275">
        <v>1560432001.5</v>
      </c>
      <c r="BQ275" t="s">
        <v>238</v>
      </c>
      <c r="BR275">
        <v>1</v>
      </c>
      <c r="BS275">
        <v>-1.3480000000000001</v>
      </c>
      <c r="BT275">
        <v>2.1000000000000001E-2</v>
      </c>
      <c r="BU275">
        <v>400</v>
      </c>
      <c r="BV275">
        <v>19</v>
      </c>
      <c r="BW275">
        <v>0.05</v>
      </c>
      <c r="BX275">
        <v>0.02</v>
      </c>
      <c r="BY275">
        <v>39.532564057341403</v>
      </c>
      <c r="BZ275">
        <v>1.4008546671575699</v>
      </c>
      <c r="CA275">
        <v>0.15099708861111399</v>
      </c>
      <c r="CB275">
        <v>0</v>
      </c>
      <c r="CC275">
        <v>-68.050014634146294</v>
      </c>
      <c r="CD275">
        <v>-2.6416662020904602</v>
      </c>
      <c r="CE275">
        <v>0.28114301070588299</v>
      </c>
      <c r="CF275">
        <v>0</v>
      </c>
      <c r="CG275">
        <v>2.71534365853659</v>
      </c>
      <c r="CH275">
        <v>-1.52176306620207E-2</v>
      </c>
      <c r="CI275">
        <v>2.1580510133186498E-3</v>
      </c>
      <c r="CJ275">
        <v>1</v>
      </c>
      <c r="CK275">
        <v>1</v>
      </c>
      <c r="CL275">
        <v>3</v>
      </c>
      <c r="CM275" t="s">
        <v>239</v>
      </c>
      <c r="CN275">
        <v>1.8609599999999999</v>
      </c>
      <c r="CO275">
        <v>1.85791</v>
      </c>
      <c r="CP275">
        <v>1.86076</v>
      </c>
      <c r="CQ275">
        <v>1.8534900000000001</v>
      </c>
      <c r="CR275">
        <v>1.8521000000000001</v>
      </c>
      <c r="CS275">
        <v>1.85287</v>
      </c>
      <c r="CT275">
        <v>1.8565499999999999</v>
      </c>
      <c r="CU275">
        <v>1.8628</v>
      </c>
      <c r="CV275" t="s">
        <v>240</v>
      </c>
      <c r="CW275" t="s">
        <v>19</v>
      </c>
      <c r="CX275" t="s">
        <v>19</v>
      </c>
      <c r="CY275" t="s">
        <v>19</v>
      </c>
      <c r="CZ275" t="s">
        <v>241</v>
      </c>
      <c r="DA275" t="s">
        <v>242</v>
      </c>
      <c r="DB275" t="s">
        <v>243</v>
      </c>
      <c r="DC275" t="s">
        <v>243</v>
      </c>
      <c r="DD275" t="s">
        <v>243</v>
      </c>
      <c r="DE275" t="s">
        <v>243</v>
      </c>
      <c r="DF275">
        <v>0</v>
      </c>
      <c r="DG275">
        <v>100</v>
      </c>
      <c r="DH275">
        <v>100</v>
      </c>
      <c r="DI275">
        <v>-1.3480000000000001</v>
      </c>
      <c r="DJ275">
        <v>2.1000000000000001E-2</v>
      </c>
      <c r="DK275">
        <v>3</v>
      </c>
      <c r="DL275">
        <v>633.08500000000004</v>
      </c>
      <c r="DM275">
        <v>273.56599999999997</v>
      </c>
      <c r="DN275">
        <v>23.0001</v>
      </c>
      <c r="DO275">
        <v>22.585699999999999</v>
      </c>
      <c r="DP275">
        <v>30.000399999999999</v>
      </c>
      <c r="DQ275">
        <v>22.625900000000001</v>
      </c>
      <c r="DR275">
        <v>22.637799999999999</v>
      </c>
      <c r="DS275">
        <v>35.9512</v>
      </c>
      <c r="DT275">
        <v>14.468299999999999</v>
      </c>
      <c r="DU275">
        <v>29.720700000000001</v>
      </c>
      <c r="DV275">
        <v>23</v>
      </c>
      <c r="DW275">
        <v>872.33</v>
      </c>
      <c r="DX275">
        <v>19</v>
      </c>
      <c r="DY275">
        <v>101.401</v>
      </c>
      <c r="DZ275">
        <v>105.371</v>
      </c>
    </row>
    <row r="276" spans="1:130" x14ac:dyDescent="0.25">
      <c r="A276">
        <v>260</v>
      </c>
      <c r="B276">
        <v>1560434635</v>
      </c>
      <c r="C276">
        <v>596.90000009536698</v>
      </c>
      <c r="D276" t="s">
        <v>761</v>
      </c>
      <c r="E276" t="s">
        <v>762</v>
      </c>
      <c r="G276">
        <v>1560434624.6612899</v>
      </c>
      <c r="H276">
        <f t="shared" si="116"/>
        <v>1.6645084321271655E-3</v>
      </c>
      <c r="I276">
        <f t="shared" si="117"/>
        <v>39.600182560824045</v>
      </c>
      <c r="J276">
        <f t="shared" si="118"/>
        <v>778.42983870967805</v>
      </c>
      <c r="K276">
        <f t="shared" si="119"/>
        <v>477.05346654032257</v>
      </c>
      <c r="L276">
        <f t="shared" si="120"/>
        <v>47.527397160983504</v>
      </c>
      <c r="M276">
        <f t="shared" si="121"/>
        <v>77.552615589657549</v>
      </c>
      <c r="N276">
        <f t="shared" si="122"/>
        <v>0.22263967312214683</v>
      </c>
      <c r="O276">
        <f t="shared" si="123"/>
        <v>3</v>
      </c>
      <c r="P276">
        <f t="shared" si="124"/>
        <v>0.21467385368670044</v>
      </c>
      <c r="Q276">
        <f t="shared" si="125"/>
        <v>0.13486479892981035</v>
      </c>
      <c r="R276">
        <f t="shared" si="126"/>
        <v>215.02354797838152</v>
      </c>
      <c r="S276">
        <f t="shared" si="127"/>
        <v>23.85515596176543</v>
      </c>
      <c r="T276">
        <f t="shared" si="128"/>
        <v>23.590485483870999</v>
      </c>
      <c r="U276">
        <f t="shared" si="129"/>
        <v>2.922087089963266</v>
      </c>
      <c r="V276">
        <f t="shared" si="130"/>
        <v>76.766826442577255</v>
      </c>
      <c r="W276">
        <f t="shared" si="131"/>
        <v>2.1693518245468866</v>
      </c>
      <c r="X276">
        <f t="shared" si="132"/>
        <v>2.8258974938472865</v>
      </c>
      <c r="Y276">
        <f t="shared" si="133"/>
        <v>0.75273526541637947</v>
      </c>
      <c r="Z276">
        <f t="shared" si="134"/>
        <v>-73.404821856807999</v>
      </c>
      <c r="AA276">
        <f t="shared" si="135"/>
        <v>-89.655742954847938</v>
      </c>
      <c r="AB276">
        <f t="shared" si="136"/>
        <v>-6.2147256871641554</v>
      </c>
      <c r="AC276">
        <f t="shared" si="137"/>
        <v>45.748257479561403</v>
      </c>
      <c r="AD276">
        <v>0</v>
      </c>
      <c r="AE276">
        <v>0</v>
      </c>
      <c r="AF276">
        <v>3</v>
      </c>
      <c r="AG276">
        <v>0</v>
      </c>
      <c r="AH276">
        <v>0</v>
      </c>
      <c r="AI276">
        <f t="shared" si="138"/>
        <v>1</v>
      </c>
      <c r="AJ276">
        <f t="shared" si="139"/>
        <v>0</v>
      </c>
      <c r="AK276">
        <f t="shared" si="140"/>
        <v>68009.854789005869</v>
      </c>
      <c r="AL276">
        <f t="shared" si="141"/>
        <v>1199.9996774193501</v>
      </c>
      <c r="AM276">
        <f t="shared" si="142"/>
        <v>963.36244112830275</v>
      </c>
      <c r="AN276">
        <f t="shared" si="143"/>
        <v>0.80280225008064532</v>
      </c>
      <c r="AO276">
        <f t="shared" si="144"/>
        <v>0.22320109109354846</v>
      </c>
      <c r="AP276">
        <v>10</v>
      </c>
      <c r="AQ276">
        <v>1</v>
      </c>
      <c r="AR276" t="s">
        <v>237</v>
      </c>
      <c r="AS276">
        <v>1560434624.6612899</v>
      </c>
      <c r="AT276">
        <v>778.42983870967805</v>
      </c>
      <c r="AU276">
        <v>846.58261290322605</v>
      </c>
      <c r="AV276">
        <v>21.774741935483899</v>
      </c>
      <c r="AW276">
        <v>19.0612483870968</v>
      </c>
      <c r="AX276">
        <v>600.06193548387103</v>
      </c>
      <c r="AY276">
        <v>99.527141935483897</v>
      </c>
      <c r="AZ276">
        <v>9.9840141935483906E-2</v>
      </c>
      <c r="BA276">
        <v>23.0361516129032</v>
      </c>
      <c r="BB276">
        <v>23.721029032258102</v>
      </c>
      <c r="BC276">
        <v>23.459941935483901</v>
      </c>
      <c r="BD276">
        <v>0</v>
      </c>
      <c r="BE276">
        <v>0</v>
      </c>
      <c r="BF276">
        <v>12994.9322580645</v>
      </c>
      <c r="BG276">
        <v>1045.4696774193501</v>
      </c>
      <c r="BH276">
        <v>22.295151612903201</v>
      </c>
      <c r="BI276">
        <v>1199.9996774193501</v>
      </c>
      <c r="BJ276">
        <v>0.33000187096774197</v>
      </c>
      <c r="BK276">
        <v>0.33000738709677402</v>
      </c>
      <c r="BL276">
        <v>0.330019096774194</v>
      </c>
      <c r="BM276">
        <v>9.9718577419354894E-3</v>
      </c>
      <c r="BN276">
        <v>22</v>
      </c>
      <c r="BO276">
        <v>17743.012903225801</v>
      </c>
      <c r="BP276">
        <v>1560432001.5</v>
      </c>
      <c r="BQ276" t="s">
        <v>238</v>
      </c>
      <c r="BR276">
        <v>1</v>
      </c>
      <c r="BS276">
        <v>-1.3480000000000001</v>
      </c>
      <c r="BT276">
        <v>2.1000000000000001E-2</v>
      </c>
      <c r="BU276">
        <v>400</v>
      </c>
      <c r="BV276">
        <v>19</v>
      </c>
      <c r="BW276">
        <v>0.05</v>
      </c>
      <c r="BX276">
        <v>0.02</v>
      </c>
      <c r="BY276">
        <v>39.578931008313297</v>
      </c>
      <c r="BZ276">
        <v>1.47793619504394</v>
      </c>
      <c r="CA276">
        <v>0.15756638775131501</v>
      </c>
      <c r="CB276">
        <v>0</v>
      </c>
      <c r="CC276">
        <v>-68.1287365853658</v>
      </c>
      <c r="CD276">
        <v>-2.7546397212543998</v>
      </c>
      <c r="CE276">
        <v>0.29017400730453002</v>
      </c>
      <c r="CF276">
        <v>0</v>
      </c>
      <c r="CG276">
        <v>2.7140368292682902</v>
      </c>
      <c r="CH276">
        <v>-1.9007665505233501E-2</v>
      </c>
      <c r="CI276">
        <v>2.7981661582006799E-3</v>
      </c>
      <c r="CJ276">
        <v>1</v>
      </c>
      <c r="CK276">
        <v>1</v>
      </c>
      <c r="CL276">
        <v>3</v>
      </c>
      <c r="CM276" t="s">
        <v>239</v>
      </c>
      <c r="CN276">
        <v>1.8609599999999999</v>
      </c>
      <c r="CO276">
        <v>1.85791</v>
      </c>
      <c r="CP276">
        <v>1.86077</v>
      </c>
      <c r="CQ276">
        <v>1.8534900000000001</v>
      </c>
      <c r="CR276">
        <v>1.8521000000000001</v>
      </c>
      <c r="CS276">
        <v>1.85287</v>
      </c>
      <c r="CT276">
        <v>1.85656</v>
      </c>
      <c r="CU276">
        <v>1.8628100000000001</v>
      </c>
      <c r="CV276" t="s">
        <v>240</v>
      </c>
      <c r="CW276" t="s">
        <v>19</v>
      </c>
      <c r="CX276" t="s">
        <v>19</v>
      </c>
      <c r="CY276" t="s">
        <v>19</v>
      </c>
      <c r="CZ276" t="s">
        <v>241</v>
      </c>
      <c r="DA276" t="s">
        <v>242</v>
      </c>
      <c r="DB276" t="s">
        <v>243</v>
      </c>
      <c r="DC276" t="s">
        <v>243</v>
      </c>
      <c r="DD276" t="s">
        <v>243</v>
      </c>
      <c r="DE276" t="s">
        <v>243</v>
      </c>
      <c r="DF276">
        <v>0</v>
      </c>
      <c r="DG276">
        <v>100</v>
      </c>
      <c r="DH276">
        <v>100</v>
      </c>
      <c r="DI276">
        <v>-1.3480000000000001</v>
      </c>
      <c r="DJ276">
        <v>2.1000000000000001E-2</v>
      </c>
      <c r="DK276">
        <v>3</v>
      </c>
      <c r="DL276">
        <v>633.23</v>
      </c>
      <c r="DM276">
        <v>273.45999999999998</v>
      </c>
      <c r="DN276">
        <v>22.9999</v>
      </c>
      <c r="DO276">
        <v>22.587499999999999</v>
      </c>
      <c r="DP276">
        <v>30.000299999999999</v>
      </c>
      <c r="DQ276">
        <v>22.627800000000001</v>
      </c>
      <c r="DR276">
        <v>22.639700000000001</v>
      </c>
      <c r="DS276">
        <v>36.037199999999999</v>
      </c>
      <c r="DT276">
        <v>14.468299999999999</v>
      </c>
      <c r="DU276">
        <v>30.132200000000001</v>
      </c>
      <c r="DV276">
        <v>23</v>
      </c>
      <c r="DW276">
        <v>872.33</v>
      </c>
      <c r="DX276">
        <v>19</v>
      </c>
      <c r="DY276">
        <v>101.402</v>
      </c>
      <c r="DZ276">
        <v>105.371</v>
      </c>
    </row>
    <row r="277" spans="1:130" x14ac:dyDescent="0.25">
      <c r="A277">
        <v>261</v>
      </c>
      <c r="B277">
        <v>1560434637</v>
      </c>
      <c r="C277">
        <v>598.90000009536698</v>
      </c>
      <c r="D277" t="s">
        <v>763</v>
      </c>
      <c r="E277" t="s">
        <v>764</v>
      </c>
      <c r="G277">
        <v>1560434626.6612899</v>
      </c>
      <c r="H277">
        <f t="shared" si="116"/>
        <v>1.6635198559955368E-3</v>
      </c>
      <c r="I277">
        <f t="shared" si="117"/>
        <v>39.638512652125911</v>
      </c>
      <c r="J277">
        <f t="shared" si="118"/>
        <v>781.668580645161</v>
      </c>
      <c r="K277">
        <f t="shared" si="119"/>
        <v>479.953299268845</v>
      </c>
      <c r="L277">
        <f t="shared" si="120"/>
        <v>47.816351743485612</v>
      </c>
      <c r="M277">
        <f t="shared" si="121"/>
        <v>77.875367990800626</v>
      </c>
      <c r="N277">
        <f t="shared" si="122"/>
        <v>0.22262334918376647</v>
      </c>
      <c r="O277">
        <f t="shared" si="123"/>
        <v>3</v>
      </c>
      <c r="P277">
        <f t="shared" si="124"/>
        <v>0.2146586769192467</v>
      </c>
      <c r="Q277">
        <f t="shared" si="125"/>
        <v>0.13485521512374252</v>
      </c>
      <c r="R277">
        <f t="shared" si="126"/>
        <v>215.02337405199052</v>
      </c>
      <c r="S277">
        <f t="shared" si="127"/>
        <v>23.852837492226698</v>
      </c>
      <c r="T277">
        <f t="shared" si="128"/>
        <v>23.587925806451601</v>
      </c>
      <c r="U277">
        <f t="shared" si="129"/>
        <v>2.9216364291435646</v>
      </c>
      <c r="V277">
        <f t="shared" si="130"/>
        <v>76.77665976970458</v>
      </c>
      <c r="W277">
        <f t="shared" si="131"/>
        <v>2.1692922031407935</v>
      </c>
      <c r="X277">
        <f t="shared" si="132"/>
        <v>2.8254579056287334</v>
      </c>
      <c r="Y277">
        <f t="shared" si="133"/>
        <v>0.75234422600277107</v>
      </c>
      <c r="Z277">
        <f t="shared" si="134"/>
        <v>-73.361225649403181</v>
      </c>
      <c r="AA277">
        <f t="shared" si="135"/>
        <v>-89.657569006447943</v>
      </c>
      <c r="AB277">
        <f t="shared" si="136"/>
        <v>-6.2146908518658091</v>
      </c>
      <c r="AC277">
        <f t="shared" si="137"/>
        <v>45.789888544273595</v>
      </c>
      <c r="AD277">
        <v>0</v>
      </c>
      <c r="AE277">
        <v>0</v>
      </c>
      <c r="AF277">
        <v>3</v>
      </c>
      <c r="AG277">
        <v>0</v>
      </c>
      <c r="AH277">
        <v>0</v>
      </c>
      <c r="AI277">
        <f t="shared" si="138"/>
        <v>1</v>
      </c>
      <c r="AJ277">
        <f t="shared" si="139"/>
        <v>0</v>
      </c>
      <c r="AK277">
        <f t="shared" si="140"/>
        <v>68009.415169987391</v>
      </c>
      <c r="AL277">
        <f t="shared" si="141"/>
        <v>1199.99903225806</v>
      </c>
      <c r="AM277">
        <f t="shared" si="142"/>
        <v>963.36180057856257</v>
      </c>
      <c r="AN277">
        <f t="shared" si="143"/>
        <v>0.80280214790322557</v>
      </c>
      <c r="AO277">
        <f t="shared" si="144"/>
        <v>0.22320105896129028</v>
      </c>
      <c r="AP277">
        <v>10</v>
      </c>
      <c r="AQ277">
        <v>1</v>
      </c>
      <c r="AR277" t="s">
        <v>237</v>
      </c>
      <c r="AS277">
        <v>1560434626.6612899</v>
      </c>
      <c r="AT277">
        <v>781.668580645161</v>
      </c>
      <c r="AU277">
        <v>849.89341935483901</v>
      </c>
      <c r="AV277">
        <v>21.7741193548387</v>
      </c>
      <c r="AW277">
        <v>19.062216129032301</v>
      </c>
      <c r="AX277">
        <v>600.05761290322596</v>
      </c>
      <c r="AY277">
        <v>99.527296774193502</v>
      </c>
      <c r="AZ277">
        <v>9.9795729032258099E-2</v>
      </c>
      <c r="BA277">
        <v>23.033580645161301</v>
      </c>
      <c r="BB277">
        <v>23.719051612903201</v>
      </c>
      <c r="BC277">
        <v>23.456800000000001</v>
      </c>
      <c r="BD277">
        <v>0</v>
      </c>
      <c r="BE277">
        <v>0</v>
      </c>
      <c r="BF277">
        <v>12994.6903225806</v>
      </c>
      <c r="BG277">
        <v>1045.46580645161</v>
      </c>
      <c r="BH277">
        <v>22.290583870967701</v>
      </c>
      <c r="BI277">
        <v>1199.99903225806</v>
      </c>
      <c r="BJ277">
        <v>0.33000200000000002</v>
      </c>
      <c r="BK277">
        <v>0.33000774193548399</v>
      </c>
      <c r="BL277">
        <v>0.33001858064516099</v>
      </c>
      <c r="BM277">
        <v>9.9718445161290307E-3</v>
      </c>
      <c r="BN277">
        <v>22</v>
      </c>
      <c r="BO277">
        <v>17743.012903225801</v>
      </c>
      <c r="BP277">
        <v>1560432001.5</v>
      </c>
      <c r="BQ277" t="s">
        <v>238</v>
      </c>
      <c r="BR277">
        <v>1</v>
      </c>
      <c r="BS277">
        <v>-1.3480000000000001</v>
      </c>
      <c r="BT277">
        <v>2.1000000000000001E-2</v>
      </c>
      <c r="BU277">
        <v>400</v>
      </c>
      <c r="BV277">
        <v>19</v>
      </c>
      <c r="BW277">
        <v>0.05</v>
      </c>
      <c r="BX277">
        <v>0.02</v>
      </c>
      <c r="BY277">
        <v>39.6148714396438</v>
      </c>
      <c r="BZ277">
        <v>1.55507827475093</v>
      </c>
      <c r="CA277">
        <v>0.162629187638065</v>
      </c>
      <c r="CB277">
        <v>0</v>
      </c>
      <c r="CC277">
        <v>-68.197129268292699</v>
      </c>
      <c r="CD277">
        <v>-2.90655261324047</v>
      </c>
      <c r="CE277">
        <v>0.30039005069742403</v>
      </c>
      <c r="CF277">
        <v>0</v>
      </c>
      <c r="CG277">
        <v>2.7124248780487799</v>
      </c>
      <c r="CH277">
        <v>-3.1908710801394902E-2</v>
      </c>
      <c r="CI277">
        <v>4.4700270757903199E-3</v>
      </c>
      <c r="CJ277">
        <v>1</v>
      </c>
      <c r="CK277">
        <v>1</v>
      </c>
      <c r="CL277">
        <v>3</v>
      </c>
      <c r="CM277" t="s">
        <v>239</v>
      </c>
      <c r="CN277">
        <v>1.8609599999999999</v>
      </c>
      <c r="CO277">
        <v>1.85791</v>
      </c>
      <c r="CP277">
        <v>1.86076</v>
      </c>
      <c r="CQ277">
        <v>1.8534900000000001</v>
      </c>
      <c r="CR277">
        <v>1.85209</v>
      </c>
      <c r="CS277">
        <v>1.85287</v>
      </c>
      <c r="CT277">
        <v>1.8565499999999999</v>
      </c>
      <c r="CU277">
        <v>1.8628</v>
      </c>
      <c r="CV277" t="s">
        <v>240</v>
      </c>
      <c r="CW277" t="s">
        <v>19</v>
      </c>
      <c r="CX277" t="s">
        <v>19</v>
      </c>
      <c r="CY277" t="s">
        <v>19</v>
      </c>
      <c r="CZ277" t="s">
        <v>241</v>
      </c>
      <c r="DA277" t="s">
        <v>242</v>
      </c>
      <c r="DB277" t="s">
        <v>243</v>
      </c>
      <c r="DC277" t="s">
        <v>243</v>
      </c>
      <c r="DD277" t="s">
        <v>243</v>
      </c>
      <c r="DE277" t="s">
        <v>243</v>
      </c>
      <c r="DF277">
        <v>0</v>
      </c>
      <c r="DG277">
        <v>100</v>
      </c>
      <c r="DH277">
        <v>100</v>
      </c>
      <c r="DI277">
        <v>-1.3480000000000001</v>
      </c>
      <c r="DJ277">
        <v>2.1000000000000001E-2</v>
      </c>
      <c r="DK277">
        <v>3</v>
      </c>
      <c r="DL277">
        <v>633.07299999999998</v>
      </c>
      <c r="DM277">
        <v>273.56400000000002</v>
      </c>
      <c r="DN277">
        <v>22.9998</v>
      </c>
      <c r="DO277">
        <v>22.5898</v>
      </c>
      <c r="DP277">
        <v>30.000399999999999</v>
      </c>
      <c r="DQ277">
        <v>22.629300000000001</v>
      </c>
      <c r="DR277">
        <v>22.6416</v>
      </c>
      <c r="DS277">
        <v>36.1648</v>
      </c>
      <c r="DT277">
        <v>14.468299999999999</v>
      </c>
      <c r="DU277">
        <v>30.132200000000001</v>
      </c>
      <c r="DV277">
        <v>23</v>
      </c>
      <c r="DW277">
        <v>877.33</v>
      </c>
      <c r="DX277">
        <v>19</v>
      </c>
      <c r="DY277">
        <v>101.401</v>
      </c>
      <c r="DZ277">
        <v>105.371</v>
      </c>
    </row>
    <row r="278" spans="1:130" x14ac:dyDescent="0.25">
      <c r="A278">
        <v>262</v>
      </c>
      <c r="B278">
        <v>1560434639</v>
      </c>
      <c r="C278">
        <v>600.90000009536698</v>
      </c>
      <c r="D278" t="s">
        <v>765</v>
      </c>
      <c r="E278" t="s">
        <v>766</v>
      </c>
      <c r="G278">
        <v>1560434628.6612899</v>
      </c>
      <c r="H278">
        <f t="shared" si="116"/>
        <v>1.6629012056509705E-3</v>
      </c>
      <c r="I278">
        <f t="shared" si="117"/>
        <v>39.699038887341331</v>
      </c>
      <c r="J278">
        <f t="shared" si="118"/>
        <v>784.89793548387104</v>
      </c>
      <c r="K278">
        <f t="shared" si="119"/>
        <v>482.76794065179672</v>
      </c>
      <c r="L278">
        <f t="shared" si="120"/>
        <v>48.096798671522549</v>
      </c>
      <c r="M278">
        <f t="shared" si="121"/>
        <v>78.197151885630177</v>
      </c>
      <c r="N278">
        <f t="shared" si="122"/>
        <v>0.22267541251306508</v>
      </c>
      <c r="O278">
        <f t="shared" si="123"/>
        <v>3</v>
      </c>
      <c r="P278">
        <f t="shared" si="124"/>
        <v>0.21470708120043464</v>
      </c>
      <c r="Q278">
        <f t="shared" si="125"/>
        <v>0.13488578142294819</v>
      </c>
      <c r="R278">
        <f t="shared" si="126"/>
        <v>215.02311211184224</v>
      </c>
      <c r="S278">
        <f t="shared" si="127"/>
        <v>23.849189348645229</v>
      </c>
      <c r="T278">
        <f t="shared" si="128"/>
        <v>23.584593548387101</v>
      </c>
      <c r="U278">
        <f t="shared" si="129"/>
        <v>2.9210498376365068</v>
      </c>
      <c r="V278">
        <f t="shared" si="130"/>
        <v>76.789369152100733</v>
      </c>
      <c r="W278">
        <f t="shared" si="131"/>
        <v>2.1691516149968164</v>
      </c>
      <c r="X278">
        <f t="shared" si="132"/>
        <v>2.8248071822289149</v>
      </c>
      <c r="Y278">
        <f t="shared" si="133"/>
        <v>0.75189822263969042</v>
      </c>
      <c r="Z278">
        <f t="shared" si="134"/>
        <v>-73.333943169207799</v>
      </c>
      <c r="AA278">
        <f t="shared" si="135"/>
        <v>-89.734263174192407</v>
      </c>
      <c r="AB278">
        <f t="shared" si="136"/>
        <v>-6.2197822073288922</v>
      </c>
      <c r="AC278">
        <f t="shared" si="137"/>
        <v>45.735123561113127</v>
      </c>
      <c r="AD278">
        <v>0</v>
      </c>
      <c r="AE278">
        <v>0</v>
      </c>
      <c r="AF278">
        <v>3</v>
      </c>
      <c r="AG278">
        <v>0</v>
      </c>
      <c r="AH278">
        <v>0</v>
      </c>
      <c r="AI278">
        <f t="shared" si="138"/>
        <v>1</v>
      </c>
      <c r="AJ278">
        <f t="shared" si="139"/>
        <v>0</v>
      </c>
      <c r="AK278">
        <f t="shared" si="140"/>
        <v>68011.066379444892</v>
      </c>
      <c r="AL278">
        <f t="shared" si="141"/>
        <v>1199.9980645161299</v>
      </c>
      <c r="AM278">
        <f t="shared" si="142"/>
        <v>963.36088509284082</v>
      </c>
      <c r="AN278">
        <f t="shared" si="143"/>
        <v>0.80280203241935455</v>
      </c>
      <c r="AO278">
        <f t="shared" si="144"/>
        <v>0.22320099916774189</v>
      </c>
      <c r="AP278">
        <v>10</v>
      </c>
      <c r="AQ278">
        <v>1</v>
      </c>
      <c r="AR278" t="s">
        <v>237</v>
      </c>
      <c r="AS278">
        <v>1560434628.6612899</v>
      </c>
      <c r="AT278">
        <v>784.89793548387104</v>
      </c>
      <c r="AU278">
        <v>853.23222580645199</v>
      </c>
      <c r="AV278">
        <v>21.7726935483871</v>
      </c>
      <c r="AW278">
        <v>19.061777419354801</v>
      </c>
      <c r="AX278">
        <v>600.05374193548403</v>
      </c>
      <c r="AY278">
        <v>99.527458064516097</v>
      </c>
      <c r="AZ278">
        <v>9.9701532258064496E-2</v>
      </c>
      <c r="BA278">
        <v>23.029774193548398</v>
      </c>
      <c r="BB278">
        <v>23.716893548387102</v>
      </c>
      <c r="BC278">
        <v>23.4522935483871</v>
      </c>
      <c r="BD278">
        <v>0</v>
      </c>
      <c r="BE278">
        <v>0</v>
      </c>
      <c r="BF278">
        <v>12994.8322580645</v>
      </c>
      <c r="BG278">
        <v>1045.45225806452</v>
      </c>
      <c r="BH278">
        <v>22.2858387096774</v>
      </c>
      <c r="BI278">
        <v>1199.9980645161299</v>
      </c>
      <c r="BJ278">
        <v>0.33000258064516103</v>
      </c>
      <c r="BK278">
        <v>0.33000848387096798</v>
      </c>
      <c r="BL278">
        <v>0.33001732258064498</v>
      </c>
      <c r="BM278">
        <v>9.9718070967741903E-3</v>
      </c>
      <c r="BN278">
        <v>22</v>
      </c>
      <c r="BO278">
        <v>17743.0032258065</v>
      </c>
      <c r="BP278">
        <v>1560432001.5</v>
      </c>
      <c r="BQ278" t="s">
        <v>238</v>
      </c>
      <c r="BR278">
        <v>1</v>
      </c>
      <c r="BS278">
        <v>-1.3480000000000001</v>
      </c>
      <c r="BT278">
        <v>2.1000000000000001E-2</v>
      </c>
      <c r="BU278">
        <v>400</v>
      </c>
      <c r="BV278">
        <v>19</v>
      </c>
      <c r="BW278">
        <v>0.05</v>
      </c>
      <c r="BX278">
        <v>0.02</v>
      </c>
      <c r="BY278">
        <v>39.662962113533503</v>
      </c>
      <c r="BZ278">
        <v>1.7940188263213701</v>
      </c>
      <c r="CA278">
        <v>0.18220594467829199</v>
      </c>
      <c r="CB278">
        <v>0</v>
      </c>
      <c r="CC278">
        <v>-68.295534146341495</v>
      </c>
      <c r="CD278">
        <v>-3.3318836236933298</v>
      </c>
      <c r="CE278">
        <v>0.337894625376636</v>
      </c>
      <c r="CF278">
        <v>0</v>
      </c>
      <c r="CG278">
        <v>2.7111680487804901</v>
      </c>
      <c r="CH278">
        <v>-4.0553101045296303E-2</v>
      </c>
      <c r="CI278">
        <v>5.1674073413817898E-3</v>
      </c>
      <c r="CJ278">
        <v>1</v>
      </c>
      <c r="CK278">
        <v>1</v>
      </c>
      <c r="CL278">
        <v>3</v>
      </c>
      <c r="CM278" t="s">
        <v>239</v>
      </c>
      <c r="CN278">
        <v>1.8609599999999999</v>
      </c>
      <c r="CO278">
        <v>1.85791</v>
      </c>
      <c r="CP278">
        <v>1.86076</v>
      </c>
      <c r="CQ278">
        <v>1.8534900000000001</v>
      </c>
      <c r="CR278">
        <v>1.8521000000000001</v>
      </c>
      <c r="CS278">
        <v>1.85287</v>
      </c>
      <c r="CT278">
        <v>1.8565400000000001</v>
      </c>
      <c r="CU278">
        <v>1.8628</v>
      </c>
      <c r="CV278" t="s">
        <v>240</v>
      </c>
      <c r="CW278" t="s">
        <v>19</v>
      </c>
      <c r="CX278" t="s">
        <v>19</v>
      </c>
      <c r="CY278" t="s">
        <v>19</v>
      </c>
      <c r="CZ278" t="s">
        <v>241</v>
      </c>
      <c r="DA278" t="s">
        <v>242</v>
      </c>
      <c r="DB278" t="s">
        <v>243</v>
      </c>
      <c r="DC278" t="s">
        <v>243</v>
      </c>
      <c r="DD278" t="s">
        <v>243</v>
      </c>
      <c r="DE278" t="s">
        <v>243</v>
      </c>
      <c r="DF278">
        <v>0</v>
      </c>
      <c r="DG278">
        <v>100</v>
      </c>
      <c r="DH278">
        <v>100</v>
      </c>
      <c r="DI278">
        <v>-1.3480000000000001</v>
      </c>
      <c r="DJ278">
        <v>2.1000000000000001E-2</v>
      </c>
      <c r="DK278">
        <v>3</v>
      </c>
      <c r="DL278">
        <v>632.55899999999997</v>
      </c>
      <c r="DM278">
        <v>273.71899999999999</v>
      </c>
      <c r="DN278">
        <v>22.999700000000001</v>
      </c>
      <c r="DO278">
        <v>22.5914</v>
      </c>
      <c r="DP278">
        <v>30.000499999999999</v>
      </c>
      <c r="DQ278">
        <v>22.630700000000001</v>
      </c>
      <c r="DR278">
        <v>22.643000000000001</v>
      </c>
      <c r="DS278">
        <v>36.2851</v>
      </c>
      <c r="DT278">
        <v>14.468299999999999</v>
      </c>
      <c r="DU278">
        <v>30.132200000000001</v>
      </c>
      <c r="DV278">
        <v>23</v>
      </c>
      <c r="DW278">
        <v>882.33</v>
      </c>
      <c r="DX278">
        <v>19</v>
      </c>
      <c r="DY278">
        <v>101.401</v>
      </c>
      <c r="DZ278">
        <v>105.37</v>
      </c>
    </row>
    <row r="279" spans="1:130" x14ac:dyDescent="0.25">
      <c r="A279">
        <v>263</v>
      </c>
      <c r="B279">
        <v>1560434641</v>
      </c>
      <c r="C279">
        <v>602.90000009536698</v>
      </c>
      <c r="D279" t="s">
        <v>767</v>
      </c>
      <c r="E279" t="s">
        <v>768</v>
      </c>
      <c r="G279">
        <v>1560434630.6612899</v>
      </c>
      <c r="H279">
        <f t="shared" si="116"/>
        <v>1.6625765217069463E-3</v>
      </c>
      <c r="I279">
        <f t="shared" si="117"/>
        <v>39.768131235772024</v>
      </c>
      <c r="J279">
        <f t="shared" si="118"/>
        <v>788.12648387096795</v>
      </c>
      <c r="K279">
        <f t="shared" si="119"/>
        <v>485.59820046079398</v>
      </c>
      <c r="L279">
        <f t="shared" si="120"/>
        <v>48.378786229876731</v>
      </c>
      <c r="M279">
        <f t="shared" si="121"/>
        <v>78.518830278030165</v>
      </c>
      <c r="N279">
        <f t="shared" si="122"/>
        <v>0.22278914329847463</v>
      </c>
      <c r="O279">
        <f t="shared" si="123"/>
        <v>3</v>
      </c>
      <c r="P279">
        <f t="shared" si="124"/>
        <v>0.21481281608752911</v>
      </c>
      <c r="Q279">
        <f t="shared" si="125"/>
        <v>0.13495255105805196</v>
      </c>
      <c r="R279">
        <f t="shared" si="126"/>
        <v>215.02299780076251</v>
      </c>
      <c r="S279">
        <f t="shared" si="127"/>
        <v>23.843793791925663</v>
      </c>
      <c r="T279">
        <f t="shared" si="128"/>
        <v>23.580295161290302</v>
      </c>
      <c r="U279">
        <f t="shared" si="129"/>
        <v>2.9202933264636322</v>
      </c>
      <c r="V279">
        <f t="shared" si="130"/>
        <v>76.806206752119962</v>
      </c>
      <c r="W279">
        <f t="shared" si="131"/>
        <v>2.1689078001307474</v>
      </c>
      <c r="X279">
        <f t="shared" si="132"/>
        <v>2.8238704811065056</v>
      </c>
      <c r="Y279">
        <f t="shared" si="133"/>
        <v>0.7513855263328848</v>
      </c>
      <c r="Z279">
        <f t="shared" si="134"/>
        <v>-73.319624607276339</v>
      </c>
      <c r="AA279">
        <f t="shared" si="135"/>
        <v>-89.925476864512319</v>
      </c>
      <c r="AB279">
        <f t="shared" si="136"/>
        <v>-6.2327273334388504</v>
      </c>
      <c r="AC279">
        <f t="shared" si="137"/>
        <v>45.545168995535022</v>
      </c>
      <c r="AD279">
        <v>0</v>
      </c>
      <c r="AE279">
        <v>0</v>
      </c>
      <c r="AF279">
        <v>3</v>
      </c>
      <c r="AG279">
        <v>0</v>
      </c>
      <c r="AH279">
        <v>0</v>
      </c>
      <c r="AI279">
        <f t="shared" si="138"/>
        <v>1</v>
      </c>
      <c r="AJ279">
        <f t="shared" si="139"/>
        <v>0</v>
      </c>
      <c r="AK279">
        <f t="shared" si="140"/>
        <v>68015.343618071842</v>
      </c>
      <c r="AL279">
        <f t="shared" si="141"/>
        <v>1199.9980645161299</v>
      </c>
      <c r="AM279">
        <f t="shared" si="142"/>
        <v>963.3608461896788</v>
      </c>
      <c r="AN279">
        <f t="shared" si="143"/>
        <v>0.80280200000000057</v>
      </c>
      <c r="AO279">
        <f t="shared" si="144"/>
        <v>0.22320088952258085</v>
      </c>
      <c r="AP279">
        <v>10</v>
      </c>
      <c r="AQ279">
        <v>1</v>
      </c>
      <c r="AR279" t="s">
        <v>237</v>
      </c>
      <c r="AS279">
        <v>1560434630.6612899</v>
      </c>
      <c r="AT279">
        <v>788.12648387096795</v>
      </c>
      <c r="AU279">
        <v>856.58590322580596</v>
      </c>
      <c r="AV279">
        <v>21.7702387096774</v>
      </c>
      <c r="AW279">
        <v>19.059787096774201</v>
      </c>
      <c r="AX279">
        <v>600.04090322580703</v>
      </c>
      <c r="AY279">
        <v>99.527574193548404</v>
      </c>
      <c r="AZ279">
        <v>9.9620025806451601E-2</v>
      </c>
      <c r="BA279">
        <v>23.024293548387099</v>
      </c>
      <c r="BB279">
        <v>23.713877419354802</v>
      </c>
      <c r="BC279">
        <v>23.446712903225801</v>
      </c>
      <c r="BD279">
        <v>0</v>
      </c>
      <c r="BE279">
        <v>0</v>
      </c>
      <c r="BF279">
        <v>12995.4580645161</v>
      </c>
      <c r="BG279">
        <v>1045.42677419355</v>
      </c>
      <c r="BH279">
        <v>22.283290322580701</v>
      </c>
      <c r="BI279">
        <v>1199.9980645161299</v>
      </c>
      <c r="BJ279">
        <v>0.33000400000000002</v>
      </c>
      <c r="BK279">
        <v>0.33000848387096798</v>
      </c>
      <c r="BL279">
        <v>0.33001596774193598</v>
      </c>
      <c r="BM279">
        <v>9.9717458064516092E-3</v>
      </c>
      <c r="BN279">
        <v>22</v>
      </c>
      <c r="BO279">
        <v>17743.012903225801</v>
      </c>
      <c r="BP279">
        <v>1560432001.5</v>
      </c>
      <c r="BQ279" t="s">
        <v>238</v>
      </c>
      <c r="BR279">
        <v>1</v>
      </c>
      <c r="BS279">
        <v>-1.3480000000000001</v>
      </c>
      <c r="BT279">
        <v>2.1000000000000001E-2</v>
      </c>
      <c r="BU279">
        <v>400</v>
      </c>
      <c r="BV279">
        <v>19</v>
      </c>
      <c r="BW279">
        <v>0.05</v>
      </c>
      <c r="BX279">
        <v>0.02</v>
      </c>
      <c r="BY279">
        <v>39.728324164163702</v>
      </c>
      <c r="BZ279">
        <v>1.93380980946672</v>
      </c>
      <c r="CA279">
        <v>0.19590903505575499</v>
      </c>
      <c r="CB279">
        <v>0</v>
      </c>
      <c r="CC279">
        <v>-68.416795121951196</v>
      </c>
      <c r="CD279">
        <v>-3.5273268292681599</v>
      </c>
      <c r="CE279">
        <v>0.357481053873689</v>
      </c>
      <c r="CF279">
        <v>0</v>
      </c>
      <c r="CG279">
        <v>2.7105812195121901</v>
      </c>
      <c r="CH279">
        <v>-3.9739651567944297E-2</v>
      </c>
      <c r="CI279">
        <v>5.1552848541495501E-3</v>
      </c>
      <c r="CJ279">
        <v>1</v>
      </c>
      <c r="CK279">
        <v>1</v>
      </c>
      <c r="CL279">
        <v>3</v>
      </c>
      <c r="CM279" t="s">
        <v>239</v>
      </c>
      <c r="CN279">
        <v>1.8609599999999999</v>
      </c>
      <c r="CO279">
        <v>1.85791</v>
      </c>
      <c r="CP279">
        <v>1.8607800000000001</v>
      </c>
      <c r="CQ279">
        <v>1.8534999999999999</v>
      </c>
      <c r="CR279">
        <v>1.8521099999999999</v>
      </c>
      <c r="CS279">
        <v>1.85287</v>
      </c>
      <c r="CT279">
        <v>1.8565499999999999</v>
      </c>
      <c r="CU279">
        <v>1.8628100000000001</v>
      </c>
      <c r="CV279" t="s">
        <v>240</v>
      </c>
      <c r="CW279" t="s">
        <v>19</v>
      </c>
      <c r="CX279" t="s">
        <v>19</v>
      </c>
      <c r="CY279" t="s">
        <v>19</v>
      </c>
      <c r="CZ279" t="s">
        <v>241</v>
      </c>
      <c r="DA279" t="s">
        <v>242</v>
      </c>
      <c r="DB279" t="s">
        <v>243</v>
      </c>
      <c r="DC279" t="s">
        <v>243</v>
      </c>
      <c r="DD279" t="s">
        <v>243</v>
      </c>
      <c r="DE279" t="s">
        <v>243</v>
      </c>
      <c r="DF279">
        <v>0</v>
      </c>
      <c r="DG279">
        <v>100</v>
      </c>
      <c r="DH279">
        <v>100</v>
      </c>
      <c r="DI279">
        <v>-1.3480000000000001</v>
      </c>
      <c r="DJ279">
        <v>2.1000000000000001E-2</v>
      </c>
      <c r="DK279">
        <v>3</v>
      </c>
      <c r="DL279">
        <v>632.08600000000001</v>
      </c>
      <c r="DM279">
        <v>273.54599999999999</v>
      </c>
      <c r="DN279">
        <v>22.999500000000001</v>
      </c>
      <c r="DO279">
        <v>22.5928</v>
      </c>
      <c r="DP279">
        <v>30.000399999999999</v>
      </c>
      <c r="DQ279">
        <v>22.6325</v>
      </c>
      <c r="DR279">
        <v>22.644100000000002</v>
      </c>
      <c r="DS279">
        <v>36.3705</v>
      </c>
      <c r="DT279">
        <v>14.468299999999999</v>
      </c>
      <c r="DU279">
        <v>30.132200000000001</v>
      </c>
      <c r="DV279">
        <v>23</v>
      </c>
      <c r="DW279">
        <v>882.33</v>
      </c>
      <c r="DX279">
        <v>19</v>
      </c>
      <c r="DY279">
        <v>101.4</v>
      </c>
      <c r="DZ279">
        <v>105.37</v>
      </c>
    </row>
    <row r="280" spans="1:130" x14ac:dyDescent="0.25">
      <c r="A280">
        <v>264</v>
      </c>
      <c r="B280">
        <v>1560434643</v>
      </c>
      <c r="C280">
        <v>604.90000009536698</v>
      </c>
      <c r="D280" t="s">
        <v>769</v>
      </c>
      <c r="E280" t="s">
        <v>770</v>
      </c>
      <c r="G280">
        <v>1560434632.6612899</v>
      </c>
      <c r="H280">
        <f t="shared" si="116"/>
        <v>1.6622242100531213E-3</v>
      </c>
      <c r="I280">
        <f t="shared" si="117"/>
        <v>39.83250794405798</v>
      </c>
      <c r="J280">
        <f t="shared" si="118"/>
        <v>791.35522580645204</v>
      </c>
      <c r="K280">
        <f t="shared" si="119"/>
        <v>488.53392470396506</v>
      </c>
      <c r="L280">
        <f t="shared" si="120"/>
        <v>48.671399368682984</v>
      </c>
      <c r="M280">
        <f t="shared" si="121"/>
        <v>78.840719733147992</v>
      </c>
      <c r="N280">
        <f t="shared" si="122"/>
        <v>0.22295638967122069</v>
      </c>
      <c r="O280">
        <f t="shared" si="123"/>
        <v>3</v>
      </c>
      <c r="P280">
        <f t="shared" si="124"/>
        <v>0.21496829710195051</v>
      </c>
      <c r="Q280">
        <f t="shared" si="125"/>
        <v>0.13505073507460566</v>
      </c>
      <c r="R280">
        <f t="shared" si="126"/>
        <v>215.02307363598484</v>
      </c>
      <c r="S280">
        <f t="shared" si="127"/>
        <v>23.836278492448326</v>
      </c>
      <c r="T280">
        <f t="shared" si="128"/>
        <v>23.574379032258051</v>
      </c>
      <c r="U280">
        <f t="shared" si="129"/>
        <v>2.9192523747908243</v>
      </c>
      <c r="V280">
        <f t="shared" si="130"/>
        <v>76.829330720023336</v>
      </c>
      <c r="W280">
        <f t="shared" si="131"/>
        <v>2.1685619136671219</v>
      </c>
      <c r="X280">
        <f t="shared" si="132"/>
        <v>2.8225703560657847</v>
      </c>
      <c r="Y280">
        <f t="shared" si="133"/>
        <v>0.75069046112370241</v>
      </c>
      <c r="Z280">
        <f t="shared" si="134"/>
        <v>-73.304087663342642</v>
      </c>
      <c r="AA280">
        <f t="shared" si="135"/>
        <v>-90.199384606456164</v>
      </c>
      <c r="AB280">
        <f t="shared" si="136"/>
        <v>-6.251283826360698</v>
      </c>
      <c r="AC280">
        <f t="shared" si="137"/>
        <v>45.268317539825347</v>
      </c>
      <c r="AD280">
        <v>0</v>
      </c>
      <c r="AE280">
        <v>0</v>
      </c>
      <c r="AF280">
        <v>3</v>
      </c>
      <c r="AG280">
        <v>0</v>
      </c>
      <c r="AH280">
        <v>0</v>
      </c>
      <c r="AI280">
        <f t="shared" si="138"/>
        <v>1</v>
      </c>
      <c r="AJ280">
        <f t="shared" si="139"/>
        <v>0</v>
      </c>
      <c r="AK280">
        <f t="shared" si="140"/>
        <v>68021.128727343166</v>
      </c>
      <c r="AL280">
        <f t="shared" si="141"/>
        <v>1199.99870967742</v>
      </c>
      <c r="AM280">
        <f t="shared" si="142"/>
        <v>963.36145277151786</v>
      </c>
      <c r="AN280">
        <f t="shared" si="143"/>
        <v>0.80280207387096747</v>
      </c>
      <c r="AO280">
        <f t="shared" si="144"/>
        <v>0.22320082770322577</v>
      </c>
      <c r="AP280">
        <v>10</v>
      </c>
      <c r="AQ280">
        <v>1</v>
      </c>
      <c r="AR280" t="s">
        <v>237</v>
      </c>
      <c r="AS280">
        <v>1560434632.6612899</v>
      </c>
      <c r="AT280">
        <v>791.35522580645204</v>
      </c>
      <c r="AU280">
        <v>859.93074193548398</v>
      </c>
      <c r="AV280">
        <v>21.766706451612901</v>
      </c>
      <c r="AW280">
        <v>19.0568064516129</v>
      </c>
      <c r="AX280">
        <v>600.03803225806496</v>
      </c>
      <c r="AY280">
        <v>99.527806451612904</v>
      </c>
      <c r="AZ280">
        <v>9.9664451612903202E-2</v>
      </c>
      <c r="BA280">
        <v>23.0166838709677</v>
      </c>
      <c r="BB280">
        <v>23.7089741935484</v>
      </c>
      <c r="BC280">
        <v>23.439783870967702</v>
      </c>
      <c r="BD280">
        <v>0</v>
      </c>
      <c r="BE280">
        <v>0</v>
      </c>
      <c r="BF280">
        <v>12996.2838709677</v>
      </c>
      <c r="BG280">
        <v>1045.39290322581</v>
      </c>
      <c r="BH280">
        <v>22.281325806451601</v>
      </c>
      <c r="BI280">
        <v>1199.99870967742</v>
      </c>
      <c r="BJ280">
        <v>0.33000503225806399</v>
      </c>
      <c r="BK280">
        <v>0.33000793548387097</v>
      </c>
      <c r="BL280">
        <v>0.33001554838709701</v>
      </c>
      <c r="BM280">
        <v>9.9716864516129003E-3</v>
      </c>
      <c r="BN280">
        <v>22</v>
      </c>
      <c r="BO280">
        <v>17743.025806451598</v>
      </c>
      <c r="BP280">
        <v>1560432001.5</v>
      </c>
      <c r="BQ280" t="s">
        <v>238</v>
      </c>
      <c r="BR280">
        <v>1</v>
      </c>
      <c r="BS280">
        <v>-1.3480000000000001</v>
      </c>
      <c r="BT280">
        <v>2.1000000000000001E-2</v>
      </c>
      <c r="BU280">
        <v>400</v>
      </c>
      <c r="BV280">
        <v>19</v>
      </c>
      <c r="BW280">
        <v>0.05</v>
      </c>
      <c r="BX280">
        <v>0.02</v>
      </c>
      <c r="BY280">
        <v>39.796514977206101</v>
      </c>
      <c r="BZ280">
        <v>1.84770347796685</v>
      </c>
      <c r="CA280">
        <v>0.188096662194912</v>
      </c>
      <c r="CB280">
        <v>0</v>
      </c>
      <c r="CC280">
        <v>-68.538124390243894</v>
      </c>
      <c r="CD280">
        <v>-3.31859581881531</v>
      </c>
      <c r="CE280">
        <v>0.33621454806707102</v>
      </c>
      <c r="CF280">
        <v>0</v>
      </c>
      <c r="CG280">
        <v>2.7101109756097599</v>
      </c>
      <c r="CH280">
        <v>-3.76925435540061E-2</v>
      </c>
      <c r="CI280">
        <v>5.1014181695748203E-3</v>
      </c>
      <c r="CJ280">
        <v>1</v>
      </c>
      <c r="CK280">
        <v>1</v>
      </c>
      <c r="CL280">
        <v>3</v>
      </c>
      <c r="CM280" t="s">
        <v>239</v>
      </c>
      <c r="CN280">
        <v>1.8609599999999999</v>
      </c>
      <c r="CO280">
        <v>1.85791</v>
      </c>
      <c r="CP280">
        <v>1.86077</v>
      </c>
      <c r="CQ280">
        <v>1.8534900000000001</v>
      </c>
      <c r="CR280">
        <v>1.8521000000000001</v>
      </c>
      <c r="CS280">
        <v>1.85287</v>
      </c>
      <c r="CT280">
        <v>1.8565499999999999</v>
      </c>
      <c r="CU280">
        <v>1.8628100000000001</v>
      </c>
      <c r="CV280" t="s">
        <v>240</v>
      </c>
      <c r="CW280" t="s">
        <v>19</v>
      </c>
      <c r="CX280" t="s">
        <v>19</v>
      </c>
      <c r="CY280" t="s">
        <v>19</v>
      </c>
      <c r="CZ280" t="s">
        <v>241</v>
      </c>
      <c r="DA280" t="s">
        <v>242</v>
      </c>
      <c r="DB280" t="s">
        <v>243</v>
      </c>
      <c r="DC280" t="s">
        <v>243</v>
      </c>
      <c r="DD280" t="s">
        <v>243</v>
      </c>
      <c r="DE280" t="s">
        <v>243</v>
      </c>
      <c r="DF280">
        <v>0</v>
      </c>
      <c r="DG280">
        <v>100</v>
      </c>
      <c r="DH280">
        <v>100</v>
      </c>
      <c r="DI280">
        <v>-1.3480000000000001</v>
      </c>
      <c r="DJ280">
        <v>2.1000000000000001E-2</v>
      </c>
      <c r="DK280">
        <v>3</v>
      </c>
      <c r="DL280">
        <v>632.47699999999998</v>
      </c>
      <c r="DM280">
        <v>273.31099999999998</v>
      </c>
      <c r="DN280">
        <v>22.998899999999999</v>
      </c>
      <c r="DO280">
        <v>22.5946</v>
      </c>
      <c r="DP280">
        <v>30.000299999999999</v>
      </c>
      <c r="DQ280">
        <v>22.634</v>
      </c>
      <c r="DR280">
        <v>22.645600000000002</v>
      </c>
      <c r="DS280">
        <v>36.498199999999997</v>
      </c>
      <c r="DT280">
        <v>14.468299999999999</v>
      </c>
      <c r="DU280">
        <v>30.530200000000001</v>
      </c>
      <c r="DV280">
        <v>23</v>
      </c>
      <c r="DW280">
        <v>887.33</v>
      </c>
      <c r="DX280">
        <v>19</v>
      </c>
      <c r="DY280">
        <v>101.399</v>
      </c>
      <c r="DZ280">
        <v>105.369</v>
      </c>
    </row>
    <row r="281" spans="1:130" x14ac:dyDescent="0.25">
      <c r="A281">
        <v>265</v>
      </c>
      <c r="B281">
        <v>1560434645</v>
      </c>
      <c r="C281">
        <v>606.90000009536698</v>
      </c>
      <c r="D281" t="s">
        <v>771</v>
      </c>
      <c r="E281" t="s">
        <v>772</v>
      </c>
      <c r="G281">
        <v>1560434634.6612899</v>
      </c>
      <c r="H281">
        <f t="shared" si="116"/>
        <v>1.661441219826043E-3</v>
      </c>
      <c r="I281">
        <f t="shared" si="117"/>
        <v>39.894045204373697</v>
      </c>
      <c r="J281">
        <f t="shared" si="118"/>
        <v>794.58970967741902</v>
      </c>
      <c r="K281">
        <f t="shared" si="119"/>
        <v>491.5514442240277</v>
      </c>
      <c r="L281">
        <f t="shared" si="120"/>
        <v>48.972247042944694</v>
      </c>
      <c r="M281">
        <f t="shared" si="121"/>
        <v>79.163318544476667</v>
      </c>
      <c r="N281">
        <f t="shared" si="122"/>
        <v>0.22316397876853244</v>
      </c>
      <c r="O281">
        <f t="shared" si="123"/>
        <v>3</v>
      </c>
      <c r="P281">
        <f t="shared" si="124"/>
        <v>0.21516127120856596</v>
      </c>
      <c r="Q281">
        <f t="shared" si="125"/>
        <v>0.13517259646035412</v>
      </c>
      <c r="R281">
        <f t="shared" si="126"/>
        <v>215.02286128536136</v>
      </c>
      <c r="S281">
        <f t="shared" si="127"/>
        <v>23.826540362645744</v>
      </c>
      <c r="T281">
        <f t="shared" si="128"/>
        <v>23.565961290322598</v>
      </c>
      <c r="U281">
        <f t="shared" si="129"/>
        <v>2.9177718199588552</v>
      </c>
      <c r="V281">
        <f t="shared" si="130"/>
        <v>76.859089909031965</v>
      </c>
      <c r="W281">
        <f t="shared" si="131"/>
        <v>2.1680969695473453</v>
      </c>
      <c r="X281">
        <f t="shared" si="132"/>
        <v>2.8208725501608694</v>
      </c>
      <c r="Y281">
        <f t="shared" si="133"/>
        <v>0.74967485041150983</v>
      </c>
      <c r="Z281">
        <f t="shared" si="134"/>
        <v>-73.269557794328492</v>
      </c>
      <c r="AA281">
        <f t="shared" si="135"/>
        <v>-90.445901574191907</v>
      </c>
      <c r="AB281">
        <f t="shared" si="136"/>
        <v>-6.2677861554192056</v>
      </c>
      <c r="AC281">
        <f t="shared" si="137"/>
        <v>45.039615761421771</v>
      </c>
      <c r="AD281">
        <v>0</v>
      </c>
      <c r="AE281">
        <v>0</v>
      </c>
      <c r="AF281">
        <v>3</v>
      </c>
      <c r="AG281">
        <v>0</v>
      </c>
      <c r="AH281">
        <v>0</v>
      </c>
      <c r="AI281">
        <f t="shared" si="138"/>
        <v>1</v>
      </c>
      <c r="AJ281">
        <f t="shared" si="139"/>
        <v>0</v>
      </c>
      <c r="AK281">
        <f t="shared" si="140"/>
        <v>68026.391105136005</v>
      </c>
      <c r="AL281">
        <f t="shared" si="141"/>
        <v>1199.9980645161299</v>
      </c>
      <c r="AM281">
        <f t="shared" si="142"/>
        <v>963.36088799606296</v>
      </c>
      <c r="AN281">
        <f t="shared" si="143"/>
        <v>0.80280203483871015</v>
      </c>
      <c r="AO281">
        <f t="shared" si="144"/>
        <v>0.22320073812903241</v>
      </c>
      <c r="AP281">
        <v>10</v>
      </c>
      <c r="AQ281">
        <v>1</v>
      </c>
      <c r="AR281" t="s">
        <v>237</v>
      </c>
      <c r="AS281">
        <v>1560434634.6612899</v>
      </c>
      <c r="AT281">
        <v>794.58970967741902</v>
      </c>
      <c r="AU281">
        <v>863.27477419354796</v>
      </c>
      <c r="AV281">
        <v>21.7619419354839</v>
      </c>
      <c r="AW281">
        <v>19.0533419354839</v>
      </c>
      <c r="AX281">
        <v>600.04616129032297</v>
      </c>
      <c r="AY281">
        <v>99.528151612903301</v>
      </c>
      <c r="AZ281">
        <v>9.9766519354838698E-2</v>
      </c>
      <c r="BA281">
        <v>23.006741935483898</v>
      </c>
      <c r="BB281">
        <v>23.7014741935484</v>
      </c>
      <c r="BC281">
        <v>23.430448387096799</v>
      </c>
      <c r="BD281">
        <v>0</v>
      </c>
      <c r="BE281">
        <v>0</v>
      </c>
      <c r="BF281">
        <v>12996.867741935501</v>
      </c>
      <c r="BG281">
        <v>1045.3587096774199</v>
      </c>
      <c r="BH281">
        <v>22.276490322580699</v>
      </c>
      <c r="BI281">
        <v>1199.9980645161299</v>
      </c>
      <c r="BJ281">
        <v>0.33000616129032301</v>
      </c>
      <c r="BK281">
        <v>0.33000800000000002</v>
      </c>
      <c r="BL281">
        <v>0.33001441935483899</v>
      </c>
      <c r="BM281">
        <v>9.9716193548387098E-3</v>
      </c>
      <c r="BN281">
        <v>22</v>
      </c>
      <c r="BO281">
        <v>17743.029032258099</v>
      </c>
      <c r="BP281">
        <v>1560432001.5</v>
      </c>
      <c r="BQ281" t="s">
        <v>238</v>
      </c>
      <c r="BR281">
        <v>1</v>
      </c>
      <c r="BS281">
        <v>-1.3480000000000001</v>
      </c>
      <c r="BT281">
        <v>2.1000000000000001E-2</v>
      </c>
      <c r="BU281">
        <v>400</v>
      </c>
      <c r="BV281">
        <v>19</v>
      </c>
      <c r="BW281">
        <v>0.05</v>
      </c>
      <c r="BX281">
        <v>0.02</v>
      </c>
      <c r="BY281">
        <v>39.858982483677998</v>
      </c>
      <c r="BZ281">
        <v>1.80117478614898</v>
      </c>
      <c r="CA281">
        <v>0.183259320513147</v>
      </c>
      <c r="CB281">
        <v>0</v>
      </c>
      <c r="CC281">
        <v>-68.649721951219504</v>
      </c>
      <c r="CD281">
        <v>-3.25455470383281</v>
      </c>
      <c r="CE281">
        <v>0.329922674245888</v>
      </c>
      <c r="CF281">
        <v>0</v>
      </c>
      <c r="CG281">
        <v>2.7090946341463402</v>
      </c>
      <c r="CH281">
        <v>-3.95197212543534E-2</v>
      </c>
      <c r="CI281">
        <v>5.2252585873978604E-3</v>
      </c>
      <c r="CJ281">
        <v>1</v>
      </c>
      <c r="CK281">
        <v>1</v>
      </c>
      <c r="CL281">
        <v>3</v>
      </c>
      <c r="CM281" t="s">
        <v>239</v>
      </c>
      <c r="CN281">
        <v>1.8609599999999999</v>
      </c>
      <c r="CO281">
        <v>1.85791</v>
      </c>
      <c r="CP281">
        <v>1.8607499999999999</v>
      </c>
      <c r="CQ281">
        <v>1.8534900000000001</v>
      </c>
      <c r="CR281">
        <v>1.85209</v>
      </c>
      <c r="CS281">
        <v>1.85287</v>
      </c>
      <c r="CT281">
        <v>1.8565499999999999</v>
      </c>
      <c r="CU281">
        <v>1.8627899999999999</v>
      </c>
      <c r="CV281" t="s">
        <v>240</v>
      </c>
      <c r="CW281" t="s">
        <v>19</v>
      </c>
      <c r="CX281" t="s">
        <v>19</v>
      </c>
      <c r="CY281" t="s">
        <v>19</v>
      </c>
      <c r="CZ281" t="s">
        <v>241</v>
      </c>
      <c r="DA281" t="s">
        <v>242</v>
      </c>
      <c r="DB281" t="s">
        <v>243</v>
      </c>
      <c r="DC281" t="s">
        <v>243</v>
      </c>
      <c r="DD281" t="s">
        <v>243</v>
      </c>
      <c r="DE281" t="s">
        <v>243</v>
      </c>
      <c r="DF281">
        <v>0</v>
      </c>
      <c r="DG281">
        <v>100</v>
      </c>
      <c r="DH281">
        <v>100</v>
      </c>
      <c r="DI281">
        <v>-1.3480000000000001</v>
      </c>
      <c r="DJ281">
        <v>2.1000000000000001E-2</v>
      </c>
      <c r="DK281">
        <v>3</v>
      </c>
      <c r="DL281">
        <v>633.06399999999996</v>
      </c>
      <c r="DM281">
        <v>273.22199999999998</v>
      </c>
      <c r="DN281">
        <v>22.998000000000001</v>
      </c>
      <c r="DO281">
        <v>22.596499999999999</v>
      </c>
      <c r="DP281">
        <v>30.000399999999999</v>
      </c>
      <c r="DQ281">
        <v>22.635000000000002</v>
      </c>
      <c r="DR281">
        <v>22.646799999999999</v>
      </c>
      <c r="DS281">
        <v>36.616900000000001</v>
      </c>
      <c r="DT281">
        <v>14.468299999999999</v>
      </c>
      <c r="DU281">
        <v>30.530200000000001</v>
      </c>
      <c r="DV281">
        <v>23</v>
      </c>
      <c r="DW281">
        <v>892.33</v>
      </c>
      <c r="DX281">
        <v>19</v>
      </c>
      <c r="DY281">
        <v>101.398</v>
      </c>
      <c r="DZ281">
        <v>105.36799999999999</v>
      </c>
    </row>
    <row r="282" spans="1:130" x14ac:dyDescent="0.25">
      <c r="A282">
        <v>266</v>
      </c>
      <c r="B282">
        <v>1560434647</v>
      </c>
      <c r="C282">
        <v>608.90000009536698</v>
      </c>
      <c r="D282" t="s">
        <v>773</v>
      </c>
      <c r="E282" t="s">
        <v>774</v>
      </c>
      <c r="G282">
        <v>1560434636.6612899</v>
      </c>
      <c r="H282">
        <f t="shared" si="116"/>
        <v>1.6600449586003478E-3</v>
      </c>
      <c r="I282">
        <f t="shared" si="117"/>
        <v>39.957200609723827</v>
      </c>
      <c r="J282">
        <f t="shared" si="118"/>
        <v>797.82645161290304</v>
      </c>
      <c r="K282">
        <f t="shared" si="119"/>
        <v>494.54071712045419</v>
      </c>
      <c r="L282">
        <f t="shared" si="120"/>
        <v>49.270328372568031</v>
      </c>
      <c r="M282">
        <f t="shared" si="121"/>
        <v>79.486218008848084</v>
      </c>
      <c r="N282">
        <f t="shared" si="122"/>
        <v>0.22335481452470649</v>
      </c>
      <c r="O282">
        <f t="shared" si="123"/>
        <v>3</v>
      </c>
      <c r="P282">
        <f t="shared" si="124"/>
        <v>0.21533866010989894</v>
      </c>
      <c r="Q282">
        <f t="shared" si="125"/>
        <v>0.13528461693045302</v>
      </c>
      <c r="R282">
        <f t="shared" si="126"/>
        <v>215.02264645582537</v>
      </c>
      <c r="S282">
        <f t="shared" si="127"/>
        <v>23.814930689771561</v>
      </c>
      <c r="T282">
        <f t="shared" si="128"/>
        <v>23.555677419354801</v>
      </c>
      <c r="U282">
        <f t="shared" si="129"/>
        <v>2.9159639321939435</v>
      </c>
      <c r="V282">
        <f t="shared" si="130"/>
        <v>76.894429540297182</v>
      </c>
      <c r="W282">
        <f t="shared" si="131"/>
        <v>2.1675228080498443</v>
      </c>
      <c r="X282">
        <f t="shared" si="132"/>
        <v>2.8188294275776316</v>
      </c>
      <c r="Y282">
        <f t="shared" si="133"/>
        <v>0.74844112414409913</v>
      </c>
      <c r="Z282">
        <f t="shared" si="134"/>
        <v>-73.207982674275343</v>
      </c>
      <c r="AA282">
        <f t="shared" si="135"/>
        <v>-90.71876585806416</v>
      </c>
      <c r="AB282">
        <f t="shared" si="136"/>
        <v>-6.2859870496764296</v>
      </c>
      <c r="AC282">
        <f t="shared" si="137"/>
        <v>44.809910873809429</v>
      </c>
      <c r="AD282">
        <v>0</v>
      </c>
      <c r="AE282">
        <v>0</v>
      </c>
      <c r="AF282">
        <v>3</v>
      </c>
      <c r="AG282">
        <v>0</v>
      </c>
      <c r="AH282">
        <v>0</v>
      </c>
      <c r="AI282">
        <f t="shared" si="138"/>
        <v>1</v>
      </c>
      <c r="AJ282">
        <f t="shared" si="139"/>
        <v>0</v>
      </c>
      <c r="AK282">
        <f t="shared" si="140"/>
        <v>68031.523894483689</v>
      </c>
      <c r="AL282">
        <f t="shared" si="141"/>
        <v>1199.9980645161299</v>
      </c>
      <c r="AM282">
        <f t="shared" si="142"/>
        <v>963.36064083516987</v>
      </c>
      <c r="AN282">
        <f t="shared" si="143"/>
        <v>0.80280182887096707</v>
      </c>
      <c r="AO282">
        <f t="shared" si="144"/>
        <v>0.22320057239354824</v>
      </c>
      <c r="AP282">
        <v>10</v>
      </c>
      <c r="AQ282">
        <v>1</v>
      </c>
      <c r="AR282" t="s">
        <v>237</v>
      </c>
      <c r="AS282">
        <v>1560434636.6612899</v>
      </c>
      <c r="AT282">
        <v>797.82645161290304</v>
      </c>
      <c r="AU282">
        <v>866.62277419354803</v>
      </c>
      <c r="AV282">
        <v>21.756061290322599</v>
      </c>
      <c r="AW282">
        <v>19.049764516128999</v>
      </c>
      <c r="AX282">
        <v>600.05574193548398</v>
      </c>
      <c r="AY282">
        <v>99.528577419354804</v>
      </c>
      <c r="AZ282">
        <v>9.9879180645161297E-2</v>
      </c>
      <c r="BA282">
        <v>22.9947709677419</v>
      </c>
      <c r="BB282">
        <v>23.691890322580601</v>
      </c>
      <c r="BC282">
        <v>23.419464516129</v>
      </c>
      <c r="BD282">
        <v>0</v>
      </c>
      <c r="BE282">
        <v>0</v>
      </c>
      <c r="BF282">
        <v>12997.3129032258</v>
      </c>
      <c r="BG282">
        <v>1045.31741935484</v>
      </c>
      <c r="BH282">
        <v>22.269729032258098</v>
      </c>
      <c r="BI282">
        <v>1199.9980645161299</v>
      </c>
      <c r="BJ282">
        <v>0.33000777419354799</v>
      </c>
      <c r="BK282">
        <v>0.33000845161290299</v>
      </c>
      <c r="BL282">
        <v>0.330012322580645</v>
      </c>
      <c r="BM282">
        <v>9.9715490322580605E-3</v>
      </c>
      <c r="BN282">
        <v>22</v>
      </c>
      <c r="BO282">
        <v>17743.0419354839</v>
      </c>
      <c r="BP282">
        <v>1560432001.5</v>
      </c>
      <c r="BQ282" t="s">
        <v>238</v>
      </c>
      <c r="BR282">
        <v>1</v>
      </c>
      <c r="BS282">
        <v>-1.3480000000000001</v>
      </c>
      <c r="BT282">
        <v>2.1000000000000001E-2</v>
      </c>
      <c r="BU282">
        <v>400</v>
      </c>
      <c r="BV282">
        <v>19</v>
      </c>
      <c r="BW282">
        <v>0.05</v>
      </c>
      <c r="BX282">
        <v>0.02</v>
      </c>
      <c r="BY282">
        <v>39.919844398658498</v>
      </c>
      <c r="BZ282">
        <v>1.8609960955903</v>
      </c>
      <c r="CA282">
        <v>0.18875401140685499</v>
      </c>
      <c r="CB282">
        <v>0</v>
      </c>
      <c r="CC282">
        <v>-68.758234146341493</v>
      </c>
      <c r="CD282">
        <v>-3.39582648083642</v>
      </c>
      <c r="CE282">
        <v>0.34336007027378301</v>
      </c>
      <c r="CF282">
        <v>0</v>
      </c>
      <c r="CG282">
        <v>2.7071751219512201</v>
      </c>
      <c r="CH282">
        <v>-4.7854285714284302E-2</v>
      </c>
      <c r="CI282">
        <v>6.1008464514485097E-3</v>
      </c>
      <c r="CJ282">
        <v>1</v>
      </c>
      <c r="CK282">
        <v>1</v>
      </c>
      <c r="CL282">
        <v>3</v>
      </c>
      <c r="CM282" t="s">
        <v>239</v>
      </c>
      <c r="CN282">
        <v>1.8609599999999999</v>
      </c>
      <c r="CO282">
        <v>1.85791</v>
      </c>
      <c r="CP282">
        <v>1.8607499999999999</v>
      </c>
      <c r="CQ282">
        <v>1.8534900000000001</v>
      </c>
      <c r="CR282">
        <v>1.8520799999999999</v>
      </c>
      <c r="CS282">
        <v>1.85287</v>
      </c>
      <c r="CT282">
        <v>1.8565400000000001</v>
      </c>
      <c r="CU282">
        <v>1.8627899999999999</v>
      </c>
      <c r="CV282" t="s">
        <v>240</v>
      </c>
      <c r="CW282" t="s">
        <v>19</v>
      </c>
      <c r="CX282" t="s">
        <v>19</v>
      </c>
      <c r="CY282" t="s">
        <v>19</v>
      </c>
      <c r="CZ282" t="s">
        <v>241</v>
      </c>
      <c r="DA282" t="s">
        <v>242</v>
      </c>
      <c r="DB282" t="s">
        <v>243</v>
      </c>
      <c r="DC282" t="s">
        <v>243</v>
      </c>
      <c r="DD282" t="s">
        <v>243</v>
      </c>
      <c r="DE282" t="s">
        <v>243</v>
      </c>
      <c r="DF282">
        <v>0</v>
      </c>
      <c r="DG282">
        <v>100</v>
      </c>
      <c r="DH282">
        <v>100</v>
      </c>
      <c r="DI282">
        <v>-1.3480000000000001</v>
      </c>
      <c r="DJ282">
        <v>2.1000000000000001E-2</v>
      </c>
      <c r="DK282">
        <v>3</v>
      </c>
      <c r="DL282">
        <v>633.69600000000003</v>
      </c>
      <c r="DM282">
        <v>273.13499999999999</v>
      </c>
      <c r="DN282">
        <v>22.997699999999998</v>
      </c>
      <c r="DO282">
        <v>22.597899999999999</v>
      </c>
      <c r="DP282">
        <v>30.000499999999999</v>
      </c>
      <c r="DQ282">
        <v>22.636399999999998</v>
      </c>
      <c r="DR282">
        <v>22.648199999999999</v>
      </c>
      <c r="DS282">
        <v>36.699399999999997</v>
      </c>
      <c r="DT282">
        <v>14.468299999999999</v>
      </c>
      <c r="DU282">
        <v>30.530200000000001</v>
      </c>
      <c r="DV282">
        <v>23</v>
      </c>
      <c r="DW282">
        <v>892.33</v>
      </c>
      <c r="DX282">
        <v>19</v>
      </c>
      <c r="DY282">
        <v>101.399</v>
      </c>
      <c r="DZ282">
        <v>105.36799999999999</v>
      </c>
    </row>
    <row r="283" spans="1:130" x14ac:dyDescent="0.25">
      <c r="A283">
        <v>267</v>
      </c>
      <c r="B283">
        <v>1560434649</v>
      </c>
      <c r="C283">
        <v>610.90000009536698</v>
      </c>
      <c r="D283" t="s">
        <v>775</v>
      </c>
      <c r="E283" t="s">
        <v>776</v>
      </c>
      <c r="G283">
        <v>1560434638.6612899</v>
      </c>
      <c r="H283">
        <f t="shared" si="116"/>
        <v>1.6579647916687235E-3</v>
      </c>
      <c r="I283">
        <f t="shared" si="117"/>
        <v>40.017480546289072</v>
      </c>
      <c r="J283">
        <f t="shared" si="118"/>
        <v>801.06974193548399</v>
      </c>
      <c r="K283">
        <f t="shared" si="119"/>
        <v>497.52366525270372</v>
      </c>
      <c r="L283">
        <f t="shared" si="120"/>
        <v>49.567750733368413</v>
      </c>
      <c r="M283">
        <f t="shared" si="121"/>
        <v>79.809721750891228</v>
      </c>
      <c r="N283">
        <f t="shared" si="122"/>
        <v>0.22351688717457907</v>
      </c>
      <c r="O283">
        <f t="shared" si="123"/>
        <v>3</v>
      </c>
      <c r="P283">
        <f t="shared" si="124"/>
        <v>0.21548930409608363</v>
      </c>
      <c r="Q283">
        <f t="shared" si="125"/>
        <v>0.13537974883180512</v>
      </c>
      <c r="R283">
        <f t="shared" si="126"/>
        <v>215.0223347021398</v>
      </c>
      <c r="S283">
        <f t="shared" si="127"/>
        <v>23.802095641779271</v>
      </c>
      <c r="T283">
        <f t="shared" si="128"/>
        <v>23.54374032258065</v>
      </c>
      <c r="U283">
        <f t="shared" si="129"/>
        <v>2.9138666386552958</v>
      </c>
      <c r="V283">
        <f t="shared" si="130"/>
        <v>76.933573522655593</v>
      </c>
      <c r="W283">
        <f t="shared" si="131"/>
        <v>2.1668717135787685</v>
      </c>
      <c r="X283">
        <f t="shared" si="132"/>
        <v>2.8165488932353604</v>
      </c>
      <c r="Y283">
        <f t="shared" si="133"/>
        <v>0.74699492507652732</v>
      </c>
      <c r="Z283">
        <f t="shared" si="134"/>
        <v>-73.116247312590701</v>
      </c>
      <c r="AA283">
        <f t="shared" si="135"/>
        <v>-90.950674412903879</v>
      </c>
      <c r="AB283">
        <f t="shared" si="136"/>
        <v>-6.3012487814903686</v>
      </c>
      <c r="AC283">
        <f t="shared" si="137"/>
        <v>44.654164195154863</v>
      </c>
      <c r="AD283">
        <v>0</v>
      </c>
      <c r="AE283">
        <v>0</v>
      </c>
      <c r="AF283">
        <v>3</v>
      </c>
      <c r="AG283">
        <v>0</v>
      </c>
      <c r="AH283">
        <v>0</v>
      </c>
      <c r="AI283">
        <f t="shared" si="138"/>
        <v>1</v>
      </c>
      <c r="AJ283">
        <f t="shared" si="139"/>
        <v>0</v>
      </c>
      <c r="AK283">
        <f t="shared" si="140"/>
        <v>68040.168189234304</v>
      </c>
      <c r="AL283">
        <f t="shared" si="141"/>
        <v>1199.9970967741899</v>
      </c>
      <c r="AM283">
        <f t="shared" si="142"/>
        <v>963.35978757551743</v>
      </c>
      <c r="AN283">
        <f t="shared" si="143"/>
        <v>0.80280176524193558</v>
      </c>
      <c r="AO283">
        <f t="shared" si="144"/>
        <v>0.2232004464741936</v>
      </c>
      <c r="AP283">
        <v>10</v>
      </c>
      <c r="AQ283">
        <v>1</v>
      </c>
      <c r="AR283" t="s">
        <v>237</v>
      </c>
      <c r="AS283">
        <v>1560434638.6612899</v>
      </c>
      <c r="AT283">
        <v>801.06974193548399</v>
      </c>
      <c r="AU283">
        <v>869.97070967741899</v>
      </c>
      <c r="AV283">
        <v>21.749422580645199</v>
      </c>
      <c r="AW283">
        <v>19.046577419354801</v>
      </c>
      <c r="AX283">
        <v>600.073225806452</v>
      </c>
      <c r="AY283">
        <v>99.528948387096804</v>
      </c>
      <c r="AZ283">
        <v>9.9982245161290298E-2</v>
      </c>
      <c r="BA283">
        <v>22.981400000000001</v>
      </c>
      <c r="BB283">
        <v>23.680470967741901</v>
      </c>
      <c r="BC283">
        <v>23.407009677419399</v>
      </c>
      <c r="BD283">
        <v>0</v>
      </c>
      <c r="BE283">
        <v>0</v>
      </c>
      <c r="BF283">
        <v>12998.445161290299</v>
      </c>
      <c r="BG283">
        <v>1045.2664516129</v>
      </c>
      <c r="BH283">
        <v>22.262609677419398</v>
      </c>
      <c r="BI283">
        <v>1199.9970967741899</v>
      </c>
      <c r="BJ283">
        <v>0.33000932258064503</v>
      </c>
      <c r="BK283">
        <v>0.33000854838709698</v>
      </c>
      <c r="BL283">
        <v>0.33001074193548402</v>
      </c>
      <c r="BM283">
        <v>9.9714732258064497E-3</v>
      </c>
      <c r="BN283">
        <v>22</v>
      </c>
      <c r="BO283">
        <v>17743.045161290302</v>
      </c>
      <c r="BP283">
        <v>1560432001.5</v>
      </c>
      <c r="BQ283" t="s">
        <v>238</v>
      </c>
      <c r="BR283">
        <v>1</v>
      </c>
      <c r="BS283">
        <v>-1.3480000000000001</v>
      </c>
      <c r="BT283">
        <v>2.1000000000000001E-2</v>
      </c>
      <c r="BU283">
        <v>400</v>
      </c>
      <c r="BV283">
        <v>19</v>
      </c>
      <c r="BW283">
        <v>0.05</v>
      </c>
      <c r="BX283">
        <v>0.02</v>
      </c>
      <c r="BY283">
        <v>39.982927044970801</v>
      </c>
      <c r="BZ283">
        <v>1.92434414294768</v>
      </c>
      <c r="CA283">
        <v>0.19461378240089899</v>
      </c>
      <c r="CB283">
        <v>0</v>
      </c>
      <c r="CC283">
        <v>-68.866680487804899</v>
      </c>
      <c r="CD283">
        <v>-3.3341226480836301</v>
      </c>
      <c r="CE283">
        <v>0.33785227051544903</v>
      </c>
      <c r="CF283">
        <v>0</v>
      </c>
      <c r="CG283">
        <v>2.7041904878048801</v>
      </c>
      <c r="CH283">
        <v>-6.9208850174215603E-2</v>
      </c>
      <c r="CI283">
        <v>8.6769130037266991E-3</v>
      </c>
      <c r="CJ283">
        <v>1</v>
      </c>
      <c r="CK283">
        <v>1</v>
      </c>
      <c r="CL283">
        <v>3</v>
      </c>
      <c r="CM283" t="s">
        <v>239</v>
      </c>
      <c r="CN283">
        <v>1.8609599999999999</v>
      </c>
      <c r="CO283">
        <v>1.85791</v>
      </c>
      <c r="CP283">
        <v>1.86076</v>
      </c>
      <c r="CQ283">
        <v>1.8534900000000001</v>
      </c>
      <c r="CR283">
        <v>1.85209</v>
      </c>
      <c r="CS283">
        <v>1.85287</v>
      </c>
      <c r="CT283">
        <v>1.8565400000000001</v>
      </c>
      <c r="CU283">
        <v>1.8627899999999999</v>
      </c>
      <c r="CV283" t="s">
        <v>240</v>
      </c>
      <c r="CW283" t="s">
        <v>19</v>
      </c>
      <c r="CX283" t="s">
        <v>19</v>
      </c>
      <c r="CY283" t="s">
        <v>19</v>
      </c>
      <c r="CZ283" t="s">
        <v>241</v>
      </c>
      <c r="DA283" t="s">
        <v>242</v>
      </c>
      <c r="DB283" t="s">
        <v>243</v>
      </c>
      <c r="DC283" t="s">
        <v>243</v>
      </c>
      <c r="DD283" t="s">
        <v>243</v>
      </c>
      <c r="DE283" t="s">
        <v>243</v>
      </c>
      <c r="DF283">
        <v>0</v>
      </c>
      <c r="DG283">
        <v>100</v>
      </c>
      <c r="DH283">
        <v>100</v>
      </c>
      <c r="DI283">
        <v>-1.3480000000000001</v>
      </c>
      <c r="DJ283">
        <v>2.1000000000000001E-2</v>
      </c>
      <c r="DK283">
        <v>3</v>
      </c>
      <c r="DL283">
        <v>633.69799999999998</v>
      </c>
      <c r="DM283">
        <v>273.33199999999999</v>
      </c>
      <c r="DN283">
        <v>22.998000000000001</v>
      </c>
      <c r="DO283">
        <v>22.599</v>
      </c>
      <c r="DP283">
        <v>30.000499999999999</v>
      </c>
      <c r="DQ283">
        <v>22.638200000000001</v>
      </c>
      <c r="DR283">
        <v>22.649799999999999</v>
      </c>
      <c r="DS283">
        <v>36.8279</v>
      </c>
      <c r="DT283">
        <v>14.468299999999999</v>
      </c>
      <c r="DU283">
        <v>30.530200000000001</v>
      </c>
      <c r="DV283">
        <v>23</v>
      </c>
      <c r="DW283">
        <v>897.33</v>
      </c>
      <c r="DX283">
        <v>19</v>
      </c>
      <c r="DY283">
        <v>101.399</v>
      </c>
      <c r="DZ283">
        <v>105.36799999999999</v>
      </c>
    </row>
    <row r="284" spans="1:130" x14ac:dyDescent="0.25">
      <c r="A284">
        <v>268</v>
      </c>
      <c r="B284">
        <v>1560434651</v>
      </c>
      <c r="C284">
        <v>612.90000009536698</v>
      </c>
      <c r="D284" t="s">
        <v>777</v>
      </c>
      <c r="E284" t="s">
        <v>778</v>
      </c>
      <c r="G284">
        <v>1560434640.6612899</v>
      </c>
      <c r="H284">
        <f t="shared" si="116"/>
        <v>1.6551178696569825E-3</v>
      </c>
      <c r="I284">
        <f t="shared" si="117"/>
        <v>40.068648317784934</v>
      </c>
      <c r="J284">
        <f t="shared" si="118"/>
        <v>804.32006451612904</v>
      </c>
      <c r="K284">
        <f t="shared" si="119"/>
        <v>500.50897299976748</v>
      </c>
      <c r="L284">
        <f t="shared" si="120"/>
        <v>49.865368065545312</v>
      </c>
      <c r="M284">
        <f t="shared" si="121"/>
        <v>80.133860176805584</v>
      </c>
      <c r="N284">
        <f t="shared" si="122"/>
        <v>0.22362120420288456</v>
      </c>
      <c r="O284">
        <f t="shared" si="123"/>
        <v>3</v>
      </c>
      <c r="P284">
        <f t="shared" si="124"/>
        <v>0.21558626098761013</v>
      </c>
      <c r="Q284">
        <f t="shared" si="125"/>
        <v>0.13544097761812249</v>
      </c>
      <c r="R284">
        <f t="shared" si="126"/>
        <v>215.02220305682053</v>
      </c>
      <c r="S284">
        <f t="shared" si="127"/>
        <v>23.788925232501221</v>
      </c>
      <c r="T284">
        <f t="shared" si="128"/>
        <v>23.530675806451647</v>
      </c>
      <c r="U284">
        <f t="shared" si="129"/>
        <v>2.9115727748138651</v>
      </c>
      <c r="V284">
        <f t="shared" si="130"/>
        <v>76.973825891527369</v>
      </c>
      <c r="W284">
        <f t="shared" si="131"/>
        <v>2.1661814666345576</v>
      </c>
      <c r="X284">
        <f t="shared" si="132"/>
        <v>2.8141792895771762</v>
      </c>
      <c r="Y284">
        <f t="shared" si="133"/>
        <v>0.74539130817930754</v>
      </c>
      <c r="Z284">
        <f t="shared" si="134"/>
        <v>-72.990698051872926</v>
      </c>
      <c r="AA284">
        <f t="shared" si="135"/>
        <v>-91.086323961287746</v>
      </c>
      <c r="AB284">
        <f t="shared" si="136"/>
        <v>-6.3097852623498181</v>
      </c>
      <c r="AC284">
        <f t="shared" si="137"/>
        <v>44.635395781310052</v>
      </c>
      <c r="AD284">
        <v>0</v>
      </c>
      <c r="AE284">
        <v>0</v>
      </c>
      <c r="AF284">
        <v>3</v>
      </c>
      <c r="AG284">
        <v>0</v>
      </c>
      <c r="AH284">
        <v>0</v>
      </c>
      <c r="AI284">
        <f t="shared" si="138"/>
        <v>1</v>
      </c>
      <c r="AJ284">
        <f t="shared" si="139"/>
        <v>0</v>
      </c>
      <c r="AK284">
        <f t="shared" si="140"/>
        <v>68050.594731363177</v>
      </c>
      <c r="AL284">
        <f t="shared" si="141"/>
        <v>1199.9970967741899</v>
      </c>
      <c r="AM284">
        <f t="shared" si="142"/>
        <v>963.35976444654216</v>
      </c>
      <c r="AN284">
        <f t="shared" si="143"/>
        <v>0.8028017459677429</v>
      </c>
      <c r="AO284">
        <f t="shared" si="144"/>
        <v>0.2232003151806454</v>
      </c>
      <c r="AP284">
        <v>10</v>
      </c>
      <c r="AQ284">
        <v>1</v>
      </c>
      <c r="AR284" t="s">
        <v>237</v>
      </c>
      <c r="AS284">
        <v>1560434640.6612899</v>
      </c>
      <c r="AT284">
        <v>804.32006451612904</v>
      </c>
      <c r="AU284">
        <v>873.31029032258095</v>
      </c>
      <c r="AV284">
        <v>21.742409677419399</v>
      </c>
      <c r="AW284">
        <v>19.0442322580645</v>
      </c>
      <c r="AX284">
        <v>600.08345161290299</v>
      </c>
      <c r="AY284">
        <v>99.529264516129004</v>
      </c>
      <c r="AZ284">
        <v>0.10005434838709699</v>
      </c>
      <c r="BA284">
        <v>22.967496774193599</v>
      </c>
      <c r="BB284">
        <v>23.668522580645199</v>
      </c>
      <c r="BC284">
        <v>23.392829032258099</v>
      </c>
      <c r="BD284">
        <v>0</v>
      </c>
      <c r="BE284">
        <v>0</v>
      </c>
      <c r="BF284">
        <v>12999.938709677401</v>
      </c>
      <c r="BG284">
        <v>1045.21129032258</v>
      </c>
      <c r="BH284">
        <v>22.256338709677401</v>
      </c>
      <c r="BI284">
        <v>1199.9970967741899</v>
      </c>
      <c r="BJ284">
        <v>0.330011032258065</v>
      </c>
      <c r="BK284">
        <v>0.330008290322581</v>
      </c>
      <c r="BL284">
        <v>0.33000935483871002</v>
      </c>
      <c r="BM284">
        <v>9.9713825806451595E-3</v>
      </c>
      <c r="BN284">
        <v>22</v>
      </c>
      <c r="BO284">
        <v>17743.0516129032</v>
      </c>
      <c r="BP284">
        <v>1560432001.5</v>
      </c>
      <c r="BQ284" t="s">
        <v>238</v>
      </c>
      <c r="BR284">
        <v>1</v>
      </c>
      <c r="BS284">
        <v>-1.3480000000000001</v>
      </c>
      <c r="BT284">
        <v>2.1000000000000001E-2</v>
      </c>
      <c r="BU284">
        <v>400</v>
      </c>
      <c r="BV284">
        <v>19</v>
      </c>
      <c r="BW284">
        <v>0.05</v>
      </c>
      <c r="BX284">
        <v>0.02</v>
      </c>
      <c r="BY284">
        <v>40.040816404871599</v>
      </c>
      <c r="BZ284">
        <v>1.85721725605806</v>
      </c>
      <c r="CA284">
        <v>0.189073764013096</v>
      </c>
      <c r="CB284">
        <v>0</v>
      </c>
      <c r="CC284">
        <v>-68.9645024390244</v>
      </c>
      <c r="CD284">
        <v>-3.1340236933797301</v>
      </c>
      <c r="CE284">
        <v>0.32096834316038703</v>
      </c>
      <c r="CF284">
        <v>0</v>
      </c>
      <c r="CG284">
        <v>2.6998987804877999</v>
      </c>
      <c r="CH284">
        <v>-0.10104606271776501</v>
      </c>
      <c r="CI284">
        <v>1.2463343754273199E-2</v>
      </c>
      <c r="CJ284">
        <v>1</v>
      </c>
      <c r="CK284">
        <v>1</v>
      </c>
      <c r="CL284">
        <v>3</v>
      </c>
      <c r="CM284" t="s">
        <v>239</v>
      </c>
      <c r="CN284">
        <v>1.8609599999999999</v>
      </c>
      <c r="CO284">
        <v>1.85791</v>
      </c>
      <c r="CP284">
        <v>1.86077</v>
      </c>
      <c r="CQ284">
        <v>1.8534999999999999</v>
      </c>
      <c r="CR284">
        <v>1.8521000000000001</v>
      </c>
      <c r="CS284">
        <v>1.85287</v>
      </c>
      <c r="CT284">
        <v>1.8565499999999999</v>
      </c>
      <c r="CU284">
        <v>1.8628100000000001</v>
      </c>
      <c r="CV284" t="s">
        <v>240</v>
      </c>
      <c r="CW284" t="s">
        <v>19</v>
      </c>
      <c r="CX284" t="s">
        <v>19</v>
      </c>
      <c r="CY284" t="s">
        <v>19</v>
      </c>
      <c r="CZ284" t="s">
        <v>241</v>
      </c>
      <c r="DA284" t="s">
        <v>242</v>
      </c>
      <c r="DB284" t="s">
        <v>243</v>
      </c>
      <c r="DC284" t="s">
        <v>243</v>
      </c>
      <c r="DD284" t="s">
        <v>243</v>
      </c>
      <c r="DE284" t="s">
        <v>243</v>
      </c>
      <c r="DF284">
        <v>0</v>
      </c>
      <c r="DG284">
        <v>100</v>
      </c>
      <c r="DH284">
        <v>100</v>
      </c>
      <c r="DI284">
        <v>-1.3480000000000001</v>
      </c>
      <c r="DJ284">
        <v>2.1000000000000001E-2</v>
      </c>
      <c r="DK284">
        <v>3</v>
      </c>
      <c r="DL284">
        <v>633.702</v>
      </c>
      <c r="DM284">
        <v>273.41300000000001</v>
      </c>
      <c r="DN284">
        <v>22.9983</v>
      </c>
      <c r="DO284">
        <v>22.6004</v>
      </c>
      <c r="DP284">
        <v>30.000399999999999</v>
      </c>
      <c r="DQ284">
        <v>22.6401</v>
      </c>
      <c r="DR284">
        <v>22.651199999999999</v>
      </c>
      <c r="DS284">
        <v>36.950800000000001</v>
      </c>
      <c r="DT284">
        <v>14.468299999999999</v>
      </c>
      <c r="DU284">
        <v>30.9206</v>
      </c>
      <c r="DV284">
        <v>23</v>
      </c>
      <c r="DW284">
        <v>902.33</v>
      </c>
      <c r="DX284">
        <v>19</v>
      </c>
      <c r="DY284">
        <v>101.398</v>
      </c>
      <c r="DZ284">
        <v>105.36799999999999</v>
      </c>
    </row>
    <row r="285" spans="1:130" x14ac:dyDescent="0.25">
      <c r="A285">
        <v>269</v>
      </c>
      <c r="B285">
        <v>1560434653</v>
      </c>
      <c r="C285">
        <v>614.90000009536698</v>
      </c>
      <c r="D285" t="s">
        <v>779</v>
      </c>
      <c r="E285" t="s">
        <v>780</v>
      </c>
      <c r="G285">
        <v>1560434642.6612899</v>
      </c>
      <c r="H285">
        <f t="shared" si="116"/>
        <v>1.6519565108267045E-3</v>
      </c>
      <c r="I285">
        <f t="shared" si="117"/>
        <v>40.111741590225634</v>
      </c>
      <c r="J285">
        <f t="shared" si="118"/>
        <v>807.57125806451597</v>
      </c>
      <c r="K285">
        <f t="shared" si="119"/>
        <v>503.48618470908087</v>
      </c>
      <c r="L285">
        <f t="shared" si="120"/>
        <v>50.162151538957531</v>
      </c>
      <c r="M285">
        <f t="shared" si="121"/>
        <v>80.458040470257615</v>
      </c>
      <c r="N285">
        <f t="shared" si="122"/>
        <v>0.22367200532727025</v>
      </c>
      <c r="O285">
        <f t="shared" si="123"/>
        <v>3</v>
      </c>
      <c r="P285">
        <f t="shared" si="124"/>
        <v>0.21563347663804966</v>
      </c>
      <c r="Q285">
        <f t="shared" si="125"/>
        <v>0.13547079465292725</v>
      </c>
      <c r="R285">
        <f t="shared" si="126"/>
        <v>215.02207639906493</v>
      </c>
      <c r="S285">
        <f t="shared" si="127"/>
        <v>23.776151021050701</v>
      </c>
      <c r="T285">
        <f t="shared" si="128"/>
        <v>23.5177870967742</v>
      </c>
      <c r="U285">
        <f t="shared" si="129"/>
        <v>2.9093113267198278</v>
      </c>
      <c r="V285">
        <f t="shared" si="130"/>
        <v>77.012681513610687</v>
      </c>
      <c r="W285">
        <f t="shared" si="131"/>
        <v>2.1654928301498018</v>
      </c>
      <c r="X285">
        <f t="shared" si="132"/>
        <v>2.8118652507471609</v>
      </c>
      <c r="Y285">
        <f t="shared" si="133"/>
        <v>0.74381849657002608</v>
      </c>
      <c r="Z285">
        <f t="shared" si="134"/>
        <v>-72.851282127457665</v>
      </c>
      <c r="AA285">
        <f t="shared" si="135"/>
        <v>-91.199278296767858</v>
      </c>
      <c r="AB285">
        <f t="shared" si="136"/>
        <v>-6.3167630458368249</v>
      </c>
      <c r="AC285">
        <f t="shared" si="137"/>
        <v>44.654752929002569</v>
      </c>
      <c r="AD285">
        <v>0</v>
      </c>
      <c r="AE285">
        <v>0</v>
      </c>
      <c r="AF285">
        <v>3</v>
      </c>
      <c r="AG285">
        <v>0</v>
      </c>
      <c r="AH285">
        <v>0</v>
      </c>
      <c r="AI285">
        <f t="shared" si="138"/>
        <v>1</v>
      </c>
      <c r="AJ285">
        <f t="shared" si="139"/>
        <v>0</v>
      </c>
      <c r="AK285">
        <f t="shared" si="140"/>
        <v>68054.302773622301</v>
      </c>
      <c r="AL285">
        <f t="shared" si="141"/>
        <v>1199.9970967741899</v>
      </c>
      <c r="AM285">
        <f t="shared" si="142"/>
        <v>963.35971199505514</v>
      </c>
      <c r="AN285">
        <f t="shared" si="143"/>
        <v>0.80280170225806458</v>
      </c>
      <c r="AO285">
        <f t="shared" si="144"/>
        <v>0.22320019585806453</v>
      </c>
      <c r="AP285">
        <v>10</v>
      </c>
      <c r="AQ285">
        <v>1</v>
      </c>
      <c r="AR285" t="s">
        <v>237</v>
      </c>
      <c r="AS285">
        <v>1560434642.6612899</v>
      </c>
      <c r="AT285">
        <v>807.57125806451597</v>
      </c>
      <c r="AU285">
        <v>876.63806451612902</v>
      </c>
      <c r="AV285">
        <v>21.735425806451602</v>
      </c>
      <c r="AW285">
        <v>19.042380645161298</v>
      </c>
      <c r="AX285">
        <v>600.08296774193605</v>
      </c>
      <c r="AY285">
        <v>99.529564516129</v>
      </c>
      <c r="AZ285">
        <v>0.100083848387097</v>
      </c>
      <c r="BA285">
        <v>22.9539096774194</v>
      </c>
      <c r="BB285">
        <v>23.656874193548401</v>
      </c>
      <c r="BC285">
        <v>23.378699999999998</v>
      </c>
      <c r="BD285">
        <v>0</v>
      </c>
      <c r="BE285">
        <v>0</v>
      </c>
      <c r="BF285">
        <v>13000.0193548387</v>
      </c>
      <c r="BG285">
        <v>1045.1522580645201</v>
      </c>
      <c r="BH285">
        <v>22.251899999999999</v>
      </c>
      <c r="BI285">
        <v>1199.9970967741899</v>
      </c>
      <c r="BJ285">
        <v>0.33001261290322598</v>
      </c>
      <c r="BK285">
        <v>0.33000851612903198</v>
      </c>
      <c r="BL285">
        <v>0.33000767741935499</v>
      </c>
      <c r="BM285">
        <v>9.9712890322580603E-3</v>
      </c>
      <c r="BN285">
        <v>22</v>
      </c>
      <c r="BO285">
        <v>17743.064516129001</v>
      </c>
      <c r="BP285">
        <v>1560432001.5</v>
      </c>
      <c r="BQ285" t="s">
        <v>238</v>
      </c>
      <c r="BR285">
        <v>1</v>
      </c>
      <c r="BS285">
        <v>-1.3480000000000001</v>
      </c>
      <c r="BT285">
        <v>2.1000000000000001E-2</v>
      </c>
      <c r="BU285">
        <v>400</v>
      </c>
      <c r="BV285">
        <v>19</v>
      </c>
      <c r="BW285">
        <v>0.05</v>
      </c>
      <c r="BX285">
        <v>0.02</v>
      </c>
      <c r="BY285">
        <v>40.087432818062901</v>
      </c>
      <c r="BZ285">
        <v>1.70327668920575</v>
      </c>
      <c r="CA285">
        <v>0.17788732222753001</v>
      </c>
      <c r="CB285">
        <v>0</v>
      </c>
      <c r="CC285">
        <v>-69.042295121951199</v>
      </c>
      <c r="CD285">
        <v>-2.9306864111500599</v>
      </c>
      <c r="CE285">
        <v>0.30600177422665797</v>
      </c>
      <c r="CF285">
        <v>0</v>
      </c>
      <c r="CG285">
        <v>2.6948214634146299</v>
      </c>
      <c r="CH285">
        <v>-0.134511428571432</v>
      </c>
      <c r="CI285">
        <v>1.5951082624160898E-2</v>
      </c>
      <c r="CJ285">
        <v>1</v>
      </c>
      <c r="CK285">
        <v>1</v>
      </c>
      <c r="CL285">
        <v>3</v>
      </c>
      <c r="CM285" t="s">
        <v>239</v>
      </c>
      <c r="CN285">
        <v>1.8609599999999999</v>
      </c>
      <c r="CO285">
        <v>1.85791</v>
      </c>
      <c r="CP285">
        <v>1.86077</v>
      </c>
      <c r="CQ285">
        <v>1.8534900000000001</v>
      </c>
      <c r="CR285">
        <v>1.85209</v>
      </c>
      <c r="CS285">
        <v>1.85287</v>
      </c>
      <c r="CT285">
        <v>1.8565499999999999</v>
      </c>
      <c r="CU285">
        <v>1.8628199999999999</v>
      </c>
      <c r="CV285" t="s">
        <v>240</v>
      </c>
      <c r="CW285" t="s">
        <v>19</v>
      </c>
      <c r="CX285" t="s">
        <v>19</v>
      </c>
      <c r="CY285" t="s">
        <v>19</v>
      </c>
      <c r="CZ285" t="s">
        <v>241</v>
      </c>
      <c r="DA285" t="s">
        <v>242</v>
      </c>
      <c r="DB285" t="s">
        <v>243</v>
      </c>
      <c r="DC285" t="s">
        <v>243</v>
      </c>
      <c r="DD285" t="s">
        <v>243</v>
      </c>
      <c r="DE285" t="s">
        <v>243</v>
      </c>
      <c r="DF285">
        <v>0</v>
      </c>
      <c r="DG285">
        <v>100</v>
      </c>
      <c r="DH285">
        <v>100</v>
      </c>
      <c r="DI285">
        <v>-1.3480000000000001</v>
      </c>
      <c r="DJ285">
        <v>2.1000000000000001E-2</v>
      </c>
      <c r="DK285">
        <v>3</v>
      </c>
      <c r="DL285">
        <v>633.74099999999999</v>
      </c>
      <c r="DM285">
        <v>273.47199999999998</v>
      </c>
      <c r="DN285">
        <v>22.9986</v>
      </c>
      <c r="DO285">
        <v>22.601700000000001</v>
      </c>
      <c r="DP285">
        <v>30.000399999999999</v>
      </c>
      <c r="DQ285">
        <v>22.6416</v>
      </c>
      <c r="DR285">
        <v>22.6524</v>
      </c>
      <c r="DS285">
        <v>37.035899999999998</v>
      </c>
      <c r="DT285">
        <v>14.468299999999999</v>
      </c>
      <c r="DU285">
        <v>30.9206</v>
      </c>
      <c r="DV285">
        <v>23</v>
      </c>
      <c r="DW285">
        <v>902.33</v>
      </c>
      <c r="DX285">
        <v>19</v>
      </c>
      <c r="DY285">
        <v>101.398</v>
      </c>
      <c r="DZ285">
        <v>105.36799999999999</v>
      </c>
    </row>
    <row r="286" spans="1:130" x14ac:dyDescent="0.25">
      <c r="A286">
        <v>270</v>
      </c>
      <c r="B286">
        <v>1560434655</v>
      </c>
      <c r="C286">
        <v>616.90000009536698</v>
      </c>
      <c r="D286" t="s">
        <v>781</v>
      </c>
      <c r="E286" t="s">
        <v>782</v>
      </c>
      <c r="G286">
        <v>1560434644.6612899</v>
      </c>
      <c r="H286">
        <f t="shared" si="116"/>
        <v>1.6490084127389829E-3</v>
      </c>
      <c r="I286">
        <f t="shared" si="117"/>
        <v>40.164565789499122</v>
      </c>
      <c r="J286">
        <f t="shared" si="118"/>
        <v>810.81861290322604</v>
      </c>
      <c r="K286">
        <f t="shared" si="119"/>
        <v>506.39292207960602</v>
      </c>
      <c r="L286">
        <f t="shared" si="120"/>
        <v>50.451847146681622</v>
      </c>
      <c r="M286">
        <f t="shared" si="121"/>
        <v>80.781730822547445</v>
      </c>
      <c r="N286">
        <f t="shared" si="122"/>
        <v>0.22372697631070873</v>
      </c>
      <c r="O286">
        <f t="shared" si="123"/>
        <v>3</v>
      </c>
      <c r="P286">
        <f t="shared" si="124"/>
        <v>0.2156845669762936</v>
      </c>
      <c r="Q286">
        <f t="shared" si="125"/>
        <v>0.13550305865831441</v>
      </c>
      <c r="R286">
        <f t="shared" si="126"/>
        <v>215.02204694025997</v>
      </c>
      <c r="S286">
        <f t="shared" si="127"/>
        <v>23.764122561505754</v>
      </c>
      <c r="T286">
        <f t="shared" si="128"/>
        <v>23.505409677419351</v>
      </c>
      <c r="U286">
        <f t="shared" si="129"/>
        <v>2.907141035563682</v>
      </c>
      <c r="V286">
        <f t="shared" si="130"/>
        <v>77.048152938452162</v>
      </c>
      <c r="W286">
        <f t="shared" si="131"/>
        <v>2.1648134637873517</v>
      </c>
      <c r="X286">
        <f t="shared" si="132"/>
        <v>2.8096889817938329</v>
      </c>
      <c r="Y286">
        <f t="shared" si="133"/>
        <v>0.74232757177633024</v>
      </c>
      <c r="Z286">
        <f t="shared" si="134"/>
        <v>-72.721271001789148</v>
      </c>
      <c r="AA286">
        <f t="shared" si="135"/>
        <v>-91.265537883864184</v>
      </c>
      <c r="AB286">
        <f t="shared" si="136"/>
        <v>-6.3205469712599109</v>
      </c>
      <c r="AC286">
        <f t="shared" si="137"/>
        <v>44.714691083346722</v>
      </c>
      <c r="AD286">
        <v>0</v>
      </c>
      <c r="AE286">
        <v>0</v>
      </c>
      <c r="AF286">
        <v>3</v>
      </c>
      <c r="AG286">
        <v>0</v>
      </c>
      <c r="AH286">
        <v>0</v>
      </c>
      <c r="AI286">
        <f t="shared" si="138"/>
        <v>1</v>
      </c>
      <c r="AJ286">
        <f t="shared" si="139"/>
        <v>0</v>
      </c>
      <c r="AK286">
        <f t="shared" si="140"/>
        <v>68056.788587424511</v>
      </c>
      <c r="AL286">
        <f t="shared" si="141"/>
        <v>1199.99774193548</v>
      </c>
      <c r="AM286">
        <f t="shared" si="142"/>
        <v>963.36010373832551</v>
      </c>
      <c r="AN286">
        <f t="shared" si="143"/>
        <v>0.80280159709677379</v>
      </c>
      <c r="AO286">
        <f t="shared" si="144"/>
        <v>0.22320007451612894</v>
      </c>
      <c r="AP286">
        <v>10</v>
      </c>
      <c r="AQ286">
        <v>1</v>
      </c>
      <c r="AR286" t="s">
        <v>237</v>
      </c>
      <c r="AS286">
        <v>1560434644.6612899</v>
      </c>
      <c r="AT286">
        <v>810.81861290322604</v>
      </c>
      <c r="AU286">
        <v>879.977741935484</v>
      </c>
      <c r="AV286">
        <v>21.728564516129001</v>
      </c>
      <c r="AW286">
        <v>19.040332258064499</v>
      </c>
      <c r="AX286">
        <v>600.08870967741996</v>
      </c>
      <c r="AY286">
        <v>99.529719354838704</v>
      </c>
      <c r="AZ286">
        <v>0.100123296774194</v>
      </c>
      <c r="BA286">
        <v>22.941122580645199</v>
      </c>
      <c r="BB286">
        <v>23.6451903225806</v>
      </c>
      <c r="BC286">
        <v>23.365629032258099</v>
      </c>
      <c r="BD286">
        <v>0</v>
      </c>
      <c r="BE286">
        <v>0</v>
      </c>
      <c r="BF286">
        <v>12999.9</v>
      </c>
      <c r="BG286">
        <v>1045.09516129032</v>
      </c>
      <c r="BH286">
        <v>22.248625806451599</v>
      </c>
      <c r="BI286">
        <v>1199.99774193548</v>
      </c>
      <c r="BJ286">
        <v>0.33001393548387098</v>
      </c>
      <c r="BK286">
        <v>0.33000864516129003</v>
      </c>
      <c r="BL286">
        <v>0.330006258064516</v>
      </c>
      <c r="BM286">
        <v>9.9711935483870907E-3</v>
      </c>
      <c r="BN286">
        <v>22</v>
      </c>
      <c r="BO286">
        <v>17743.083870967701</v>
      </c>
      <c r="BP286">
        <v>1560432001.5</v>
      </c>
      <c r="BQ286" t="s">
        <v>238</v>
      </c>
      <c r="BR286">
        <v>1</v>
      </c>
      <c r="BS286">
        <v>-1.3480000000000001</v>
      </c>
      <c r="BT286">
        <v>2.1000000000000001E-2</v>
      </c>
      <c r="BU286">
        <v>400</v>
      </c>
      <c r="BV286">
        <v>19</v>
      </c>
      <c r="BW286">
        <v>0.05</v>
      </c>
      <c r="BX286">
        <v>0.02</v>
      </c>
      <c r="BY286">
        <v>40.132009073128302</v>
      </c>
      <c r="BZ286">
        <v>1.54385843241723</v>
      </c>
      <c r="CA286">
        <v>0.16518630920918001</v>
      </c>
      <c r="CB286">
        <v>0</v>
      </c>
      <c r="CC286">
        <v>-69.125402439024398</v>
      </c>
      <c r="CD286">
        <v>-2.5569658536586801</v>
      </c>
      <c r="CE286">
        <v>0.27448696045070198</v>
      </c>
      <c r="CF286">
        <v>0</v>
      </c>
      <c r="CG286">
        <v>2.6898429268292698</v>
      </c>
      <c r="CH286">
        <v>-0.16564745644600301</v>
      </c>
      <c r="CI286">
        <v>1.8570614768959201E-2</v>
      </c>
      <c r="CJ286">
        <v>1</v>
      </c>
      <c r="CK286">
        <v>1</v>
      </c>
      <c r="CL286">
        <v>3</v>
      </c>
      <c r="CM286" t="s">
        <v>239</v>
      </c>
      <c r="CN286">
        <v>1.8609599999999999</v>
      </c>
      <c r="CO286">
        <v>1.85791</v>
      </c>
      <c r="CP286">
        <v>1.86076</v>
      </c>
      <c r="CQ286">
        <v>1.8534900000000001</v>
      </c>
      <c r="CR286">
        <v>1.85209</v>
      </c>
      <c r="CS286">
        <v>1.85287</v>
      </c>
      <c r="CT286">
        <v>1.8565499999999999</v>
      </c>
      <c r="CU286">
        <v>1.8628100000000001</v>
      </c>
      <c r="CV286" t="s">
        <v>240</v>
      </c>
      <c r="CW286" t="s">
        <v>19</v>
      </c>
      <c r="CX286" t="s">
        <v>19</v>
      </c>
      <c r="CY286" t="s">
        <v>19</v>
      </c>
      <c r="CZ286" t="s">
        <v>241</v>
      </c>
      <c r="DA286" t="s">
        <v>242</v>
      </c>
      <c r="DB286" t="s">
        <v>243</v>
      </c>
      <c r="DC286" t="s">
        <v>243</v>
      </c>
      <c r="DD286" t="s">
        <v>243</v>
      </c>
      <c r="DE286" t="s">
        <v>243</v>
      </c>
      <c r="DF286">
        <v>0</v>
      </c>
      <c r="DG286">
        <v>100</v>
      </c>
      <c r="DH286">
        <v>100</v>
      </c>
      <c r="DI286">
        <v>-1.3480000000000001</v>
      </c>
      <c r="DJ286">
        <v>2.1000000000000001E-2</v>
      </c>
      <c r="DK286">
        <v>3</v>
      </c>
      <c r="DL286">
        <v>633.27800000000002</v>
      </c>
      <c r="DM286">
        <v>273.68799999999999</v>
      </c>
      <c r="DN286">
        <v>22.999099999999999</v>
      </c>
      <c r="DO286">
        <v>22.602799999999998</v>
      </c>
      <c r="DP286">
        <v>30.000399999999999</v>
      </c>
      <c r="DQ286">
        <v>22.642600000000002</v>
      </c>
      <c r="DR286">
        <v>22.653600000000001</v>
      </c>
      <c r="DS286">
        <v>37.161200000000001</v>
      </c>
      <c r="DT286">
        <v>14.468299999999999</v>
      </c>
      <c r="DU286">
        <v>30.9206</v>
      </c>
      <c r="DV286">
        <v>23</v>
      </c>
      <c r="DW286">
        <v>907.33</v>
      </c>
      <c r="DX286">
        <v>19</v>
      </c>
      <c r="DY286">
        <v>101.399</v>
      </c>
      <c r="DZ286">
        <v>105.369</v>
      </c>
    </row>
    <row r="287" spans="1:130" x14ac:dyDescent="0.25">
      <c r="A287">
        <v>271</v>
      </c>
      <c r="B287">
        <v>1560434657</v>
      </c>
      <c r="C287">
        <v>618.90000009536698</v>
      </c>
      <c r="D287" t="s">
        <v>783</v>
      </c>
      <c r="E287" t="s">
        <v>784</v>
      </c>
      <c r="G287">
        <v>1560434646.6612899</v>
      </c>
      <c r="H287">
        <f t="shared" si="116"/>
        <v>1.6462704345488906E-3</v>
      </c>
      <c r="I287">
        <f t="shared" si="117"/>
        <v>40.225459017216885</v>
      </c>
      <c r="J287">
        <f t="shared" si="118"/>
        <v>814.06858064516098</v>
      </c>
      <c r="K287">
        <f t="shared" si="119"/>
        <v>509.24893070276124</v>
      </c>
      <c r="L287">
        <f t="shared" si="120"/>
        <v>50.73647775863973</v>
      </c>
      <c r="M287">
        <f t="shared" si="121"/>
        <v>81.105663548301834</v>
      </c>
      <c r="N287">
        <f t="shared" si="122"/>
        <v>0.22378697127355135</v>
      </c>
      <c r="O287">
        <f t="shared" si="123"/>
        <v>3</v>
      </c>
      <c r="P287">
        <f t="shared" si="124"/>
        <v>0.21574032559899006</v>
      </c>
      <c r="Q287">
        <f t="shared" si="125"/>
        <v>0.1355382708176798</v>
      </c>
      <c r="R287">
        <f t="shared" si="126"/>
        <v>215.02219790200499</v>
      </c>
      <c r="S287">
        <f t="shared" si="127"/>
        <v>23.75295397616156</v>
      </c>
      <c r="T287">
        <f t="shared" si="128"/>
        <v>23.49357258064515</v>
      </c>
      <c r="U287">
        <f t="shared" si="129"/>
        <v>2.905066810781801</v>
      </c>
      <c r="V287">
        <f t="shared" si="130"/>
        <v>77.080000173418512</v>
      </c>
      <c r="W287">
        <f t="shared" si="131"/>
        <v>2.1641515798064144</v>
      </c>
      <c r="X287">
        <f t="shared" si="132"/>
        <v>2.8076694018388637</v>
      </c>
      <c r="Y287">
        <f t="shared" si="133"/>
        <v>0.74091523097538659</v>
      </c>
      <c r="Z287">
        <f t="shared" si="134"/>
        <v>-72.600526163606077</v>
      </c>
      <c r="AA287">
        <f t="shared" si="135"/>
        <v>-91.271537767736206</v>
      </c>
      <c r="AB287">
        <f t="shared" si="136"/>
        <v>-6.3202035763266107</v>
      </c>
      <c r="AC287">
        <f t="shared" si="137"/>
        <v>44.829930394336102</v>
      </c>
      <c r="AD287">
        <v>0</v>
      </c>
      <c r="AE287">
        <v>0</v>
      </c>
      <c r="AF287">
        <v>3</v>
      </c>
      <c r="AG287">
        <v>0</v>
      </c>
      <c r="AH287">
        <v>0</v>
      </c>
      <c r="AI287">
        <f t="shared" si="138"/>
        <v>1</v>
      </c>
      <c r="AJ287">
        <f t="shared" si="139"/>
        <v>0</v>
      </c>
      <c r="AK287">
        <f t="shared" si="140"/>
        <v>68064.1267252705</v>
      </c>
      <c r="AL287">
        <f t="shared" si="141"/>
        <v>1199.99903225806</v>
      </c>
      <c r="AM287">
        <f t="shared" si="142"/>
        <v>963.36113196619931</v>
      </c>
      <c r="AN287">
        <f t="shared" si="143"/>
        <v>0.80280159072580681</v>
      </c>
      <c r="AO287">
        <f t="shared" si="144"/>
        <v>0.22319999299032267</v>
      </c>
      <c r="AP287">
        <v>10</v>
      </c>
      <c r="AQ287">
        <v>1</v>
      </c>
      <c r="AR287" t="s">
        <v>237</v>
      </c>
      <c r="AS287">
        <v>1560434646.6612899</v>
      </c>
      <c r="AT287">
        <v>814.06858064516098</v>
      </c>
      <c r="AU287">
        <v>883.33348387096805</v>
      </c>
      <c r="AV287">
        <v>21.721883870967702</v>
      </c>
      <c r="AW287">
        <v>19.0381322580645</v>
      </c>
      <c r="AX287">
        <v>600.09664516128998</v>
      </c>
      <c r="AY287">
        <v>99.529832258064502</v>
      </c>
      <c r="AZ287">
        <v>0.100181080645161</v>
      </c>
      <c r="BA287">
        <v>22.929248387096798</v>
      </c>
      <c r="BB287">
        <v>23.632864516129001</v>
      </c>
      <c r="BC287">
        <v>23.3542806451613</v>
      </c>
      <c r="BD287">
        <v>0</v>
      </c>
      <c r="BE287">
        <v>0</v>
      </c>
      <c r="BF287">
        <v>13000.864516129001</v>
      </c>
      <c r="BG287">
        <v>1045.04096774194</v>
      </c>
      <c r="BH287">
        <v>22.245354838709702</v>
      </c>
      <c r="BI287">
        <v>1199.99903225806</v>
      </c>
      <c r="BJ287">
        <v>0.330015032258065</v>
      </c>
      <c r="BK287">
        <v>0.33000851612903198</v>
      </c>
      <c r="BL287">
        <v>0.33000535483871002</v>
      </c>
      <c r="BM287">
        <v>9.9711248387096794E-3</v>
      </c>
      <c r="BN287">
        <v>22</v>
      </c>
      <c r="BO287">
        <v>17743.103225806499</v>
      </c>
      <c r="BP287">
        <v>1560432001.5</v>
      </c>
      <c r="BQ287" t="s">
        <v>238</v>
      </c>
      <c r="BR287">
        <v>1</v>
      </c>
      <c r="BS287">
        <v>-1.3480000000000001</v>
      </c>
      <c r="BT287">
        <v>2.1000000000000001E-2</v>
      </c>
      <c r="BU287">
        <v>400</v>
      </c>
      <c r="BV287">
        <v>19</v>
      </c>
      <c r="BW287">
        <v>0.05</v>
      </c>
      <c r="BX287">
        <v>0.02</v>
      </c>
      <c r="BY287">
        <v>40.1908924741833</v>
      </c>
      <c r="BZ287">
        <v>1.3492940215082101</v>
      </c>
      <c r="CA287">
        <v>0.14339643882417</v>
      </c>
      <c r="CB287">
        <v>0</v>
      </c>
      <c r="CC287">
        <v>-69.232121951219497</v>
      </c>
      <c r="CD287">
        <v>-2.2150411149826001</v>
      </c>
      <c r="CE287">
        <v>0.232400578808099</v>
      </c>
      <c r="CF287">
        <v>0</v>
      </c>
      <c r="CG287">
        <v>2.6853236585365901</v>
      </c>
      <c r="CH287">
        <v>-0.19480933797908401</v>
      </c>
      <c r="CI287">
        <v>2.0537924201767501E-2</v>
      </c>
      <c r="CJ287">
        <v>1</v>
      </c>
      <c r="CK287">
        <v>1</v>
      </c>
      <c r="CL287">
        <v>3</v>
      </c>
      <c r="CM287" t="s">
        <v>239</v>
      </c>
      <c r="CN287">
        <v>1.8609599999999999</v>
      </c>
      <c r="CO287">
        <v>1.85791</v>
      </c>
      <c r="CP287">
        <v>1.86076</v>
      </c>
      <c r="CQ287">
        <v>1.8534999999999999</v>
      </c>
      <c r="CR287">
        <v>1.85209</v>
      </c>
      <c r="CS287">
        <v>1.85287</v>
      </c>
      <c r="CT287">
        <v>1.8565499999999999</v>
      </c>
      <c r="CU287">
        <v>1.86283</v>
      </c>
      <c r="CV287" t="s">
        <v>240</v>
      </c>
      <c r="CW287" t="s">
        <v>19</v>
      </c>
      <c r="CX287" t="s">
        <v>19</v>
      </c>
      <c r="CY287" t="s">
        <v>19</v>
      </c>
      <c r="CZ287" t="s">
        <v>241</v>
      </c>
      <c r="DA287" t="s">
        <v>242</v>
      </c>
      <c r="DB287" t="s">
        <v>243</v>
      </c>
      <c r="DC287" t="s">
        <v>243</v>
      </c>
      <c r="DD287" t="s">
        <v>243</v>
      </c>
      <c r="DE287" t="s">
        <v>243</v>
      </c>
      <c r="DF287">
        <v>0</v>
      </c>
      <c r="DG287">
        <v>100</v>
      </c>
      <c r="DH287">
        <v>100</v>
      </c>
      <c r="DI287">
        <v>-1.3480000000000001</v>
      </c>
      <c r="DJ287">
        <v>2.1000000000000001E-2</v>
      </c>
      <c r="DK287">
        <v>3</v>
      </c>
      <c r="DL287">
        <v>633.41499999999996</v>
      </c>
      <c r="DM287">
        <v>273.61099999999999</v>
      </c>
      <c r="DN287">
        <v>22.999400000000001</v>
      </c>
      <c r="DO287">
        <v>22.6037</v>
      </c>
      <c r="DP287">
        <v>30.000299999999999</v>
      </c>
      <c r="DQ287">
        <v>22.643999999999998</v>
      </c>
      <c r="DR287">
        <v>22.655000000000001</v>
      </c>
      <c r="DS287">
        <v>37.280500000000004</v>
      </c>
      <c r="DT287">
        <v>14.468299999999999</v>
      </c>
      <c r="DU287">
        <v>30.9206</v>
      </c>
      <c r="DV287">
        <v>23</v>
      </c>
      <c r="DW287">
        <v>912.33</v>
      </c>
      <c r="DX287">
        <v>19</v>
      </c>
      <c r="DY287">
        <v>101.399</v>
      </c>
      <c r="DZ287">
        <v>105.36799999999999</v>
      </c>
    </row>
    <row r="288" spans="1:130" x14ac:dyDescent="0.25">
      <c r="A288">
        <v>272</v>
      </c>
      <c r="B288">
        <v>1560434659</v>
      </c>
      <c r="C288">
        <v>620.90000009536698</v>
      </c>
      <c r="D288" t="s">
        <v>785</v>
      </c>
      <c r="E288" t="s">
        <v>786</v>
      </c>
      <c r="G288">
        <v>1560434648.6612899</v>
      </c>
      <c r="H288">
        <f t="shared" si="116"/>
        <v>1.6433327195652255E-3</v>
      </c>
      <c r="I288">
        <f t="shared" si="117"/>
        <v>40.272940117286545</v>
      </c>
      <c r="J288">
        <f t="shared" si="118"/>
        <v>817.32741935483898</v>
      </c>
      <c r="K288">
        <f t="shared" si="119"/>
        <v>512.12619196177116</v>
      </c>
      <c r="L288">
        <f t="shared" si="120"/>
        <v>51.023234849440691</v>
      </c>
      <c r="M288">
        <f t="shared" si="121"/>
        <v>81.43049412661604</v>
      </c>
      <c r="N288">
        <f t="shared" si="122"/>
        <v>0.22378061161795282</v>
      </c>
      <c r="O288">
        <f t="shared" si="123"/>
        <v>3</v>
      </c>
      <c r="P288">
        <f t="shared" si="124"/>
        <v>0.21573441505976687</v>
      </c>
      <c r="Q288">
        <f t="shared" si="125"/>
        <v>0.1355345382452301</v>
      </c>
      <c r="R288">
        <f t="shared" si="126"/>
        <v>215.02230529743895</v>
      </c>
      <c r="S288">
        <f t="shared" si="127"/>
        <v>23.743151512238782</v>
      </c>
      <c r="T288">
        <f t="shared" si="128"/>
        <v>23.482733870967749</v>
      </c>
      <c r="U288">
        <f t="shared" si="129"/>
        <v>2.9031686695481116</v>
      </c>
      <c r="V288">
        <f t="shared" si="130"/>
        <v>77.107659953731712</v>
      </c>
      <c r="W288">
        <f t="shared" si="131"/>
        <v>2.163544351523643</v>
      </c>
      <c r="X288">
        <f t="shared" si="132"/>
        <v>2.8058747377651887</v>
      </c>
      <c r="Y288">
        <f t="shared" si="133"/>
        <v>0.7396243180244686</v>
      </c>
      <c r="Z288">
        <f t="shared" si="134"/>
        <v>-72.470972932826442</v>
      </c>
      <c r="AA288">
        <f t="shared" si="135"/>
        <v>-91.226147341927543</v>
      </c>
      <c r="AB288">
        <f t="shared" si="136"/>
        <v>-6.3163760155707678</v>
      </c>
      <c r="AC288">
        <f t="shared" si="137"/>
        <v>45.008809007114195</v>
      </c>
      <c r="AD288">
        <v>0</v>
      </c>
      <c r="AE288">
        <v>0</v>
      </c>
      <c r="AF288">
        <v>3</v>
      </c>
      <c r="AG288">
        <v>0</v>
      </c>
      <c r="AH288">
        <v>0</v>
      </c>
      <c r="AI288">
        <f t="shared" si="138"/>
        <v>1</v>
      </c>
      <c r="AJ288">
        <f t="shared" si="139"/>
        <v>0</v>
      </c>
      <c r="AK288">
        <f t="shared" si="140"/>
        <v>68072.307433868991</v>
      </c>
      <c r="AL288">
        <f t="shared" si="141"/>
        <v>1200</v>
      </c>
      <c r="AM288">
        <f t="shared" si="142"/>
        <v>963.36193877419316</v>
      </c>
      <c r="AN288">
        <f t="shared" si="143"/>
        <v>0.80280161564516095</v>
      </c>
      <c r="AO288">
        <f t="shared" si="144"/>
        <v>0.22319991754193541</v>
      </c>
      <c r="AP288">
        <v>10</v>
      </c>
      <c r="AQ288">
        <v>1</v>
      </c>
      <c r="AR288" t="s">
        <v>237</v>
      </c>
      <c r="AS288">
        <v>1560434648.6612899</v>
      </c>
      <c r="AT288">
        <v>817.32741935483898</v>
      </c>
      <c r="AU288">
        <v>886.67600000000004</v>
      </c>
      <c r="AV288">
        <v>21.715748387096799</v>
      </c>
      <c r="AW288">
        <v>19.0367838709677</v>
      </c>
      <c r="AX288">
        <v>600.09996774193598</v>
      </c>
      <c r="AY288">
        <v>99.529935483871</v>
      </c>
      <c r="AZ288">
        <v>0.100264358064516</v>
      </c>
      <c r="BA288">
        <v>22.918690322580701</v>
      </c>
      <c r="BB288">
        <v>23.6208548387097</v>
      </c>
      <c r="BC288">
        <v>23.344612903225801</v>
      </c>
      <c r="BD288">
        <v>0</v>
      </c>
      <c r="BE288">
        <v>0</v>
      </c>
      <c r="BF288">
        <v>13002.0741935484</v>
      </c>
      <c r="BG288">
        <v>1044.9864516129001</v>
      </c>
      <c r="BH288">
        <v>22.244054838709701</v>
      </c>
      <c r="BI288">
        <v>1200</v>
      </c>
      <c r="BJ288">
        <v>0.33001606451612903</v>
      </c>
      <c r="BK288">
        <v>0.33000803225806402</v>
      </c>
      <c r="BL288">
        <v>0.33000480645161301</v>
      </c>
      <c r="BM288">
        <v>9.9710896774193505E-3</v>
      </c>
      <c r="BN288">
        <v>22</v>
      </c>
      <c r="BO288">
        <v>17743.122580645198</v>
      </c>
      <c r="BP288">
        <v>1560432001.5</v>
      </c>
      <c r="BQ288" t="s">
        <v>238</v>
      </c>
      <c r="BR288">
        <v>1</v>
      </c>
      <c r="BS288">
        <v>-1.3480000000000001</v>
      </c>
      <c r="BT288">
        <v>2.1000000000000001E-2</v>
      </c>
      <c r="BU288">
        <v>400</v>
      </c>
      <c r="BV288">
        <v>19</v>
      </c>
      <c r="BW288">
        <v>0.05</v>
      </c>
      <c r="BX288">
        <v>0.02</v>
      </c>
      <c r="BY288">
        <v>40.247589985853999</v>
      </c>
      <c r="BZ288">
        <v>1.2411232962125001</v>
      </c>
      <c r="CA288">
        <v>0.129092650064174</v>
      </c>
      <c r="CB288">
        <v>0</v>
      </c>
      <c r="CC288">
        <v>-69.324309756097605</v>
      </c>
      <c r="CD288">
        <v>-2.1504376306620099</v>
      </c>
      <c r="CE288">
        <v>0.22332685310874101</v>
      </c>
      <c r="CF288">
        <v>0</v>
      </c>
      <c r="CG288">
        <v>2.6806643902439</v>
      </c>
      <c r="CH288">
        <v>-0.213317351916371</v>
      </c>
      <c r="CI288">
        <v>2.1716982008442801E-2</v>
      </c>
      <c r="CJ288">
        <v>1</v>
      </c>
      <c r="CK288">
        <v>1</v>
      </c>
      <c r="CL288">
        <v>3</v>
      </c>
      <c r="CM288" t="s">
        <v>239</v>
      </c>
      <c r="CN288">
        <v>1.8609599999999999</v>
      </c>
      <c r="CO288">
        <v>1.85791</v>
      </c>
      <c r="CP288">
        <v>1.8607400000000001</v>
      </c>
      <c r="CQ288">
        <v>1.8534999999999999</v>
      </c>
      <c r="CR288">
        <v>1.8520799999999999</v>
      </c>
      <c r="CS288">
        <v>1.85287</v>
      </c>
      <c r="CT288">
        <v>1.8565499999999999</v>
      </c>
      <c r="CU288">
        <v>1.8628199999999999</v>
      </c>
      <c r="CV288" t="s">
        <v>240</v>
      </c>
      <c r="CW288" t="s">
        <v>19</v>
      </c>
      <c r="CX288" t="s">
        <v>19</v>
      </c>
      <c r="CY288" t="s">
        <v>19</v>
      </c>
      <c r="CZ288" t="s">
        <v>241</v>
      </c>
      <c r="DA288" t="s">
        <v>242</v>
      </c>
      <c r="DB288" t="s">
        <v>243</v>
      </c>
      <c r="DC288" t="s">
        <v>243</v>
      </c>
      <c r="DD288" t="s">
        <v>243</v>
      </c>
      <c r="DE288" t="s">
        <v>243</v>
      </c>
      <c r="DF288">
        <v>0</v>
      </c>
      <c r="DG288">
        <v>100</v>
      </c>
      <c r="DH288">
        <v>100</v>
      </c>
      <c r="DI288">
        <v>-1.3480000000000001</v>
      </c>
      <c r="DJ288">
        <v>2.1000000000000001E-2</v>
      </c>
      <c r="DK288">
        <v>3</v>
      </c>
      <c r="DL288">
        <v>633.577</v>
      </c>
      <c r="DM288">
        <v>273.63</v>
      </c>
      <c r="DN288">
        <v>22.999600000000001</v>
      </c>
      <c r="DO288">
        <v>22.604700000000001</v>
      </c>
      <c r="DP288">
        <v>30.000399999999999</v>
      </c>
      <c r="DQ288">
        <v>22.645800000000001</v>
      </c>
      <c r="DR288">
        <v>22.656700000000001</v>
      </c>
      <c r="DS288">
        <v>37.366900000000001</v>
      </c>
      <c r="DT288">
        <v>14.468299999999999</v>
      </c>
      <c r="DU288">
        <v>31.318200000000001</v>
      </c>
      <c r="DV288">
        <v>23</v>
      </c>
      <c r="DW288">
        <v>912.33</v>
      </c>
      <c r="DX288">
        <v>19</v>
      </c>
      <c r="DY288">
        <v>101.399</v>
      </c>
      <c r="DZ288">
        <v>105.36799999999999</v>
      </c>
    </row>
    <row r="289" spans="1:130" x14ac:dyDescent="0.25">
      <c r="A289">
        <v>273</v>
      </c>
      <c r="B289">
        <v>1560434661</v>
      </c>
      <c r="C289">
        <v>622.90000009536698</v>
      </c>
      <c r="D289" t="s">
        <v>787</v>
      </c>
      <c r="E289" t="s">
        <v>788</v>
      </c>
      <c r="G289">
        <v>1560434650.6612899</v>
      </c>
      <c r="H289">
        <f t="shared" si="116"/>
        <v>1.6401263027023673E-3</v>
      </c>
      <c r="I289">
        <f t="shared" si="117"/>
        <v>40.311701925745211</v>
      </c>
      <c r="J289">
        <f t="shared" si="118"/>
        <v>820.58796774193502</v>
      </c>
      <c r="K289">
        <f t="shared" si="119"/>
        <v>514.95943889544856</v>
      </c>
      <c r="L289">
        <f t="shared" si="120"/>
        <v>51.305605438898588</v>
      </c>
      <c r="M289">
        <f t="shared" si="121"/>
        <v>81.755492415438596</v>
      </c>
      <c r="N289">
        <f t="shared" si="122"/>
        <v>0.22368981901200111</v>
      </c>
      <c r="O289">
        <f t="shared" si="123"/>
        <v>3</v>
      </c>
      <c r="P289">
        <f t="shared" si="124"/>
        <v>0.2156500328747214</v>
      </c>
      <c r="Q289">
        <f t="shared" si="125"/>
        <v>0.13548125005571515</v>
      </c>
      <c r="R289">
        <f t="shared" si="126"/>
        <v>215.02232897072392</v>
      </c>
      <c r="S289">
        <f t="shared" si="127"/>
        <v>23.735319306431247</v>
      </c>
      <c r="T289">
        <f t="shared" si="128"/>
        <v>23.4732387096774</v>
      </c>
      <c r="U289">
        <f t="shared" si="129"/>
        <v>2.9015067101689644</v>
      </c>
      <c r="V289">
        <f t="shared" si="130"/>
        <v>77.129641482461437</v>
      </c>
      <c r="W289">
        <f t="shared" si="131"/>
        <v>2.1630270080691201</v>
      </c>
      <c r="X289">
        <f t="shared" si="132"/>
        <v>2.8044043333988173</v>
      </c>
      <c r="Y289">
        <f t="shared" si="133"/>
        <v>0.73847970209984437</v>
      </c>
      <c r="Z289">
        <f t="shared" si="134"/>
        <v>-72.329569949174399</v>
      </c>
      <c r="AA289">
        <f t="shared" si="135"/>
        <v>-91.090236929024059</v>
      </c>
      <c r="AB289">
        <f t="shared" si="136"/>
        <v>-6.3063860634455837</v>
      </c>
      <c r="AC289">
        <f t="shared" si="137"/>
        <v>45.296136029079889</v>
      </c>
      <c r="AD289">
        <v>0</v>
      </c>
      <c r="AE289">
        <v>0</v>
      </c>
      <c r="AF289">
        <v>3</v>
      </c>
      <c r="AG289">
        <v>0</v>
      </c>
      <c r="AH289">
        <v>0</v>
      </c>
      <c r="AI289">
        <f t="shared" si="138"/>
        <v>1</v>
      </c>
      <c r="AJ289">
        <f t="shared" si="139"/>
        <v>0</v>
      </c>
      <c r="AK289">
        <f t="shared" si="140"/>
        <v>68079.459491662114</v>
      </c>
      <c r="AL289">
        <f t="shared" si="141"/>
        <v>1200</v>
      </c>
      <c r="AM289">
        <f t="shared" si="142"/>
        <v>963.36204503225872</v>
      </c>
      <c r="AN289">
        <f t="shared" si="143"/>
        <v>0.8028017041935489</v>
      </c>
      <c r="AO289">
        <f t="shared" si="144"/>
        <v>0.22319991749677431</v>
      </c>
      <c r="AP289">
        <v>10</v>
      </c>
      <c r="AQ289">
        <v>1</v>
      </c>
      <c r="AR289" t="s">
        <v>237</v>
      </c>
      <c r="AS289">
        <v>1560434650.6612899</v>
      </c>
      <c r="AT289">
        <v>820.58796774193502</v>
      </c>
      <c r="AU289">
        <v>890.00467741935495</v>
      </c>
      <c r="AV289">
        <v>21.7105161290323</v>
      </c>
      <c r="AW289">
        <v>19.036803225806501</v>
      </c>
      <c r="AX289">
        <v>600.10867741935499</v>
      </c>
      <c r="AY289">
        <v>99.530016129032205</v>
      </c>
      <c r="AZ289">
        <v>0.100365535483871</v>
      </c>
      <c r="BA289">
        <v>22.910035483870999</v>
      </c>
      <c r="BB289">
        <v>23.6098580645161</v>
      </c>
      <c r="BC289">
        <v>23.3366193548387</v>
      </c>
      <c r="BD289">
        <v>0</v>
      </c>
      <c r="BE289">
        <v>0</v>
      </c>
      <c r="BF289">
        <v>13003.1612903226</v>
      </c>
      <c r="BG289">
        <v>1044.9406451612899</v>
      </c>
      <c r="BH289">
        <v>22.2437419354839</v>
      </c>
      <c r="BI289">
        <v>1200</v>
      </c>
      <c r="BJ289">
        <v>0.33001635483871</v>
      </c>
      <c r="BK289">
        <v>0.33000774193548399</v>
      </c>
      <c r="BL289">
        <v>0.330004870967742</v>
      </c>
      <c r="BM289">
        <v>9.9710787096774205E-3</v>
      </c>
      <c r="BN289">
        <v>22</v>
      </c>
      <c r="BO289">
        <v>17743.129032258101</v>
      </c>
      <c r="BP289">
        <v>1560432001.5</v>
      </c>
      <c r="BQ289" t="s">
        <v>238</v>
      </c>
      <c r="BR289">
        <v>1</v>
      </c>
      <c r="BS289">
        <v>-1.3480000000000001</v>
      </c>
      <c r="BT289">
        <v>2.1000000000000001E-2</v>
      </c>
      <c r="BU289">
        <v>400</v>
      </c>
      <c r="BV289">
        <v>19</v>
      </c>
      <c r="BW289">
        <v>0.05</v>
      </c>
      <c r="BX289">
        <v>0.02</v>
      </c>
      <c r="BY289">
        <v>40.289426286320598</v>
      </c>
      <c r="BZ289">
        <v>1.23106674175066</v>
      </c>
      <c r="CA289">
        <v>0.12859856993105401</v>
      </c>
      <c r="CB289">
        <v>0</v>
      </c>
      <c r="CC289">
        <v>-69.393392682926802</v>
      </c>
      <c r="CD289">
        <v>-2.1504689895470301</v>
      </c>
      <c r="CE289">
        <v>0.22324407663214499</v>
      </c>
      <c r="CF289">
        <v>0</v>
      </c>
      <c r="CG289">
        <v>2.67544219512195</v>
      </c>
      <c r="CH289">
        <v>-0.20603770034843299</v>
      </c>
      <c r="CI289">
        <v>2.11895476433024E-2</v>
      </c>
      <c r="CJ289">
        <v>1</v>
      </c>
      <c r="CK289">
        <v>1</v>
      </c>
      <c r="CL289">
        <v>3</v>
      </c>
      <c r="CM289" t="s">
        <v>239</v>
      </c>
      <c r="CN289">
        <v>1.8609599999999999</v>
      </c>
      <c r="CO289">
        <v>1.85791</v>
      </c>
      <c r="CP289">
        <v>1.8607199999999999</v>
      </c>
      <c r="CQ289">
        <v>1.8534900000000001</v>
      </c>
      <c r="CR289">
        <v>1.8520799999999999</v>
      </c>
      <c r="CS289">
        <v>1.85287</v>
      </c>
      <c r="CT289">
        <v>1.8565499999999999</v>
      </c>
      <c r="CU289">
        <v>1.8628199999999999</v>
      </c>
      <c r="CV289" t="s">
        <v>240</v>
      </c>
      <c r="CW289" t="s">
        <v>19</v>
      </c>
      <c r="CX289" t="s">
        <v>19</v>
      </c>
      <c r="CY289" t="s">
        <v>19</v>
      </c>
      <c r="CZ289" t="s">
        <v>241</v>
      </c>
      <c r="DA289" t="s">
        <v>242</v>
      </c>
      <c r="DB289" t="s">
        <v>243</v>
      </c>
      <c r="DC289" t="s">
        <v>243</v>
      </c>
      <c r="DD289" t="s">
        <v>243</v>
      </c>
      <c r="DE289" t="s">
        <v>243</v>
      </c>
      <c r="DF289">
        <v>0</v>
      </c>
      <c r="DG289">
        <v>100</v>
      </c>
      <c r="DH289">
        <v>100</v>
      </c>
      <c r="DI289">
        <v>-1.3480000000000001</v>
      </c>
      <c r="DJ289">
        <v>2.1000000000000001E-2</v>
      </c>
      <c r="DK289">
        <v>3</v>
      </c>
      <c r="DL289">
        <v>633.33699999999999</v>
      </c>
      <c r="DM289">
        <v>273.66899999999998</v>
      </c>
      <c r="DN289">
        <v>22.9998</v>
      </c>
      <c r="DO289">
        <v>22.606100000000001</v>
      </c>
      <c r="DP289">
        <v>30.000399999999999</v>
      </c>
      <c r="DQ289">
        <v>22.647200000000002</v>
      </c>
      <c r="DR289">
        <v>22.658100000000001</v>
      </c>
      <c r="DS289">
        <v>37.496499999999997</v>
      </c>
      <c r="DT289">
        <v>14.468299999999999</v>
      </c>
      <c r="DU289">
        <v>31.318200000000001</v>
      </c>
      <c r="DV289">
        <v>23</v>
      </c>
      <c r="DW289">
        <v>917.33</v>
      </c>
      <c r="DX289">
        <v>19</v>
      </c>
      <c r="DY289">
        <v>101.398</v>
      </c>
      <c r="DZ289">
        <v>105.369</v>
      </c>
    </row>
    <row r="290" spans="1:130" x14ac:dyDescent="0.25">
      <c r="A290">
        <v>274</v>
      </c>
      <c r="B290">
        <v>1560434663</v>
      </c>
      <c r="C290">
        <v>624.90000009536698</v>
      </c>
      <c r="D290" t="s">
        <v>789</v>
      </c>
      <c r="E290" t="s">
        <v>790</v>
      </c>
      <c r="G290">
        <v>1560434652.6612899</v>
      </c>
      <c r="H290">
        <f t="shared" si="116"/>
        <v>1.636887076994556E-3</v>
      </c>
      <c r="I290">
        <f t="shared" si="117"/>
        <v>40.354967301578654</v>
      </c>
      <c r="J290">
        <f t="shared" si="118"/>
        <v>823.84967741935498</v>
      </c>
      <c r="K290">
        <f t="shared" si="119"/>
        <v>517.6824484098338</v>
      </c>
      <c r="L290">
        <f t="shared" si="120"/>
        <v>51.576889225115366</v>
      </c>
      <c r="M290">
        <f t="shared" si="121"/>
        <v>82.080440781654161</v>
      </c>
      <c r="N290">
        <f t="shared" si="122"/>
        <v>0.22353966339785125</v>
      </c>
      <c r="O290">
        <f t="shared" si="123"/>
        <v>3</v>
      </c>
      <c r="P290">
        <f t="shared" si="124"/>
        <v>0.21551047360961706</v>
      </c>
      <c r="Q290">
        <f t="shared" si="125"/>
        <v>0.13539311746640581</v>
      </c>
      <c r="R290">
        <f t="shared" si="126"/>
        <v>215.02227283571639</v>
      </c>
      <c r="S290">
        <f t="shared" si="127"/>
        <v>23.729909838636534</v>
      </c>
      <c r="T290">
        <f t="shared" si="128"/>
        <v>23.465245161290348</v>
      </c>
      <c r="U290">
        <f t="shared" si="129"/>
        <v>2.9001082266425202</v>
      </c>
      <c r="V290">
        <f t="shared" si="130"/>
        <v>77.143665834132307</v>
      </c>
      <c r="W290">
        <f t="shared" si="131"/>
        <v>2.1626029699835025</v>
      </c>
      <c r="X290">
        <f t="shared" si="132"/>
        <v>2.8033448327868498</v>
      </c>
      <c r="Y290">
        <f t="shared" si="133"/>
        <v>0.73750525665901767</v>
      </c>
      <c r="Z290">
        <f t="shared" si="134"/>
        <v>-72.186720095459918</v>
      </c>
      <c r="AA290">
        <f t="shared" si="135"/>
        <v>-90.806416335479341</v>
      </c>
      <c r="AB290">
        <f t="shared" si="136"/>
        <v>-6.286283363983884</v>
      </c>
      <c r="AC290">
        <f t="shared" si="137"/>
        <v>45.742853040793264</v>
      </c>
      <c r="AD290">
        <v>0</v>
      </c>
      <c r="AE290">
        <v>0</v>
      </c>
      <c r="AF290">
        <v>3</v>
      </c>
      <c r="AG290">
        <v>0</v>
      </c>
      <c r="AH290">
        <v>0</v>
      </c>
      <c r="AI290">
        <f t="shared" si="138"/>
        <v>1</v>
      </c>
      <c r="AJ290">
        <f t="shared" si="139"/>
        <v>0</v>
      </c>
      <c r="AK290">
        <f t="shared" si="140"/>
        <v>68087.043600138655</v>
      </c>
      <c r="AL290">
        <f t="shared" si="141"/>
        <v>1199.9996774193501</v>
      </c>
      <c r="AM290">
        <f t="shared" si="142"/>
        <v>963.3617971929923</v>
      </c>
      <c r="AN290">
        <f t="shared" si="143"/>
        <v>0.80280171346774232</v>
      </c>
      <c r="AO290">
        <f t="shared" si="144"/>
        <v>0.22319991664838723</v>
      </c>
      <c r="AP290">
        <v>10</v>
      </c>
      <c r="AQ290">
        <v>1</v>
      </c>
      <c r="AR290" t="s">
        <v>237</v>
      </c>
      <c r="AS290">
        <v>1560434652.6612899</v>
      </c>
      <c r="AT290">
        <v>823.84967741935498</v>
      </c>
      <c r="AU290">
        <v>893.34222580645201</v>
      </c>
      <c r="AV290">
        <v>21.706264516129</v>
      </c>
      <c r="AW290">
        <v>19.037848387096801</v>
      </c>
      <c r="AX290">
        <v>600.11493548387102</v>
      </c>
      <c r="AY290">
        <v>99.529990322580602</v>
      </c>
      <c r="AZ290">
        <v>0.100370690322581</v>
      </c>
      <c r="BA290">
        <v>22.903796774193601</v>
      </c>
      <c r="BB290">
        <v>23.5998870967742</v>
      </c>
      <c r="BC290">
        <v>23.330603225806499</v>
      </c>
      <c r="BD290">
        <v>0</v>
      </c>
      <c r="BE290">
        <v>0</v>
      </c>
      <c r="BF290">
        <v>13004.4741935484</v>
      </c>
      <c r="BG290">
        <v>1044.90935483871</v>
      </c>
      <c r="BH290">
        <v>22.2415870967742</v>
      </c>
      <c r="BI290">
        <v>1199.9996774193501</v>
      </c>
      <c r="BJ290">
        <v>0.330016387096774</v>
      </c>
      <c r="BK290">
        <v>0.33000767741935499</v>
      </c>
      <c r="BL290">
        <v>0.330004903225807</v>
      </c>
      <c r="BM290">
        <v>9.9710777419354801E-3</v>
      </c>
      <c r="BN290">
        <v>22</v>
      </c>
      <c r="BO290">
        <v>17743.119354838698</v>
      </c>
      <c r="BP290">
        <v>1560432001.5</v>
      </c>
      <c r="BQ290" t="s">
        <v>238</v>
      </c>
      <c r="BR290">
        <v>1</v>
      </c>
      <c r="BS290">
        <v>-1.3480000000000001</v>
      </c>
      <c r="BT290">
        <v>2.1000000000000001E-2</v>
      </c>
      <c r="BU290">
        <v>400</v>
      </c>
      <c r="BV290">
        <v>19</v>
      </c>
      <c r="BW290">
        <v>0.05</v>
      </c>
      <c r="BX290">
        <v>0.02</v>
      </c>
      <c r="BY290">
        <v>40.329858545373803</v>
      </c>
      <c r="BZ290">
        <v>1.20540671635298</v>
      </c>
      <c r="CA290">
        <v>0.12624377291402</v>
      </c>
      <c r="CB290">
        <v>0</v>
      </c>
      <c r="CC290">
        <v>-69.467087804878005</v>
      </c>
      <c r="CD290">
        <v>-2.1298975609756501</v>
      </c>
      <c r="CE290">
        <v>0.220988118205175</v>
      </c>
      <c r="CF290">
        <v>0</v>
      </c>
      <c r="CG290">
        <v>2.6700400000000002</v>
      </c>
      <c r="CH290">
        <v>-0.17678947735191999</v>
      </c>
      <c r="CI290">
        <v>1.8891270148004301E-2</v>
      </c>
      <c r="CJ290">
        <v>1</v>
      </c>
      <c r="CK290">
        <v>1</v>
      </c>
      <c r="CL290">
        <v>3</v>
      </c>
      <c r="CM290" t="s">
        <v>239</v>
      </c>
      <c r="CN290">
        <v>1.8609599999999999</v>
      </c>
      <c r="CO290">
        <v>1.85791</v>
      </c>
      <c r="CP290">
        <v>1.8607199999999999</v>
      </c>
      <c r="CQ290">
        <v>1.8534900000000001</v>
      </c>
      <c r="CR290">
        <v>1.85209</v>
      </c>
      <c r="CS290">
        <v>1.85287</v>
      </c>
      <c r="CT290">
        <v>1.8565700000000001</v>
      </c>
      <c r="CU290">
        <v>1.8628199999999999</v>
      </c>
      <c r="CV290" t="s">
        <v>240</v>
      </c>
      <c r="CW290" t="s">
        <v>19</v>
      </c>
      <c r="CX290" t="s">
        <v>19</v>
      </c>
      <c r="CY290" t="s">
        <v>19</v>
      </c>
      <c r="CZ290" t="s">
        <v>241</v>
      </c>
      <c r="DA290" t="s">
        <v>242</v>
      </c>
      <c r="DB290" t="s">
        <v>243</v>
      </c>
      <c r="DC290" t="s">
        <v>243</v>
      </c>
      <c r="DD290" t="s">
        <v>243</v>
      </c>
      <c r="DE290" t="s">
        <v>243</v>
      </c>
      <c r="DF290">
        <v>0</v>
      </c>
      <c r="DG290">
        <v>100</v>
      </c>
      <c r="DH290">
        <v>100</v>
      </c>
      <c r="DI290">
        <v>-1.3480000000000001</v>
      </c>
      <c r="DJ290">
        <v>2.1000000000000001E-2</v>
      </c>
      <c r="DK290">
        <v>3</v>
      </c>
      <c r="DL290">
        <v>633.35</v>
      </c>
      <c r="DM290">
        <v>273.52699999999999</v>
      </c>
      <c r="DN290">
        <v>23.000299999999999</v>
      </c>
      <c r="DO290">
        <v>22.607399999999998</v>
      </c>
      <c r="DP290">
        <v>30.000399999999999</v>
      </c>
      <c r="DQ290">
        <v>22.648299999999999</v>
      </c>
      <c r="DR290">
        <v>22.659300000000002</v>
      </c>
      <c r="DS290">
        <v>37.611699999999999</v>
      </c>
      <c r="DT290">
        <v>14.468299999999999</v>
      </c>
      <c r="DU290">
        <v>31.318200000000001</v>
      </c>
      <c r="DV290">
        <v>23</v>
      </c>
      <c r="DW290">
        <v>922.33</v>
      </c>
      <c r="DX290">
        <v>19</v>
      </c>
      <c r="DY290">
        <v>101.398</v>
      </c>
      <c r="DZ290">
        <v>105.36799999999999</v>
      </c>
    </row>
    <row r="291" spans="1:130" x14ac:dyDescent="0.25">
      <c r="A291">
        <v>275</v>
      </c>
      <c r="B291">
        <v>1560434665</v>
      </c>
      <c r="C291">
        <v>626.90000009536698</v>
      </c>
      <c r="D291" t="s">
        <v>791</v>
      </c>
      <c r="E291" t="s">
        <v>792</v>
      </c>
      <c r="G291">
        <v>1560434654.6612899</v>
      </c>
      <c r="H291">
        <f t="shared" si="116"/>
        <v>1.6339635863380066E-3</v>
      </c>
      <c r="I291">
        <f t="shared" si="117"/>
        <v>40.400810850608003</v>
      </c>
      <c r="J291">
        <f t="shared" si="118"/>
        <v>827.11032258064495</v>
      </c>
      <c r="K291">
        <f t="shared" si="119"/>
        <v>520.32245326360658</v>
      </c>
      <c r="L291">
        <f t="shared" si="120"/>
        <v>51.839774986031344</v>
      </c>
      <c r="M291">
        <f t="shared" si="121"/>
        <v>82.405079277795295</v>
      </c>
      <c r="N291">
        <f t="shared" si="122"/>
        <v>0.22334348352992814</v>
      </c>
      <c r="O291">
        <f t="shared" si="123"/>
        <v>3</v>
      </c>
      <c r="P291">
        <f t="shared" si="124"/>
        <v>0.21532812783450547</v>
      </c>
      <c r="Q291">
        <f t="shared" si="125"/>
        <v>0.13527796580869242</v>
      </c>
      <c r="R291">
        <f t="shared" si="126"/>
        <v>215.02227832630601</v>
      </c>
      <c r="S291">
        <f t="shared" si="127"/>
        <v>23.727296064088922</v>
      </c>
      <c r="T291">
        <f t="shared" si="128"/>
        <v>23.4595709677419</v>
      </c>
      <c r="U291">
        <f t="shared" si="129"/>
        <v>2.8991158755897164</v>
      </c>
      <c r="V291">
        <f t="shared" si="130"/>
        <v>77.148617466188327</v>
      </c>
      <c r="W291">
        <f t="shared" si="131"/>
        <v>2.1623015001031565</v>
      </c>
      <c r="X291">
        <f t="shared" si="132"/>
        <v>2.8027741405098041</v>
      </c>
      <c r="Y291">
        <f t="shared" si="133"/>
        <v>0.73681437548655992</v>
      </c>
      <c r="Z291">
        <f t="shared" si="134"/>
        <v>-72.057794157506095</v>
      </c>
      <c r="AA291">
        <f t="shared" si="135"/>
        <v>-90.432336619343914</v>
      </c>
      <c r="AB291">
        <f t="shared" si="136"/>
        <v>-6.2601003206172861</v>
      </c>
      <c r="AC291">
        <f t="shared" si="137"/>
        <v>46.272047228838716</v>
      </c>
      <c r="AD291">
        <v>0</v>
      </c>
      <c r="AE291">
        <v>0</v>
      </c>
      <c r="AF291">
        <v>3</v>
      </c>
      <c r="AG291">
        <v>0</v>
      </c>
      <c r="AH291">
        <v>0</v>
      </c>
      <c r="AI291">
        <f t="shared" si="138"/>
        <v>1</v>
      </c>
      <c r="AJ291">
        <f t="shared" si="139"/>
        <v>0</v>
      </c>
      <c r="AK291">
        <f t="shared" si="140"/>
        <v>68091.896779940304</v>
      </c>
      <c r="AL291">
        <f t="shared" si="141"/>
        <v>1199.9996774193501</v>
      </c>
      <c r="AM291">
        <f t="shared" si="142"/>
        <v>963.36179951557222</v>
      </c>
      <c r="AN291">
        <f t="shared" si="143"/>
        <v>0.80280171540322609</v>
      </c>
      <c r="AO291">
        <f t="shared" si="144"/>
        <v>0.22319992180967757</v>
      </c>
      <c r="AP291">
        <v>10</v>
      </c>
      <c r="AQ291">
        <v>1</v>
      </c>
      <c r="AR291" t="s">
        <v>237</v>
      </c>
      <c r="AS291">
        <v>1560434654.6612899</v>
      </c>
      <c r="AT291">
        <v>827.11032258064495</v>
      </c>
      <c r="AU291">
        <v>896.68512903225803</v>
      </c>
      <c r="AV291">
        <v>21.7032967741935</v>
      </c>
      <c r="AW291">
        <v>19.0396</v>
      </c>
      <c r="AX291">
        <v>600.106290322581</v>
      </c>
      <c r="AY291">
        <v>99.529819354838693</v>
      </c>
      <c r="AZ291">
        <v>0.10027475483871</v>
      </c>
      <c r="BA291">
        <v>22.900435483871</v>
      </c>
      <c r="BB291">
        <v>23.592158064516099</v>
      </c>
      <c r="BC291">
        <v>23.326983870967702</v>
      </c>
      <c r="BD291">
        <v>0</v>
      </c>
      <c r="BE291">
        <v>0</v>
      </c>
      <c r="BF291">
        <v>13005.367741935501</v>
      </c>
      <c r="BG291">
        <v>1044.88387096774</v>
      </c>
      <c r="BH291">
        <v>22.2386290322581</v>
      </c>
      <c r="BI291">
        <v>1199.9996774193501</v>
      </c>
      <c r="BJ291">
        <v>0.33001632258064501</v>
      </c>
      <c r="BK291">
        <v>0.33000767741935499</v>
      </c>
      <c r="BL291">
        <v>0.330004967741936</v>
      </c>
      <c r="BM291">
        <v>9.9710777419354801E-3</v>
      </c>
      <c r="BN291">
        <v>22</v>
      </c>
      <c r="BO291">
        <v>17743.119354838698</v>
      </c>
      <c r="BP291">
        <v>1560432001.5</v>
      </c>
      <c r="BQ291" t="s">
        <v>238</v>
      </c>
      <c r="BR291">
        <v>1</v>
      </c>
      <c r="BS291">
        <v>-1.3480000000000001</v>
      </c>
      <c r="BT291">
        <v>2.1000000000000001E-2</v>
      </c>
      <c r="BU291">
        <v>400</v>
      </c>
      <c r="BV291">
        <v>19</v>
      </c>
      <c r="BW291">
        <v>0.05</v>
      </c>
      <c r="BX291">
        <v>0.02</v>
      </c>
      <c r="BY291">
        <v>40.374082103475402</v>
      </c>
      <c r="BZ291">
        <v>1.1639404256010299</v>
      </c>
      <c r="CA291">
        <v>0.12183990253958001</v>
      </c>
      <c r="CB291">
        <v>0</v>
      </c>
      <c r="CC291">
        <v>-69.5468195121951</v>
      </c>
      <c r="CD291">
        <v>-2.1856432055748201</v>
      </c>
      <c r="CE291">
        <v>0.22705990852261701</v>
      </c>
      <c r="CF291">
        <v>0</v>
      </c>
      <c r="CG291">
        <v>2.66506707317073</v>
      </c>
      <c r="CH291">
        <v>-0.13391121951219301</v>
      </c>
      <c r="CI291">
        <v>1.5255445927866601E-2</v>
      </c>
      <c r="CJ291">
        <v>1</v>
      </c>
      <c r="CK291">
        <v>1</v>
      </c>
      <c r="CL291">
        <v>3</v>
      </c>
      <c r="CM291" t="s">
        <v>239</v>
      </c>
      <c r="CN291">
        <v>1.8609599999999999</v>
      </c>
      <c r="CO291">
        <v>1.85791</v>
      </c>
      <c r="CP291">
        <v>1.8607</v>
      </c>
      <c r="CQ291">
        <v>1.8534900000000001</v>
      </c>
      <c r="CR291">
        <v>1.8520700000000001</v>
      </c>
      <c r="CS291">
        <v>1.85287</v>
      </c>
      <c r="CT291">
        <v>1.8565499999999999</v>
      </c>
      <c r="CU291">
        <v>1.8628</v>
      </c>
      <c r="CV291" t="s">
        <v>240</v>
      </c>
      <c r="CW291" t="s">
        <v>19</v>
      </c>
      <c r="CX291" t="s">
        <v>19</v>
      </c>
      <c r="CY291" t="s">
        <v>19</v>
      </c>
      <c r="CZ291" t="s">
        <v>241</v>
      </c>
      <c r="DA291" t="s">
        <v>242</v>
      </c>
      <c r="DB291" t="s">
        <v>243</v>
      </c>
      <c r="DC291" t="s">
        <v>243</v>
      </c>
      <c r="DD291" t="s">
        <v>243</v>
      </c>
      <c r="DE291" t="s">
        <v>243</v>
      </c>
      <c r="DF291">
        <v>0</v>
      </c>
      <c r="DG291">
        <v>100</v>
      </c>
      <c r="DH291">
        <v>100</v>
      </c>
      <c r="DI291">
        <v>-1.3480000000000001</v>
      </c>
      <c r="DJ291">
        <v>2.1000000000000001E-2</v>
      </c>
      <c r="DK291">
        <v>3</v>
      </c>
      <c r="DL291">
        <v>633.48800000000006</v>
      </c>
      <c r="DM291">
        <v>273.56599999999997</v>
      </c>
      <c r="DN291">
        <v>23.000900000000001</v>
      </c>
      <c r="DO291">
        <v>22.608499999999999</v>
      </c>
      <c r="DP291">
        <v>30.000299999999999</v>
      </c>
      <c r="DQ291">
        <v>22.649699999999999</v>
      </c>
      <c r="DR291">
        <v>22.660699999999999</v>
      </c>
      <c r="DS291">
        <v>37.698300000000003</v>
      </c>
      <c r="DT291">
        <v>14.468299999999999</v>
      </c>
      <c r="DU291">
        <v>31.318200000000001</v>
      </c>
      <c r="DV291">
        <v>23</v>
      </c>
      <c r="DW291">
        <v>922.33</v>
      </c>
      <c r="DX291">
        <v>19</v>
      </c>
      <c r="DY291">
        <v>101.398</v>
      </c>
      <c r="DZ291">
        <v>105.367</v>
      </c>
    </row>
    <row r="292" spans="1:130" x14ac:dyDescent="0.25">
      <c r="A292">
        <v>276</v>
      </c>
      <c r="B292">
        <v>1560434667</v>
      </c>
      <c r="C292">
        <v>628.90000009536698</v>
      </c>
      <c r="D292" t="s">
        <v>793</v>
      </c>
      <c r="E292" t="s">
        <v>794</v>
      </c>
      <c r="G292">
        <v>1560434656.6612899</v>
      </c>
      <c r="H292">
        <f t="shared" si="116"/>
        <v>1.6315244817006953E-3</v>
      </c>
      <c r="I292">
        <f t="shared" si="117"/>
        <v>40.437698753409421</v>
      </c>
      <c r="J292">
        <f t="shared" si="118"/>
        <v>830.37170967741895</v>
      </c>
      <c r="K292">
        <f t="shared" si="119"/>
        <v>522.95823333789701</v>
      </c>
      <c r="L292">
        <f t="shared" si="120"/>
        <v>52.102150141548243</v>
      </c>
      <c r="M292">
        <f t="shared" si="121"/>
        <v>82.729649774827976</v>
      </c>
      <c r="N292">
        <f t="shared" si="122"/>
        <v>0.22309646408029526</v>
      </c>
      <c r="O292">
        <f t="shared" si="123"/>
        <v>3</v>
      </c>
      <c r="P292">
        <f t="shared" si="124"/>
        <v>0.21509851120066137</v>
      </c>
      <c r="Q292">
        <f t="shared" si="125"/>
        <v>0.13513296396431512</v>
      </c>
      <c r="R292">
        <f t="shared" si="126"/>
        <v>215.02238556682383</v>
      </c>
      <c r="S292">
        <f t="shared" si="127"/>
        <v>23.727261094846469</v>
      </c>
      <c r="T292">
        <f t="shared" si="128"/>
        <v>23.45674516129035</v>
      </c>
      <c r="U292">
        <f t="shared" si="129"/>
        <v>2.8986217853972134</v>
      </c>
      <c r="V292">
        <f t="shared" si="130"/>
        <v>77.145312073903554</v>
      </c>
      <c r="W292">
        <f t="shared" si="131"/>
        <v>2.1621226732074401</v>
      </c>
      <c r="X292">
        <f t="shared" si="132"/>
        <v>2.8026624237856121</v>
      </c>
      <c r="Y292">
        <f t="shared" si="133"/>
        <v>0.73649911218977326</v>
      </c>
      <c r="Z292">
        <f t="shared" si="134"/>
        <v>-71.950229643000654</v>
      </c>
      <c r="AA292">
        <f t="shared" si="135"/>
        <v>-90.081734709688362</v>
      </c>
      <c r="AB292">
        <f t="shared" si="136"/>
        <v>-6.2357201391204127</v>
      </c>
      <c r="AC292">
        <f t="shared" si="137"/>
        <v>46.754701075014395</v>
      </c>
      <c r="AD292">
        <v>0</v>
      </c>
      <c r="AE292">
        <v>0</v>
      </c>
      <c r="AF292">
        <v>3</v>
      </c>
      <c r="AG292">
        <v>0</v>
      </c>
      <c r="AH292">
        <v>0</v>
      </c>
      <c r="AI292">
        <f t="shared" si="138"/>
        <v>1</v>
      </c>
      <c r="AJ292">
        <f t="shared" si="139"/>
        <v>0</v>
      </c>
      <c r="AK292">
        <f t="shared" si="140"/>
        <v>68093.526559518854</v>
      </c>
      <c r="AL292">
        <f t="shared" si="141"/>
        <v>1200</v>
      </c>
      <c r="AM292">
        <f t="shared" si="142"/>
        <v>963.36197041935588</v>
      </c>
      <c r="AN292">
        <f t="shared" si="143"/>
        <v>0.80280164201612991</v>
      </c>
      <c r="AO292">
        <f t="shared" si="144"/>
        <v>0.22319999353225828</v>
      </c>
      <c r="AP292">
        <v>10</v>
      </c>
      <c r="AQ292">
        <v>1</v>
      </c>
      <c r="AR292" t="s">
        <v>237</v>
      </c>
      <c r="AS292">
        <v>1560434656.6612899</v>
      </c>
      <c r="AT292">
        <v>830.37170967741895</v>
      </c>
      <c r="AU292">
        <v>900.01477419354796</v>
      </c>
      <c r="AV292">
        <v>21.7015967741936</v>
      </c>
      <c r="AW292">
        <v>19.041822580645199</v>
      </c>
      <c r="AX292">
        <v>600.09522580645205</v>
      </c>
      <c r="AY292">
        <v>99.529499999999999</v>
      </c>
      <c r="AZ292">
        <v>0.100158393548387</v>
      </c>
      <c r="BA292">
        <v>22.899777419354798</v>
      </c>
      <c r="BB292">
        <v>23.5874806451613</v>
      </c>
      <c r="BC292">
        <v>23.3260096774194</v>
      </c>
      <c r="BD292">
        <v>0</v>
      </c>
      <c r="BE292">
        <v>0</v>
      </c>
      <c r="BF292">
        <v>13005.729032258099</v>
      </c>
      <c r="BG292">
        <v>1044.86516129032</v>
      </c>
      <c r="BH292">
        <v>22.239032258064501</v>
      </c>
      <c r="BI292">
        <v>1200</v>
      </c>
      <c r="BJ292">
        <v>0.33001516129032299</v>
      </c>
      <c r="BK292">
        <v>0.330008225806452</v>
      </c>
      <c r="BL292">
        <v>0.330005548387097</v>
      </c>
      <c r="BM292">
        <v>9.9710951612903206E-3</v>
      </c>
      <c r="BN292">
        <v>22</v>
      </c>
      <c r="BO292">
        <v>17743.1161290323</v>
      </c>
      <c r="BP292">
        <v>1560432001.5</v>
      </c>
      <c r="BQ292" t="s">
        <v>238</v>
      </c>
      <c r="BR292">
        <v>1</v>
      </c>
      <c r="BS292">
        <v>-1.3480000000000001</v>
      </c>
      <c r="BT292">
        <v>2.1000000000000001E-2</v>
      </c>
      <c r="BU292">
        <v>400</v>
      </c>
      <c r="BV292">
        <v>19</v>
      </c>
      <c r="BW292">
        <v>0.05</v>
      </c>
      <c r="BX292">
        <v>0.02</v>
      </c>
      <c r="BY292">
        <v>40.417142400885801</v>
      </c>
      <c r="BZ292">
        <v>1.22473422924182</v>
      </c>
      <c r="CA292">
        <v>0.127952009457763</v>
      </c>
      <c r="CB292">
        <v>0</v>
      </c>
      <c r="CC292">
        <v>-69.620363414634198</v>
      </c>
      <c r="CD292">
        <v>-2.32314564459926</v>
      </c>
      <c r="CE292">
        <v>0.23965810582140001</v>
      </c>
      <c r="CF292">
        <v>0</v>
      </c>
      <c r="CG292">
        <v>2.66086243902439</v>
      </c>
      <c r="CH292">
        <v>-8.5969337979094201E-2</v>
      </c>
      <c r="CI292">
        <v>1.0724756584988599E-2</v>
      </c>
      <c r="CJ292">
        <v>1</v>
      </c>
      <c r="CK292">
        <v>1</v>
      </c>
      <c r="CL292">
        <v>3</v>
      </c>
      <c r="CM292" t="s">
        <v>239</v>
      </c>
      <c r="CN292">
        <v>1.8609599999999999</v>
      </c>
      <c r="CO292">
        <v>1.85791</v>
      </c>
      <c r="CP292">
        <v>1.86069</v>
      </c>
      <c r="CQ292">
        <v>1.8534900000000001</v>
      </c>
      <c r="CR292">
        <v>1.8520700000000001</v>
      </c>
      <c r="CS292">
        <v>1.85287</v>
      </c>
      <c r="CT292">
        <v>1.8565400000000001</v>
      </c>
      <c r="CU292">
        <v>1.8627899999999999</v>
      </c>
      <c r="CV292" t="s">
        <v>240</v>
      </c>
      <c r="CW292" t="s">
        <v>19</v>
      </c>
      <c r="CX292" t="s">
        <v>19</v>
      </c>
      <c r="CY292" t="s">
        <v>19</v>
      </c>
      <c r="CZ292" t="s">
        <v>241</v>
      </c>
      <c r="DA292" t="s">
        <v>242</v>
      </c>
      <c r="DB292" t="s">
        <v>243</v>
      </c>
      <c r="DC292" t="s">
        <v>243</v>
      </c>
      <c r="DD292" t="s">
        <v>243</v>
      </c>
      <c r="DE292" t="s">
        <v>243</v>
      </c>
      <c r="DF292">
        <v>0</v>
      </c>
      <c r="DG292">
        <v>100</v>
      </c>
      <c r="DH292">
        <v>100</v>
      </c>
      <c r="DI292">
        <v>-1.3480000000000001</v>
      </c>
      <c r="DJ292">
        <v>2.1000000000000001E-2</v>
      </c>
      <c r="DK292">
        <v>3</v>
      </c>
      <c r="DL292">
        <v>633.226</v>
      </c>
      <c r="DM292">
        <v>273.72000000000003</v>
      </c>
      <c r="DN292">
        <v>23.000900000000001</v>
      </c>
      <c r="DO292">
        <v>22.6099</v>
      </c>
      <c r="DP292">
        <v>30.000299999999999</v>
      </c>
      <c r="DQ292">
        <v>22.651</v>
      </c>
      <c r="DR292">
        <v>22.661899999999999</v>
      </c>
      <c r="DS292">
        <v>37.8264</v>
      </c>
      <c r="DT292">
        <v>14.468299999999999</v>
      </c>
      <c r="DU292">
        <v>31.712299999999999</v>
      </c>
      <c r="DV292">
        <v>23</v>
      </c>
      <c r="DW292">
        <v>927.33</v>
      </c>
      <c r="DX292">
        <v>19</v>
      </c>
      <c r="DY292">
        <v>101.398</v>
      </c>
      <c r="DZ292">
        <v>105.367</v>
      </c>
    </row>
    <row r="293" spans="1:130" x14ac:dyDescent="0.25">
      <c r="A293">
        <v>277</v>
      </c>
      <c r="B293">
        <v>1560434669</v>
      </c>
      <c r="C293">
        <v>630.90000009536698</v>
      </c>
      <c r="D293" t="s">
        <v>795</v>
      </c>
      <c r="E293" t="s">
        <v>796</v>
      </c>
      <c r="G293">
        <v>1560434658.6612899</v>
      </c>
      <c r="H293">
        <f t="shared" si="116"/>
        <v>1.6297665650437589E-3</v>
      </c>
      <c r="I293">
        <f t="shared" si="117"/>
        <v>40.472415944055442</v>
      </c>
      <c r="J293">
        <f t="shared" si="118"/>
        <v>833.62806451612903</v>
      </c>
      <c r="K293">
        <f t="shared" si="119"/>
        <v>525.59165241588209</v>
      </c>
      <c r="L293">
        <f t="shared" si="120"/>
        <v>52.364227632990541</v>
      </c>
      <c r="M293">
        <f t="shared" si="121"/>
        <v>83.053620678570809</v>
      </c>
      <c r="N293">
        <f t="shared" si="122"/>
        <v>0.22284290226439513</v>
      </c>
      <c r="O293">
        <f t="shared" si="123"/>
        <v>3</v>
      </c>
      <c r="P293">
        <f t="shared" si="124"/>
        <v>0.21486279415793003</v>
      </c>
      <c r="Q293">
        <f t="shared" si="125"/>
        <v>0.13498411140799071</v>
      </c>
      <c r="R293">
        <f t="shared" si="126"/>
        <v>215.02277798447926</v>
      </c>
      <c r="S293">
        <f t="shared" si="127"/>
        <v>23.729246390872369</v>
      </c>
      <c r="T293">
        <f t="shared" si="128"/>
        <v>23.456353225806449</v>
      </c>
      <c r="U293">
        <f t="shared" si="129"/>
        <v>2.8985532615804739</v>
      </c>
      <c r="V293">
        <f t="shared" si="130"/>
        <v>77.135337960097516</v>
      </c>
      <c r="W293">
        <f t="shared" si="131"/>
        <v>2.1620442076454074</v>
      </c>
      <c r="X293">
        <f t="shared" si="132"/>
        <v>2.802923102202318</v>
      </c>
      <c r="Y293">
        <f t="shared" si="133"/>
        <v>0.73650905393506649</v>
      </c>
      <c r="Z293">
        <f t="shared" si="134"/>
        <v>-71.872705518429768</v>
      </c>
      <c r="AA293">
        <f t="shared" si="135"/>
        <v>-89.770001612903755</v>
      </c>
      <c r="AB293">
        <f t="shared" si="136"/>
        <v>-6.2141770173117958</v>
      </c>
      <c r="AC293">
        <f t="shared" si="137"/>
        <v>47.165893835833955</v>
      </c>
      <c r="AD293">
        <v>0</v>
      </c>
      <c r="AE293">
        <v>0</v>
      </c>
      <c r="AF293">
        <v>3</v>
      </c>
      <c r="AG293">
        <v>0</v>
      </c>
      <c r="AH293">
        <v>0</v>
      </c>
      <c r="AI293">
        <f t="shared" si="138"/>
        <v>1</v>
      </c>
      <c r="AJ293">
        <f t="shared" si="139"/>
        <v>0</v>
      </c>
      <c r="AK293">
        <f t="shared" si="140"/>
        <v>68098.450396677159</v>
      </c>
      <c r="AL293">
        <f t="shared" si="141"/>
        <v>1200.0016129032299</v>
      </c>
      <c r="AM293">
        <f t="shared" si="142"/>
        <v>963.36312416375279</v>
      </c>
      <c r="AN293">
        <f t="shared" si="143"/>
        <v>0.80280152443548425</v>
      </c>
      <c r="AO293">
        <f t="shared" si="144"/>
        <v>0.22320013356451623</v>
      </c>
      <c r="AP293">
        <v>10</v>
      </c>
      <c r="AQ293">
        <v>1</v>
      </c>
      <c r="AR293" t="s">
        <v>237</v>
      </c>
      <c r="AS293">
        <v>1560434658.6612899</v>
      </c>
      <c r="AT293">
        <v>833.62806451612903</v>
      </c>
      <c r="AU293">
        <v>903.33690322580605</v>
      </c>
      <c r="AV293">
        <v>21.700929032258099</v>
      </c>
      <c r="AW293">
        <v>19.043961290322599</v>
      </c>
      <c r="AX293">
        <v>600.08222580645202</v>
      </c>
      <c r="AY293">
        <v>99.529064516128997</v>
      </c>
      <c r="AZ293">
        <v>0.100043732258065</v>
      </c>
      <c r="BA293">
        <v>22.901312903225801</v>
      </c>
      <c r="BB293">
        <v>23.585651612903199</v>
      </c>
      <c r="BC293">
        <v>23.327054838709699</v>
      </c>
      <c r="BD293">
        <v>0</v>
      </c>
      <c r="BE293">
        <v>0</v>
      </c>
      <c r="BF293">
        <v>13006.916129032301</v>
      </c>
      <c r="BG293">
        <v>1044.8554838709699</v>
      </c>
      <c r="BH293">
        <v>22.241854838709699</v>
      </c>
      <c r="BI293">
        <v>1200.0016129032299</v>
      </c>
      <c r="BJ293">
        <v>0.330013</v>
      </c>
      <c r="BK293">
        <v>0.33000929032258097</v>
      </c>
      <c r="BL293">
        <v>0.33000661290322603</v>
      </c>
      <c r="BM293">
        <v>9.9711306451612906E-3</v>
      </c>
      <c r="BN293">
        <v>22</v>
      </c>
      <c r="BO293">
        <v>17743.125806451601</v>
      </c>
      <c r="BP293">
        <v>1560432001.5</v>
      </c>
      <c r="BQ293" t="s">
        <v>238</v>
      </c>
      <c r="BR293">
        <v>1</v>
      </c>
      <c r="BS293">
        <v>-1.3480000000000001</v>
      </c>
      <c r="BT293">
        <v>2.1000000000000001E-2</v>
      </c>
      <c r="BU293">
        <v>400</v>
      </c>
      <c r="BV293">
        <v>19</v>
      </c>
      <c r="BW293">
        <v>0.05</v>
      </c>
      <c r="BX293">
        <v>0.02</v>
      </c>
      <c r="BY293">
        <v>40.452487687276403</v>
      </c>
      <c r="BZ293">
        <v>1.3486045689503099</v>
      </c>
      <c r="CA293">
        <v>0.137347467101578</v>
      </c>
      <c r="CB293">
        <v>0</v>
      </c>
      <c r="CC293">
        <v>-69.687139024390206</v>
      </c>
      <c r="CD293">
        <v>-2.5032898954705498</v>
      </c>
      <c r="CE293">
        <v>0.25384485359488601</v>
      </c>
      <c r="CF293">
        <v>0</v>
      </c>
      <c r="CG293">
        <v>2.6576482926829299</v>
      </c>
      <c r="CH293">
        <v>-4.53399303135891E-2</v>
      </c>
      <c r="CI293">
        <v>6.1945451623178398E-3</v>
      </c>
      <c r="CJ293">
        <v>1</v>
      </c>
      <c r="CK293">
        <v>1</v>
      </c>
      <c r="CL293">
        <v>3</v>
      </c>
      <c r="CM293" t="s">
        <v>239</v>
      </c>
      <c r="CN293">
        <v>1.8609599999999999</v>
      </c>
      <c r="CO293">
        <v>1.85791</v>
      </c>
      <c r="CP293">
        <v>1.8607100000000001</v>
      </c>
      <c r="CQ293">
        <v>1.8534900000000001</v>
      </c>
      <c r="CR293">
        <v>1.8521000000000001</v>
      </c>
      <c r="CS293">
        <v>1.85287</v>
      </c>
      <c r="CT293">
        <v>1.8565499999999999</v>
      </c>
      <c r="CU293">
        <v>1.8628</v>
      </c>
      <c r="CV293" t="s">
        <v>240</v>
      </c>
      <c r="CW293" t="s">
        <v>19</v>
      </c>
      <c r="CX293" t="s">
        <v>19</v>
      </c>
      <c r="CY293" t="s">
        <v>19</v>
      </c>
      <c r="CZ293" t="s">
        <v>241</v>
      </c>
      <c r="DA293" t="s">
        <v>242</v>
      </c>
      <c r="DB293" t="s">
        <v>243</v>
      </c>
      <c r="DC293" t="s">
        <v>243</v>
      </c>
      <c r="DD293" t="s">
        <v>243</v>
      </c>
      <c r="DE293" t="s">
        <v>243</v>
      </c>
      <c r="DF293">
        <v>0</v>
      </c>
      <c r="DG293">
        <v>100</v>
      </c>
      <c r="DH293">
        <v>100</v>
      </c>
      <c r="DI293">
        <v>-1.3480000000000001</v>
      </c>
      <c r="DJ293">
        <v>2.1000000000000001E-2</v>
      </c>
      <c r="DK293">
        <v>3</v>
      </c>
      <c r="DL293">
        <v>633.30399999999997</v>
      </c>
      <c r="DM293">
        <v>273.66199999999998</v>
      </c>
      <c r="DN293">
        <v>23.000900000000001</v>
      </c>
      <c r="DO293">
        <v>22.6113</v>
      </c>
      <c r="DP293">
        <v>30.000399999999999</v>
      </c>
      <c r="DQ293">
        <v>22.6525</v>
      </c>
      <c r="DR293">
        <v>22.6631</v>
      </c>
      <c r="DS293">
        <v>37.945099999999996</v>
      </c>
      <c r="DT293">
        <v>14.468299999999999</v>
      </c>
      <c r="DU293">
        <v>31.712299999999999</v>
      </c>
      <c r="DV293">
        <v>23</v>
      </c>
      <c r="DW293">
        <v>932.33</v>
      </c>
      <c r="DX293">
        <v>19</v>
      </c>
      <c r="DY293">
        <v>101.39700000000001</v>
      </c>
      <c r="DZ293">
        <v>105.367</v>
      </c>
    </row>
    <row r="294" spans="1:130" x14ac:dyDescent="0.25">
      <c r="A294">
        <v>278</v>
      </c>
      <c r="B294">
        <v>1560434671</v>
      </c>
      <c r="C294">
        <v>632.90000009536698</v>
      </c>
      <c r="D294" t="s">
        <v>797</v>
      </c>
      <c r="E294" t="s">
        <v>798</v>
      </c>
      <c r="G294">
        <v>1560434660.6612899</v>
      </c>
      <c r="H294">
        <f t="shared" si="116"/>
        <v>1.6288614829364221E-3</v>
      </c>
      <c r="I294">
        <f t="shared" si="117"/>
        <v>40.518804653865075</v>
      </c>
      <c r="J294">
        <f t="shared" si="118"/>
        <v>836.87722580645197</v>
      </c>
      <c r="K294">
        <f t="shared" si="119"/>
        <v>528.1744160407444</v>
      </c>
      <c r="L294">
        <f t="shared" si="120"/>
        <v>52.621287697050377</v>
      </c>
      <c r="M294">
        <f t="shared" si="121"/>
        <v>83.376922336339675</v>
      </c>
      <c r="N294">
        <f t="shared" si="122"/>
        <v>0.22262534021243832</v>
      </c>
      <c r="O294">
        <f t="shared" si="123"/>
        <v>3</v>
      </c>
      <c r="P294">
        <f t="shared" si="124"/>
        <v>0.21466052803189145</v>
      </c>
      <c r="Q294">
        <f t="shared" si="125"/>
        <v>0.13485638406165751</v>
      </c>
      <c r="R294">
        <f t="shared" si="126"/>
        <v>215.02300549646776</v>
      </c>
      <c r="S294">
        <f t="shared" si="127"/>
        <v>23.732638133390711</v>
      </c>
      <c r="T294">
        <f t="shared" si="128"/>
        <v>23.457895161290299</v>
      </c>
      <c r="U294">
        <f t="shared" si="129"/>
        <v>2.8988228531686824</v>
      </c>
      <c r="V294">
        <f t="shared" si="130"/>
        <v>77.120202229926875</v>
      </c>
      <c r="W294">
        <f t="shared" si="131"/>
        <v>2.1620339133535813</v>
      </c>
      <c r="X294">
        <f t="shared" si="132"/>
        <v>2.8034598598531599</v>
      </c>
      <c r="Y294">
        <f t="shared" si="133"/>
        <v>0.73678893981510107</v>
      </c>
      <c r="Z294">
        <f t="shared" si="134"/>
        <v>-71.832791397496209</v>
      </c>
      <c r="AA294">
        <f t="shared" si="135"/>
        <v>-89.50809363870394</v>
      </c>
      <c r="AB294">
        <f t="shared" si="136"/>
        <v>-6.1961944356255394</v>
      </c>
      <c r="AC294">
        <f t="shared" si="137"/>
        <v>47.485926024642083</v>
      </c>
      <c r="AD294">
        <v>0</v>
      </c>
      <c r="AE294">
        <v>0</v>
      </c>
      <c r="AF294">
        <v>3</v>
      </c>
      <c r="AG294">
        <v>0</v>
      </c>
      <c r="AH294">
        <v>0</v>
      </c>
      <c r="AI294">
        <f t="shared" si="138"/>
        <v>1</v>
      </c>
      <c r="AJ294">
        <f t="shared" si="139"/>
        <v>0</v>
      </c>
      <c r="AK294">
        <f t="shared" si="140"/>
        <v>68094.014372950565</v>
      </c>
      <c r="AL294">
        <f t="shared" si="141"/>
        <v>1200.00225806452</v>
      </c>
      <c r="AM294">
        <f t="shared" si="142"/>
        <v>963.36346761602124</v>
      </c>
      <c r="AN294">
        <f t="shared" si="143"/>
        <v>0.8028013790322589</v>
      </c>
      <c r="AO294">
        <f t="shared" si="144"/>
        <v>0.22320029015483897</v>
      </c>
      <c r="AP294">
        <v>10</v>
      </c>
      <c r="AQ294">
        <v>1</v>
      </c>
      <c r="AR294" t="s">
        <v>237</v>
      </c>
      <c r="AS294">
        <v>1560434660.6612899</v>
      </c>
      <c r="AT294">
        <v>836.87722580645197</v>
      </c>
      <c r="AU294">
        <v>906.67232258064496</v>
      </c>
      <c r="AV294">
        <v>21.700932258064501</v>
      </c>
      <c r="AW294">
        <v>19.045387096774199</v>
      </c>
      <c r="AX294">
        <v>600.070258064516</v>
      </c>
      <c r="AY294">
        <v>99.528648387096794</v>
      </c>
      <c r="AZ294">
        <v>9.9970680645161306E-2</v>
      </c>
      <c r="BA294">
        <v>22.904474193548399</v>
      </c>
      <c r="BB294">
        <v>23.585899999999999</v>
      </c>
      <c r="BC294">
        <v>23.329890322580599</v>
      </c>
      <c r="BD294">
        <v>0</v>
      </c>
      <c r="BE294">
        <v>0</v>
      </c>
      <c r="BF294">
        <v>13006.1870967742</v>
      </c>
      <c r="BG294">
        <v>1044.8522580645199</v>
      </c>
      <c r="BH294">
        <v>22.2434677419355</v>
      </c>
      <c r="BI294">
        <v>1200.00225806452</v>
      </c>
      <c r="BJ294">
        <v>0.33001048387096799</v>
      </c>
      <c r="BK294">
        <v>0.33001035483871</v>
      </c>
      <c r="BL294">
        <v>0.33000796774193603</v>
      </c>
      <c r="BM294">
        <v>9.9711896774193499E-3</v>
      </c>
      <c r="BN294">
        <v>22</v>
      </c>
      <c r="BO294">
        <v>17743.122580645198</v>
      </c>
      <c r="BP294">
        <v>1560432001.5</v>
      </c>
      <c r="BQ294" t="s">
        <v>238</v>
      </c>
      <c r="BR294">
        <v>1</v>
      </c>
      <c r="BS294">
        <v>-1.3480000000000001</v>
      </c>
      <c r="BT294">
        <v>2.1000000000000001E-2</v>
      </c>
      <c r="BU294">
        <v>400</v>
      </c>
      <c r="BV294">
        <v>19</v>
      </c>
      <c r="BW294">
        <v>0.05</v>
      </c>
      <c r="BX294">
        <v>0.02</v>
      </c>
      <c r="BY294">
        <v>40.490445074801698</v>
      </c>
      <c r="BZ294">
        <v>1.38837685449765</v>
      </c>
      <c r="CA294">
        <v>0.140591242344485</v>
      </c>
      <c r="CB294">
        <v>0</v>
      </c>
      <c r="CC294">
        <v>-69.763773170731696</v>
      </c>
      <c r="CD294">
        <v>-2.6313303135887098</v>
      </c>
      <c r="CE294">
        <v>0.26559135677274098</v>
      </c>
      <c r="CF294">
        <v>0</v>
      </c>
      <c r="CG294">
        <v>2.6558226829268299</v>
      </c>
      <c r="CH294">
        <v>-1.8482717770034501E-2</v>
      </c>
      <c r="CI294">
        <v>2.9785919282564401E-3</v>
      </c>
      <c r="CJ294">
        <v>1</v>
      </c>
      <c r="CK294">
        <v>1</v>
      </c>
      <c r="CL294">
        <v>3</v>
      </c>
      <c r="CM294" t="s">
        <v>239</v>
      </c>
      <c r="CN294">
        <v>1.8609599999999999</v>
      </c>
      <c r="CO294">
        <v>1.85791</v>
      </c>
      <c r="CP294">
        <v>1.8607499999999999</v>
      </c>
      <c r="CQ294">
        <v>1.8534900000000001</v>
      </c>
      <c r="CR294">
        <v>1.8521000000000001</v>
      </c>
      <c r="CS294">
        <v>1.85287</v>
      </c>
      <c r="CT294">
        <v>1.8565499999999999</v>
      </c>
      <c r="CU294">
        <v>1.8628100000000001</v>
      </c>
      <c r="CV294" t="s">
        <v>240</v>
      </c>
      <c r="CW294" t="s">
        <v>19</v>
      </c>
      <c r="CX294" t="s">
        <v>19</v>
      </c>
      <c r="CY294" t="s">
        <v>19</v>
      </c>
      <c r="CZ294" t="s">
        <v>241</v>
      </c>
      <c r="DA294" t="s">
        <v>242</v>
      </c>
      <c r="DB294" t="s">
        <v>243</v>
      </c>
      <c r="DC294" t="s">
        <v>243</v>
      </c>
      <c r="DD294" t="s">
        <v>243</v>
      </c>
      <c r="DE294" t="s">
        <v>243</v>
      </c>
      <c r="DF294">
        <v>0</v>
      </c>
      <c r="DG294">
        <v>100</v>
      </c>
      <c r="DH294">
        <v>100</v>
      </c>
      <c r="DI294">
        <v>-1.3480000000000001</v>
      </c>
      <c r="DJ294">
        <v>2.1000000000000001E-2</v>
      </c>
      <c r="DK294">
        <v>3</v>
      </c>
      <c r="DL294">
        <v>633.64099999999996</v>
      </c>
      <c r="DM294">
        <v>273.65899999999999</v>
      </c>
      <c r="DN294">
        <v>23.000599999999999</v>
      </c>
      <c r="DO294">
        <v>22.612300000000001</v>
      </c>
      <c r="DP294">
        <v>30.000299999999999</v>
      </c>
      <c r="DQ294">
        <v>22.654</v>
      </c>
      <c r="DR294">
        <v>22.6645</v>
      </c>
      <c r="DS294">
        <v>38.025799999999997</v>
      </c>
      <c r="DT294">
        <v>14.468299999999999</v>
      </c>
      <c r="DU294">
        <v>31.712299999999999</v>
      </c>
      <c r="DV294">
        <v>23</v>
      </c>
      <c r="DW294">
        <v>932.33</v>
      </c>
      <c r="DX294">
        <v>19</v>
      </c>
      <c r="DY294">
        <v>101.39700000000001</v>
      </c>
      <c r="DZ294">
        <v>105.367</v>
      </c>
    </row>
    <row r="295" spans="1:130" x14ac:dyDescent="0.25">
      <c r="A295">
        <v>279</v>
      </c>
      <c r="B295">
        <v>1560434673</v>
      </c>
      <c r="C295">
        <v>634.90000009536698</v>
      </c>
      <c r="D295" t="s">
        <v>799</v>
      </c>
      <c r="E295" t="s">
        <v>800</v>
      </c>
      <c r="G295">
        <v>1560434662.6612899</v>
      </c>
      <c r="H295">
        <f t="shared" si="116"/>
        <v>1.6286517104431317E-3</v>
      </c>
      <c r="I295">
        <f t="shared" si="117"/>
        <v>40.573085107396082</v>
      </c>
      <c r="J295">
        <f t="shared" si="118"/>
        <v>840.12683870967703</v>
      </c>
      <c r="K295">
        <f t="shared" si="119"/>
        <v>530.76485250760277</v>
      </c>
      <c r="L295">
        <f t="shared" si="120"/>
        <v>52.879128685348491</v>
      </c>
      <c r="M295">
        <f t="shared" si="121"/>
        <v>83.700295914955433</v>
      </c>
      <c r="N295">
        <f t="shared" si="122"/>
        <v>0.22246016400223262</v>
      </c>
      <c r="O295">
        <f t="shared" si="123"/>
        <v>3</v>
      </c>
      <c r="P295">
        <f t="shared" si="124"/>
        <v>0.21450695526106656</v>
      </c>
      <c r="Q295">
        <f t="shared" si="125"/>
        <v>0.13475940650649726</v>
      </c>
      <c r="R295">
        <f t="shared" si="126"/>
        <v>215.02310740036077</v>
      </c>
      <c r="S295">
        <f t="shared" si="127"/>
        <v>23.736831916897543</v>
      </c>
      <c r="T295">
        <f t="shared" si="128"/>
        <v>23.460491935483851</v>
      </c>
      <c r="U295">
        <f t="shared" si="129"/>
        <v>2.8992769220408543</v>
      </c>
      <c r="V295">
        <f t="shared" si="130"/>
        <v>77.101813049480029</v>
      </c>
      <c r="W295">
        <f t="shared" si="131"/>
        <v>2.1620607127954381</v>
      </c>
      <c r="X295">
        <f t="shared" si="132"/>
        <v>2.8041632580130602</v>
      </c>
      <c r="Y295">
        <f t="shared" si="133"/>
        <v>0.7372162092454162</v>
      </c>
      <c r="Z295">
        <f t="shared" si="134"/>
        <v>-71.82354043054211</v>
      </c>
      <c r="AA295">
        <f t="shared" si="135"/>
        <v>-89.258185432248169</v>
      </c>
      <c r="AB295">
        <f t="shared" si="136"/>
        <v>-6.1791053947476691</v>
      </c>
      <c r="AC295">
        <f t="shared" si="137"/>
        <v>47.762276142822842</v>
      </c>
      <c r="AD295">
        <v>0</v>
      </c>
      <c r="AE295">
        <v>0</v>
      </c>
      <c r="AF295">
        <v>3</v>
      </c>
      <c r="AG295">
        <v>0</v>
      </c>
      <c r="AH295">
        <v>0</v>
      </c>
      <c r="AI295">
        <f t="shared" si="138"/>
        <v>1</v>
      </c>
      <c r="AJ295">
        <f t="shared" si="139"/>
        <v>0</v>
      </c>
      <c r="AK295">
        <f t="shared" si="140"/>
        <v>68084.515233035709</v>
      </c>
      <c r="AL295">
        <f t="shared" si="141"/>
        <v>1200.00225806452</v>
      </c>
      <c r="AM295">
        <f t="shared" si="142"/>
        <v>963.36333503512571</v>
      </c>
      <c r="AN295">
        <f t="shared" si="143"/>
        <v>0.80280126854838718</v>
      </c>
      <c r="AO295">
        <f t="shared" si="144"/>
        <v>0.22320042665161291</v>
      </c>
      <c r="AP295">
        <v>10</v>
      </c>
      <c r="AQ295">
        <v>1</v>
      </c>
      <c r="AR295" t="s">
        <v>237</v>
      </c>
      <c r="AS295">
        <v>1560434662.6612899</v>
      </c>
      <c r="AT295">
        <v>840.12683870967703</v>
      </c>
      <c r="AU295">
        <v>910.021032258064</v>
      </c>
      <c r="AV295">
        <v>21.7013</v>
      </c>
      <c r="AW295">
        <v>19.046093548387098</v>
      </c>
      <c r="AX295">
        <v>600.06929032258097</v>
      </c>
      <c r="AY295">
        <v>99.528203225806394</v>
      </c>
      <c r="AZ295">
        <v>9.9962496774193499E-2</v>
      </c>
      <c r="BA295">
        <v>22.9086161290323</v>
      </c>
      <c r="BB295">
        <v>23.5871064516129</v>
      </c>
      <c r="BC295">
        <v>23.333877419354799</v>
      </c>
      <c r="BD295">
        <v>0</v>
      </c>
      <c r="BE295">
        <v>0</v>
      </c>
      <c r="BF295">
        <v>13004.4322580645</v>
      </c>
      <c r="BG295">
        <v>1044.85161290323</v>
      </c>
      <c r="BH295">
        <v>22.245619354838698</v>
      </c>
      <c r="BI295">
        <v>1200.00225806452</v>
      </c>
      <c r="BJ295">
        <v>0.330008290322581</v>
      </c>
      <c r="BK295">
        <v>0.33001106451612899</v>
      </c>
      <c r="BL295">
        <v>0.33000932258064503</v>
      </c>
      <c r="BM295">
        <v>9.9712651612903196E-3</v>
      </c>
      <c r="BN295">
        <v>22</v>
      </c>
      <c r="BO295">
        <v>17743.109677419299</v>
      </c>
      <c r="BP295">
        <v>1560432001.5</v>
      </c>
      <c r="BQ295" t="s">
        <v>238</v>
      </c>
      <c r="BR295">
        <v>1</v>
      </c>
      <c r="BS295">
        <v>-1.3480000000000001</v>
      </c>
      <c r="BT295">
        <v>2.1000000000000001E-2</v>
      </c>
      <c r="BU295">
        <v>400</v>
      </c>
      <c r="BV295">
        <v>19</v>
      </c>
      <c r="BW295">
        <v>0.05</v>
      </c>
      <c r="BX295">
        <v>0.02</v>
      </c>
      <c r="BY295">
        <v>40.541124466847499</v>
      </c>
      <c r="BZ295">
        <v>1.42164539547959</v>
      </c>
      <c r="CA295">
        <v>0.14401984813820001</v>
      </c>
      <c r="CB295">
        <v>0</v>
      </c>
      <c r="CC295">
        <v>-69.860078048780494</v>
      </c>
      <c r="CD295">
        <v>-2.64614425087133</v>
      </c>
      <c r="CE295">
        <v>0.26714797444459798</v>
      </c>
      <c r="CF295">
        <v>0</v>
      </c>
      <c r="CG295">
        <v>2.6551826829268301</v>
      </c>
      <c r="CH295">
        <v>-2.3067595818831799E-3</v>
      </c>
      <c r="CI295">
        <v>1.57035963628384E-3</v>
      </c>
      <c r="CJ295">
        <v>1</v>
      </c>
      <c r="CK295">
        <v>1</v>
      </c>
      <c r="CL295">
        <v>3</v>
      </c>
      <c r="CM295" t="s">
        <v>239</v>
      </c>
      <c r="CN295">
        <v>1.8609599999999999</v>
      </c>
      <c r="CO295">
        <v>1.85791</v>
      </c>
      <c r="CP295">
        <v>1.86076</v>
      </c>
      <c r="CQ295">
        <v>1.8534900000000001</v>
      </c>
      <c r="CR295">
        <v>1.8521099999999999</v>
      </c>
      <c r="CS295">
        <v>1.85287</v>
      </c>
      <c r="CT295">
        <v>1.8565499999999999</v>
      </c>
      <c r="CU295">
        <v>1.8628100000000001</v>
      </c>
      <c r="CV295" t="s">
        <v>240</v>
      </c>
      <c r="CW295" t="s">
        <v>19</v>
      </c>
      <c r="CX295" t="s">
        <v>19</v>
      </c>
      <c r="CY295" t="s">
        <v>19</v>
      </c>
      <c r="CZ295" t="s">
        <v>241</v>
      </c>
      <c r="DA295" t="s">
        <v>242</v>
      </c>
      <c r="DB295" t="s">
        <v>243</v>
      </c>
      <c r="DC295" t="s">
        <v>243</v>
      </c>
      <c r="DD295" t="s">
        <v>243</v>
      </c>
      <c r="DE295" t="s">
        <v>243</v>
      </c>
      <c r="DF295">
        <v>0</v>
      </c>
      <c r="DG295">
        <v>100</v>
      </c>
      <c r="DH295">
        <v>100</v>
      </c>
      <c r="DI295">
        <v>-1.3480000000000001</v>
      </c>
      <c r="DJ295">
        <v>2.1000000000000001E-2</v>
      </c>
      <c r="DK295">
        <v>3</v>
      </c>
      <c r="DL295">
        <v>633.40200000000004</v>
      </c>
      <c r="DM295">
        <v>273.76</v>
      </c>
      <c r="DN295">
        <v>23.000399999999999</v>
      </c>
      <c r="DO295">
        <v>22.613700000000001</v>
      </c>
      <c r="DP295">
        <v>30.000299999999999</v>
      </c>
      <c r="DQ295">
        <v>22.6554</v>
      </c>
      <c r="DR295">
        <v>22.665700000000001</v>
      </c>
      <c r="DS295">
        <v>38.155999999999999</v>
      </c>
      <c r="DT295">
        <v>14.468299999999999</v>
      </c>
      <c r="DU295">
        <v>31.712299999999999</v>
      </c>
      <c r="DV295">
        <v>23</v>
      </c>
      <c r="DW295">
        <v>937.33</v>
      </c>
      <c r="DX295">
        <v>19</v>
      </c>
      <c r="DY295">
        <v>101.398</v>
      </c>
      <c r="DZ295">
        <v>105.367</v>
      </c>
    </row>
    <row r="296" spans="1:130" x14ac:dyDescent="0.25">
      <c r="A296">
        <v>280</v>
      </c>
      <c r="B296">
        <v>1560434675</v>
      </c>
      <c r="C296">
        <v>636.90000009536698</v>
      </c>
      <c r="D296" t="s">
        <v>801</v>
      </c>
      <c r="E296" t="s">
        <v>802</v>
      </c>
      <c r="G296">
        <v>1560434664.6612899</v>
      </c>
      <c r="H296">
        <f t="shared" si="116"/>
        <v>1.6288813142487811E-3</v>
      </c>
      <c r="I296">
        <f t="shared" si="117"/>
        <v>40.623597687363706</v>
      </c>
      <c r="J296">
        <f t="shared" si="118"/>
        <v>843.37570967741897</v>
      </c>
      <c r="K296">
        <f t="shared" si="119"/>
        <v>533.4406071859845</v>
      </c>
      <c r="L296">
        <f t="shared" si="120"/>
        <v>53.145512450288599</v>
      </c>
      <c r="M296">
        <f t="shared" si="121"/>
        <v>84.023663881488403</v>
      </c>
      <c r="N296">
        <f t="shared" si="122"/>
        <v>0.22234071022785371</v>
      </c>
      <c r="O296">
        <f t="shared" si="123"/>
        <v>3</v>
      </c>
      <c r="P296">
        <f t="shared" si="124"/>
        <v>0.2143958878970276</v>
      </c>
      <c r="Q296">
        <f t="shared" si="125"/>
        <v>0.13468927055257707</v>
      </c>
      <c r="R296">
        <f t="shared" si="126"/>
        <v>215.02317437974585</v>
      </c>
      <c r="S296">
        <f t="shared" si="127"/>
        <v>23.741445401036959</v>
      </c>
      <c r="T296">
        <f t="shared" si="128"/>
        <v>23.463630645161299</v>
      </c>
      <c r="U296">
        <f t="shared" si="129"/>
        <v>2.899825836145308</v>
      </c>
      <c r="V296">
        <f t="shared" si="130"/>
        <v>77.082418610855441</v>
      </c>
      <c r="W296">
        <f t="shared" si="131"/>
        <v>2.1621288750835155</v>
      </c>
      <c r="X296">
        <f t="shared" si="132"/>
        <v>2.8049572315560751</v>
      </c>
      <c r="Y296">
        <f t="shared" si="133"/>
        <v>0.7376969610617925</v>
      </c>
      <c r="Z296">
        <f t="shared" si="134"/>
        <v>-71.833665958371242</v>
      </c>
      <c r="AA296">
        <f t="shared" si="135"/>
        <v>-89.009842412911851</v>
      </c>
      <c r="AB296">
        <f t="shared" si="136"/>
        <v>-6.1621570582497638</v>
      </c>
      <c r="AC296">
        <f t="shared" si="137"/>
        <v>48.017508950213013</v>
      </c>
      <c r="AD296">
        <v>0</v>
      </c>
      <c r="AE296">
        <v>0</v>
      </c>
      <c r="AF296">
        <v>3</v>
      </c>
      <c r="AG296">
        <v>0</v>
      </c>
      <c r="AH296">
        <v>0</v>
      </c>
      <c r="AI296">
        <f t="shared" si="138"/>
        <v>1</v>
      </c>
      <c r="AJ296">
        <f t="shared" si="139"/>
        <v>0</v>
      </c>
      <c r="AK296">
        <f t="shared" si="140"/>
        <v>68081.766047841142</v>
      </c>
      <c r="AL296">
        <f t="shared" si="141"/>
        <v>1200.0019354838701</v>
      </c>
      <c r="AM296">
        <f t="shared" si="142"/>
        <v>963.36307751858567</v>
      </c>
      <c r="AN296">
        <f t="shared" si="143"/>
        <v>0.80280126975806432</v>
      </c>
      <c r="AO296">
        <f t="shared" si="144"/>
        <v>0.22320055584193543</v>
      </c>
      <c r="AP296">
        <v>10</v>
      </c>
      <c r="AQ296">
        <v>1</v>
      </c>
      <c r="AR296" t="s">
        <v>237</v>
      </c>
      <c r="AS296">
        <v>1560434664.6612899</v>
      </c>
      <c r="AT296">
        <v>843.37570967741897</v>
      </c>
      <c r="AU296">
        <v>913.363612903226</v>
      </c>
      <c r="AV296">
        <v>21.702064516128999</v>
      </c>
      <c r="AW296">
        <v>19.0464709677419</v>
      </c>
      <c r="AX296">
        <v>600.06593548387104</v>
      </c>
      <c r="AY296">
        <v>99.527816129032203</v>
      </c>
      <c r="AZ296">
        <v>9.9980732258064503E-2</v>
      </c>
      <c r="BA296">
        <v>22.9132903225806</v>
      </c>
      <c r="BB296">
        <v>23.588519354838699</v>
      </c>
      <c r="BC296">
        <v>23.338741935483899</v>
      </c>
      <c r="BD296">
        <v>0</v>
      </c>
      <c r="BE296">
        <v>0</v>
      </c>
      <c r="BF296">
        <v>13004.132258064499</v>
      </c>
      <c r="BG296">
        <v>1044.8532258064499</v>
      </c>
      <c r="BH296">
        <v>22.248577419354799</v>
      </c>
      <c r="BI296">
        <v>1200.0019354838701</v>
      </c>
      <c r="BJ296">
        <v>0.33000651612903198</v>
      </c>
      <c r="BK296">
        <v>0.33001125806451598</v>
      </c>
      <c r="BL296">
        <v>0.33001080645161301</v>
      </c>
      <c r="BM296">
        <v>9.9713519354838707E-3</v>
      </c>
      <c r="BN296">
        <v>22</v>
      </c>
      <c r="BO296">
        <v>17743.0935483871</v>
      </c>
      <c r="BP296">
        <v>1560432001.5</v>
      </c>
      <c r="BQ296" t="s">
        <v>238</v>
      </c>
      <c r="BR296">
        <v>1</v>
      </c>
      <c r="BS296">
        <v>-1.3480000000000001</v>
      </c>
      <c r="BT296">
        <v>2.1000000000000001E-2</v>
      </c>
      <c r="BU296">
        <v>400</v>
      </c>
      <c r="BV296">
        <v>19</v>
      </c>
      <c r="BW296">
        <v>0.05</v>
      </c>
      <c r="BX296">
        <v>0.02</v>
      </c>
      <c r="BY296">
        <v>40.5963603300616</v>
      </c>
      <c r="BZ296">
        <v>1.42096435812303</v>
      </c>
      <c r="CA296">
        <v>0.14382984205764501</v>
      </c>
      <c r="CB296">
        <v>0</v>
      </c>
      <c r="CC296">
        <v>-69.960448780487795</v>
      </c>
      <c r="CD296">
        <v>-2.5778529616723298</v>
      </c>
      <c r="CE296">
        <v>0.25984222053331402</v>
      </c>
      <c r="CF296">
        <v>0</v>
      </c>
      <c r="CG296">
        <v>2.6553460975609799</v>
      </c>
      <c r="CH296">
        <v>1.16648780487807E-2</v>
      </c>
      <c r="CI296">
        <v>1.9650518246114102E-3</v>
      </c>
      <c r="CJ296">
        <v>1</v>
      </c>
      <c r="CK296">
        <v>1</v>
      </c>
      <c r="CL296">
        <v>3</v>
      </c>
      <c r="CM296" t="s">
        <v>239</v>
      </c>
      <c r="CN296">
        <v>1.8609599999999999</v>
      </c>
      <c r="CO296">
        <v>1.85791</v>
      </c>
      <c r="CP296">
        <v>1.8607400000000001</v>
      </c>
      <c r="CQ296">
        <v>1.8534900000000001</v>
      </c>
      <c r="CR296">
        <v>1.8521099999999999</v>
      </c>
      <c r="CS296">
        <v>1.85287</v>
      </c>
      <c r="CT296">
        <v>1.8565499999999999</v>
      </c>
      <c r="CU296">
        <v>1.8628100000000001</v>
      </c>
      <c r="CV296" t="s">
        <v>240</v>
      </c>
      <c r="CW296" t="s">
        <v>19</v>
      </c>
      <c r="CX296" t="s">
        <v>19</v>
      </c>
      <c r="CY296" t="s">
        <v>19</v>
      </c>
      <c r="CZ296" t="s">
        <v>241</v>
      </c>
      <c r="DA296" t="s">
        <v>242</v>
      </c>
      <c r="DB296" t="s">
        <v>243</v>
      </c>
      <c r="DC296" t="s">
        <v>243</v>
      </c>
      <c r="DD296" t="s">
        <v>243</v>
      </c>
      <c r="DE296" t="s">
        <v>243</v>
      </c>
      <c r="DF296">
        <v>0</v>
      </c>
      <c r="DG296">
        <v>100</v>
      </c>
      <c r="DH296">
        <v>100</v>
      </c>
      <c r="DI296">
        <v>-1.3480000000000001</v>
      </c>
      <c r="DJ296">
        <v>2.1000000000000001E-2</v>
      </c>
      <c r="DK296">
        <v>3</v>
      </c>
      <c r="DL296">
        <v>633.37800000000004</v>
      </c>
      <c r="DM296">
        <v>273.63900000000001</v>
      </c>
      <c r="DN296">
        <v>23.0002</v>
      </c>
      <c r="DO296">
        <v>22.614999999999998</v>
      </c>
      <c r="DP296">
        <v>30.000399999999999</v>
      </c>
      <c r="DQ296">
        <v>22.656700000000001</v>
      </c>
      <c r="DR296">
        <v>22.666799999999999</v>
      </c>
      <c r="DS296">
        <v>38.2761</v>
      </c>
      <c r="DT296">
        <v>14.468299999999999</v>
      </c>
      <c r="DU296">
        <v>32.088099999999997</v>
      </c>
      <c r="DV296">
        <v>23</v>
      </c>
      <c r="DW296">
        <v>942.33</v>
      </c>
      <c r="DX296">
        <v>19</v>
      </c>
      <c r="DY296">
        <v>101.39700000000001</v>
      </c>
      <c r="DZ296">
        <v>105.366</v>
      </c>
    </row>
    <row r="297" spans="1:130" x14ac:dyDescent="0.25">
      <c r="A297">
        <v>281</v>
      </c>
      <c r="B297">
        <v>1560434677</v>
      </c>
      <c r="C297">
        <v>638.90000009536698</v>
      </c>
      <c r="D297" t="s">
        <v>803</v>
      </c>
      <c r="E297" t="s">
        <v>804</v>
      </c>
      <c r="G297">
        <v>1560434666.6612899</v>
      </c>
      <c r="H297">
        <f t="shared" si="116"/>
        <v>1.6293927500652978E-3</v>
      </c>
      <c r="I297">
        <f t="shared" si="117"/>
        <v>40.666915879830597</v>
      </c>
      <c r="J297">
        <f t="shared" si="118"/>
        <v>846.62316129032195</v>
      </c>
      <c r="K297">
        <f t="shared" si="119"/>
        <v>536.20836211776123</v>
      </c>
      <c r="L297">
        <f t="shared" si="120"/>
        <v>53.42116536001744</v>
      </c>
      <c r="M297">
        <f t="shared" si="121"/>
        <v>84.347054414228225</v>
      </c>
      <c r="N297">
        <f t="shared" si="122"/>
        <v>0.22225270957195017</v>
      </c>
      <c r="O297">
        <f t="shared" si="123"/>
        <v>3</v>
      </c>
      <c r="P297">
        <f t="shared" si="124"/>
        <v>0.21431406271562992</v>
      </c>
      <c r="Q297">
        <f t="shared" si="125"/>
        <v>0.13463760046439952</v>
      </c>
      <c r="R297">
        <f t="shared" si="126"/>
        <v>215.02321182315737</v>
      </c>
      <c r="S297">
        <f t="shared" si="127"/>
        <v>23.746573609828136</v>
      </c>
      <c r="T297">
        <f t="shared" si="128"/>
        <v>23.4671548387097</v>
      </c>
      <c r="U297">
        <f t="shared" si="129"/>
        <v>2.9004422740232778</v>
      </c>
      <c r="V297">
        <f t="shared" si="130"/>
        <v>77.061678694990377</v>
      </c>
      <c r="W297">
        <f t="shared" si="131"/>
        <v>2.1622360106023892</v>
      </c>
      <c r="X297">
        <f t="shared" si="132"/>
        <v>2.8058511665188419</v>
      </c>
      <c r="Y297">
        <f t="shared" si="133"/>
        <v>0.73820626342088858</v>
      </c>
      <c r="Z297">
        <f t="shared" si="134"/>
        <v>-71.856220277879629</v>
      </c>
      <c r="AA297">
        <f t="shared" si="135"/>
        <v>-88.728891329039897</v>
      </c>
      <c r="AB297">
        <f t="shared" si="136"/>
        <v>-6.1429800729432031</v>
      </c>
      <c r="AC297">
        <f t="shared" si="137"/>
        <v>48.295120143294639</v>
      </c>
      <c r="AD297">
        <v>0</v>
      </c>
      <c r="AE297">
        <v>0</v>
      </c>
      <c r="AF297">
        <v>3</v>
      </c>
      <c r="AG297">
        <v>0</v>
      </c>
      <c r="AH297">
        <v>0</v>
      </c>
      <c r="AI297">
        <f t="shared" si="138"/>
        <v>1</v>
      </c>
      <c r="AJ297">
        <f t="shared" si="139"/>
        <v>0</v>
      </c>
      <c r="AK297">
        <f t="shared" si="140"/>
        <v>68077.534299298961</v>
      </c>
      <c r="AL297">
        <f t="shared" si="141"/>
        <v>1200.00129032258</v>
      </c>
      <c r="AM297">
        <f t="shared" si="142"/>
        <v>963.36268722758234</v>
      </c>
      <c r="AN297">
        <f t="shared" si="143"/>
        <v>0.80280137612903291</v>
      </c>
      <c r="AO297">
        <f t="shared" si="144"/>
        <v>0.22320068513548402</v>
      </c>
      <c r="AP297">
        <v>10</v>
      </c>
      <c r="AQ297">
        <v>1</v>
      </c>
      <c r="AR297" t="s">
        <v>237</v>
      </c>
      <c r="AS297">
        <v>1560434666.6612899</v>
      </c>
      <c r="AT297">
        <v>846.62316129032195</v>
      </c>
      <c r="AU297">
        <v>916.69393548387097</v>
      </c>
      <c r="AV297">
        <v>21.703177419354802</v>
      </c>
      <c r="AW297">
        <v>19.0467096774194</v>
      </c>
      <c r="AX297">
        <v>600.05612903225801</v>
      </c>
      <c r="AY297">
        <v>99.527651612903199</v>
      </c>
      <c r="AZ297">
        <v>9.9972896774193507E-2</v>
      </c>
      <c r="BA297">
        <v>22.918551612903201</v>
      </c>
      <c r="BB297">
        <v>23.5902967741936</v>
      </c>
      <c r="BC297">
        <v>23.344012903225799</v>
      </c>
      <c r="BD297">
        <v>0</v>
      </c>
      <c r="BE297">
        <v>0</v>
      </c>
      <c r="BF297">
        <v>13003.512903225799</v>
      </c>
      <c r="BG297">
        <v>1044.86290322581</v>
      </c>
      <c r="BH297">
        <v>22.2491129032258</v>
      </c>
      <c r="BI297">
        <v>1200.00129032258</v>
      </c>
      <c r="BJ297">
        <v>0.33000503225806499</v>
      </c>
      <c r="BK297">
        <v>0.330010935483871</v>
      </c>
      <c r="BL297">
        <v>0.33001254838709698</v>
      </c>
      <c r="BM297">
        <v>9.9714361290322608E-3</v>
      </c>
      <c r="BN297">
        <v>22</v>
      </c>
      <c r="BO297">
        <v>17743.0741935484</v>
      </c>
      <c r="BP297">
        <v>1560432001.5</v>
      </c>
      <c r="BQ297" t="s">
        <v>238</v>
      </c>
      <c r="BR297">
        <v>1</v>
      </c>
      <c r="BS297">
        <v>-1.3480000000000001</v>
      </c>
      <c r="BT297">
        <v>2.1000000000000001E-2</v>
      </c>
      <c r="BU297">
        <v>400</v>
      </c>
      <c r="BV297">
        <v>19</v>
      </c>
      <c r="BW297">
        <v>0.05</v>
      </c>
      <c r="BX297">
        <v>0.02</v>
      </c>
      <c r="BY297">
        <v>40.642814024395399</v>
      </c>
      <c r="BZ297">
        <v>1.3683007343706599</v>
      </c>
      <c r="CA297">
        <v>0.13822686041589899</v>
      </c>
      <c r="CB297">
        <v>0</v>
      </c>
      <c r="CC297">
        <v>-70.043948780487796</v>
      </c>
      <c r="CD297">
        <v>-2.59661184668989</v>
      </c>
      <c r="CE297">
        <v>0.26133122718762702</v>
      </c>
      <c r="CF297">
        <v>0</v>
      </c>
      <c r="CG297">
        <v>2.6560882926829299</v>
      </c>
      <c r="CH297">
        <v>2.6712334494774798E-2</v>
      </c>
      <c r="CI297">
        <v>3.2249990753933401E-3</v>
      </c>
      <c r="CJ297">
        <v>1</v>
      </c>
      <c r="CK297">
        <v>1</v>
      </c>
      <c r="CL297">
        <v>3</v>
      </c>
      <c r="CM297" t="s">
        <v>239</v>
      </c>
      <c r="CN297">
        <v>1.8609599999999999</v>
      </c>
      <c r="CO297">
        <v>1.85791</v>
      </c>
      <c r="CP297">
        <v>1.8607499999999999</v>
      </c>
      <c r="CQ297">
        <v>1.8534900000000001</v>
      </c>
      <c r="CR297">
        <v>1.8521000000000001</v>
      </c>
      <c r="CS297">
        <v>1.8528800000000001</v>
      </c>
      <c r="CT297">
        <v>1.8565499999999999</v>
      </c>
      <c r="CU297">
        <v>1.8628100000000001</v>
      </c>
      <c r="CV297" t="s">
        <v>240</v>
      </c>
      <c r="CW297" t="s">
        <v>19</v>
      </c>
      <c r="CX297" t="s">
        <v>19</v>
      </c>
      <c r="CY297" t="s">
        <v>19</v>
      </c>
      <c r="CZ297" t="s">
        <v>241</v>
      </c>
      <c r="DA297" t="s">
        <v>242</v>
      </c>
      <c r="DB297" t="s">
        <v>243</v>
      </c>
      <c r="DC297" t="s">
        <v>243</v>
      </c>
      <c r="DD297" t="s">
        <v>243</v>
      </c>
      <c r="DE297" t="s">
        <v>243</v>
      </c>
      <c r="DF297">
        <v>0</v>
      </c>
      <c r="DG297">
        <v>100</v>
      </c>
      <c r="DH297">
        <v>100</v>
      </c>
      <c r="DI297">
        <v>-1.3480000000000001</v>
      </c>
      <c r="DJ297">
        <v>2.1000000000000001E-2</v>
      </c>
      <c r="DK297">
        <v>3</v>
      </c>
      <c r="DL297">
        <v>633.47199999999998</v>
      </c>
      <c r="DM297">
        <v>273.61500000000001</v>
      </c>
      <c r="DN297">
        <v>23</v>
      </c>
      <c r="DO297">
        <v>22.616099999999999</v>
      </c>
      <c r="DP297">
        <v>30.000299999999999</v>
      </c>
      <c r="DQ297">
        <v>22.657800000000002</v>
      </c>
      <c r="DR297">
        <v>22.668299999999999</v>
      </c>
      <c r="DS297">
        <v>38.359200000000001</v>
      </c>
      <c r="DT297">
        <v>14.468299999999999</v>
      </c>
      <c r="DU297">
        <v>32.088099999999997</v>
      </c>
      <c r="DV297">
        <v>23</v>
      </c>
      <c r="DW297">
        <v>942.33</v>
      </c>
      <c r="DX297">
        <v>19</v>
      </c>
      <c r="DY297">
        <v>101.396</v>
      </c>
      <c r="DZ297">
        <v>105.366</v>
      </c>
    </row>
    <row r="298" spans="1:130" x14ac:dyDescent="0.25">
      <c r="A298">
        <v>282</v>
      </c>
      <c r="B298">
        <v>1560434679</v>
      </c>
      <c r="C298">
        <v>640.90000009536698</v>
      </c>
      <c r="D298" t="s">
        <v>805</v>
      </c>
      <c r="E298" t="s">
        <v>806</v>
      </c>
      <c r="G298">
        <v>1560434668.6612899</v>
      </c>
      <c r="H298">
        <f t="shared" si="116"/>
        <v>1.6301879180364153E-3</v>
      </c>
      <c r="I298">
        <f t="shared" si="117"/>
        <v>40.712975205197289</v>
      </c>
      <c r="J298">
        <f t="shared" si="118"/>
        <v>849.869129032258</v>
      </c>
      <c r="K298">
        <f t="shared" si="119"/>
        <v>538.97709850294996</v>
      </c>
      <c r="L298">
        <f t="shared" si="120"/>
        <v>53.696996112346177</v>
      </c>
      <c r="M298">
        <f t="shared" si="121"/>
        <v>84.670423742314938</v>
      </c>
      <c r="N298">
        <f t="shared" si="122"/>
        <v>0.22218291008309796</v>
      </c>
      <c r="O298">
        <f t="shared" si="123"/>
        <v>3</v>
      </c>
      <c r="P298">
        <f t="shared" si="124"/>
        <v>0.21424915978254069</v>
      </c>
      <c r="Q298">
        <f t="shared" si="125"/>
        <v>0.1345966164009525</v>
      </c>
      <c r="R298">
        <f t="shared" si="126"/>
        <v>215.02332061531735</v>
      </c>
      <c r="S298">
        <f t="shared" si="127"/>
        <v>23.752290796304987</v>
      </c>
      <c r="T298">
        <f t="shared" si="128"/>
        <v>23.471267741935499</v>
      </c>
      <c r="U298">
        <f t="shared" si="129"/>
        <v>2.9011618315719958</v>
      </c>
      <c r="V298">
        <f t="shared" si="130"/>
        <v>77.038995108642681</v>
      </c>
      <c r="W298">
        <f t="shared" si="131"/>
        <v>2.162375011005838</v>
      </c>
      <c r="X298">
        <f t="shared" si="132"/>
        <v>2.8068577581475362</v>
      </c>
      <c r="Y298">
        <f t="shared" si="133"/>
        <v>0.73878682056615785</v>
      </c>
      <c r="Z298">
        <f t="shared" si="134"/>
        <v>-71.891287185405915</v>
      </c>
      <c r="AA298">
        <f t="shared" si="135"/>
        <v>-88.436201341936055</v>
      </c>
      <c r="AB298">
        <f t="shared" si="136"/>
        <v>-6.1230273665611374</v>
      </c>
      <c r="AC298">
        <f t="shared" si="137"/>
        <v>48.572804721414229</v>
      </c>
      <c r="AD298">
        <v>0</v>
      </c>
      <c r="AE298">
        <v>0</v>
      </c>
      <c r="AF298">
        <v>3</v>
      </c>
      <c r="AG298">
        <v>0</v>
      </c>
      <c r="AH298">
        <v>0</v>
      </c>
      <c r="AI298">
        <f t="shared" si="138"/>
        <v>1</v>
      </c>
      <c r="AJ298">
        <f t="shared" si="139"/>
        <v>0</v>
      </c>
      <c r="AK298">
        <f t="shared" si="140"/>
        <v>68070.873489415157</v>
      </c>
      <c r="AL298">
        <f t="shared" si="141"/>
        <v>1200.00129032258</v>
      </c>
      <c r="AM298">
        <f t="shared" si="142"/>
        <v>963.36279677608627</v>
      </c>
      <c r="AN298">
        <f t="shared" si="143"/>
        <v>0.80280146741935465</v>
      </c>
      <c r="AO298">
        <f t="shared" si="144"/>
        <v>0.2232007726838709</v>
      </c>
      <c r="AP298">
        <v>10</v>
      </c>
      <c r="AQ298">
        <v>1</v>
      </c>
      <c r="AR298" t="s">
        <v>237</v>
      </c>
      <c r="AS298">
        <v>1560434668.6612899</v>
      </c>
      <c r="AT298">
        <v>849.869129032258</v>
      </c>
      <c r="AU298">
        <v>920.02696774193498</v>
      </c>
      <c r="AV298">
        <v>21.704577419354798</v>
      </c>
      <c r="AW298">
        <v>19.0468032258064</v>
      </c>
      <c r="AX298">
        <v>600.053</v>
      </c>
      <c r="AY298">
        <v>99.527635483870995</v>
      </c>
      <c r="AZ298">
        <v>9.9966990322580607E-2</v>
      </c>
      <c r="BA298">
        <v>22.924474193548399</v>
      </c>
      <c r="BB298">
        <v>23.593122580645201</v>
      </c>
      <c r="BC298">
        <v>23.349412903225801</v>
      </c>
      <c r="BD298">
        <v>0</v>
      </c>
      <c r="BE298">
        <v>0</v>
      </c>
      <c r="BF298">
        <v>13002.3870967742</v>
      </c>
      <c r="BG298">
        <v>1044.8832258064499</v>
      </c>
      <c r="BH298">
        <v>22.2468258064516</v>
      </c>
      <c r="BI298">
        <v>1200.00129032258</v>
      </c>
      <c r="BJ298">
        <v>0.33000406451612901</v>
      </c>
      <c r="BK298">
        <v>0.33001058064516098</v>
      </c>
      <c r="BL298">
        <v>0.33001380645161299</v>
      </c>
      <c r="BM298">
        <v>9.9715135483870992E-3</v>
      </c>
      <c r="BN298">
        <v>22</v>
      </c>
      <c r="BO298">
        <v>17743.061290322599</v>
      </c>
      <c r="BP298">
        <v>1560432001.5</v>
      </c>
      <c r="BQ298" t="s">
        <v>238</v>
      </c>
      <c r="BR298">
        <v>1</v>
      </c>
      <c r="BS298">
        <v>-1.3480000000000001</v>
      </c>
      <c r="BT298">
        <v>2.1000000000000001E-2</v>
      </c>
      <c r="BU298">
        <v>400</v>
      </c>
      <c r="BV298">
        <v>19</v>
      </c>
      <c r="BW298">
        <v>0.05</v>
      </c>
      <c r="BX298">
        <v>0.02</v>
      </c>
      <c r="BY298">
        <v>40.685863960305397</v>
      </c>
      <c r="BZ298">
        <v>1.4470784994547401</v>
      </c>
      <c r="CA298">
        <v>0.14506302314639</v>
      </c>
      <c r="CB298">
        <v>0</v>
      </c>
      <c r="CC298">
        <v>-70.127375609756101</v>
      </c>
      <c r="CD298">
        <v>-2.7712348432055398</v>
      </c>
      <c r="CE298">
        <v>0.27708479883706999</v>
      </c>
      <c r="CF298">
        <v>0</v>
      </c>
      <c r="CG298">
        <v>2.6572856097561002</v>
      </c>
      <c r="CH298">
        <v>3.8804320557491397E-2</v>
      </c>
      <c r="CI298">
        <v>4.3345757092726903E-3</v>
      </c>
      <c r="CJ298">
        <v>1</v>
      </c>
      <c r="CK298">
        <v>1</v>
      </c>
      <c r="CL298">
        <v>3</v>
      </c>
      <c r="CM298" t="s">
        <v>239</v>
      </c>
      <c r="CN298">
        <v>1.8609599999999999</v>
      </c>
      <c r="CO298">
        <v>1.85791</v>
      </c>
      <c r="CP298">
        <v>1.8607800000000001</v>
      </c>
      <c r="CQ298">
        <v>1.8534900000000001</v>
      </c>
      <c r="CR298">
        <v>1.8521000000000001</v>
      </c>
      <c r="CS298">
        <v>1.85287</v>
      </c>
      <c r="CT298">
        <v>1.8565400000000001</v>
      </c>
      <c r="CU298">
        <v>1.8628100000000001</v>
      </c>
      <c r="CV298" t="s">
        <v>240</v>
      </c>
      <c r="CW298" t="s">
        <v>19</v>
      </c>
      <c r="CX298" t="s">
        <v>19</v>
      </c>
      <c r="CY298" t="s">
        <v>19</v>
      </c>
      <c r="CZ298" t="s">
        <v>241</v>
      </c>
      <c r="DA298" t="s">
        <v>242</v>
      </c>
      <c r="DB298" t="s">
        <v>243</v>
      </c>
      <c r="DC298" t="s">
        <v>243</v>
      </c>
      <c r="DD298" t="s">
        <v>243</v>
      </c>
      <c r="DE298" t="s">
        <v>243</v>
      </c>
      <c r="DF298">
        <v>0</v>
      </c>
      <c r="DG298">
        <v>100</v>
      </c>
      <c r="DH298">
        <v>100</v>
      </c>
      <c r="DI298">
        <v>-1.3480000000000001</v>
      </c>
      <c r="DJ298">
        <v>2.1000000000000001E-2</v>
      </c>
      <c r="DK298">
        <v>3</v>
      </c>
      <c r="DL298">
        <v>633.39099999999996</v>
      </c>
      <c r="DM298">
        <v>273.73700000000002</v>
      </c>
      <c r="DN298">
        <v>22.9998</v>
      </c>
      <c r="DO298">
        <v>22.6175</v>
      </c>
      <c r="DP298">
        <v>30.000299999999999</v>
      </c>
      <c r="DQ298">
        <v>22.659199999999998</v>
      </c>
      <c r="DR298">
        <v>22.669499999999999</v>
      </c>
      <c r="DS298">
        <v>38.486800000000002</v>
      </c>
      <c r="DT298">
        <v>14.468299999999999</v>
      </c>
      <c r="DU298">
        <v>32.088099999999997</v>
      </c>
      <c r="DV298">
        <v>23</v>
      </c>
      <c r="DW298">
        <v>947.33</v>
      </c>
      <c r="DX298">
        <v>19</v>
      </c>
      <c r="DY298">
        <v>101.39700000000001</v>
      </c>
      <c r="DZ298">
        <v>105.366</v>
      </c>
    </row>
    <row r="299" spans="1:130" x14ac:dyDescent="0.25">
      <c r="A299">
        <v>283</v>
      </c>
      <c r="B299">
        <v>1560434681</v>
      </c>
      <c r="C299">
        <v>642.90000009536698</v>
      </c>
      <c r="D299" t="s">
        <v>807</v>
      </c>
      <c r="E299" t="s">
        <v>808</v>
      </c>
      <c r="G299">
        <v>1560434670.6612899</v>
      </c>
      <c r="H299">
        <f t="shared" si="116"/>
        <v>1.6310729136550619E-3</v>
      </c>
      <c r="I299">
        <f t="shared" si="117"/>
        <v>40.762683313612428</v>
      </c>
      <c r="J299">
        <f t="shared" si="118"/>
        <v>853.11848387096802</v>
      </c>
      <c r="K299">
        <f t="shared" si="119"/>
        <v>541.6678081585269</v>
      </c>
      <c r="L299">
        <f t="shared" si="120"/>
        <v>53.965209820638869</v>
      </c>
      <c r="M299">
        <f t="shared" si="121"/>
        <v>84.994377163518294</v>
      </c>
      <c r="N299">
        <f t="shared" si="122"/>
        <v>0.2220734126048024</v>
      </c>
      <c r="O299">
        <f t="shared" si="123"/>
        <v>3</v>
      </c>
      <c r="P299">
        <f t="shared" si="124"/>
        <v>0.21414734080917938</v>
      </c>
      <c r="Q299">
        <f t="shared" si="125"/>
        <v>0.13453232133274204</v>
      </c>
      <c r="R299">
        <f t="shared" si="126"/>
        <v>215.02333690480543</v>
      </c>
      <c r="S299">
        <f t="shared" si="127"/>
        <v>23.758355304961778</v>
      </c>
      <c r="T299">
        <f t="shared" si="128"/>
        <v>23.4764983870968</v>
      </c>
      <c r="U299">
        <f t="shared" si="129"/>
        <v>2.9020771649985151</v>
      </c>
      <c r="V299">
        <f t="shared" si="130"/>
        <v>77.015510759548363</v>
      </c>
      <c r="W299">
        <f t="shared" si="131"/>
        <v>2.162539894590441</v>
      </c>
      <c r="X299">
        <f t="shared" si="132"/>
        <v>2.8079277450254785</v>
      </c>
      <c r="Y299">
        <f t="shared" si="133"/>
        <v>0.73953727040807404</v>
      </c>
      <c r="Z299">
        <f t="shared" si="134"/>
        <v>-71.930315492188228</v>
      </c>
      <c r="AA299">
        <f t="shared" si="135"/>
        <v>-88.264291625807914</v>
      </c>
      <c r="AB299">
        <f t="shared" si="136"/>
        <v>-6.1114815472091522</v>
      </c>
      <c r="AC299">
        <f t="shared" si="137"/>
        <v>48.71724823960011</v>
      </c>
      <c r="AD299">
        <v>0</v>
      </c>
      <c r="AE299">
        <v>0</v>
      </c>
      <c r="AF299">
        <v>3</v>
      </c>
      <c r="AG299">
        <v>0</v>
      </c>
      <c r="AH299">
        <v>0</v>
      </c>
      <c r="AI299">
        <f t="shared" si="138"/>
        <v>1</v>
      </c>
      <c r="AJ299">
        <f t="shared" si="139"/>
        <v>0</v>
      </c>
      <c r="AK299">
        <f t="shared" si="140"/>
        <v>68068.913965799511</v>
      </c>
      <c r="AL299">
        <f t="shared" si="141"/>
        <v>1200.00129032258</v>
      </c>
      <c r="AM299">
        <f t="shared" si="142"/>
        <v>963.36266767917391</v>
      </c>
      <c r="AN299">
        <f t="shared" si="143"/>
        <v>0.80280135983871004</v>
      </c>
      <c r="AO299">
        <f t="shared" si="144"/>
        <v>0.22320081950322584</v>
      </c>
      <c r="AP299">
        <v>10</v>
      </c>
      <c r="AQ299">
        <v>1</v>
      </c>
      <c r="AR299" t="s">
        <v>237</v>
      </c>
      <c r="AS299">
        <v>1560434670.6612899</v>
      </c>
      <c r="AT299">
        <v>853.11848387096802</v>
      </c>
      <c r="AU299">
        <v>923.36874193548397</v>
      </c>
      <c r="AV299">
        <v>21.706174193548399</v>
      </c>
      <c r="AW299">
        <v>19.046980645161302</v>
      </c>
      <c r="AX299">
        <v>600.05732258064495</v>
      </c>
      <c r="AY299">
        <v>99.527883870967699</v>
      </c>
      <c r="AZ299">
        <v>9.9985845161290304E-2</v>
      </c>
      <c r="BA299">
        <v>22.930767741935501</v>
      </c>
      <c r="BB299">
        <v>23.597667741935499</v>
      </c>
      <c r="BC299">
        <v>23.355329032258101</v>
      </c>
      <c r="BD299">
        <v>0</v>
      </c>
      <c r="BE299">
        <v>0</v>
      </c>
      <c r="BF299">
        <v>13002.2419354839</v>
      </c>
      <c r="BG299">
        <v>1044.9074193548399</v>
      </c>
      <c r="BH299">
        <v>22.243148387096799</v>
      </c>
      <c r="BI299">
        <v>1200.00129032258</v>
      </c>
      <c r="BJ299">
        <v>0.33000303225806499</v>
      </c>
      <c r="BK299">
        <v>0.33001090322580601</v>
      </c>
      <c r="BL299">
        <v>0.33001435483871</v>
      </c>
      <c r="BM299">
        <v>9.9715890322580707E-3</v>
      </c>
      <c r="BN299">
        <v>22</v>
      </c>
      <c r="BO299">
        <v>17743.054838709701</v>
      </c>
      <c r="BP299">
        <v>1560432001.5</v>
      </c>
      <c r="BQ299" t="s">
        <v>238</v>
      </c>
      <c r="BR299">
        <v>1</v>
      </c>
      <c r="BS299">
        <v>-1.3480000000000001</v>
      </c>
      <c r="BT299">
        <v>2.1000000000000001E-2</v>
      </c>
      <c r="BU299">
        <v>400</v>
      </c>
      <c r="BV299">
        <v>19</v>
      </c>
      <c r="BW299">
        <v>0.05</v>
      </c>
      <c r="BX299">
        <v>0.02</v>
      </c>
      <c r="BY299">
        <v>40.735384919631699</v>
      </c>
      <c r="BZ299">
        <v>1.5515559745123599</v>
      </c>
      <c r="CA299">
        <v>0.15527389790476301</v>
      </c>
      <c r="CB299">
        <v>0</v>
      </c>
      <c r="CC299">
        <v>-70.222563414634195</v>
      </c>
      <c r="CD299">
        <v>-2.8856487804878101</v>
      </c>
      <c r="CE299">
        <v>0.28809263648711497</v>
      </c>
      <c r="CF299">
        <v>0</v>
      </c>
      <c r="CG299">
        <v>2.65868512195122</v>
      </c>
      <c r="CH299">
        <v>4.7744111498257101E-2</v>
      </c>
      <c r="CI299">
        <v>5.1060237605855697E-3</v>
      </c>
      <c r="CJ299">
        <v>1</v>
      </c>
      <c r="CK299">
        <v>1</v>
      </c>
      <c r="CL299">
        <v>3</v>
      </c>
      <c r="CM299" t="s">
        <v>239</v>
      </c>
      <c r="CN299">
        <v>1.8609599999999999</v>
      </c>
      <c r="CO299">
        <v>1.85791</v>
      </c>
      <c r="CP299">
        <v>1.8607800000000001</v>
      </c>
      <c r="CQ299">
        <v>1.8534900000000001</v>
      </c>
      <c r="CR299">
        <v>1.8521000000000001</v>
      </c>
      <c r="CS299">
        <v>1.85287</v>
      </c>
      <c r="CT299">
        <v>1.85656</v>
      </c>
      <c r="CU299">
        <v>1.8628100000000001</v>
      </c>
      <c r="CV299" t="s">
        <v>240</v>
      </c>
      <c r="CW299" t="s">
        <v>19</v>
      </c>
      <c r="CX299" t="s">
        <v>19</v>
      </c>
      <c r="CY299" t="s">
        <v>19</v>
      </c>
      <c r="CZ299" t="s">
        <v>241</v>
      </c>
      <c r="DA299" t="s">
        <v>242</v>
      </c>
      <c r="DB299" t="s">
        <v>243</v>
      </c>
      <c r="DC299" t="s">
        <v>243</v>
      </c>
      <c r="DD299" t="s">
        <v>243</v>
      </c>
      <c r="DE299" t="s">
        <v>243</v>
      </c>
      <c r="DF299">
        <v>0</v>
      </c>
      <c r="DG299">
        <v>100</v>
      </c>
      <c r="DH299">
        <v>100</v>
      </c>
      <c r="DI299">
        <v>-1.3480000000000001</v>
      </c>
      <c r="DJ299">
        <v>2.1000000000000001E-2</v>
      </c>
      <c r="DK299">
        <v>3</v>
      </c>
      <c r="DL299">
        <v>633.56600000000003</v>
      </c>
      <c r="DM299">
        <v>273.71100000000001</v>
      </c>
      <c r="DN299">
        <v>22.9998</v>
      </c>
      <c r="DO299">
        <v>22.6189</v>
      </c>
      <c r="DP299">
        <v>30.000399999999999</v>
      </c>
      <c r="DQ299">
        <v>22.660599999999999</v>
      </c>
      <c r="DR299">
        <v>22.6706</v>
      </c>
      <c r="DS299">
        <v>38.604500000000002</v>
      </c>
      <c r="DT299">
        <v>14.468299999999999</v>
      </c>
      <c r="DU299">
        <v>32.088099999999997</v>
      </c>
      <c r="DV299">
        <v>23</v>
      </c>
      <c r="DW299">
        <v>952.33</v>
      </c>
      <c r="DX299">
        <v>19</v>
      </c>
      <c r="DY299">
        <v>101.39700000000001</v>
      </c>
      <c r="DZ299">
        <v>105.36499999999999</v>
      </c>
    </row>
    <row r="300" spans="1:130" x14ac:dyDescent="0.25">
      <c r="A300">
        <v>284</v>
      </c>
      <c r="B300">
        <v>1560434683</v>
      </c>
      <c r="C300">
        <v>644.90000009536698</v>
      </c>
      <c r="D300" t="s">
        <v>809</v>
      </c>
      <c r="E300" t="s">
        <v>810</v>
      </c>
      <c r="G300">
        <v>1560434672.6612899</v>
      </c>
      <c r="H300">
        <f t="shared" si="116"/>
        <v>1.6320482672439322E-3</v>
      </c>
      <c r="I300">
        <f t="shared" si="117"/>
        <v>40.808328371855389</v>
      </c>
      <c r="J300">
        <f t="shared" si="118"/>
        <v>856.37632258064502</v>
      </c>
      <c r="K300">
        <f t="shared" si="119"/>
        <v>544.37625769108547</v>
      </c>
      <c r="L300">
        <f t="shared" si="120"/>
        <v>54.235272054650181</v>
      </c>
      <c r="M300">
        <f t="shared" si="121"/>
        <v>85.319302927201718</v>
      </c>
      <c r="N300">
        <f t="shared" si="122"/>
        <v>0.2219494179269611</v>
      </c>
      <c r="O300">
        <f t="shared" si="123"/>
        <v>3</v>
      </c>
      <c r="P300">
        <f t="shared" si="124"/>
        <v>0.21403203692476555</v>
      </c>
      <c r="Q300">
        <f t="shared" si="125"/>
        <v>0.134459511402474</v>
      </c>
      <c r="R300">
        <f t="shared" si="126"/>
        <v>215.02324040337092</v>
      </c>
      <c r="S300">
        <f t="shared" si="127"/>
        <v>23.764750763338938</v>
      </c>
      <c r="T300">
        <f t="shared" si="128"/>
        <v>23.482551612903251</v>
      </c>
      <c r="U300">
        <f t="shared" si="129"/>
        <v>2.9031367606747773</v>
      </c>
      <c r="V300">
        <f t="shared" si="130"/>
        <v>76.992358230514057</v>
      </c>
      <c r="W300">
        <f t="shared" si="131"/>
        <v>2.1627603422403068</v>
      </c>
      <c r="X300">
        <f t="shared" si="132"/>
        <v>2.8090584467682262</v>
      </c>
      <c r="Y300">
        <f t="shared" si="133"/>
        <v>0.74037641843447055</v>
      </c>
      <c r="Z300">
        <f t="shared" si="134"/>
        <v>-71.973328585457409</v>
      </c>
      <c r="AA300">
        <f t="shared" si="135"/>
        <v>-88.168032619352076</v>
      </c>
      <c r="AB300">
        <f t="shared" si="136"/>
        <v>-6.1052091770933892</v>
      </c>
      <c r="AC300">
        <f t="shared" si="137"/>
        <v>48.776670021468036</v>
      </c>
      <c r="AD300">
        <v>0</v>
      </c>
      <c r="AE300">
        <v>0</v>
      </c>
      <c r="AF300">
        <v>3</v>
      </c>
      <c r="AG300">
        <v>0</v>
      </c>
      <c r="AH300">
        <v>0</v>
      </c>
      <c r="AI300">
        <f t="shared" si="138"/>
        <v>1</v>
      </c>
      <c r="AJ300">
        <f t="shared" si="139"/>
        <v>0</v>
      </c>
      <c r="AK300">
        <f t="shared" si="140"/>
        <v>68064.559547075158</v>
      </c>
      <c r="AL300">
        <f t="shared" si="141"/>
        <v>1200.0006451612901</v>
      </c>
      <c r="AM300">
        <f t="shared" si="142"/>
        <v>963.36193200075979</v>
      </c>
      <c r="AN300">
        <f t="shared" si="143"/>
        <v>0.80280117838709653</v>
      </c>
      <c r="AO300">
        <f t="shared" si="144"/>
        <v>0.22320088978064512</v>
      </c>
      <c r="AP300">
        <v>10</v>
      </c>
      <c r="AQ300">
        <v>1</v>
      </c>
      <c r="AR300" t="s">
        <v>237</v>
      </c>
      <c r="AS300">
        <v>1560434672.6612899</v>
      </c>
      <c r="AT300">
        <v>856.37632258064502</v>
      </c>
      <c r="AU300">
        <v>926.71296774193502</v>
      </c>
      <c r="AV300">
        <v>21.708296774193499</v>
      </c>
      <c r="AW300">
        <v>19.047516129032299</v>
      </c>
      <c r="AX300">
        <v>600.05670967742003</v>
      </c>
      <c r="AY300">
        <v>99.528316129032206</v>
      </c>
      <c r="AZ300">
        <v>9.9967229032258006E-2</v>
      </c>
      <c r="BA300">
        <v>22.9374161290323</v>
      </c>
      <c r="BB300">
        <v>23.603329032258099</v>
      </c>
      <c r="BC300">
        <v>23.361774193548399</v>
      </c>
      <c r="BD300">
        <v>0</v>
      </c>
      <c r="BE300">
        <v>0</v>
      </c>
      <c r="BF300">
        <v>13001.5774193548</v>
      </c>
      <c r="BG300">
        <v>1044.9277419354801</v>
      </c>
      <c r="BH300">
        <v>22.232306451612899</v>
      </c>
      <c r="BI300">
        <v>1200.0006451612901</v>
      </c>
      <c r="BJ300">
        <v>0.330001580645161</v>
      </c>
      <c r="BK300">
        <v>0.33001196774193597</v>
      </c>
      <c r="BL300">
        <v>0.33001464516128998</v>
      </c>
      <c r="BM300">
        <v>9.9716425806451597E-3</v>
      </c>
      <c r="BN300">
        <v>22</v>
      </c>
      <c r="BO300">
        <v>17743.038709677399</v>
      </c>
      <c r="BP300">
        <v>1560432001.5</v>
      </c>
      <c r="BQ300" t="s">
        <v>238</v>
      </c>
      <c r="BR300">
        <v>1</v>
      </c>
      <c r="BS300">
        <v>-1.3480000000000001</v>
      </c>
      <c r="BT300">
        <v>2.1000000000000001E-2</v>
      </c>
      <c r="BU300">
        <v>400</v>
      </c>
      <c r="BV300">
        <v>19</v>
      </c>
      <c r="BW300">
        <v>0.05</v>
      </c>
      <c r="BX300">
        <v>0.02</v>
      </c>
      <c r="BY300">
        <v>40.783269406804401</v>
      </c>
      <c r="BZ300">
        <v>1.47467682999212</v>
      </c>
      <c r="CA300">
        <v>0.148333538544862</v>
      </c>
      <c r="CB300">
        <v>0</v>
      </c>
      <c r="CC300">
        <v>-70.3097804878049</v>
      </c>
      <c r="CD300">
        <v>-2.7548320557492501</v>
      </c>
      <c r="CE300">
        <v>0.27629248131107498</v>
      </c>
      <c r="CF300">
        <v>0</v>
      </c>
      <c r="CG300">
        <v>2.6602399999999999</v>
      </c>
      <c r="CH300">
        <v>5.5434355400697299E-2</v>
      </c>
      <c r="CI300">
        <v>5.7450946202061599E-3</v>
      </c>
      <c r="CJ300">
        <v>1</v>
      </c>
      <c r="CK300">
        <v>1</v>
      </c>
      <c r="CL300">
        <v>3</v>
      </c>
      <c r="CM300" t="s">
        <v>239</v>
      </c>
      <c r="CN300">
        <v>1.8609599999999999</v>
      </c>
      <c r="CO300">
        <v>1.85791</v>
      </c>
      <c r="CP300">
        <v>1.86077</v>
      </c>
      <c r="CQ300">
        <v>1.8534900000000001</v>
      </c>
      <c r="CR300">
        <v>1.85209</v>
      </c>
      <c r="CS300">
        <v>1.85287</v>
      </c>
      <c r="CT300">
        <v>1.85656</v>
      </c>
      <c r="CU300">
        <v>1.8628199999999999</v>
      </c>
      <c r="CV300" t="s">
        <v>240</v>
      </c>
      <c r="CW300" t="s">
        <v>19</v>
      </c>
      <c r="CX300" t="s">
        <v>19</v>
      </c>
      <c r="CY300" t="s">
        <v>19</v>
      </c>
      <c r="CZ300" t="s">
        <v>241</v>
      </c>
      <c r="DA300" t="s">
        <v>242</v>
      </c>
      <c r="DB300" t="s">
        <v>243</v>
      </c>
      <c r="DC300" t="s">
        <v>243</v>
      </c>
      <c r="DD300" t="s">
        <v>243</v>
      </c>
      <c r="DE300" t="s">
        <v>243</v>
      </c>
      <c r="DF300">
        <v>0</v>
      </c>
      <c r="DG300">
        <v>100</v>
      </c>
      <c r="DH300">
        <v>100</v>
      </c>
      <c r="DI300">
        <v>-1.3480000000000001</v>
      </c>
      <c r="DJ300">
        <v>2.1000000000000001E-2</v>
      </c>
      <c r="DK300">
        <v>3</v>
      </c>
      <c r="DL300">
        <v>633.55999999999995</v>
      </c>
      <c r="DM300">
        <v>273.68700000000001</v>
      </c>
      <c r="DN300">
        <v>22.9999</v>
      </c>
      <c r="DO300">
        <v>22.6203</v>
      </c>
      <c r="DP300">
        <v>30.000299999999999</v>
      </c>
      <c r="DQ300">
        <v>22.6616</v>
      </c>
      <c r="DR300">
        <v>22.6721</v>
      </c>
      <c r="DS300">
        <v>38.687899999999999</v>
      </c>
      <c r="DT300">
        <v>14.468299999999999</v>
      </c>
      <c r="DU300">
        <v>32.483800000000002</v>
      </c>
      <c r="DV300">
        <v>23</v>
      </c>
      <c r="DW300">
        <v>952.33</v>
      </c>
      <c r="DX300">
        <v>19</v>
      </c>
      <c r="DY300">
        <v>101.398</v>
      </c>
      <c r="DZ300">
        <v>105.36499999999999</v>
      </c>
    </row>
    <row r="301" spans="1:130" x14ac:dyDescent="0.25">
      <c r="A301">
        <v>285</v>
      </c>
      <c r="B301">
        <v>1560434685</v>
      </c>
      <c r="C301">
        <v>646.90000009536698</v>
      </c>
      <c r="D301" t="s">
        <v>811</v>
      </c>
      <c r="E301" t="s">
        <v>812</v>
      </c>
      <c r="G301">
        <v>1560434674.6612899</v>
      </c>
      <c r="H301">
        <f t="shared" si="116"/>
        <v>1.6331916792703361E-3</v>
      </c>
      <c r="I301">
        <f t="shared" si="117"/>
        <v>40.849289581410332</v>
      </c>
      <c r="J301">
        <f t="shared" si="118"/>
        <v>859.636161290323</v>
      </c>
      <c r="K301">
        <f t="shared" si="119"/>
        <v>547.15671222640583</v>
      </c>
      <c r="L301">
        <f t="shared" si="120"/>
        <v>54.512460663276947</v>
      </c>
      <c r="M301">
        <f t="shared" si="121"/>
        <v>85.644352668890861</v>
      </c>
      <c r="N301">
        <f t="shared" si="122"/>
        <v>0.22185261237571421</v>
      </c>
      <c r="O301">
        <f t="shared" si="123"/>
        <v>3</v>
      </c>
      <c r="P301">
        <f t="shared" si="124"/>
        <v>0.21394201328501422</v>
      </c>
      <c r="Q301">
        <f t="shared" si="125"/>
        <v>0.13440266524715314</v>
      </c>
      <c r="R301">
        <f t="shared" si="126"/>
        <v>215.02323017497582</v>
      </c>
      <c r="S301">
        <f t="shared" si="127"/>
        <v>23.771239269418309</v>
      </c>
      <c r="T301">
        <f t="shared" si="128"/>
        <v>23.48881451612905</v>
      </c>
      <c r="U301">
        <f t="shared" si="129"/>
        <v>2.9042334157650158</v>
      </c>
      <c r="V301">
        <f t="shared" si="130"/>
        <v>76.970307465024547</v>
      </c>
      <c r="W301">
        <f t="shared" si="131"/>
        <v>2.1630292794394061</v>
      </c>
      <c r="X301">
        <f t="shared" si="132"/>
        <v>2.8102126010374726</v>
      </c>
      <c r="Y301">
        <f t="shared" si="133"/>
        <v>0.74120413632560966</v>
      </c>
      <c r="Z301">
        <f t="shared" si="134"/>
        <v>-72.023753055821828</v>
      </c>
      <c r="AA301">
        <f t="shared" si="135"/>
        <v>-88.08377338064831</v>
      </c>
      <c r="AB301">
        <f t="shared" si="136"/>
        <v>-6.0997776085200037</v>
      </c>
      <c r="AC301">
        <f t="shared" si="137"/>
        <v>48.815926129985669</v>
      </c>
      <c r="AD301">
        <v>0</v>
      </c>
      <c r="AE301">
        <v>0</v>
      </c>
      <c r="AF301">
        <v>3</v>
      </c>
      <c r="AG301">
        <v>0</v>
      </c>
      <c r="AH301">
        <v>0</v>
      </c>
      <c r="AI301">
        <f t="shared" si="138"/>
        <v>1</v>
      </c>
      <c r="AJ301">
        <f t="shared" si="139"/>
        <v>0</v>
      </c>
      <c r="AK301">
        <f t="shared" si="140"/>
        <v>68055.348586334047</v>
      </c>
      <c r="AL301">
        <f t="shared" si="141"/>
        <v>1200.0006451612901</v>
      </c>
      <c r="AM301">
        <f t="shared" si="142"/>
        <v>963.3618209039264</v>
      </c>
      <c r="AN301">
        <f t="shared" si="143"/>
        <v>0.80280108580645182</v>
      </c>
      <c r="AO301">
        <f t="shared" si="144"/>
        <v>0.22320090490322592</v>
      </c>
      <c r="AP301">
        <v>10</v>
      </c>
      <c r="AQ301">
        <v>1</v>
      </c>
      <c r="AR301" t="s">
        <v>237</v>
      </c>
      <c r="AS301">
        <v>1560434674.6612899</v>
      </c>
      <c r="AT301">
        <v>859.636161290323</v>
      </c>
      <c r="AU301">
        <v>930.05151612903205</v>
      </c>
      <c r="AV301">
        <v>21.710925806451598</v>
      </c>
      <c r="AW301">
        <v>19.048290322580598</v>
      </c>
      <c r="AX301">
        <v>600.05719354838698</v>
      </c>
      <c r="AY301">
        <v>99.528648387096794</v>
      </c>
      <c r="AZ301">
        <v>9.9957906451612899E-2</v>
      </c>
      <c r="BA301">
        <v>22.944199999999999</v>
      </c>
      <c r="BB301">
        <v>23.6092096774194</v>
      </c>
      <c r="BC301">
        <v>23.3684193548387</v>
      </c>
      <c r="BD301">
        <v>0</v>
      </c>
      <c r="BE301">
        <v>0</v>
      </c>
      <c r="BF301">
        <v>12999.9</v>
      </c>
      <c r="BG301">
        <v>1044.9451612903199</v>
      </c>
      <c r="BH301">
        <v>22.177299999999999</v>
      </c>
      <c r="BI301">
        <v>1200.0006451612901</v>
      </c>
      <c r="BJ301">
        <v>0.33000106451612898</v>
      </c>
      <c r="BK301">
        <v>0.330012290322581</v>
      </c>
      <c r="BL301">
        <v>0.33001474193548402</v>
      </c>
      <c r="BM301">
        <v>9.9716838709677392E-3</v>
      </c>
      <c r="BN301">
        <v>22</v>
      </c>
      <c r="BO301">
        <v>17743.035483871001</v>
      </c>
      <c r="BP301">
        <v>1560432001.5</v>
      </c>
      <c r="BQ301" t="s">
        <v>238</v>
      </c>
      <c r="BR301">
        <v>1</v>
      </c>
      <c r="BS301">
        <v>-1.3480000000000001</v>
      </c>
      <c r="BT301">
        <v>2.1000000000000001E-2</v>
      </c>
      <c r="BU301">
        <v>400</v>
      </c>
      <c r="BV301">
        <v>19</v>
      </c>
      <c r="BW301">
        <v>0.05</v>
      </c>
      <c r="BX301">
        <v>0.02</v>
      </c>
      <c r="BY301">
        <v>40.826350323965201</v>
      </c>
      <c r="BZ301">
        <v>1.35458285463392</v>
      </c>
      <c r="CA301">
        <v>0.13786051997871401</v>
      </c>
      <c r="CB301">
        <v>0</v>
      </c>
      <c r="CC301">
        <v>-70.389756097561005</v>
      </c>
      <c r="CD301">
        <v>-2.5497365853657201</v>
      </c>
      <c r="CE301">
        <v>0.25825468715674799</v>
      </c>
      <c r="CF301">
        <v>0</v>
      </c>
      <c r="CG301">
        <v>2.6619941463414598</v>
      </c>
      <c r="CH301">
        <v>6.2391637630662002E-2</v>
      </c>
      <c r="CI301">
        <v>6.3383890296177898E-3</v>
      </c>
      <c r="CJ301">
        <v>1</v>
      </c>
      <c r="CK301">
        <v>1</v>
      </c>
      <c r="CL301">
        <v>3</v>
      </c>
      <c r="CM301" t="s">
        <v>239</v>
      </c>
      <c r="CN301">
        <v>1.8609599999999999</v>
      </c>
      <c r="CO301">
        <v>1.85791</v>
      </c>
      <c r="CP301">
        <v>1.8607400000000001</v>
      </c>
      <c r="CQ301">
        <v>1.8534900000000001</v>
      </c>
      <c r="CR301">
        <v>1.85209</v>
      </c>
      <c r="CS301">
        <v>1.85287</v>
      </c>
      <c r="CT301">
        <v>1.8565499999999999</v>
      </c>
      <c r="CU301">
        <v>1.8628100000000001</v>
      </c>
      <c r="CV301" t="s">
        <v>240</v>
      </c>
      <c r="CW301" t="s">
        <v>19</v>
      </c>
      <c r="CX301" t="s">
        <v>19</v>
      </c>
      <c r="CY301" t="s">
        <v>19</v>
      </c>
      <c r="CZ301" t="s">
        <v>241</v>
      </c>
      <c r="DA301" t="s">
        <v>242</v>
      </c>
      <c r="DB301" t="s">
        <v>243</v>
      </c>
      <c r="DC301" t="s">
        <v>243</v>
      </c>
      <c r="DD301" t="s">
        <v>243</v>
      </c>
      <c r="DE301" t="s">
        <v>243</v>
      </c>
      <c r="DF301">
        <v>0</v>
      </c>
      <c r="DG301">
        <v>100</v>
      </c>
      <c r="DH301">
        <v>100</v>
      </c>
      <c r="DI301">
        <v>-1.3480000000000001</v>
      </c>
      <c r="DJ301">
        <v>2.1000000000000001E-2</v>
      </c>
      <c r="DK301">
        <v>3</v>
      </c>
      <c r="DL301">
        <v>633.06200000000001</v>
      </c>
      <c r="DM301">
        <v>273.89499999999998</v>
      </c>
      <c r="DN301">
        <v>22.9999</v>
      </c>
      <c r="DO301">
        <v>22.6218</v>
      </c>
      <c r="DP301">
        <v>30.0002</v>
      </c>
      <c r="DQ301">
        <v>22.663</v>
      </c>
      <c r="DR301">
        <v>22.6738</v>
      </c>
      <c r="DS301">
        <v>38.814700000000002</v>
      </c>
      <c r="DT301">
        <v>14.468299999999999</v>
      </c>
      <c r="DU301">
        <v>32.483800000000002</v>
      </c>
      <c r="DV301">
        <v>23</v>
      </c>
      <c r="DW301">
        <v>957.33</v>
      </c>
      <c r="DX301">
        <v>19</v>
      </c>
      <c r="DY301">
        <v>101.398</v>
      </c>
      <c r="DZ301">
        <v>105.36499999999999</v>
      </c>
    </row>
    <row r="302" spans="1:130" x14ac:dyDescent="0.25">
      <c r="A302">
        <v>286</v>
      </c>
      <c r="B302">
        <v>1560434687</v>
      </c>
      <c r="C302">
        <v>648.90000009536698</v>
      </c>
      <c r="D302" t="s">
        <v>813</v>
      </c>
      <c r="E302" t="s">
        <v>814</v>
      </c>
      <c r="G302">
        <v>1560434676.6612899</v>
      </c>
      <c r="H302">
        <f t="shared" si="116"/>
        <v>1.6343767376280382E-3</v>
      </c>
      <c r="I302">
        <f t="shared" si="117"/>
        <v>40.893031740068693</v>
      </c>
      <c r="J302">
        <f t="shared" si="118"/>
        <v>862.89332258064496</v>
      </c>
      <c r="K302">
        <f t="shared" si="119"/>
        <v>549.91341727698523</v>
      </c>
      <c r="L302">
        <f t="shared" si="120"/>
        <v>54.787360215130846</v>
      </c>
      <c r="M302">
        <f t="shared" si="121"/>
        <v>85.969255897687404</v>
      </c>
      <c r="N302">
        <f t="shared" si="122"/>
        <v>0.22175591408753076</v>
      </c>
      <c r="O302">
        <f t="shared" si="123"/>
        <v>3</v>
      </c>
      <c r="P302">
        <f t="shared" si="124"/>
        <v>0.21385208659705482</v>
      </c>
      <c r="Q302">
        <f t="shared" si="125"/>
        <v>0.13434588055890354</v>
      </c>
      <c r="R302">
        <f t="shared" si="126"/>
        <v>215.02329633332428</v>
      </c>
      <c r="S302">
        <f t="shared" si="127"/>
        <v>23.777366175222138</v>
      </c>
      <c r="T302">
        <f t="shared" si="128"/>
        <v>23.495196774193552</v>
      </c>
      <c r="U302">
        <f t="shared" si="129"/>
        <v>2.905351342995139</v>
      </c>
      <c r="V302">
        <f t="shared" si="130"/>
        <v>76.949938874318775</v>
      </c>
      <c r="W302">
        <f t="shared" si="131"/>
        <v>2.163299262617671</v>
      </c>
      <c r="X302">
        <f t="shared" si="132"/>
        <v>2.8113073178017158</v>
      </c>
      <c r="Y302">
        <f t="shared" si="133"/>
        <v>0.74205208037746795</v>
      </c>
      <c r="Z302">
        <f t="shared" si="134"/>
        <v>-72.076014129396484</v>
      </c>
      <c r="AA302">
        <f t="shared" si="135"/>
        <v>-88.075686580648608</v>
      </c>
      <c r="AB302">
        <f t="shared" si="136"/>
        <v>-6.0996133912868222</v>
      </c>
      <c r="AC302">
        <f t="shared" si="137"/>
        <v>48.771982231992354</v>
      </c>
      <c r="AD302">
        <v>0</v>
      </c>
      <c r="AE302">
        <v>0</v>
      </c>
      <c r="AF302">
        <v>3</v>
      </c>
      <c r="AG302">
        <v>0</v>
      </c>
      <c r="AH302">
        <v>0</v>
      </c>
      <c r="AI302">
        <f t="shared" si="138"/>
        <v>1</v>
      </c>
      <c r="AJ302">
        <f t="shared" si="139"/>
        <v>0</v>
      </c>
      <c r="AK302">
        <f t="shared" si="140"/>
        <v>68050.929505153268</v>
      </c>
      <c r="AL302">
        <f t="shared" si="141"/>
        <v>1200.0006451612901</v>
      </c>
      <c r="AM302">
        <f t="shared" si="142"/>
        <v>963.36190906526383</v>
      </c>
      <c r="AN302">
        <f t="shared" si="143"/>
        <v>0.80280115927419349</v>
      </c>
      <c r="AO302">
        <f t="shared" si="144"/>
        <v>0.22320095315161287</v>
      </c>
      <c r="AP302">
        <v>10</v>
      </c>
      <c r="AQ302">
        <v>1</v>
      </c>
      <c r="AR302" t="s">
        <v>237</v>
      </c>
      <c r="AS302">
        <v>1560434676.6612899</v>
      </c>
      <c r="AT302">
        <v>862.89332258064496</v>
      </c>
      <c r="AU302">
        <v>933.39148387096702</v>
      </c>
      <c r="AV302">
        <v>21.713535483870999</v>
      </c>
      <c r="AW302">
        <v>19.048999999999999</v>
      </c>
      <c r="AX302">
        <v>600.06280645161303</v>
      </c>
      <c r="AY302">
        <v>99.529090322580601</v>
      </c>
      <c r="AZ302">
        <v>9.99758064516129E-2</v>
      </c>
      <c r="BA302">
        <v>22.950632258064498</v>
      </c>
      <c r="BB302">
        <v>23.615106451612899</v>
      </c>
      <c r="BC302">
        <v>23.375287096774201</v>
      </c>
      <c r="BD302">
        <v>0</v>
      </c>
      <c r="BE302">
        <v>0</v>
      </c>
      <c r="BF302">
        <v>12999.2096774194</v>
      </c>
      <c r="BG302">
        <v>1044.9619354838701</v>
      </c>
      <c r="BH302">
        <v>22.084574193548399</v>
      </c>
      <c r="BI302">
        <v>1200.0006451612901</v>
      </c>
      <c r="BJ302">
        <v>0.33000067741935502</v>
      </c>
      <c r="BK302">
        <v>0.33001225806451601</v>
      </c>
      <c r="BL302">
        <v>0.33001519354838699</v>
      </c>
      <c r="BM302">
        <v>9.9717216129032293E-3</v>
      </c>
      <c r="BN302">
        <v>22</v>
      </c>
      <c r="BO302">
        <v>17743.029032258099</v>
      </c>
      <c r="BP302">
        <v>1560432001.5</v>
      </c>
      <c r="BQ302" t="s">
        <v>238</v>
      </c>
      <c r="BR302">
        <v>1</v>
      </c>
      <c r="BS302">
        <v>-1.3480000000000001</v>
      </c>
      <c r="BT302">
        <v>2.1000000000000001E-2</v>
      </c>
      <c r="BU302">
        <v>400</v>
      </c>
      <c r="BV302">
        <v>19</v>
      </c>
      <c r="BW302">
        <v>0.05</v>
      </c>
      <c r="BX302">
        <v>0.02</v>
      </c>
      <c r="BY302">
        <v>40.867577707109703</v>
      </c>
      <c r="BZ302">
        <v>1.3441878915925201</v>
      </c>
      <c r="CA302">
        <v>0.13696760945612299</v>
      </c>
      <c r="CB302">
        <v>0</v>
      </c>
      <c r="CC302">
        <v>-70.4710707317073</v>
      </c>
      <c r="CD302">
        <v>-2.5257428571429599</v>
      </c>
      <c r="CE302">
        <v>0.25575977414401302</v>
      </c>
      <c r="CF302">
        <v>0</v>
      </c>
      <c r="CG302">
        <v>2.6638597560975601</v>
      </c>
      <c r="CH302">
        <v>6.9349965156792898E-2</v>
      </c>
      <c r="CI302">
        <v>6.9090419680387901E-3</v>
      </c>
      <c r="CJ302">
        <v>1</v>
      </c>
      <c r="CK302">
        <v>1</v>
      </c>
      <c r="CL302">
        <v>3</v>
      </c>
      <c r="CM302" t="s">
        <v>239</v>
      </c>
      <c r="CN302">
        <v>1.8609599999999999</v>
      </c>
      <c r="CO302">
        <v>1.85791</v>
      </c>
      <c r="CP302">
        <v>1.8607499999999999</v>
      </c>
      <c r="CQ302">
        <v>1.8534900000000001</v>
      </c>
      <c r="CR302">
        <v>1.8521000000000001</v>
      </c>
      <c r="CS302">
        <v>1.85287</v>
      </c>
      <c r="CT302">
        <v>1.8565400000000001</v>
      </c>
      <c r="CU302">
        <v>1.8627899999999999</v>
      </c>
      <c r="CV302" t="s">
        <v>240</v>
      </c>
      <c r="CW302" t="s">
        <v>19</v>
      </c>
      <c r="CX302" t="s">
        <v>19</v>
      </c>
      <c r="CY302" t="s">
        <v>19</v>
      </c>
      <c r="CZ302" t="s">
        <v>241</v>
      </c>
      <c r="DA302" t="s">
        <v>242</v>
      </c>
      <c r="DB302" t="s">
        <v>243</v>
      </c>
      <c r="DC302" t="s">
        <v>243</v>
      </c>
      <c r="DD302" t="s">
        <v>243</v>
      </c>
      <c r="DE302" t="s">
        <v>243</v>
      </c>
      <c r="DF302">
        <v>0</v>
      </c>
      <c r="DG302">
        <v>100</v>
      </c>
      <c r="DH302">
        <v>100</v>
      </c>
      <c r="DI302">
        <v>-1.3480000000000001</v>
      </c>
      <c r="DJ302">
        <v>2.1000000000000001E-2</v>
      </c>
      <c r="DK302">
        <v>3</v>
      </c>
      <c r="DL302">
        <v>633.18200000000002</v>
      </c>
      <c r="DM302">
        <v>273.94400000000002</v>
      </c>
      <c r="DN302">
        <v>23</v>
      </c>
      <c r="DO302">
        <v>22.623200000000001</v>
      </c>
      <c r="DP302">
        <v>30.0001</v>
      </c>
      <c r="DQ302">
        <v>22.6646</v>
      </c>
      <c r="DR302">
        <v>22.675000000000001</v>
      </c>
      <c r="DS302">
        <v>38.932400000000001</v>
      </c>
      <c r="DT302">
        <v>14.468299999999999</v>
      </c>
      <c r="DU302">
        <v>32.483800000000002</v>
      </c>
      <c r="DV302">
        <v>23</v>
      </c>
      <c r="DW302">
        <v>962.33</v>
      </c>
      <c r="DX302">
        <v>19</v>
      </c>
      <c r="DY302">
        <v>101.399</v>
      </c>
      <c r="DZ302">
        <v>105.36499999999999</v>
      </c>
    </row>
    <row r="303" spans="1:130" x14ac:dyDescent="0.25">
      <c r="A303">
        <v>287</v>
      </c>
      <c r="B303">
        <v>1560434689</v>
      </c>
      <c r="C303">
        <v>650.90000009536698</v>
      </c>
      <c r="D303" t="s">
        <v>815</v>
      </c>
      <c r="E303" t="s">
        <v>816</v>
      </c>
      <c r="G303">
        <v>1560434678.6612899</v>
      </c>
      <c r="H303">
        <f t="shared" si="116"/>
        <v>1.6355979350612504E-3</v>
      </c>
      <c r="I303">
        <f t="shared" si="117"/>
        <v>40.940348084373333</v>
      </c>
      <c r="J303">
        <f t="shared" si="118"/>
        <v>866.14745161290296</v>
      </c>
      <c r="K303">
        <f t="shared" si="119"/>
        <v>552.66445901226223</v>
      </c>
      <c r="L303">
        <f t="shared" si="120"/>
        <v>55.061763793111147</v>
      </c>
      <c r="M303">
        <f t="shared" si="121"/>
        <v>86.293963024057376</v>
      </c>
      <c r="N303">
        <f t="shared" si="122"/>
        <v>0.22167716209326882</v>
      </c>
      <c r="O303">
        <f t="shared" si="123"/>
        <v>3</v>
      </c>
      <c r="P303">
        <f t="shared" si="124"/>
        <v>0.21377884739235109</v>
      </c>
      <c r="Q303">
        <f t="shared" si="125"/>
        <v>0.13429963345295914</v>
      </c>
      <c r="R303">
        <f t="shared" si="126"/>
        <v>215.02315139237163</v>
      </c>
      <c r="S303">
        <f t="shared" si="127"/>
        <v>23.782770127864826</v>
      </c>
      <c r="T303">
        <f t="shared" si="128"/>
        <v>23.501337096774201</v>
      </c>
      <c r="U303">
        <f t="shared" si="129"/>
        <v>2.9064272475994901</v>
      </c>
      <c r="V303">
        <f t="shared" si="130"/>
        <v>76.932817038279865</v>
      </c>
      <c r="W303">
        <f t="shared" si="131"/>
        <v>2.1635670099467359</v>
      </c>
      <c r="X303">
        <f t="shared" si="132"/>
        <v>2.8122810176965163</v>
      </c>
      <c r="Y303">
        <f t="shared" si="133"/>
        <v>0.74286023765275422</v>
      </c>
      <c r="Z303">
        <f t="shared" si="134"/>
        <v>-72.129868936201134</v>
      </c>
      <c r="AA303">
        <f t="shared" si="135"/>
        <v>-88.143772219359889</v>
      </c>
      <c r="AB303">
        <f t="shared" si="136"/>
        <v>-6.1046952168631767</v>
      </c>
      <c r="AC303">
        <f t="shared" si="137"/>
        <v>48.644815019947444</v>
      </c>
      <c r="AD303">
        <v>0</v>
      </c>
      <c r="AE303">
        <v>0</v>
      </c>
      <c r="AF303">
        <v>3</v>
      </c>
      <c r="AG303">
        <v>0</v>
      </c>
      <c r="AH303">
        <v>0</v>
      </c>
      <c r="AI303">
        <f t="shared" si="138"/>
        <v>1</v>
      </c>
      <c r="AJ303">
        <f t="shared" si="139"/>
        <v>0</v>
      </c>
      <c r="AK303">
        <f t="shared" si="140"/>
        <v>68045.760807647865</v>
      </c>
      <c r="AL303">
        <f t="shared" si="141"/>
        <v>1199.9996774193501</v>
      </c>
      <c r="AM303">
        <f t="shared" si="142"/>
        <v>963.36109741898724</v>
      </c>
      <c r="AN303">
        <f t="shared" si="143"/>
        <v>0.80280113032258138</v>
      </c>
      <c r="AO303">
        <f t="shared" si="144"/>
        <v>0.22320099074838731</v>
      </c>
      <c r="AP303">
        <v>10</v>
      </c>
      <c r="AQ303">
        <v>1</v>
      </c>
      <c r="AR303" t="s">
        <v>237</v>
      </c>
      <c r="AS303">
        <v>1560434678.6612899</v>
      </c>
      <c r="AT303">
        <v>866.14745161290296</v>
      </c>
      <c r="AU303">
        <v>936.73551612903202</v>
      </c>
      <c r="AV303">
        <v>21.716096774193598</v>
      </c>
      <c r="AW303">
        <v>19.0495612903226</v>
      </c>
      <c r="AX303">
        <v>600.05919354838704</v>
      </c>
      <c r="AY303">
        <v>99.529680645161307</v>
      </c>
      <c r="AZ303">
        <v>9.9964241935483894E-2</v>
      </c>
      <c r="BA303">
        <v>22.956351612903202</v>
      </c>
      <c r="BB303">
        <v>23.621338709677399</v>
      </c>
      <c r="BC303">
        <v>23.381335483870998</v>
      </c>
      <c r="BD303">
        <v>0</v>
      </c>
      <c r="BE303">
        <v>0</v>
      </c>
      <c r="BF303">
        <v>12998.3032258065</v>
      </c>
      <c r="BG303">
        <v>1044.9770967741899</v>
      </c>
      <c r="BH303">
        <v>22.020829032258099</v>
      </c>
      <c r="BI303">
        <v>1199.9996774193501</v>
      </c>
      <c r="BJ303">
        <v>0.33000003225806501</v>
      </c>
      <c r="BK303">
        <v>0.330012290322581</v>
      </c>
      <c r="BL303">
        <v>0.330015741935484</v>
      </c>
      <c r="BM303">
        <v>9.9717393548387108E-3</v>
      </c>
      <c r="BN303">
        <v>22</v>
      </c>
      <c r="BO303">
        <v>17743.009677419399</v>
      </c>
      <c r="BP303">
        <v>1560432001.5</v>
      </c>
      <c r="BQ303" t="s">
        <v>238</v>
      </c>
      <c r="BR303">
        <v>1</v>
      </c>
      <c r="BS303">
        <v>-1.3480000000000001</v>
      </c>
      <c r="BT303">
        <v>2.1000000000000001E-2</v>
      </c>
      <c r="BU303">
        <v>400</v>
      </c>
      <c r="BV303">
        <v>19</v>
      </c>
      <c r="BW303">
        <v>0.05</v>
      </c>
      <c r="BX303">
        <v>0.02</v>
      </c>
      <c r="BY303">
        <v>40.9129321460832</v>
      </c>
      <c r="BZ303">
        <v>1.28486448687712</v>
      </c>
      <c r="CA303">
        <v>0.13155378785841099</v>
      </c>
      <c r="CB303">
        <v>0</v>
      </c>
      <c r="CC303">
        <v>-70.557692682926799</v>
      </c>
      <c r="CD303">
        <v>-2.4407435540072702</v>
      </c>
      <c r="CE303">
        <v>0.247199906652288</v>
      </c>
      <c r="CF303">
        <v>0</v>
      </c>
      <c r="CG303">
        <v>2.6658739024390199</v>
      </c>
      <c r="CH303">
        <v>6.9835818815330006E-2</v>
      </c>
      <c r="CI303">
        <v>6.9492455733886904E-3</v>
      </c>
      <c r="CJ303">
        <v>1</v>
      </c>
      <c r="CK303">
        <v>1</v>
      </c>
      <c r="CL303">
        <v>3</v>
      </c>
      <c r="CM303" t="s">
        <v>239</v>
      </c>
      <c r="CN303">
        <v>1.8609599999999999</v>
      </c>
      <c r="CO303">
        <v>1.85791</v>
      </c>
      <c r="CP303">
        <v>1.8607499999999999</v>
      </c>
      <c r="CQ303">
        <v>1.8534900000000001</v>
      </c>
      <c r="CR303">
        <v>1.8521000000000001</v>
      </c>
      <c r="CS303">
        <v>1.85287</v>
      </c>
      <c r="CT303">
        <v>1.8565499999999999</v>
      </c>
      <c r="CU303">
        <v>1.8627899999999999</v>
      </c>
      <c r="CV303" t="s">
        <v>240</v>
      </c>
      <c r="CW303" t="s">
        <v>19</v>
      </c>
      <c r="CX303" t="s">
        <v>19</v>
      </c>
      <c r="CY303" t="s">
        <v>19</v>
      </c>
      <c r="CZ303" t="s">
        <v>241</v>
      </c>
      <c r="DA303" t="s">
        <v>242</v>
      </c>
      <c r="DB303" t="s">
        <v>243</v>
      </c>
      <c r="DC303" t="s">
        <v>243</v>
      </c>
      <c r="DD303" t="s">
        <v>243</v>
      </c>
      <c r="DE303" t="s">
        <v>243</v>
      </c>
      <c r="DF303">
        <v>0</v>
      </c>
      <c r="DG303">
        <v>100</v>
      </c>
      <c r="DH303">
        <v>100</v>
      </c>
      <c r="DI303">
        <v>-1.3480000000000001</v>
      </c>
      <c r="DJ303">
        <v>2.1000000000000001E-2</v>
      </c>
      <c r="DK303">
        <v>3</v>
      </c>
      <c r="DL303">
        <v>633.33699999999999</v>
      </c>
      <c r="DM303">
        <v>273.85599999999999</v>
      </c>
      <c r="DN303">
        <v>23.0001</v>
      </c>
      <c r="DO303">
        <v>22.6251</v>
      </c>
      <c r="DP303">
        <v>30.0002</v>
      </c>
      <c r="DQ303">
        <v>22.665900000000001</v>
      </c>
      <c r="DR303">
        <v>22.676300000000001</v>
      </c>
      <c r="DS303">
        <v>39.022100000000002</v>
      </c>
      <c r="DT303">
        <v>14.468299999999999</v>
      </c>
      <c r="DU303">
        <v>32.483800000000002</v>
      </c>
      <c r="DV303">
        <v>23</v>
      </c>
      <c r="DW303">
        <v>962.33</v>
      </c>
      <c r="DX303">
        <v>19</v>
      </c>
      <c r="DY303">
        <v>101.398</v>
      </c>
      <c r="DZ303">
        <v>105.364</v>
      </c>
    </row>
    <row r="304" spans="1:130" x14ac:dyDescent="0.25">
      <c r="A304">
        <v>288</v>
      </c>
      <c r="B304">
        <v>1560434691</v>
      </c>
      <c r="C304">
        <v>652.90000009536698</v>
      </c>
      <c r="D304" t="s">
        <v>817</v>
      </c>
      <c r="E304" t="s">
        <v>818</v>
      </c>
      <c r="G304">
        <v>1560434680.6612899</v>
      </c>
      <c r="H304">
        <f t="shared" si="116"/>
        <v>1.6368622547872362E-3</v>
      </c>
      <c r="I304">
        <f t="shared" si="117"/>
        <v>40.974773643483154</v>
      </c>
      <c r="J304">
        <f t="shared" si="118"/>
        <v>869.39951612903201</v>
      </c>
      <c r="K304">
        <f t="shared" si="119"/>
        <v>555.57371614564306</v>
      </c>
      <c r="L304">
        <f t="shared" si="120"/>
        <v>55.351989513938726</v>
      </c>
      <c r="M304">
        <f t="shared" si="121"/>
        <v>86.618555741003036</v>
      </c>
      <c r="N304">
        <f t="shared" si="122"/>
        <v>0.22164637584119798</v>
      </c>
      <c r="O304">
        <f t="shared" si="123"/>
        <v>3</v>
      </c>
      <c r="P304">
        <f t="shared" si="124"/>
        <v>0.21375021573246866</v>
      </c>
      <c r="Q304">
        <f t="shared" si="125"/>
        <v>0.13428155395353095</v>
      </c>
      <c r="R304">
        <f t="shared" si="126"/>
        <v>215.02311008961311</v>
      </c>
      <c r="S304">
        <f t="shared" si="127"/>
        <v>23.787154552624006</v>
      </c>
      <c r="T304">
        <f t="shared" si="128"/>
        <v>23.506677419354851</v>
      </c>
      <c r="U304">
        <f t="shared" si="129"/>
        <v>2.9073632598574592</v>
      </c>
      <c r="V304">
        <f t="shared" si="130"/>
        <v>76.92018172344811</v>
      </c>
      <c r="W304">
        <f t="shared" si="131"/>
        <v>2.1638285903068972</v>
      </c>
      <c r="X304">
        <f t="shared" si="132"/>
        <v>2.8130830450798094</v>
      </c>
      <c r="Y304">
        <f t="shared" si="133"/>
        <v>0.74353466955056202</v>
      </c>
      <c r="Z304">
        <f t="shared" si="134"/>
        <v>-72.185625436117121</v>
      </c>
      <c r="AA304">
        <f t="shared" si="135"/>
        <v>-88.245770245160088</v>
      </c>
      <c r="AB304">
        <f t="shared" si="136"/>
        <v>-6.1120704780351875</v>
      </c>
      <c r="AC304">
        <f t="shared" si="137"/>
        <v>48.479643930300711</v>
      </c>
      <c r="AD304">
        <v>0</v>
      </c>
      <c r="AE304">
        <v>0</v>
      </c>
      <c r="AF304">
        <v>3</v>
      </c>
      <c r="AG304">
        <v>0</v>
      </c>
      <c r="AH304">
        <v>0</v>
      </c>
      <c r="AI304">
        <f t="shared" si="138"/>
        <v>1</v>
      </c>
      <c r="AJ304">
        <f t="shared" si="139"/>
        <v>0</v>
      </c>
      <c r="AK304">
        <f t="shared" si="140"/>
        <v>68038.059428190667</v>
      </c>
      <c r="AL304">
        <f t="shared" si="141"/>
        <v>1199.9993548387099</v>
      </c>
      <c r="AM304">
        <f t="shared" si="142"/>
        <v>963.36085557990634</v>
      </c>
      <c r="AN304">
        <f t="shared" si="143"/>
        <v>0.80280114459677376</v>
      </c>
      <c r="AO304">
        <f t="shared" si="144"/>
        <v>0.22320100390645148</v>
      </c>
      <c r="AP304">
        <v>10</v>
      </c>
      <c r="AQ304">
        <v>1</v>
      </c>
      <c r="AR304" t="s">
        <v>237</v>
      </c>
      <c r="AS304">
        <v>1560434680.6612899</v>
      </c>
      <c r="AT304">
        <v>869.39951612903201</v>
      </c>
      <c r="AU304">
        <v>940.05574193548398</v>
      </c>
      <c r="AV304">
        <v>21.718574193548399</v>
      </c>
      <c r="AW304">
        <v>19.049980645161298</v>
      </c>
      <c r="AX304">
        <v>600.05838709677403</v>
      </c>
      <c r="AY304">
        <v>99.530370967741902</v>
      </c>
      <c r="AZ304">
        <v>9.9953335483871003E-2</v>
      </c>
      <c r="BA304">
        <v>22.961061290322601</v>
      </c>
      <c r="BB304">
        <v>23.626554838709701</v>
      </c>
      <c r="BC304">
        <v>23.386800000000001</v>
      </c>
      <c r="BD304">
        <v>0</v>
      </c>
      <c r="BE304">
        <v>0</v>
      </c>
      <c r="BF304">
        <v>12996.793548387101</v>
      </c>
      <c r="BG304">
        <v>1044.9964516129</v>
      </c>
      <c r="BH304">
        <v>21.991754838709699</v>
      </c>
      <c r="BI304">
        <v>1199.9993548387099</v>
      </c>
      <c r="BJ304">
        <v>0.32999993548387102</v>
      </c>
      <c r="BK304">
        <v>0.330012387096774</v>
      </c>
      <c r="BL304">
        <v>0.33001577419354799</v>
      </c>
      <c r="BM304">
        <v>9.9717390322580594E-3</v>
      </c>
      <c r="BN304">
        <v>22</v>
      </c>
      <c r="BO304">
        <v>17743.006451612899</v>
      </c>
      <c r="BP304">
        <v>1560432001.5</v>
      </c>
      <c r="BQ304" t="s">
        <v>238</v>
      </c>
      <c r="BR304">
        <v>1</v>
      </c>
      <c r="BS304">
        <v>-1.3480000000000001</v>
      </c>
      <c r="BT304">
        <v>2.1000000000000001E-2</v>
      </c>
      <c r="BU304">
        <v>400</v>
      </c>
      <c r="BV304">
        <v>19</v>
      </c>
      <c r="BW304">
        <v>0.05</v>
      </c>
      <c r="BX304">
        <v>0.02</v>
      </c>
      <c r="BY304">
        <v>40.9573688374293</v>
      </c>
      <c r="BZ304">
        <v>1.1093063566911101</v>
      </c>
      <c r="CA304">
        <v>0.11354423517564401</v>
      </c>
      <c r="CB304">
        <v>0</v>
      </c>
      <c r="CC304">
        <v>-70.6361512195122</v>
      </c>
      <c r="CD304">
        <v>-2.0757470383275098</v>
      </c>
      <c r="CE304">
        <v>0.21112593758916301</v>
      </c>
      <c r="CF304">
        <v>0</v>
      </c>
      <c r="CG304">
        <v>2.66791902439024</v>
      </c>
      <c r="CH304">
        <v>6.4051358885016299E-2</v>
      </c>
      <c r="CI304">
        <v>6.4334801888921997E-3</v>
      </c>
      <c r="CJ304">
        <v>1</v>
      </c>
      <c r="CK304">
        <v>1</v>
      </c>
      <c r="CL304">
        <v>3</v>
      </c>
      <c r="CM304" t="s">
        <v>239</v>
      </c>
      <c r="CN304">
        <v>1.8609599999999999</v>
      </c>
      <c r="CO304">
        <v>1.85791</v>
      </c>
      <c r="CP304">
        <v>1.8607499999999999</v>
      </c>
      <c r="CQ304">
        <v>1.8534900000000001</v>
      </c>
      <c r="CR304">
        <v>1.8521000000000001</v>
      </c>
      <c r="CS304">
        <v>1.8528800000000001</v>
      </c>
      <c r="CT304">
        <v>1.8565499999999999</v>
      </c>
      <c r="CU304">
        <v>1.8627899999999999</v>
      </c>
      <c r="CV304" t="s">
        <v>240</v>
      </c>
      <c r="CW304" t="s">
        <v>19</v>
      </c>
      <c r="CX304" t="s">
        <v>19</v>
      </c>
      <c r="CY304" t="s">
        <v>19</v>
      </c>
      <c r="CZ304" t="s">
        <v>241</v>
      </c>
      <c r="DA304" t="s">
        <v>242</v>
      </c>
      <c r="DB304" t="s">
        <v>243</v>
      </c>
      <c r="DC304" t="s">
        <v>243</v>
      </c>
      <c r="DD304" t="s">
        <v>243</v>
      </c>
      <c r="DE304" t="s">
        <v>243</v>
      </c>
      <c r="DF304">
        <v>0</v>
      </c>
      <c r="DG304">
        <v>100</v>
      </c>
      <c r="DH304">
        <v>100</v>
      </c>
      <c r="DI304">
        <v>-1.3480000000000001</v>
      </c>
      <c r="DJ304">
        <v>2.1000000000000001E-2</v>
      </c>
      <c r="DK304">
        <v>3</v>
      </c>
      <c r="DL304">
        <v>632.83399999999995</v>
      </c>
      <c r="DM304">
        <v>273.91500000000002</v>
      </c>
      <c r="DN304">
        <v>23</v>
      </c>
      <c r="DO304">
        <v>22.6265</v>
      </c>
      <c r="DP304">
        <v>30.000299999999999</v>
      </c>
      <c r="DQ304">
        <v>22.666799999999999</v>
      </c>
      <c r="DR304">
        <v>22.677700000000002</v>
      </c>
      <c r="DS304">
        <v>39.149799999999999</v>
      </c>
      <c r="DT304">
        <v>14.468299999999999</v>
      </c>
      <c r="DU304">
        <v>32.878100000000003</v>
      </c>
      <c r="DV304">
        <v>23</v>
      </c>
      <c r="DW304">
        <v>967.33</v>
      </c>
      <c r="DX304">
        <v>19</v>
      </c>
      <c r="DY304">
        <v>101.398</v>
      </c>
      <c r="DZ304">
        <v>105.364</v>
      </c>
    </row>
    <row r="305" spans="1:130" x14ac:dyDescent="0.25">
      <c r="A305">
        <v>289</v>
      </c>
      <c r="B305">
        <v>1560434693</v>
      </c>
      <c r="C305">
        <v>654.90000009536698</v>
      </c>
      <c r="D305" t="s">
        <v>819</v>
      </c>
      <c r="E305" t="s">
        <v>820</v>
      </c>
      <c r="G305">
        <v>1560434682.6612899</v>
      </c>
      <c r="H305">
        <f t="shared" si="116"/>
        <v>1.6381124097346539E-3</v>
      </c>
      <c r="I305">
        <f t="shared" si="117"/>
        <v>41.005681227634931</v>
      </c>
      <c r="J305">
        <f t="shared" si="118"/>
        <v>872.65038709677401</v>
      </c>
      <c r="K305">
        <f t="shared" si="119"/>
        <v>558.59218948578041</v>
      </c>
      <c r="L305">
        <f t="shared" si="120"/>
        <v>55.653186607137762</v>
      </c>
      <c r="M305">
        <f t="shared" si="121"/>
        <v>86.943168468924796</v>
      </c>
      <c r="N305">
        <f t="shared" si="122"/>
        <v>0.22167742516272484</v>
      </c>
      <c r="O305">
        <f t="shared" si="123"/>
        <v>3</v>
      </c>
      <c r="P305">
        <f t="shared" si="124"/>
        <v>0.21377909204953069</v>
      </c>
      <c r="Q305">
        <f t="shared" si="125"/>
        <v>0.1342997879421656</v>
      </c>
      <c r="R305">
        <f t="shared" si="126"/>
        <v>215.02310245018401</v>
      </c>
      <c r="S305">
        <f t="shared" si="127"/>
        <v>23.790269282263409</v>
      </c>
      <c r="T305">
        <f t="shared" si="128"/>
        <v>23.510687096774198</v>
      </c>
      <c r="U305">
        <f t="shared" si="129"/>
        <v>2.9080662197436329</v>
      </c>
      <c r="V305">
        <f t="shared" si="130"/>
        <v>76.912458044930688</v>
      </c>
      <c r="W305">
        <f t="shared" si="131"/>
        <v>2.1640613829350848</v>
      </c>
      <c r="X305">
        <f t="shared" si="132"/>
        <v>2.8136682118141176</v>
      </c>
      <c r="Y305">
        <f t="shared" si="133"/>
        <v>0.74400483680854812</v>
      </c>
      <c r="Z305">
        <f t="shared" si="134"/>
        <v>-72.240757269298243</v>
      </c>
      <c r="AA305">
        <f t="shared" si="135"/>
        <v>-88.338638012911986</v>
      </c>
      <c r="AB305">
        <f t="shared" si="136"/>
        <v>-6.1187333524503993</v>
      </c>
      <c r="AC305">
        <f t="shared" si="137"/>
        <v>48.324973815523379</v>
      </c>
      <c r="AD305">
        <v>0</v>
      </c>
      <c r="AE305">
        <v>0</v>
      </c>
      <c r="AF305">
        <v>3</v>
      </c>
      <c r="AG305">
        <v>0</v>
      </c>
      <c r="AH305">
        <v>0</v>
      </c>
      <c r="AI305">
        <f t="shared" si="138"/>
        <v>1</v>
      </c>
      <c r="AJ305">
        <f t="shared" si="139"/>
        <v>0</v>
      </c>
      <c r="AK305">
        <f t="shared" si="140"/>
        <v>68037.366692178184</v>
      </c>
      <c r="AL305">
        <f t="shared" si="141"/>
        <v>1199.9993548387099</v>
      </c>
      <c r="AM305">
        <f t="shared" si="142"/>
        <v>963.36082867669597</v>
      </c>
      <c r="AN305">
        <f t="shared" si="143"/>
        <v>0.80280112217741972</v>
      </c>
      <c r="AO305">
        <f t="shared" si="144"/>
        <v>0.22320100220967753</v>
      </c>
      <c r="AP305">
        <v>10</v>
      </c>
      <c r="AQ305">
        <v>1</v>
      </c>
      <c r="AR305" t="s">
        <v>237</v>
      </c>
      <c r="AS305">
        <v>1560434682.6612899</v>
      </c>
      <c r="AT305">
        <v>872.65038709677401</v>
      </c>
      <c r="AU305">
        <v>943.36880645161295</v>
      </c>
      <c r="AV305">
        <v>21.720729032258099</v>
      </c>
      <c r="AW305">
        <v>19.050103225806399</v>
      </c>
      <c r="AX305">
        <v>600.05838709677403</v>
      </c>
      <c r="AY305">
        <v>99.531199999999998</v>
      </c>
      <c r="AZ305">
        <v>9.9957854838709698E-2</v>
      </c>
      <c r="BA305">
        <v>22.964496774193499</v>
      </c>
      <c r="BB305">
        <v>23.630012903225801</v>
      </c>
      <c r="BC305">
        <v>23.3913612903226</v>
      </c>
      <c r="BD305">
        <v>0</v>
      </c>
      <c r="BE305">
        <v>0</v>
      </c>
      <c r="BF305">
        <v>12996.6935483871</v>
      </c>
      <c r="BG305">
        <v>1045.0212903225799</v>
      </c>
      <c r="BH305">
        <v>21.9681903225806</v>
      </c>
      <c r="BI305">
        <v>1199.9993548387099</v>
      </c>
      <c r="BJ305">
        <v>0.32999990322580702</v>
      </c>
      <c r="BK305">
        <v>0.33001251612903199</v>
      </c>
      <c r="BL305">
        <v>0.330015677419355</v>
      </c>
      <c r="BM305">
        <v>9.9717370967741907E-3</v>
      </c>
      <c r="BN305">
        <v>22</v>
      </c>
      <c r="BO305">
        <v>17743.006451612899</v>
      </c>
      <c r="BP305">
        <v>1560432001.5</v>
      </c>
      <c r="BQ305" t="s">
        <v>238</v>
      </c>
      <c r="BR305">
        <v>1</v>
      </c>
      <c r="BS305">
        <v>-1.3480000000000001</v>
      </c>
      <c r="BT305">
        <v>2.1000000000000001E-2</v>
      </c>
      <c r="BU305">
        <v>400</v>
      </c>
      <c r="BV305">
        <v>19</v>
      </c>
      <c r="BW305">
        <v>0.05</v>
      </c>
      <c r="BX305">
        <v>0.02</v>
      </c>
      <c r="BY305">
        <v>40.9888392910878</v>
      </c>
      <c r="BZ305">
        <v>0.96197959184437998</v>
      </c>
      <c r="CA305">
        <v>0.100740054081189</v>
      </c>
      <c r="CB305">
        <v>0</v>
      </c>
      <c r="CC305">
        <v>-70.698995121951199</v>
      </c>
      <c r="CD305">
        <v>-1.86216794425121</v>
      </c>
      <c r="CE305">
        <v>0.19171724854805999</v>
      </c>
      <c r="CF305">
        <v>0</v>
      </c>
      <c r="CG305">
        <v>2.6699841463414602</v>
      </c>
      <c r="CH305">
        <v>5.6806829268290802E-2</v>
      </c>
      <c r="CI305">
        <v>5.7152389257654201E-3</v>
      </c>
      <c r="CJ305">
        <v>1</v>
      </c>
      <c r="CK305">
        <v>1</v>
      </c>
      <c r="CL305">
        <v>3</v>
      </c>
      <c r="CM305" t="s">
        <v>239</v>
      </c>
      <c r="CN305">
        <v>1.8609599999999999</v>
      </c>
      <c r="CO305">
        <v>1.85791</v>
      </c>
      <c r="CP305">
        <v>1.86076</v>
      </c>
      <c r="CQ305">
        <v>1.8534900000000001</v>
      </c>
      <c r="CR305">
        <v>1.8521000000000001</v>
      </c>
      <c r="CS305">
        <v>1.8528800000000001</v>
      </c>
      <c r="CT305">
        <v>1.8565499999999999</v>
      </c>
      <c r="CU305">
        <v>1.8628100000000001</v>
      </c>
      <c r="CV305" t="s">
        <v>240</v>
      </c>
      <c r="CW305" t="s">
        <v>19</v>
      </c>
      <c r="CX305" t="s">
        <v>19</v>
      </c>
      <c r="CY305" t="s">
        <v>19</v>
      </c>
      <c r="CZ305" t="s">
        <v>241</v>
      </c>
      <c r="DA305" t="s">
        <v>242</v>
      </c>
      <c r="DB305" t="s">
        <v>243</v>
      </c>
      <c r="DC305" t="s">
        <v>243</v>
      </c>
      <c r="DD305" t="s">
        <v>243</v>
      </c>
      <c r="DE305" t="s">
        <v>243</v>
      </c>
      <c r="DF305">
        <v>0</v>
      </c>
      <c r="DG305">
        <v>100</v>
      </c>
      <c r="DH305">
        <v>100</v>
      </c>
      <c r="DI305">
        <v>-1.3480000000000001</v>
      </c>
      <c r="DJ305">
        <v>2.1000000000000001E-2</v>
      </c>
      <c r="DK305">
        <v>3</v>
      </c>
      <c r="DL305">
        <v>633.09400000000005</v>
      </c>
      <c r="DM305">
        <v>273.86900000000003</v>
      </c>
      <c r="DN305">
        <v>22.9998</v>
      </c>
      <c r="DO305">
        <v>22.6279</v>
      </c>
      <c r="DP305">
        <v>30.000399999999999</v>
      </c>
      <c r="DQ305">
        <v>22.668600000000001</v>
      </c>
      <c r="DR305">
        <v>22.678999999999998</v>
      </c>
      <c r="DS305">
        <v>39.264099999999999</v>
      </c>
      <c r="DT305">
        <v>14.468299999999999</v>
      </c>
      <c r="DU305">
        <v>32.878100000000003</v>
      </c>
      <c r="DV305">
        <v>23</v>
      </c>
      <c r="DW305">
        <v>972.33</v>
      </c>
      <c r="DX305">
        <v>19</v>
      </c>
      <c r="DY305">
        <v>101.39700000000001</v>
      </c>
      <c r="DZ305">
        <v>105.364</v>
      </c>
    </row>
    <row r="306" spans="1:130" x14ac:dyDescent="0.25">
      <c r="A306">
        <v>290</v>
      </c>
      <c r="B306">
        <v>1560434695</v>
      </c>
      <c r="C306">
        <v>656.90000009536698</v>
      </c>
      <c r="D306" t="s">
        <v>821</v>
      </c>
      <c r="E306" t="s">
        <v>822</v>
      </c>
      <c r="G306">
        <v>1560434684.6612899</v>
      </c>
      <c r="H306">
        <f t="shared" si="116"/>
        <v>1.6392560621278614E-3</v>
      </c>
      <c r="I306">
        <f t="shared" si="117"/>
        <v>41.053334350445013</v>
      </c>
      <c r="J306">
        <f t="shared" si="118"/>
        <v>875.90432258064504</v>
      </c>
      <c r="K306">
        <f t="shared" si="119"/>
        <v>561.5310789424027</v>
      </c>
      <c r="L306">
        <f t="shared" si="120"/>
        <v>55.946495402986088</v>
      </c>
      <c r="M306">
        <f t="shared" si="121"/>
        <v>87.268147738159499</v>
      </c>
      <c r="N306">
        <f t="shared" si="122"/>
        <v>0.22173829061192249</v>
      </c>
      <c r="O306">
        <f t="shared" si="123"/>
        <v>3</v>
      </c>
      <c r="P306">
        <f t="shared" si="124"/>
        <v>0.21383569695932741</v>
      </c>
      <c r="Q306">
        <f t="shared" si="125"/>
        <v>0.13433553126096773</v>
      </c>
      <c r="R306">
        <f t="shared" si="126"/>
        <v>215.02307325641863</v>
      </c>
      <c r="S306">
        <f t="shared" si="127"/>
        <v>23.792095634509469</v>
      </c>
      <c r="T306">
        <f t="shared" si="128"/>
        <v>23.51357903225805</v>
      </c>
      <c r="U306">
        <f t="shared" si="129"/>
        <v>2.9085733140490158</v>
      </c>
      <c r="V306">
        <f t="shared" si="130"/>
        <v>76.909004634395444</v>
      </c>
      <c r="W306">
        <f t="shared" si="131"/>
        <v>2.1642418902211098</v>
      </c>
      <c r="X306">
        <f t="shared" si="132"/>
        <v>2.8140292551039097</v>
      </c>
      <c r="Y306">
        <f t="shared" si="133"/>
        <v>0.74433142382790596</v>
      </c>
      <c r="Z306">
        <f t="shared" si="134"/>
        <v>-72.291192339838688</v>
      </c>
      <c r="AA306">
        <f t="shared" si="135"/>
        <v>-88.46359211612004</v>
      </c>
      <c r="AB306">
        <f t="shared" si="136"/>
        <v>-6.1275437349353021</v>
      </c>
      <c r="AC306">
        <f t="shared" si="137"/>
        <v>48.140745065524598</v>
      </c>
      <c r="AD306">
        <v>0</v>
      </c>
      <c r="AE306">
        <v>0</v>
      </c>
      <c r="AF306">
        <v>3</v>
      </c>
      <c r="AG306">
        <v>0</v>
      </c>
      <c r="AH306">
        <v>0</v>
      </c>
      <c r="AI306">
        <f t="shared" si="138"/>
        <v>1</v>
      </c>
      <c r="AJ306">
        <f t="shared" si="139"/>
        <v>0</v>
      </c>
      <c r="AK306">
        <f t="shared" si="140"/>
        <v>68040.73257699082</v>
      </c>
      <c r="AL306">
        <f t="shared" si="141"/>
        <v>1199.9993548387099</v>
      </c>
      <c r="AM306">
        <f t="shared" si="142"/>
        <v>963.36074283803282</v>
      </c>
      <c r="AN306">
        <f t="shared" si="143"/>
        <v>0.80280105064516194</v>
      </c>
      <c r="AO306">
        <f t="shared" si="144"/>
        <v>0.22320099179354858</v>
      </c>
      <c r="AP306">
        <v>10</v>
      </c>
      <c r="AQ306">
        <v>1</v>
      </c>
      <c r="AR306" t="s">
        <v>237</v>
      </c>
      <c r="AS306">
        <v>1560434684.6612899</v>
      </c>
      <c r="AT306">
        <v>875.90432258064504</v>
      </c>
      <c r="AU306">
        <v>946.71248387096796</v>
      </c>
      <c r="AV306">
        <v>21.722345161290299</v>
      </c>
      <c r="AW306">
        <v>19.0498677419355</v>
      </c>
      <c r="AX306">
        <v>600.06029032258095</v>
      </c>
      <c r="AY306">
        <v>99.532093548387095</v>
      </c>
      <c r="AZ306">
        <v>9.9961561290322604E-2</v>
      </c>
      <c r="BA306">
        <v>22.9666161290323</v>
      </c>
      <c r="BB306">
        <v>23.633377419354801</v>
      </c>
      <c r="BC306">
        <v>23.3937806451613</v>
      </c>
      <c r="BD306">
        <v>0</v>
      </c>
      <c r="BE306">
        <v>0</v>
      </c>
      <c r="BF306">
        <v>12997.3838709677</v>
      </c>
      <c r="BG306">
        <v>1045.04516129032</v>
      </c>
      <c r="BH306">
        <v>21.943280645161298</v>
      </c>
      <c r="BI306">
        <v>1199.9993548387099</v>
      </c>
      <c r="BJ306">
        <v>0.32999990322580702</v>
      </c>
      <c r="BK306">
        <v>0.330013032258065</v>
      </c>
      <c r="BL306">
        <v>0.33001519354838699</v>
      </c>
      <c r="BM306">
        <v>9.9717212903225796E-3</v>
      </c>
      <c r="BN306">
        <v>22</v>
      </c>
      <c r="BO306">
        <v>17743.006451612899</v>
      </c>
      <c r="BP306">
        <v>1560432001.5</v>
      </c>
      <c r="BQ306" t="s">
        <v>238</v>
      </c>
      <c r="BR306">
        <v>1</v>
      </c>
      <c r="BS306">
        <v>-1.3480000000000001</v>
      </c>
      <c r="BT306">
        <v>2.1000000000000001E-2</v>
      </c>
      <c r="BU306">
        <v>400</v>
      </c>
      <c r="BV306">
        <v>19</v>
      </c>
      <c r="BW306">
        <v>0.05</v>
      </c>
      <c r="BX306">
        <v>0.02</v>
      </c>
      <c r="BY306">
        <v>41.023584235017204</v>
      </c>
      <c r="BZ306">
        <v>1.0043396803536799</v>
      </c>
      <c r="CA306">
        <v>0.106428473736237</v>
      </c>
      <c r="CB306">
        <v>0</v>
      </c>
      <c r="CC306">
        <v>-70.7749658536585</v>
      </c>
      <c r="CD306">
        <v>-2.0750299651569799</v>
      </c>
      <c r="CE306">
        <v>0.21746097896085301</v>
      </c>
      <c r="CF306">
        <v>0</v>
      </c>
      <c r="CG306">
        <v>2.6719490243902402</v>
      </c>
      <c r="CH306">
        <v>5.0961114982578097E-2</v>
      </c>
      <c r="CI306">
        <v>5.0962228025336403E-3</v>
      </c>
      <c r="CJ306">
        <v>1</v>
      </c>
      <c r="CK306">
        <v>1</v>
      </c>
      <c r="CL306">
        <v>3</v>
      </c>
      <c r="CM306" t="s">
        <v>239</v>
      </c>
      <c r="CN306">
        <v>1.8609599999999999</v>
      </c>
      <c r="CO306">
        <v>1.85791</v>
      </c>
      <c r="CP306">
        <v>1.86077</v>
      </c>
      <c r="CQ306">
        <v>1.8534999999999999</v>
      </c>
      <c r="CR306">
        <v>1.8521099999999999</v>
      </c>
      <c r="CS306">
        <v>1.8528800000000001</v>
      </c>
      <c r="CT306">
        <v>1.8565499999999999</v>
      </c>
      <c r="CU306">
        <v>1.8628100000000001</v>
      </c>
      <c r="CV306" t="s">
        <v>240</v>
      </c>
      <c r="CW306" t="s">
        <v>19</v>
      </c>
      <c r="CX306" t="s">
        <v>19</v>
      </c>
      <c r="CY306" t="s">
        <v>19</v>
      </c>
      <c r="CZ306" t="s">
        <v>241</v>
      </c>
      <c r="DA306" t="s">
        <v>242</v>
      </c>
      <c r="DB306" t="s">
        <v>243</v>
      </c>
      <c r="DC306" t="s">
        <v>243</v>
      </c>
      <c r="DD306" t="s">
        <v>243</v>
      </c>
      <c r="DE306" t="s">
        <v>243</v>
      </c>
      <c r="DF306">
        <v>0</v>
      </c>
      <c r="DG306">
        <v>100</v>
      </c>
      <c r="DH306">
        <v>100</v>
      </c>
      <c r="DI306">
        <v>-1.3480000000000001</v>
      </c>
      <c r="DJ306">
        <v>2.1000000000000001E-2</v>
      </c>
      <c r="DK306">
        <v>3</v>
      </c>
      <c r="DL306">
        <v>633.46900000000005</v>
      </c>
      <c r="DM306">
        <v>273.875</v>
      </c>
      <c r="DN306">
        <v>22.999700000000001</v>
      </c>
      <c r="DO306">
        <v>22.6294</v>
      </c>
      <c r="DP306">
        <v>30.000299999999999</v>
      </c>
      <c r="DQ306">
        <v>22.67</v>
      </c>
      <c r="DR306">
        <v>22.680099999999999</v>
      </c>
      <c r="DS306">
        <v>39.347099999999998</v>
      </c>
      <c r="DT306">
        <v>14.468299999999999</v>
      </c>
      <c r="DU306">
        <v>32.878100000000003</v>
      </c>
      <c r="DV306">
        <v>23</v>
      </c>
      <c r="DW306">
        <v>972.33</v>
      </c>
      <c r="DX306">
        <v>19</v>
      </c>
      <c r="DY306">
        <v>101.39700000000001</v>
      </c>
      <c r="DZ306">
        <v>105.364</v>
      </c>
    </row>
    <row r="307" spans="1:130" x14ac:dyDescent="0.25">
      <c r="A307">
        <v>291</v>
      </c>
      <c r="B307">
        <v>1560434697</v>
      </c>
      <c r="C307">
        <v>658.90000009536698</v>
      </c>
      <c r="D307" t="s">
        <v>823</v>
      </c>
      <c r="E307" t="s">
        <v>824</v>
      </c>
      <c r="G307">
        <v>1560434686.6612899</v>
      </c>
      <c r="H307">
        <f t="shared" si="116"/>
        <v>1.640124889112261E-3</v>
      </c>
      <c r="I307">
        <f t="shared" si="117"/>
        <v>41.105399511293342</v>
      </c>
      <c r="J307">
        <f t="shared" si="118"/>
        <v>879.16200000000003</v>
      </c>
      <c r="K307">
        <f t="shared" si="119"/>
        <v>564.43563860693257</v>
      </c>
      <c r="L307">
        <f t="shared" si="120"/>
        <v>56.236355621305592</v>
      </c>
      <c r="M307">
        <f t="shared" si="121"/>
        <v>87.593453529550075</v>
      </c>
      <c r="N307">
        <f t="shared" si="122"/>
        <v>0.22179405693550377</v>
      </c>
      <c r="O307">
        <f t="shared" si="123"/>
        <v>3</v>
      </c>
      <c r="P307">
        <f t="shared" si="124"/>
        <v>0.21388755870657669</v>
      </c>
      <c r="Q307">
        <f t="shared" si="125"/>
        <v>0.13436827958287548</v>
      </c>
      <c r="R307">
        <f t="shared" si="126"/>
        <v>215.02299377879257</v>
      </c>
      <c r="S307">
        <f t="shared" si="127"/>
        <v>23.79265058044043</v>
      </c>
      <c r="T307">
        <f t="shared" si="128"/>
        <v>23.515604838709649</v>
      </c>
      <c r="U307">
        <f t="shared" si="129"/>
        <v>2.9089285806585892</v>
      </c>
      <c r="V307">
        <f t="shared" si="130"/>
        <v>76.910245976891702</v>
      </c>
      <c r="W307">
        <f t="shared" si="131"/>
        <v>2.1643786877776638</v>
      </c>
      <c r="X307">
        <f t="shared" si="132"/>
        <v>2.8141617027567025</v>
      </c>
      <c r="Y307">
        <f t="shared" si="133"/>
        <v>0.74454989288092532</v>
      </c>
      <c r="Z307">
        <f t="shared" si="134"/>
        <v>-72.329507609850708</v>
      </c>
      <c r="AA307">
        <f t="shared" si="135"/>
        <v>-88.665501251607708</v>
      </c>
      <c r="AB307">
        <f t="shared" si="136"/>
        <v>-6.1416164264661486</v>
      </c>
      <c r="AC307">
        <f t="shared" si="137"/>
        <v>47.886368490867994</v>
      </c>
      <c r="AD307">
        <v>0</v>
      </c>
      <c r="AE307">
        <v>0</v>
      </c>
      <c r="AF307">
        <v>3</v>
      </c>
      <c r="AG307">
        <v>0</v>
      </c>
      <c r="AH307">
        <v>0</v>
      </c>
      <c r="AI307">
        <f t="shared" si="138"/>
        <v>1</v>
      </c>
      <c r="AJ307">
        <f t="shared" si="139"/>
        <v>0</v>
      </c>
      <c r="AK307">
        <f t="shared" si="140"/>
        <v>68041.111763191075</v>
      </c>
      <c r="AL307">
        <f t="shared" si="141"/>
        <v>1199.9993548387099</v>
      </c>
      <c r="AM307">
        <f t="shared" si="142"/>
        <v>963.36045454786449</v>
      </c>
      <c r="AN307">
        <f t="shared" si="143"/>
        <v>0.80280081040322582</v>
      </c>
      <c r="AO307">
        <f t="shared" si="144"/>
        <v>0.22320097608709677</v>
      </c>
      <c r="AP307">
        <v>10</v>
      </c>
      <c r="AQ307">
        <v>1</v>
      </c>
      <c r="AR307" t="s">
        <v>237</v>
      </c>
      <c r="AS307">
        <v>1560434686.6612899</v>
      </c>
      <c r="AT307">
        <v>879.16200000000003</v>
      </c>
      <c r="AU307">
        <v>950.06632258064496</v>
      </c>
      <c r="AV307">
        <v>21.723535483871</v>
      </c>
      <c r="AW307">
        <v>19.049674193548402</v>
      </c>
      <c r="AX307">
        <v>600.06687096774203</v>
      </c>
      <c r="AY307">
        <v>99.532909677419298</v>
      </c>
      <c r="AZ307">
        <v>9.9983383870967696E-2</v>
      </c>
      <c r="BA307">
        <v>22.967393548387101</v>
      </c>
      <c r="BB307">
        <v>23.636658064516102</v>
      </c>
      <c r="BC307">
        <v>23.3945516129032</v>
      </c>
      <c r="BD307">
        <v>0</v>
      </c>
      <c r="BE307">
        <v>0</v>
      </c>
      <c r="BF307">
        <v>12997.3838709677</v>
      </c>
      <c r="BG307">
        <v>1045.0603225806501</v>
      </c>
      <c r="BH307">
        <v>21.9140774193548</v>
      </c>
      <c r="BI307">
        <v>1199.9993548387099</v>
      </c>
      <c r="BJ307">
        <v>0.329999516129032</v>
      </c>
      <c r="BK307">
        <v>0.330014387096774</v>
      </c>
      <c r="BL307">
        <v>0.33001422580645201</v>
      </c>
      <c r="BM307">
        <v>9.9716925806451594E-3</v>
      </c>
      <c r="BN307">
        <v>22</v>
      </c>
      <c r="BO307">
        <v>17743.006451612899</v>
      </c>
      <c r="BP307">
        <v>1560432001.5</v>
      </c>
      <c r="BQ307" t="s">
        <v>238</v>
      </c>
      <c r="BR307">
        <v>1</v>
      </c>
      <c r="BS307">
        <v>-1.3480000000000001</v>
      </c>
      <c r="BT307">
        <v>2.1000000000000001E-2</v>
      </c>
      <c r="BU307">
        <v>400</v>
      </c>
      <c r="BV307">
        <v>19</v>
      </c>
      <c r="BW307">
        <v>0.05</v>
      </c>
      <c r="BX307">
        <v>0.02</v>
      </c>
      <c r="BY307">
        <v>41.0748261193689</v>
      </c>
      <c r="BZ307">
        <v>1.18335272880457</v>
      </c>
      <c r="CA307">
        <v>0.129035614287625</v>
      </c>
      <c r="CB307">
        <v>0</v>
      </c>
      <c r="CC307">
        <v>-70.871053658536596</v>
      </c>
      <c r="CD307">
        <v>-2.3426216027877</v>
      </c>
      <c r="CE307">
        <v>0.24957791109416499</v>
      </c>
      <c r="CF307">
        <v>0</v>
      </c>
      <c r="CG307">
        <v>2.6734985365853698</v>
      </c>
      <c r="CH307">
        <v>4.5180836236937499E-2</v>
      </c>
      <c r="CI307">
        <v>4.5590299358502498E-3</v>
      </c>
      <c r="CJ307">
        <v>1</v>
      </c>
      <c r="CK307">
        <v>1</v>
      </c>
      <c r="CL307">
        <v>3</v>
      </c>
      <c r="CM307" t="s">
        <v>239</v>
      </c>
      <c r="CN307">
        <v>1.8609599999999999</v>
      </c>
      <c r="CO307">
        <v>1.85791</v>
      </c>
      <c r="CP307">
        <v>1.8607499999999999</v>
      </c>
      <c r="CQ307">
        <v>1.8534999999999999</v>
      </c>
      <c r="CR307">
        <v>1.8521099999999999</v>
      </c>
      <c r="CS307">
        <v>1.8528800000000001</v>
      </c>
      <c r="CT307">
        <v>1.8565499999999999</v>
      </c>
      <c r="CU307">
        <v>1.8628100000000001</v>
      </c>
      <c r="CV307" t="s">
        <v>240</v>
      </c>
      <c r="CW307" t="s">
        <v>19</v>
      </c>
      <c r="CX307" t="s">
        <v>19</v>
      </c>
      <c r="CY307" t="s">
        <v>19</v>
      </c>
      <c r="CZ307" t="s">
        <v>241</v>
      </c>
      <c r="DA307" t="s">
        <v>242</v>
      </c>
      <c r="DB307" t="s">
        <v>243</v>
      </c>
      <c r="DC307" t="s">
        <v>243</v>
      </c>
      <c r="DD307" t="s">
        <v>243</v>
      </c>
      <c r="DE307" t="s">
        <v>243</v>
      </c>
      <c r="DF307">
        <v>0</v>
      </c>
      <c r="DG307">
        <v>100</v>
      </c>
      <c r="DH307">
        <v>100</v>
      </c>
      <c r="DI307">
        <v>-1.3480000000000001</v>
      </c>
      <c r="DJ307">
        <v>2.1000000000000001E-2</v>
      </c>
      <c r="DK307">
        <v>3</v>
      </c>
      <c r="DL307">
        <v>633.32500000000005</v>
      </c>
      <c r="DM307">
        <v>274.09300000000002</v>
      </c>
      <c r="DN307">
        <v>22.999500000000001</v>
      </c>
      <c r="DO307">
        <v>22.630800000000001</v>
      </c>
      <c r="DP307">
        <v>30.0002</v>
      </c>
      <c r="DQ307">
        <v>22.671099999999999</v>
      </c>
      <c r="DR307">
        <v>22.6815</v>
      </c>
      <c r="DS307">
        <v>39.474200000000003</v>
      </c>
      <c r="DT307">
        <v>14.468299999999999</v>
      </c>
      <c r="DU307">
        <v>32.878100000000003</v>
      </c>
      <c r="DV307">
        <v>23</v>
      </c>
      <c r="DW307">
        <v>977.33</v>
      </c>
      <c r="DX307">
        <v>19</v>
      </c>
      <c r="DY307">
        <v>101.39700000000001</v>
      </c>
      <c r="DZ307">
        <v>105.36499999999999</v>
      </c>
    </row>
    <row r="308" spans="1:130" x14ac:dyDescent="0.25">
      <c r="A308">
        <v>292</v>
      </c>
      <c r="B308">
        <v>1560434699</v>
      </c>
      <c r="C308">
        <v>660.90000009536698</v>
      </c>
      <c r="D308" t="s">
        <v>825</v>
      </c>
      <c r="E308" t="s">
        <v>826</v>
      </c>
      <c r="G308">
        <v>1560434688.6612899</v>
      </c>
      <c r="H308">
        <f t="shared" si="116"/>
        <v>1.6405981897069462E-3</v>
      </c>
      <c r="I308">
        <f t="shared" si="117"/>
        <v>41.146633983196921</v>
      </c>
      <c r="J308">
        <f t="shared" si="118"/>
        <v>882.42180645161295</v>
      </c>
      <c r="K308">
        <f t="shared" si="119"/>
        <v>567.44674244510111</v>
      </c>
      <c r="L308">
        <f t="shared" si="120"/>
        <v>56.536718601007749</v>
      </c>
      <c r="M308">
        <f t="shared" si="121"/>
        <v>87.918794182829259</v>
      </c>
      <c r="N308">
        <f t="shared" si="122"/>
        <v>0.221865975960919</v>
      </c>
      <c r="O308">
        <f t="shared" si="123"/>
        <v>3</v>
      </c>
      <c r="P308">
        <f t="shared" si="124"/>
        <v>0.2139544408235057</v>
      </c>
      <c r="Q308">
        <f t="shared" si="125"/>
        <v>0.13441051270216797</v>
      </c>
      <c r="R308">
        <f t="shared" si="126"/>
        <v>215.0227464034588</v>
      </c>
      <c r="S308">
        <f t="shared" si="127"/>
        <v>23.791835261312674</v>
      </c>
      <c r="T308">
        <f t="shared" si="128"/>
        <v>23.516051612903247</v>
      </c>
      <c r="U308">
        <f t="shared" si="129"/>
        <v>2.9090069367621605</v>
      </c>
      <c r="V308">
        <f t="shared" si="130"/>
        <v>76.916749166872961</v>
      </c>
      <c r="W308">
        <f t="shared" si="131"/>
        <v>2.1644708140311217</v>
      </c>
      <c r="X308">
        <f t="shared" si="132"/>
        <v>2.814043543799861</v>
      </c>
      <c r="Y308">
        <f t="shared" si="133"/>
        <v>0.74453612273103875</v>
      </c>
      <c r="Z308">
        <f t="shared" si="134"/>
        <v>-72.35038016607632</v>
      </c>
      <c r="AA308">
        <f t="shared" si="135"/>
        <v>-88.849932464519711</v>
      </c>
      <c r="AB308">
        <f t="shared" si="136"/>
        <v>-6.1543838033292717</v>
      </c>
      <c r="AC308">
        <f t="shared" si="137"/>
        <v>47.668049969533499</v>
      </c>
      <c r="AD308">
        <v>0</v>
      </c>
      <c r="AE308">
        <v>0</v>
      </c>
      <c r="AF308">
        <v>3</v>
      </c>
      <c r="AG308">
        <v>0</v>
      </c>
      <c r="AH308">
        <v>0</v>
      </c>
      <c r="AI308">
        <f t="shared" si="138"/>
        <v>1</v>
      </c>
      <c r="AJ308">
        <f t="shared" si="139"/>
        <v>0</v>
      </c>
      <c r="AK308">
        <f t="shared" si="140"/>
        <v>68040.534022003194</v>
      </c>
      <c r="AL308">
        <f t="shared" si="141"/>
        <v>1199.9983870967701</v>
      </c>
      <c r="AM308">
        <f t="shared" si="142"/>
        <v>963.35940425712192</v>
      </c>
      <c r="AN308">
        <f t="shared" si="143"/>
        <v>0.80280058258064546</v>
      </c>
      <c r="AO308">
        <f t="shared" si="144"/>
        <v>0.22320096264516137</v>
      </c>
      <c r="AP308">
        <v>10</v>
      </c>
      <c r="AQ308">
        <v>1</v>
      </c>
      <c r="AR308" t="s">
        <v>237</v>
      </c>
      <c r="AS308">
        <v>1560434688.6612899</v>
      </c>
      <c r="AT308">
        <v>882.42180645161295</v>
      </c>
      <c r="AU308">
        <v>953.40380645161304</v>
      </c>
      <c r="AV308">
        <v>21.7243225806452</v>
      </c>
      <c r="AW308">
        <v>19.049716129032301</v>
      </c>
      <c r="AX308">
        <v>600.07232258064505</v>
      </c>
      <c r="AY308">
        <v>99.533493548387099</v>
      </c>
      <c r="AZ308">
        <v>0.10003039677419399</v>
      </c>
      <c r="BA308">
        <v>22.966699999999999</v>
      </c>
      <c r="BB308">
        <v>23.638941935483899</v>
      </c>
      <c r="BC308">
        <v>23.393161290322599</v>
      </c>
      <c r="BD308">
        <v>0</v>
      </c>
      <c r="BE308">
        <v>0</v>
      </c>
      <c r="BF308">
        <v>12997.1419354839</v>
      </c>
      <c r="BG308">
        <v>1045.06419354839</v>
      </c>
      <c r="BH308">
        <v>21.856380645161298</v>
      </c>
      <c r="BI308">
        <v>1199.9983870967701</v>
      </c>
      <c r="BJ308">
        <v>0.32999916129032297</v>
      </c>
      <c r="BK308">
        <v>0.33001577419354799</v>
      </c>
      <c r="BL308">
        <v>0.33001322580645198</v>
      </c>
      <c r="BM308">
        <v>9.9716516129032193E-3</v>
      </c>
      <c r="BN308">
        <v>22</v>
      </c>
      <c r="BO308">
        <v>17742.996774193602</v>
      </c>
      <c r="BP308">
        <v>1560432001.5</v>
      </c>
      <c r="BQ308" t="s">
        <v>238</v>
      </c>
      <c r="BR308">
        <v>1</v>
      </c>
      <c r="BS308">
        <v>-1.3480000000000001</v>
      </c>
      <c r="BT308">
        <v>2.1000000000000001E-2</v>
      </c>
      <c r="BU308">
        <v>400</v>
      </c>
      <c r="BV308">
        <v>19</v>
      </c>
      <c r="BW308">
        <v>0.05</v>
      </c>
      <c r="BX308">
        <v>0.02</v>
      </c>
      <c r="BY308">
        <v>41.124940092857997</v>
      </c>
      <c r="BZ308">
        <v>1.3458906064006599</v>
      </c>
      <c r="CA308">
        <v>0.14630049504111101</v>
      </c>
      <c r="CB308">
        <v>0</v>
      </c>
      <c r="CC308">
        <v>-70.959653658536595</v>
      </c>
      <c r="CD308">
        <v>-2.5582013937283699</v>
      </c>
      <c r="CE308">
        <v>0.27164845565955997</v>
      </c>
      <c r="CF308">
        <v>0</v>
      </c>
      <c r="CG308">
        <v>2.6744336585365902</v>
      </c>
      <c r="CH308">
        <v>3.3251707317078202E-2</v>
      </c>
      <c r="CI308">
        <v>3.7987088667249202E-3</v>
      </c>
      <c r="CJ308">
        <v>1</v>
      </c>
      <c r="CK308">
        <v>1</v>
      </c>
      <c r="CL308">
        <v>3</v>
      </c>
      <c r="CM308" t="s">
        <v>239</v>
      </c>
      <c r="CN308">
        <v>1.8609599999999999</v>
      </c>
      <c r="CO308">
        <v>1.85791</v>
      </c>
      <c r="CP308">
        <v>1.86077</v>
      </c>
      <c r="CQ308">
        <v>1.8534999999999999</v>
      </c>
      <c r="CR308">
        <v>1.8521000000000001</v>
      </c>
      <c r="CS308">
        <v>1.85287</v>
      </c>
      <c r="CT308">
        <v>1.8565400000000001</v>
      </c>
      <c r="CU308">
        <v>1.86283</v>
      </c>
      <c r="CV308" t="s">
        <v>240</v>
      </c>
      <c r="CW308" t="s">
        <v>19</v>
      </c>
      <c r="CX308" t="s">
        <v>19</v>
      </c>
      <c r="CY308" t="s">
        <v>19</v>
      </c>
      <c r="CZ308" t="s">
        <v>241</v>
      </c>
      <c r="DA308" t="s">
        <v>242</v>
      </c>
      <c r="DB308" t="s">
        <v>243</v>
      </c>
      <c r="DC308" t="s">
        <v>243</v>
      </c>
      <c r="DD308" t="s">
        <v>243</v>
      </c>
      <c r="DE308" t="s">
        <v>243</v>
      </c>
      <c r="DF308">
        <v>0</v>
      </c>
      <c r="DG308">
        <v>100</v>
      </c>
      <c r="DH308">
        <v>100</v>
      </c>
      <c r="DI308">
        <v>-1.3480000000000001</v>
      </c>
      <c r="DJ308">
        <v>2.1000000000000001E-2</v>
      </c>
      <c r="DK308">
        <v>3</v>
      </c>
      <c r="DL308">
        <v>633.64300000000003</v>
      </c>
      <c r="DM308">
        <v>273.91899999999998</v>
      </c>
      <c r="DN308">
        <v>22.999400000000001</v>
      </c>
      <c r="DO308">
        <v>22.632400000000001</v>
      </c>
      <c r="DP308">
        <v>30.0002</v>
      </c>
      <c r="DQ308">
        <v>22.6724</v>
      </c>
      <c r="DR308">
        <v>22.682500000000001</v>
      </c>
      <c r="DS308">
        <v>39.592300000000002</v>
      </c>
      <c r="DT308">
        <v>14.468299999999999</v>
      </c>
      <c r="DU308">
        <v>33.255099999999999</v>
      </c>
      <c r="DV308">
        <v>23</v>
      </c>
      <c r="DW308">
        <v>982.33</v>
      </c>
      <c r="DX308">
        <v>19</v>
      </c>
      <c r="DY308">
        <v>101.39700000000001</v>
      </c>
      <c r="DZ308">
        <v>105.36499999999999</v>
      </c>
    </row>
    <row r="309" spans="1:130" x14ac:dyDescent="0.25">
      <c r="A309">
        <v>293</v>
      </c>
      <c r="B309">
        <v>1560434701</v>
      </c>
      <c r="C309">
        <v>662.90000009536698</v>
      </c>
      <c r="D309" t="s">
        <v>827</v>
      </c>
      <c r="E309" t="s">
        <v>828</v>
      </c>
      <c r="G309">
        <v>1560434690.6612899</v>
      </c>
      <c r="H309">
        <f t="shared" si="116"/>
        <v>1.6406218389029075E-3</v>
      </c>
      <c r="I309">
        <f t="shared" si="117"/>
        <v>41.182929584569422</v>
      </c>
      <c r="J309">
        <f t="shared" si="118"/>
        <v>885.68577419354801</v>
      </c>
      <c r="K309">
        <f t="shared" si="119"/>
        <v>570.55203550127555</v>
      </c>
      <c r="L309">
        <f t="shared" si="120"/>
        <v>56.846277846872198</v>
      </c>
      <c r="M309">
        <f t="shared" si="121"/>
        <v>88.244255514037107</v>
      </c>
      <c r="N309">
        <f t="shared" si="122"/>
        <v>0.22197518846491032</v>
      </c>
      <c r="O309">
        <f t="shared" si="123"/>
        <v>3</v>
      </c>
      <c r="P309">
        <f t="shared" si="124"/>
        <v>0.21405600158268348</v>
      </c>
      <c r="Q309">
        <f t="shared" si="125"/>
        <v>0.1344746441210527</v>
      </c>
      <c r="R309">
        <f t="shared" si="126"/>
        <v>215.02256558268843</v>
      </c>
      <c r="S309">
        <f t="shared" si="127"/>
        <v>23.789410136398576</v>
      </c>
      <c r="T309">
        <f t="shared" si="128"/>
        <v>23.514182258064501</v>
      </c>
      <c r="U309">
        <f t="shared" si="129"/>
        <v>2.9086790980686583</v>
      </c>
      <c r="V309">
        <f t="shared" si="130"/>
        <v>76.928414776174549</v>
      </c>
      <c r="W309">
        <f t="shared" si="131"/>
        <v>2.1644820301022638</v>
      </c>
      <c r="X309">
        <f t="shared" si="132"/>
        <v>2.8136313953691716</v>
      </c>
      <c r="Y309">
        <f t="shared" si="133"/>
        <v>0.74419706796639451</v>
      </c>
      <c r="Z309">
        <f t="shared" si="134"/>
        <v>-72.351423095618216</v>
      </c>
      <c r="AA309">
        <f t="shared" si="135"/>
        <v>-88.938887264512317</v>
      </c>
      <c r="AB309">
        <f t="shared" si="136"/>
        <v>-6.1604116826147521</v>
      </c>
      <c r="AC309">
        <f t="shared" si="137"/>
        <v>47.57184353994316</v>
      </c>
      <c r="AD309">
        <v>0</v>
      </c>
      <c r="AE309">
        <v>0</v>
      </c>
      <c r="AF309">
        <v>3</v>
      </c>
      <c r="AG309">
        <v>0</v>
      </c>
      <c r="AH309">
        <v>0</v>
      </c>
      <c r="AI309">
        <f t="shared" si="138"/>
        <v>1</v>
      </c>
      <c r="AJ309">
        <f t="shared" si="139"/>
        <v>0</v>
      </c>
      <c r="AK309">
        <f t="shared" si="140"/>
        <v>68038.248814815437</v>
      </c>
      <c r="AL309">
        <f t="shared" si="141"/>
        <v>1199.99774193548</v>
      </c>
      <c r="AM309">
        <f t="shared" si="142"/>
        <v>963.35888283739882</v>
      </c>
      <c r="AN309">
        <f t="shared" si="143"/>
        <v>0.80280057967742036</v>
      </c>
      <c r="AO309">
        <f t="shared" si="144"/>
        <v>0.22320089575483901</v>
      </c>
      <c r="AP309">
        <v>10</v>
      </c>
      <c r="AQ309">
        <v>1</v>
      </c>
      <c r="AR309" t="s">
        <v>237</v>
      </c>
      <c r="AS309">
        <v>1560434690.6612899</v>
      </c>
      <c r="AT309">
        <v>885.68577419354801</v>
      </c>
      <c r="AU309">
        <v>956.73722580645199</v>
      </c>
      <c r="AV309">
        <v>21.724370967741901</v>
      </c>
      <c r="AW309">
        <v>19.049725806451601</v>
      </c>
      <c r="AX309">
        <v>600.07225806451595</v>
      </c>
      <c r="AY309">
        <v>99.533880645161304</v>
      </c>
      <c r="AZ309">
        <v>9.9937674193548404E-2</v>
      </c>
      <c r="BA309">
        <v>22.964280645161299</v>
      </c>
      <c r="BB309">
        <v>23.6386</v>
      </c>
      <c r="BC309">
        <v>23.389764516128999</v>
      </c>
      <c r="BD309">
        <v>0</v>
      </c>
      <c r="BE309">
        <v>0</v>
      </c>
      <c r="BF309">
        <v>12996.4806451613</v>
      </c>
      <c r="BG309">
        <v>1045.06193548387</v>
      </c>
      <c r="BH309">
        <v>21.739554838709701</v>
      </c>
      <c r="BI309">
        <v>1199.99774193548</v>
      </c>
      <c r="BJ309">
        <v>0.330000161290323</v>
      </c>
      <c r="BK309">
        <v>0.33001596774193598</v>
      </c>
      <c r="BL309">
        <v>0.33001216129032301</v>
      </c>
      <c r="BM309">
        <v>9.9715819354838694E-3</v>
      </c>
      <c r="BN309">
        <v>22</v>
      </c>
      <c r="BO309">
        <v>17743</v>
      </c>
      <c r="BP309">
        <v>1560432001.5</v>
      </c>
      <c r="BQ309" t="s">
        <v>238</v>
      </c>
      <c r="BR309">
        <v>1</v>
      </c>
      <c r="BS309">
        <v>-1.3480000000000001</v>
      </c>
      <c r="BT309">
        <v>2.1000000000000001E-2</v>
      </c>
      <c r="BU309">
        <v>400</v>
      </c>
      <c r="BV309">
        <v>19</v>
      </c>
      <c r="BW309">
        <v>0.05</v>
      </c>
      <c r="BX309">
        <v>0.02</v>
      </c>
      <c r="BY309">
        <v>41.1618239542981</v>
      </c>
      <c r="BZ309">
        <v>1.4104027812822799</v>
      </c>
      <c r="CA309">
        <v>0.15119079860326401</v>
      </c>
      <c r="CB309">
        <v>0</v>
      </c>
      <c r="CC309">
        <v>-71.026739024390196</v>
      </c>
      <c r="CD309">
        <v>-2.6653839721253201</v>
      </c>
      <c r="CE309">
        <v>0.27923368906928597</v>
      </c>
      <c r="CF309">
        <v>0</v>
      </c>
      <c r="CG309">
        <v>2.67474829268293</v>
      </c>
      <c r="CH309">
        <v>1.41499651567923E-2</v>
      </c>
      <c r="CI309">
        <v>3.3607322826004001E-3</v>
      </c>
      <c r="CJ309">
        <v>1</v>
      </c>
      <c r="CK309">
        <v>1</v>
      </c>
      <c r="CL309">
        <v>3</v>
      </c>
      <c r="CM309" t="s">
        <v>239</v>
      </c>
      <c r="CN309">
        <v>1.8609599999999999</v>
      </c>
      <c r="CO309">
        <v>1.85791</v>
      </c>
      <c r="CP309">
        <v>1.86077</v>
      </c>
      <c r="CQ309">
        <v>1.8534999999999999</v>
      </c>
      <c r="CR309">
        <v>1.8520799999999999</v>
      </c>
      <c r="CS309">
        <v>1.85287</v>
      </c>
      <c r="CT309">
        <v>1.8565499999999999</v>
      </c>
      <c r="CU309">
        <v>1.86283</v>
      </c>
      <c r="CV309" t="s">
        <v>240</v>
      </c>
      <c r="CW309" t="s">
        <v>19</v>
      </c>
      <c r="CX309" t="s">
        <v>19</v>
      </c>
      <c r="CY309" t="s">
        <v>19</v>
      </c>
      <c r="CZ309" t="s">
        <v>241</v>
      </c>
      <c r="DA309" t="s">
        <v>242</v>
      </c>
      <c r="DB309" t="s">
        <v>243</v>
      </c>
      <c r="DC309" t="s">
        <v>243</v>
      </c>
      <c r="DD309" t="s">
        <v>243</v>
      </c>
      <c r="DE309" t="s">
        <v>243</v>
      </c>
      <c r="DF309">
        <v>0</v>
      </c>
      <c r="DG309">
        <v>100</v>
      </c>
      <c r="DH309">
        <v>100</v>
      </c>
      <c r="DI309">
        <v>-1.3480000000000001</v>
      </c>
      <c r="DJ309">
        <v>2.1000000000000001E-2</v>
      </c>
      <c r="DK309">
        <v>3</v>
      </c>
      <c r="DL309">
        <v>632.80799999999999</v>
      </c>
      <c r="DM309">
        <v>274.012</v>
      </c>
      <c r="DN309">
        <v>22.999099999999999</v>
      </c>
      <c r="DO309">
        <v>22.6341</v>
      </c>
      <c r="DP309">
        <v>30.000299999999999</v>
      </c>
      <c r="DQ309">
        <v>22.6739</v>
      </c>
      <c r="DR309">
        <v>22.684200000000001</v>
      </c>
      <c r="DS309">
        <v>39.676099999999998</v>
      </c>
      <c r="DT309">
        <v>14.468299999999999</v>
      </c>
      <c r="DU309">
        <v>33.255099999999999</v>
      </c>
      <c r="DV309">
        <v>23</v>
      </c>
      <c r="DW309">
        <v>982.33</v>
      </c>
      <c r="DX309">
        <v>19</v>
      </c>
      <c r="DY309">
        <v>101.39700000000001</v>
      </c>
      <c r="DZ309">
        <v>105.36499999999999</v>
      </c>
    </row>
    <row r="310" spans="1:130" x14ac:dyDescent="0.25">
      <c r="A310">
        <v>294</v>
      </c>
      <c r="B310">
        <v>1560434703</v>
      </c>
      <c r="C310">
        <v>664.90000009536698</v>
      </c>
      <c r="D310" t="s">
        <v>829</v>
      </c>
      <c r="E310" t="s">
        <v>830</v>
      </c>
      <c r="G310">
        <v>1560434692.6612899</v>
      </c>
      <c r="H310">
        <f t="shared" si="116"/>
        <v>1.6401142845820736E-3</v>
      </c>
      <c r="I310">
        <f t="shared" si="117"/>
        <v>41.223149841544647</v>
      </c>
      <c r="J310">
        <f t="shared" si="118"/>
        <v>888.94322580645201</v>
      </c>
      <c r="K310">
        <f t="shared" si="119"/>
        <v>573.64874746437863</v>
      </c>
      <c r="L310">
        <f t="shared" si="120"/>
        <v>57.154909045805752</v>
      </c>
      <c r="M310">
        <f t="shared" si="121"/>
        <v>88.568953462254143</v>
      </c>
      <c r="N310">
        <f t="shared" si="122"/>
        <v>0.22210182800452338</v>
      </c>
      <c r="O310">
        <f t="shared" si="123"/>
        <v>3</v>
      </c>
      <c r="P310">
        <f t="shared" si="124"/>
        <v>0.2141737639248053</v>
      </c>
      <c r="Q310">
        <f t="shared" si="125"/>
        <v>0.13454900656223126</v>
      </c>
      <c r="R310">
        <f t="shared" si="126"/>
        <v>215.02237613238503</v>
      </c>
      <c r="S310">
        <f t="shared" si="127"/>
        <v>23.784902289602961</v>
      </c>
      <c r="T310">
        <f t="shared" si="128"/>
        <v>23.50995</v>
      </c>
      <c r="U310">
        <f t="shared" si="129"/>
        <v>2.9079369838677778</v>
      </c>
      <c r="V310">
        <f t="shared" si="130"/>
        <v>76.946207108078085</v>
      </c>
      <c r="W310">
        <f t="shared" si="131"/>
        <v>2.1643747055040539</v>
      </c>
      <c r="X310">
        <f t="shared" si="132"/>
        <v>2.8128413171346947</v>
      </c>
      <c r="Y310">
        <f t="shared" si="133"/>
        <v>0.74356227836372391</v>
      </c>
      <c r="Z310">
        <f t="shared" si="134"/>
        <v>-72.329039950069443</v>
      </c>
      <c r="AA310">
        <f t="shared" si="135"/>
        <v>-89.004625122575717</v>
      </c>
      <c r="AB310">
        <f t="shared" si="136"/>
        <v>-6.1646881541669645</v>
      </c>
      <c r="AC310">
        <f t="shared" si="137"/>
        <v>47.52402290557292</v>
      </c>
      <c r="AD310">
        <v>0</v>
      </c>
      <c r="AE310">
        <v>0</v>
      </c>
      <c r="AF310">
        <v>3</v>
      </c>
      <c r="AG310">
        <v>0</v>
      </c>
      <c r="AH310">
        <v>0</v>
      </c>
      <c r="AI310">
        <f t="shared" si="138"/>
        <v>1</v>
      </c>
      <c r="AJ310">
        <f t="shared" si="139"/>
        <v>0</v>
      </c>
      <c r="AK310">
        <f t="shared" si="140"/>
        <v>68037.810331157292</v>
      </c>
      <c r="AL310">
        <f t="shared" si="141"/>
        <v>1199.9970967741899</v>
      </c>
      <c r="AM310">
        <f t="shared" si="142"/>
        <v>963.35856735266339</v>
      </c>
      <c r="AN310">
        <f t="shared" si="143"/>
        <v>0.80280074838709703</v>
      </c>
      <c r="AO310">
        <f t="shared" si="144"/>
        <v>0.22320077219354847</v>
      </c>
      <c r="AP310">
        <v>10</v>
      </c>
      <c r="AQ310">
        <v>1</v>
      </c>
      <c r="AR310" t="s">
        <v>237</v>
      </c>
      <c r="AS310">
        <v>1560434692.6612899</v>
      </c>
      <c r="AT310">
        <v>888.94322580645201</v>
      </c>
      <c r="AU310">
        <v>960.07093548387104</v>
      </c>
      <c r="AV310">
        <v>21.723258064516099</v>
      </c>
      <c r="AW310">
        <v>19.0493967741935</v>
      </c>
      <c r="AX310">
        <v>600.063161290322</v>
      </c>
      <c r="AY310">
        <v>99.534183870967794</v>
      </c>
      <c r="AZ310">
        <v>9.9798245161290294E-2</v>
      </c>
      <c r="BA310">
        <v>22.959641935483901</v>
      </c>
      <c r="BB310">
        <v>23.635406451612901</v>
      </c>
      <c r="BC310">
        <v>23.384493548387098</v>
      </c>
      <c r="BD310">
        <v>0</v>
      </c>
      <c r="BE310">
        <v>0</v>
      </c>
      <c r="BF310">
        <v>12996.1161290323</v>
      </c>
      <c r="BG310">
        <v>1045.0516129032301</v>
      </c>
      <c r="BH310">
        <v>21.6481741935484</v>
      </c>
      <c r="BI310">
        <v>1199.9970967741899</v>
      </c>
      <c r="BJ310">
        <v>0.33000232258064499</v>
      </c>
      <c r="BK310">
        <v>0.33001493548387101</v>
      </c>
      <c r="BL310">
        <v>0.33001116129032299</v>
      </c>
      <c r="BM310">
        <v>9.9715096774193497E-3</v>
      </c>
      <c r="BN310">
        <v>22</v>
      </c>
      <c r="BO310">
        <v>17743</v>
      </c>
      <c r="BP310">
        <v>1560432001.5</v>
      </c>
      <c r="BQ310" t="s">
        <v>238</v>
      </c>
      <c r="BR310">
        <v>1</v>
      </c>
      <c r="BS310">
        <v>-1.3480000000000001</v>
      </c>
      <c r="BT310">
        <v>2.1000000000000001E-2</v>
      </c>
      <c r="BU310">
        <v>400</v>
      </c>
      <c r="BV310">
        <v>19</v>
      </c>
      <c r="BW310">
        <v>0.05</v>
      </c>
      <c r="BX310">
        <v>0.02</v>
      </c>
      <c r="BY310">
        <v>41.199137470051703</v>
      </c>
      <c r="BZ310">
        <v>1.41171336165599</v>
      </c>
      <c r="CA310">
        <v>0.15103118836729801</v>
      </c>
      <c r="CB310">
        <v>0</v>
      </c>
      <c r="CC310">
        <v>-71.099485365853695</v>
      </c>
      <c r="CD310">
        <v>-2.59194146341467</v>
      </c>
      <c r="CE310">
        <v>0.273625305099363</v>
      </c>
      <c r="CF310">
        <v>0</v>
      </c>
      <c r="CG310">
        <v>2.6742951219512201</v>
      </c>
      <c r="CH310">
        <v>-1.25209756097566E-2</v>
      </c>
      <c r="CI310">
        <v>4.3179981370951503E-3</v>
      </c>
      <c r="CJ310">
        <v>1</v>
      </c>
      <c r="CK310">
        <v>1</v>
      </c>
      <c r="CL310">
        <v>3</v>
      </c>
      <c r="CM310" t="s">
        <v>239</v>
      </c>
      <c r="CN310">
        <v>1.8609599999999999</v>
      </c>
      <c r="CO310">
        <v>1.85791</v>
      </c>
      <c r="CP310">
        <v>1.8607499999999999</v>
      </c>
      <c r="CQ310">
        <v>1.8534900000000001</v>
      </c>
      <c r="CR310">
        <v>1.85209</v>
      </c>
      <c r="CS310">
        <v>1.85287</v>
      </c>
      <c r="CT310">
        <v>1.8565499999999999</v>
      </c>
      <c r="CU310">
        <v>1.8628</v>
      </c>
      <c r="CV310" t="s">
        <v>240</v>
      </c>
      <c r="CW310" t="s">
        <v>19</v>
      </c>
      <c r="CX310" t="s">
        <v>19</v>
      </c>
      <c r="CY310" t="s">
        <v>19</v>
      </c>
      <c r="CZ310" t="s">
        <v>241</v>
      </c>
      <c r="DA310" t="s">
        <v>242</v>
      </c>
      <c r="DB310" t="s">
        <v>243</v>
      </c>
      <c r="DC310" t="s">
        <v>243</v>
      </c>
      <c r="DD310" t="s">
        <v>243</v>
      </c>
      <c r="DE310" t="s">
        <v>243</v>
      </c>
      <c r="DF310">
        <v>0</v>
      </c>
      <c r="DG310">
        <v>100</v>
      </c>
      <c r="DH310">
        <v>100</v>
      </c>
      <c r="DI310">
        <v>-1.3480000000000001</v>
      </c>
      <c r="DJ310">
        <v>2.1000000000000001E-2</v>
      </c>
      <c r="DK310">
        <v>3</v>
      </c>
      <c r="DL310">
        <v>631.15599999999995</v>
      </c>
      <c r="DM310">
        <v>274.37799999999999</v>
      </c>
      <c r="DN310">
        <v>22.9986</v>
      </c>
      <c r="DO310">
        <v>22.635200000000001</v>
      </c>
      <c r="DP310">
        <v>30.000399999999999</v>
      </c>
      <c r="DQ310">
        <v>22.674900000000001</v>
      </c>
      <c r="DR310">
        <v>22.6858</v>
      </c>
      <c r="DS310">
        <v>39.803899999999999</v>
      </c>
      <c r="DT310">
        <v>14.468299999999999</v>
      </c>
      <c r="DU310">
        <v>33.255099999999999</v>
      </c>
      <c r="DV310">
        <v>23</v>
      </c>
      <c r="DW310">
        <v>987.33</v>
      </c>
      <c r="DX310">
        <v>19</v>
      </c>
      <c r="DY310">
        <v>101.396</v>
      </c>
      <c r="DZ310">
        <v>105.36499999999999</v>
      </c>
    </row>
    <row r="311" spans="1:130" x14ac:dyDescent="0.25">
      <c r="A311">
        <v>295</v>
      </c>
      <c r="B311">
        <v>1560434705</v>
      </c>
      <c r="C311">
        <v>666.90000009536698</v>
      </c>
      <c r="D311" t="s">
        <v>831</v>
      </c>
      <c r="E311" t="s">
        <v>832</v>
      </c>
      <c r="G311">
        <v>1560434694.6612899</v>
      </c>
      <c r="H311">
        <f t="shared" si="116"/>
        <v>1.6390287758893791E-3</v>
      </c>
      <c r="I311">
        <f t="shared" si="117"/>
        <v>41.26515974113299</v>
      </c>
      <c r="J311">
        <f t="shared" si="118"/>
        <v>892.19180645161305</v>
      </c>
      <c r="K311">
        <f t="shared" si="119"/>
        <v>576.74523984122538</v>
      </c>
      <c r="L311">
        <f t="shared" si="120"/>
        <v>57.463709905912303</v>
      </c>
      <c r="M311">
        <f t="shared" si="121"/>
        <v>88.893063357542957</v>
      </c>
      <c r="N311">
        <f t="shared" si="122"/>
        <v>0.2222419438302416</v>
      </c>
      <c r="O311">
        <f t="shared" si="123"/>
        <v>3</v>
      </c>
      <c r="P311">
        <f t="shared" si="124"/>
        <v>0.21430405230443567</v>
      </c>
      <c r="Q311">
        <f t="shared" si="125"/>
        <v>0.13463127921125534</v>
      </c>
      <c r="R311">
        <f t="shared" si="126"/>
        <v>215.02184532058618</v>
      </c>
      <c r="S311">
        <f t="shared" si="127"/>
        <v>23.778273361216488</v>
      </c>
      <c r="T311">
        <f t="shared" si="128"/>
        <v>23.503229032258048</v>
      </c>
      <c r="U311">
        <f t="shared" si="129"/>
        <v>2.9067588219130491</v>
      </c>
      <c r="V311">
        <f t="shared" si="130"/>
        <v>76.969729383657807</v>
      </c>
      <c r="W311">
        <f t="shared" si="131"/>
        <v>2.1641312112616147</v>
      </c>
      <c r="X311">
        <f t="shared" si="132"/>
        <v>2.8116653502501499</v>
      </c>
      <c r="Y311">
        <f t="shared" si="133"/>
        <v>0.74262761065143446</v>
      </c>
      <c r="Z311">
        <f t="shared" si="134"/>
        <v>-72.28116901672162</v>
      </c>
      <c r="AA311">
        <f t="shared" si="135"/>
        <v>-89.034624541927769</v>
      </c>
      <c r="AB311">
        <f t="shared" si="136"/>
        <v>-6.1663404781836881</v>
      </c>
      <c r="AC311">
        <f t="shared" si="137"/>
        <v>47.539711283753093</v>
      </c>
      <c r="AD311">
        <v>0</v>
      </c>
      <c r="AE311">
        <v>0</v>
      </c>
      <c r="AF311">
        <v>3</v>
      </c>
      <c r="AG311">
        <v>1</v>
      </c>
      <c r="AH311">
        <v>0</v>
      </c>
      <c r="AI311">
        <f t="shared" si="138"/>
        <v>1</v>
      </c>
      <c r="AJ311">
        <f t="shared" si="139"/>
        <v>0</v>
      </c>
      <c r="AK311">
        <f t="shared" si="140"/>
        <v>68045.186945358306</v>
      </c>
      <c r="AL311">
        <f t="shared" si="141"/>
        <v>1199.9941935483901</v>
      </c>
      <c r="AM311">
        <f t="shared" si="142"/>
        <v>963.35635325315741</v>
      </c>
      <c r="AN311">
        <f t="shared" si="143"/>
        <v>0.80280084556451636</v>
      </c>
      <c r="AO311">
        <f t="shared" si="144"/>
        <v>0.22320073417741945</v>
      </c>
      <c r="AP311">
        <v>10</v>
      </c>
      <c r="AQ311">
        <v>1</v>
      </c>
      <c r="AR311" t="s">
        <v>237</v>
      </c>
      <c r="AS311">
        <v>1560434694.6612899</v>
      </c>
      <c r="AT311">
        <v>892.19180645161305</v>
      </c>
      <c r="AU311">
        <v>963.397774193548</v>
      </c>
      <c r="AV311">
        <v>21.720706451612902</v>
      </c>
      <c r="AW311">
        <v>19.048570967741899</v>
      </c>
      <c r="AX311">
        <v>600.05487096774198</v>
      </c>
      <c r="AY311">
        <v>99.534761290322606</v>
      </c>
      <c r="AZ311">
        <v>9.9714967741935501E-2</v>
      </c>
      <c r="BA311">
        <v>22.952735483870999</v>
      </c>
      <c r="BB311">
        <v>23.6299903225806</v>
      </c>
      <c r="BC311">
        <v>23.3764677419355</v>
      </c>
      <c r="BD311">
        <v>0</v>
      </c>
      <c r="BE311">
        <v>0</v>
      </c>
      <c r="BF311">
        <v>12997.264516129</v>
      </c>
      <c r="BG311">
        <v>1045.02419354839</v>
      </c>
      <c r="BH311">
        <v>21.6363032258065</v>
      </c>
      <c r="BI311">
        <v>1199.9941935483901</v>
      </c>
      <c r="BJ311">
        <v>0.33000299999999999</v>
      </c>
      <c r="BK311">
        <v>0.33001422580645201</v>
      </c>
      <c r="BL311">
        <v>0.330010935483871</v>
      </c>
      <c r="BM311">
        <v>9.9718048387096806E-3</v>
      </c>
      <c r="BN311">
        <v>22</v>
      </c>
      <c r="BO311">
        <v>17742.964516128999</v>
      </c>
      <c r="BP311">
        <v>1560432001.5</v>
      </c>
      <c r="BQ311" t="s">
        <v>238</v>
      </c>
      <c r="BR311">
        <v>1</v>
      </c>
      <c r="BS311">
        <v>-1.3480000000000001</v>
      </c>
      <c r="BT311">
        <v>2.1000000000000001E-2</v>
      </c>
      <c r="BU311">
        <v>400</v>
      </c>
      <c r="BV311">
        <v>19</v>
      </c>
      <c r="BW311">
        <v>0.05</v>
      </c>
      <c r="BX311">
        <v>0.02</v>
      </c>
      <c r="BY311">
        <v>41.242754537028702</v>
      </c>
      <c r="BZ311">
        <v>1.39584600804351</v>
      </c>
      <c r="CA311">
        <v>0.149496666799393</v>
      </c>
      <c r="CB311">
        <v>0</v>
      </c>
      <c r="CC311">
        <v>-71.183346341463405</v>
      </c>
      <c r="CD311">
        <v>-2.5279358885017298</v>
      </c>
      <c r="CE311">
        <v>0.26791239476198703</v>
      </c>
      <c r="CF311">
        <v>0</v>
      </c>
      <c r="CG311">
        <v>2.6729009756097599</v>
      </c>
      <c r="CH311">
        <v>-4.51490592334527E-2</v>
      </c>
      <c r="CI311">
        <v>6.7228767814766404E-3</v>
      </c>
      <c r="CJ311">
        <v>1</v>
      </c>
      <c r="CK311">
        <v>1</v>
      </c>
      <c r="CL311">
        <v>3</v>
      </c>
      <c r="CM311" t="s">
        <v>239</v>
      </c>
      <c r="CN311">
        <v>1.8609599999999999</v>
      </c>
      <c r="CO311">
        <v>1.85791</v>
      </c>
      <c r="CP311">
        <v>1.86076</v>
      </c>
      <c r="CQ311">
        <v>1.8534900000000001</v>
      </c>
      <c r="CR311">
        <v>1.85209</v>
      </c>
      <c r="CS311">
        <v>1.85287</v>
      </c>
      <c r="CT311">
        <v>1.8565400000000001</v>
      </c>
      <c r="CU311">
        <v>1.8627899999999999</v>
      </c>
      <c r="CV311" t="s">
        <v>240</v>
      </c>
      <c r="CW311" t="s">
        <v>19</v>
      </c>
      <c r="CX311" t="s">
        <v>19</v>
      </c>
      <c r="CY311" t="s">
        <v>19</v>
      </c>
      <c r="CZ311" t="s">
        <v>241</v>
      </c>
      <c r="DA311" t="s">
        <v>242</v>
      </c>
      <c r="DB311" t="s">
        <v>243</v>
      </c>
      <c r="DC311" t="s">
        <v>243</v>
      </c>
      <c r="DD311" t="s">
        <v>243</v>
      </c>
      <c r="DE311" t="s">
        <v>243</v>
      </c>
      <c r="DF311">
        <v>0</v>
      </c>
      <c r="DG311">
        <v>100</v>
      </c>
      <c r="DH311">
        <v>100</v>
      </c>
      <c r="DI311">
        <v>-1.3480000000000001</v>
      </c>
      <c r="DJ311">
        <v>2.1000000000000001E-2</v>
      </c>
      <c r="DK311">
        <v>3</v>
      </c>
      <c r="DL311">
        <v>626.75699999999995</v>
      </c>
      <c r="DM311">
        <v>274.13299999999998</v>
      </c>
      <c r="DN311">
        <v>22.9983</v>
      </c>
      <c r="DO311">
        <v>22.636600000000001</v>
      </c>
      <c r="DP311">
        <v>30.000399999999999</v>
      </c>
      <c r="DQ311">
        <v>22.676300000000001</v>
      </c>
      <c r="DR311">
        <v>22.687200000000001</v>
      </c>
      <c r="DS311">
        <v>39.923499999999997</v>
      </c>
      <c r="DT311">
        <v>14.468299999999999</v>
      </c>
      <c r="DU311">
        <v>33.633000000000003</v>
      </c>
      <c r="DV311">
        <v>23</v>
      </c>
      <c r="DW311">
        <v>992.33</v>
      </c>
      <c r="DX311">
        <v>19</v>
      </c>
      <c r="DY311">
        <v>101.395</v>
      </c>
      <c r="DZ311">
        <v>105.364</v>
      </c>
    </row>
    <row r="312" spans="1:130" x14ac:dyDescent="0.25">
      <c r="A312">
        <v>296</v>
      </c>
      <c r="B312">
        <v>1560434707</v>
      </c>
      <c r="C312">
        <v>668.90000009536698</v>
      </c>
      <c r="D312" t="s">
        <v>833</v>
      </c>
      <c r="E312" t="s">
        <v>834</v>
      </c>
      <c r="G312">
        <v>1560434696.6612899</v>
      </c>
      <c r="H312">
        <f t="shared" si="116"/>
        <v>1.6374397229539815E-3</v>
      </c>
      <c r="I312">
        <f t="shared" si="117"/>
        <v>41.304425485767496</v>
      </c>
      <c r="J312">
        <f t="shared" si="118"/>
        <v>895.44474193548399</v>
      </c>
      <c r="K312">
        <f t="shared" si="119"/>
        <v>579.84580761261077</v>
      </c>
      <c r="L312">
        <f t="shared" si="120"/>
        <v>57.772912126817438</v>
      </c>
      <c r="M312">
        <f t="shared" si="121"/>
        <v>89.217598387503344</v>
      </c>
      <c r="N312">
        <f t="shared" si="122"/>
        <v>0.22236491335907738</v>
      </c>
      <c r="O312">
        <f t="shared" si="123"/>
        <v>3</v>
      </c>
      <c r="P312">
        <f t="shared" si="124"/>
        <v>0.21441839215987357</v>
      </c>
      <c r="Q312">
        <f t="shared" si="125"/>
        <v>0.13470348133888083</v>
      </c>
      <c r="R312">
        <f t="shared" si="126"/>
        <v>215.02138209929319</v>
      </c>
      <c r="S312">
        <f t="shared" si="127"/>
        <v>23.769629255293413</v>
      </c>
      <c r="T312">
        <f t="shared" si="128"/>
        <v>23.494838709677399</v>
      </c>
      <c r="U312">
        <f t="shared" si="129"/>
        <v>2.9052886138389771</v>
      </c>
      <c r="V312">
        <f t="shared" si="130"/>
        <v>76.998927308382505</v>
      </c>
      <c r="W312">
        <f t="shared" si="131"/>
        <v>2.1637659338078072</v>
      </c>
      <c r="X312">
        <f t="shared" si="132"/>
        <v>2.8101247763386028</v>
      </c>
      <c r="Y312">
        <f t="shared" si="133"/>
        <v>0.74152268003116983</v>
      </c>
      <c r="Z312">
        <f t="shared" si="134"/>
        <v>-72.211091782270586</v>
      </c>
      <c r="AA312">
        <f t="shared" si="135"/>
        <v>-89.141578993551946</v>
      </c>
      <c r="AB312">
        <f t="shared" si="136"/>
        <v>-6.1732026688794557</v>
      </c>
      <c r="AC312">
        <f t="shared" si="137"/>
        <v>47.495508654591191</v>
      </c>
      <c r="AD312">
        <v>0</v>
      </c>
      <c r="AE312">
        <v>0</v>
      </c>
      <c r="AF312">
        <v>3</v>
      </c>
      <c r="AG312">
        <v>4</v>
      </c>
      <c r="AH312">
        <v>1</v>
      </c>
      <c r="AI312">
        <f t="shared" si="138"/>
        <v>1</v>
      </c>
      <c r="AJ312">
        <f t="shared" si="139"/>
        <v>0</v>
      </c>
      <c r="AK312">
        <f t="shared" si="140"/>
        <v>68049.974875207496</v>
      </c>
      <c r="AL312">
        <f t="shared" si="141"/>
        <v>1199.9919354838701</v>
      </c>
      <c r="AM312">
        <f t="shared" si="142"/>
        <v>963.35443392937998</v>
      </c>
      <c r="AN312">
        <f t="shared" si="143"/>
        <v>0.80280075677419338</v>
      </c>
      <c r="AO312">
        <f t="shared" si="144"/>
        <v>0.22320069802580639</v>
      </c>
      <c r="AP312">
        <v>10</v>
      </c>
      <c r="AQ312">
        <v>1</v>
      </c>
      <c r="AR312" t="s">
        <v>237</v>
      </c>
      <c r="AS312">
        <v>1560434696.6612899</v>
      </c>
      <c r="AT312">
        <v>895.44474193548399</v>
      </c>
      <c r="AU312">
        <v>966.72480645161295</v>
      </c>
      <c r="AV312">
        <v>21.716935483871001</v>
      </c>
      <c r="AW312">
        <v>19.0473</v>
      </c>
      <c r="AX312">
        <v>600.03680645161296</v>
      </c>
      <c r="AY312">
        <v>99.535351612903199</v>
      </c>
      <c r="AZ312">
        <v>9.9605419354838701E-2</v>
      </c>
      <c r="BA312">
        <v>22.9436838709677</v>
      </c>
      <c r="BB312">
        <v>23.623925806451599</v>
      </c>
      <c r="BC312">
        <v>23.3657516129032</v>
      </c>
      <c r="BD312">
        <v>0</v>
      </c>
      <c r="BE312">
        <v>0</v>
      </c>
      <c r="BF312">
        <v>12997.754838709699</v>
      </c>
      <c r="BG312">
        <v>1044.9629032258099</v>
      </c>
      <c r="BH312">
        <v>21.691087096774201</v>
      </c>
      <c r="BI312">
        <v>1199.9919354838701</v>
      </c>
      <c r="BJ312">
        <v>0.33000248387096798</v>
      </c>
      <c r="BK312">
        <v>0.33001325806451598</v>
      </c>
      <c r="BL312">
        <v>0.33001051612903198</v>
      </c>
      <c r="BM312">
        <v>9.9736541935483893E-3</v>
      </c>
      <c r="BN312">
        <v>22</v>
      </c>
      <c r="BO312">
        <v>17742.935483870999</v>
      </c>
      <c r="BP312">
        <v>1560432001.5</v>
      </c>
      <c r="BQ312" t="s">
        <v>238</v>
      </c>
      <c r="BR312">
        <v>1</v>
      </c>
      <c r="BS312">
        <v>-1.3480000000000001</v>
      </c>
      <c r="BT312">
        <v>2.1000000000000001E-2</v>
      </c>
      <c r="BU312">
        <v>400</v>
      </c>
      <c r="BV312">
        <v>19</v>
      </c>
      <c r="BW312">
        <v>0.05</v>
      </c>
      <c r="BX312">
        <v>0.02</v>
      </c>
      <c r="BY312">
        <v>41.281925653651797</v>
      </c>
      <c r="BZ312">
        <v>1.29243819700454</v>
      </c>
      <c r="CA312">
        <v>0.141141789833272</v>
      </c>
      <c r="CB312">
        <v>0</v>
      </c>
      <c r="CC312">
        <v>-71.255448780487797</v>
      </c>
      <c r="CD312">
        <v>-2.40184181184663</v>
      </c>
      <c r="CE312">
        <v>0.25799951420066902</v>
      </c>
      <c r="CF312">
        <v>0</v>
      </c>
      <c r="CG312">
        <v>2.6705721951219501</v>
      </c>
      <c r="CH312">
        <v>-7.7593379790942094E-2</v>
      </c>
      <c r="CI312">
        <v>9.4459846966188296E-3</v>
      </c>
      <c r="CJ312">
        <v>1</v>
      </c>
      <c r="CK312">
        <v>1</v>
      </c>
      <c r="CL312">
        <v>3</v>
      </c>
      <c r="CM312" t="s">
        <v>239</v>
      </c>
      <c r="CN312">
        <v>1.8609599999999999</v>
      </c>
      <c r="CO312">
        <v>1.85791</v>
      </c>
      <c r="CP312">
        <v>1.8607499999999999</v>
      </c>
      <c r="CQ312">
        <v>1.8534900000000001</v>
      </c>
      <c r="CR312">
        <v>1.8520799999999999</v>
      </c>
      <c r="CS312">
        <v>1.85287</v>
      </c>
      <c r="CT312">
        <v>1.8565400000000001</v>
      </c>
      <c r="CU312">
        <v>1.8627899999999999</v>
      </c>
      <c r="CV312" t="s">
        <v>240</v>
      </c>
      <c r="CW312" t="s">
        <v>19</v>
      </c>
      <c r="CX312" t="s">
        <v>19</v>
      </c>
      <c r="CY312" t="s">
        <v>19</v>
      </c>
      <c r="CZ312" t="s">
        <v>241</v>
      </c>
      <c r="DA312" t="s">
        <v>242</v>
      </c>
      <c r="DB312" t="s">
        <v>243</v>
      </c>
      <c r="DC312" t="s">
        <v>243</v>
      </c>
      <c r="DD312" t="s">
        <v>243</v>
      </c>
      <c r="DE312" t="s">
        <v>243</v>
      </c>
      <c r="DF312">
        <v>0</v>
      </c>
      <c r="DG312">
        <v>100</v>
      </c>
      <c r="DH312">
        <v>100</v>
      </c>
      <c r="DI312">
        <v>-1.3480000000000001</v>
      </c>
      <c r="DJ312">
        <v>2.1000000000000001E-2</v>
      </c>
      <c r="DK312">
        <v>3</v>
      </c>
      <c r="DL312">
        <v>622.54700000000003</v>
      </c>
      <c r="DM312">
        <v>273.88400000000001</v>
      </c>
      <c r="DN312">
        <v>22.998000000000001</v>
      </c>
      <c r="DO312">
        <v>22.637899999999998</v>
      </c>
      <c r="DP312">
        <v>30.000399999999999</v>
      </c>
      <c r="DQ312">
        <v>22.677700000000002</v>
      </c>
      <c r="DR312">
        <v>22.688199999999998</v>
      </c>
      <c r="DS312">
        <v>40.007300000000001</v>
      </c>
      <c r="DT312">
        <v>14.468299999999999</v>
      </c>
      <c r="DU312">
        <v>33.633000000000003</v>
      </c>
      <c r="DV312">
        <v>23</v>
      </c>
      <c r="DW312">
        <v>992.33</v>
      </c>
      <c r="DX312">
        <v>19</v>
      </c>
      <c r="DY312">
        <v>101.396</v>
      </c>
      <c r="DZ312">
        <v>105.363</v>
      </c>
    </row>
    <row r="313" spans="1:130" x14ac:dyDescent="0.25">
      <c r="A313">
        <v>297</v>
      </c>
      <c r="B313">
        <v>1560434709</v>
      </c>
      <c r="C313">
        <v>670.90000009536698</v>
      </c>
      <c r="D313" t="s">
        <v>835</v>
      </c>
      <c r="E313" t="s">
        <v>836</v>
      </c>
      <c r="G313">
        <v>1560434698.6612899</v>
      </c>
      <c r="H313">
        <f t="shared" si="116"/>
        <v>1.635672812529827E-3</v>
      </c>
      <c r="I313">
        <f t="shared" si="117"/>
        <v>41.347418743512939</v>
      </c>
      <c r="J313">
        <f t="shared" si="118"/>
        <v>898.70145161290304</v>
      </c>
      <c r="K313">
        <f t="shared" si="119"/>
        <v>582.86723434809039</v>
      </c>
      <c r="L313">
        <f t="shared" si="120"/>
        <v>58.074042886124225</v>
      </c>
      <c r="M313">
        <f t="shared" si="121"/>
        <v>89.542220881850156</v>
      </c>
      <c r="N313">
        <f t="shared" si="122"/>
        <v>0.222446509037283</v>
      </c>
      <c r="O313">
        <f t="shared" si="123"/>
        <v>3</v>
      </c>
      <c r="P313">
        <f t="shared" si="124"/>
        <v>0.21449425917687728</v>
      </c>
      <c r="Q313">
        <f t="shared" si="125"/>
        <v>0.13475138926315272</v>
      </c>
      <c r="R313">
        <f t="shared" si="126"/>
        <v>215.02109610484274</v>
      </c>
      <c r="S313">
        <f t="shared" si="127"/>
        <v>23.758906886113689</v>
      </c>
      <c r="T313">
        <f t="shared" si="128"/>
        <v>23.486135483871003</v>
      </c>
      <c r="U313">
        <f t="shared" si="129"/>
        <v>2.9037642640117918</v>
      </c>
      <c r="V313">
        <f t="shared" si="130"/>
        <v>77.034288832309741</v>
      </c>
      <c r="W313">
        <f t="shared" si="131"/>
        <v>2.1632949340125491</v>
      </c>
      <c r="X313">
        <f t="shared" si="132"/>
        <v>2.8082234116831613</v>
      </c>
      <c r="Y313">
        <f t="shared" si="133"/>
        <v>0.74046932999924264</v>
      </c>
      <c r="Z313">
        <f t="shared" si="134"/>
        <v>-72.133171032565372</v>
      </c>
      <c r="AA313">
        <f t="shared" si="135"/>
        <v>-89.541745161296802</v>
      </c>
      <c r="AB313">
        <f t="shared" si="136"/>
        <v>-6.2002906533074578</v>
      </c>
      <c r="AC313">
        <f t="shared" si="137"/>
        <v>47.145889257673105</v>
      </c>
      <c r="AD313">
        <v>0</v>
      </c>
      <c r="AE313">
        <v>0</v>
      </c>
      <c r="AF313">
        <v>3</v>
      </c>
      <c r="AG313">
        <v>3</v>
      </c>
      <c r="AH313">
        <v>0</v>
      </c>
      <c r="AI313">
        <f t="shared" si="138"/>
        <v>1</v>
      </c>
      <c r="AJ313">
        <f t="shared" si="139"/>
        <v>0</v>
      </c>
      <c r="AK313">
        <f t="shared" si="140"/>
        <v>68046.65863342442</v>
      </c>
      <c r="AL313">
        <f t="shared" si="141"/>
        <v>1199.99129032258</v>
      </c>
      <c r="AM313">
        <f t="shared" si="142"/>
        <v>963.35367357581288</v>
      </c>
      <c r="AN313">
        <f t="shared" si="143"/>
        <v>0.80280055475806456</v>
      </c>
      <c r="AO313">
        <f t="shared" si="144"/>
        <v>0.22320057731935483</v>
      </c>
      <c r="AP313">
        <v>10</v>
      </c>
      <c r="AQ313">
        <v>1</v>
      </c>
      <c r="AR313" t="s">
        <v>237</v>
      </c>
      <c r="AS313">
        <v>1560434698.6612899</v>
      </c>
      <c r="AT313">
        <v>898.70145161290304</v>
      </c>
      <c r="AU313">
        <v>970.05958064516096</v>
      </c>
      <c r="AV313">
        <v>21.7121741935484</v>
      </c>
      <c r="AW313">
        <v>19.045400000000001</v>
      </c>
      <c r="AX313">
        <v>600.03535483870996</v>
      </c>
      <c r="AY313">
        <v>99.535474193548396</v>
      </c>
      <c r="AZ313">
        <v>9.9639025806451606E-2</v>
      </c>
      <c r="BA313">
        <v>22.932506451612898</v>
      </c>
      <c r="BB313">
        <v>23.618416129032301</v>
      </c>
      <c r="BC313">
        <v>23.353854838709701</v>
      </c>
      <c r="BD313">
        <v>0</v>
      </c>
      <c r="BE313">
        <v>0</v>
      </c>
      <c r="BF313">
        <v>12996.483870967701</v>
      </c>
      <c r="BG313">
        <v>1044.87516129032</v>
      </c>
      <c r="BH313">
        <v>21.7456</v>
      </c>
      <c r="BI313">
        <v>1199.99129032258</v>
      </c>
      <c r="BJ313">
        <v>0.33000200000000002</v>
      </c>
      <c r="BK313">
        <v>0.330011612903226</v>
      </c>
      <c r="BL313">
        <v>0.33000838709677399</v>
      </c>
      <c r="BM313">
        <v>9.9779319354838698E-3</v>
      </c>
      <c r="BN313">
        <v>22</v>
      </c>
      <c r="BO313">
        <v>17742.941935483901</v>
      </c>
      <c r="BP313">
        <v>1560432001.5</v>
      </c>
      <c r="BQ313" t="s">
        <v>238</v>
      </c>
      <c r="BR313">
        <v>1</v>
      </c>
      <c r="BS313">
        <v>-1.3480000000000001</v>
      </c>
      <c r="BT313">
        <v>2.1000000000000001E-2</v>
      </c>
      <c r="BU313">
        <v>400</v>
      </c>
      <c r="BV313">
        <v>19</v>
      </c>
      <c r="BW313">
        <v>0.05</v>
      </c>
      <c r="BX313">
        <v>0.02</v>
      </c>
      <c r="BY313">
        <v>41.320638034092802</v>
      </c>
      <c r="BZ313">
        <v>1.2593755061621299</v>
      </c>
      <c r="CA313">
        <v>0.13870818441288199</v>
      </c>
      <c r="CB313">
        <v>0</v>
      </c>
      <c r="CC313">
        <v>-71.328580487804899</v>
      </c>
      <c r="CD313">
        <v>-2.3352940766549501</v>
      </c>
      <c r="CE313">
        <v>0.25260461172191001</v>
      </c>
      <c r="CF313">
        <v>0</v>
      </c>
      <c r="CG313">
        <v>2.6677970731707301</v>
      </c>
      <c r="CH313">
        <v>-0.106185783972125</v>
      </c>
      <c r="CI313">
        <v>1.1636522245510299E-2</v>
      </c>
      <c r="CJ313">
        <v>1</v>
      </c>
      <c r="CK313">
        <v>1</v>
      </c>
      <c r="CL313">
        <v>3</v>
      </c>
      <c r="CM313" t="s">
        <v>239</v>
      </c>
      <c r="CN313">
        <v>1.8609599999999999</v>
      </c>
      <c r="CO313">
        <v>1.85791</v>
      </c>
      <c r="CP313">
        <v>1.8607499999999999</v>
      </c>
      <c r="CQ313">
        <v>1.8534900000000001</v>
      </c>
      <c r="CR313">
        <v>1.85209</v>
      </c>
      <c r="CS313">
        <v>1.85287</v>
      </c>
      <c r="CT313">
        <v>1.8565400000000001</v>
      </c>
      <c r="CU313">
        <v>1.8628</v>
      </c>
      <c r="CV313" t="s">
        <v>240</v>
      </c>
      <c r="CW313" t="s">
        <v>19</v>
      </c>
      <c r="CX313" t="s">
        <v>19</v>
      </c>
      <c r="CY313" t="s">
        <v>19</v>
      </c>
      <c r="CZ313" t="s">
        <v>241</v>
      </c>
      <c r="DA313" t="s">
        <v>242</v>
      </c>
      <c r="DB313" t="s">
        <v>243</v>
      </c>
      <c r="DC313" t="s">
        <v>243</v>
      </c>
      <c r="DD313" t="s">
        <v>243</v>
      </c>
      <c r="DE313" t="s">
        <v>243</v>
      </c>
      <c r="DF313">
        <v>0</v>
      </c>
      <c r="DG313">
        <v>100</v>
      </c>
      <c r="DH313">
        <v>100</v>
      </c>
      <c r="DI313">
        <v>-1.3480000000000001</v>
      </c>
      <c r="DJ313">
        <v>2.1000000000000001E-2</v>
      </c>
      <c r="DK313">
        <v>3</v>
      </c>
      <c r="DL313">
        <v>623.50900000000001</v>
      </c>
      <c r="DM313">
        <v>273.84699999999998</v>
      </c>
      <c r="DN313">
        <v>22.997499999999999</v>
      </c>
      <c r="DO313">
        <v>22.638999999999999</v>
      </c>
      <c r="DP313">
        <v>30.000399999999999</v>
      </c>
      <c r="DQ313">
        <v>22.678699999999999</v>
      </c>
      <c r="DR313">
        <v>22.6891</v>
      </c>
      <c r="DS313">
        <v>40.127400000000002</v>
      </c>
      <c r="DT313">
        <v>14.468299999999999</v>
      </c>
      <c r="DU313">
        <v>33.633000000000003</v>
      </c>
      <c r="DV313">
        <v>23</v>
      </c>
      <c r="DW313">
        <v>997.33</v>
      </c>
      <c r="DX313">
        <v>19</v>
      </c>
      <c r="DY313">
        <v>101.396</v>
      </c>
      <c r="DZ313">
        <v>105.363</v>
      </c>
    </row>
    <row r="314" spans="1:130" x14ac:dyDescent="0.25">
      <c r="A314">
        <v>298</v>
      </c>
      <c r="B314">
        <v>1560434711</v>
      </c>
      <c r="C314">
        <v>672.90000009536698</v>
      </c>
      <c r="D314" t="s">
        <v>837</v>
      </c>
      <c r="E314" t="s">
        <v>838</v>
      </c>
      <c r="G314">
        <v>1560434700.6612899</v>
      </c>
      <c r="H314">
        <f t="shared" si="116"/>
        <v>1.633672216825627E-3</v>
      </c>
      <c r="I314">
        <f t="shared" si="117"/>
        <v>41.407979853755691</v>
      </c>
      <c r="J314">
        <f t="shared" si="118"/>
        <v>901.96248387096796</v>
      </c>
      <c r="K314">
        <f t="shared" si="119"/>
        <v>585.74938012974144</v>
      </c>
      <c r="L314">
        <f t="shared" si="120"/>
        <v>58.361113918432103</v>
      </c>
      <c r="M314">
        <f t="shared" si="121"/>
        <v>89.866992705457179</v>
      </c>
      <c r="N314">
        <f t="shared" si="122"/>
        <v>0.22251675471893909</v>
      </c>
      <c r="O314">
        <f t="shared" si="123"/>
        <v>3</v>
      </c>
      <c r="P314">
        <f t="shared" si="124"/>
        <v>0.21455957146296806</v>
      </c>
      <c r="Q314">
        <f t="shared" si="125"/>
        <v>0.13479263230680777</v>
      </c>
      <c r="R314">
        <f t="shared" si="126"/>
        <v>215.02090955885237</v>
      </c>
      <c r="S314">
        <f t="shared" si="127"/>
        <v>23.746400539011251</v>
      </c>
      <c r="T314">
        <f t="shared" si="128"/>
        <v>23.476411290322549</v>
      </c>
      <c r="U314">
        <f t="shared" si="129"/>
        <v>2.9020619214862475</v>
      </c>
      <c r="V314">
        <f t="shared" si="130"/>
        <v>77.074429905369925</v>
      </c>
      <c r="W314">
        <f t="shared" si="131"/>
        <v>2.16271589500752</v>
      </c>
      <c r="X314">
        <f t="shared" si="132"/>
        <v>2.8060095905514308</v>
      </c>
      <c r="Y314">
        <f t="shared" si="133"/>
        <v>0.73934602647872749</v>
      </c>
      <c r="Z314">
        <f t="shared" si="134"/>
        <v>-72.044944762010147</v>
      </c>
      <c r="AA314">
        <f t="shared" si="135"/>
        <v>-90.07521309677594</v>
      </c>
      <c r="AB314">
        <f t="shared" si="136"/>
        <v>-6.2365121072502756</v>
      </c>
      <c r="AC314">
        <f t="shared" si="137"/>
        <v>46.664239592816017</v>
      </c>
      <c r="AD314">
        <v>0</v>
      </c>
      <c r="AE314">
        <v>0</v>
      </c>
      <c r="AF314">
        <v>3</v>
      </c>
      <c r="AG314">
        <v>1</v>
      </c>
      <c r="AH314">
        <v>0</v>
      </c>
      <c r="AI314">
        <f t="shared" si="138"/>
        <v>1</v>
      </c>
      <c r="AJ314">
        <f t="shared" si="139"/>
        <v>0</v>
      </c>
      <c r="AK314">
        <f t="shared" si="140"/>
        <v>68042.779635055471</v>
      </c>
      <c r="AL314">
        <f t="shared" si="141"/>
        <v>1199.9916129032299</v>
      </c>
      <c r="AM314">
        <f t="shared" si="142"/>
        <v>963.35354651417742</v>
      </c>
      <c r="AN314">
        <f t="shared" si="143"/>
        <v>0.80280023306451598</v>
      </c>
      <c r="AO314">
        <f t="shared" si="144"/>
        <v>0.22320041311612898</v>
      </c>
      <c r="AP314">
        <v>10</v>
      </c>
      <c r="AQ314">
        <v>1</v>
      </c>
      <c r="AR314" t="s">
        <v>237</v>
      </c>
      <c r="AS314">
        <v>1560434700.6612899</v>
      </c>
      <c r="AT314">
        <v>901.96248387096796</v>
      </c>
      <c r="AU314">
        <v>973.42467741935502</v>
      </c>
      <c r="AV314">
        <v>21.7063967741935</v>
      </c>
      <c r="AW314">
        <v>19.042970967741901</v>
      </c>
      <c r="AX314">
        <v>600.05841935483897</v>
      </c>
      <c r="AY314">
        <v>99.535129032258098</v>
      </c>
      <c r="AZ314">
        <v>9.9827312903225801E-2</v>
      </c>
      <c r="BA314">
        <v>22.919483870967699</v>
      </c>
      <c r="BB314">
        <v>23.612777419354799</v>
      </c>
      <c r="BC314">
        <v>23.340045161290298</v>
      </c>
      <c r="BD314">
        <v>0</v>
      </c>
      <c r="BE314">
        <v>0</v>
      </c>
      <c r="BF314">
        <v>12995.0709677419</v>
      </c>
      <c r="BG314">
        <v>1044.7770967741901</v>
      </c>
      <c r="BH314">
        <v>21.736058064516101</v>
      </c>
      <c r="BI314">
        <v>1199.9916129032299</v>
      </c>
      <c r="BJ314">
        <v>0.33000125806451602</v>
      </c>
      <c r="BK314">
        <v>0.330009612903226</v>
      </c>
      <c r="BL314">
        <v>0.33000551612903201</v>
      </c>
      <c r="BM314">
        <v>9.9835309677419395E-3</v>
      </c>
      <c r="BN314">
        <v>22</v>
      </c>
      <c r="BO314">
        <v>17742.961290322601</v>
      </c>
      <c r="BP314">
        <v>1560432001.5</v>
      </c>
      <c r="BQ314" t="s">
        <v>238</v>
      </c>
      <c r="BR314">
        <v>1</v>
      </c>
      <c r="BS314">
        <v>-1.3480000000000001</v>
      </c>
      <c r="BT314">
        <v>2.1000000000000001E-2</v>
      </c>
      <c r="BU314">
        <v>400</v>
      </c>
      <c r="BV314">
        <v>19</v>
      </c>
      <c r="BW314">
        <v>0.05</v>
      </c>
      <c r="BX314">
        <v>0.02</v>
      </c>
      <c r="BY314">
        <v>41.371297021881801</v>
      </c>
      <c r="BZ314">
        <v>1.4077209729269899</v>
      </c>
      <c r="CA314">
        <v>0.15386335380865199</v>
      </c>
      <c r="CB314">
        <v>0</v>
      </c>
      <c r="CC314">
        <v>-71.4261780487805</v>
      </c>
      <c r="CD314">
        <v>-2.5113658536588002</v>
      </c>
      <c r="CE314">
        <v>0.27053973741050302</v>
      </c>
      <c r="CF314">
        <v>0</v>
      </c>
      <c r="CG314">
        <v>2.6646685365853702</v>
      </c>
      <c r="CH314">
        <v>-0.12989121951219501</v>
      </c>
      <c r="CI314">
        <v>1.33645230332848E-2</v>
      </c>
      <c r="CJ314">
        <v>1</v>
      </c>
      <c r="CK314">
        <v>1</v>
      </c>
      <c r="CL314">
        <v>3</v>
      </c>
      <c r="CM314" t="s">
        <v>239</v>
      </c>
      <c r="CN314">
        <v>1.8609599999999999</v>
      </c>
      <c r="CO314">
        <v>1.85791</v>
      </c>
      <c r="CP314">
        <v>1.86077</v>
      </c>
      <c r="CQ314">
        <v>1.8534900000000001</v>
      </c>
      <c r="CR314">
        <v>1.8520799999999999</v>
      </c>
      <c r="CS314">
        <v>1.85287</v>
      </c>
      <c r="CT314">
        <v>1.8565400000000001</v>
      </c>
      <c r="CU314">
        <v>1.8628</v>
      </c>
      <c r="CV314" t="s">
        <v>240</v>
      </c>
      <c r="CW314" t="s">
        <v>19</v>
      </c>
      <c r="CX314" t="s">
        <v>19</v>
      </c>
      <c r="CY314" t="s">
        <v>19</v>
      </c>
      <c r="CZ314" t="s">
        <v>241</v>
      </c>
      <c r="DA314" t="s">
        <v>242</v>
      </c>
      <c r="DB314" t="s">
        <v>243</v>
      </c>
      <c r="DC314" t="s">
        <v>243</v>
      </c>
      <c r="DD314" t="s">
        <v>243</v>
      </c>
      <c r="DE314" t="s">
        <v>243</v>
      </c>
      <c r="DF314">
        <v>0</v>
      </c>
      <c r="DG314">
        <v>100</v>
      </c>
      <c r="DH314">
        <v>100</v>
      </c>
      <c r="DI314">
        <v>-1.3480000000000001</v>
      </c>
      <c r="DJ314">
        <v>2.1000000000000001E-2</v>
      </c>
      <c r="DK314">
        <v>3</v>
      </c>
      <c r="DL314">
        <v>626.98</v>
      </c>
      <c r="DM314">
        <v>273.74599999999998</v>
      </c>
      <c r="DN314">
        <v>22.997199999999999</v>
      </c>
      <c r="DO314">
        <v>22.6404</v>
      </c>
      <c r="DP314">
        <v>30.0002</v>
      </c>
      <c r="DQ314">
        <v>22.679600000000001</v>
      </c>
      <c r="DR314">
        <v>22.690100000000001</v>
      </c>
      <c r="DS314">
        <v>40.241300000000003</v>
      </c>
      <c r="DT314">
        <v>14.468299999999999</v>
      </c>
      <c r="DU314">
        <v>33.633000000000003</v>
      </c>
      <c r="DV314">
        <v>23</v>
      </c>
      <c r="DW314">
        <v>1002.33</v>
      </c>
      <c r="DX314">
        <v>19</v>
      </c>
      <c r="DY314">
        <v>101.396</v>
      </c>
      <c r="DZ314">
        <v>105.364</v>
      </c>
    </row>
    <row r="315" spans="1:130" x14ac:dyDescent="0.25">
      <c r="A315">
        <v>299</v>
      </c>
      <c r="B315">
        <v>1560434713</v>
      </c>
      <c r="C315">
        <v>674.90000009536698</v>
      </c>
      <c r="D315" t="s">
        <v>839</v>
      </c>
      <c r="E315" t="s">
        <v>840</v>
      </c>
      <c r="G315">
        <v>1560434702.6612899</v>
      </c>
      <c r="H315">
        <f t="shared" si="116"/>
        <v>1.6311636709249752E-3</v>
      </c>
      <c r="I315">
        <f t="shared" si="117"/>
        <v>41.47974187415879</v>
      </c>
      <c r="J315">
        <f t="shared" si="118"/>
        <v>905.22193548387099</v>
      </c>
      <c r="K315">
        <f t="shared" si="119"/>
        <v>588.52476646879791</v>
      </c>
      <c r="L315">
        <f t="shared" si="120"/>
        <v>58.637275475246277</v>
      </c>
      <c r="M315">
        <f t="shared" si="121"/>
        <v>90.191188241213155</v>
      </c>
      <c r="N315">
        <f t="shared" si="122"/>
        <v>0.22256822079900163</v>
      </c>
      <c r="O315">
        <f t="shared" si="123"/>
        <v>3</v>
      </c>
      <c r="P315">
        <f t="shared" si="124"/>
        <v>0.21460742211397374</v>
      </c>
      <c r="Q315">
        <f t="shared" si="125"/>
        <v>0.13482284885540352</v>
      </c>
      <c r="R315">
        <f t="shared" si="126"/>
        <v>215.02104412087755</v>
      </c>
      <c r="S315">
        <f t="shared" si="127"/>
        <v>23.733035828607903</v>
      </c>
      <c r="T315">
        <f t="shared" si="128"/>
        <v>23.4653322580645</v>
      </c>
      <c r="U315">
        <f t="shared" si="129"/>
        <v>2.9001234611792182</v>
      </c>
      <c r="V315">
        <f t="shared" si="130"/>
        <v>77.116912069955376</v>
      </c>
      <c r="W315">
        <f t="shared" si="131"/>
        <v>2.1620722043739806</v>
      </c>
      <c r="X315">
        <f t="shared" si="132"/>
        <v>2.80362912147298</v>
      </c>
      <c r="Y315">
        <f t="shared" si="133"/>
        <v>0.73805125680523753</v>
      </c>
      <c r="Z315">
        <f t="shared" si="134"/>
        <v>-71.934317887791408</v>
      </c>
      <c r="AA315">
        <f t="shared" si="135"/>
        <v>-90.549725651616242</v>
      </c>
      <c r="AB315">
        <f t="shared" si="136"/>
        <v>-6.2685692428844177</v>
      </c>
      <c r="AC315">
        <f t="shared" si="137"/>
        <v>46.268431338585472</v>
      </c>
      <c r="AD315">
        <v>0</v>
      </c>
      <c r="AE315">
        <v>0</v>
      </c>
      <c r="AF315">
        <v>3</v>
      </c>
      <c r="AG315">
        <v>0</v>
      </c>
      <c r="AH315">
        <v>0</v>
      </c>
      <c r="AI315">
        <f t="shared" si="138"/>
        <v>1</v>
      </c>
      <c r="AJ315">
        <f t="shared" si="139"/>
        <v>0</v>
      </c>
      <c r="AK315">
        <f t="shared" si="140"/>
        <v>68044.823415741019</v>
      </c>
      <c r="AL315">
        <f t="shared" si="141"/>
        <v>1199.9935483871</v>
      </c>
      <c r="AM315">
        <f t="shared" si="142"/>
        <v>963.35484096763537</v>
      </c>
      <c r="AN315">
        <f t="shared" si="143"/>
        <v>0.80280001693548397</v>
      </c>
      <c r="AO315">
        <f t="shared" si="144"/>
        <v>0.22320025288387099</v>
      </c>
      <c r="AP315">
        <v>10</v>
      </c>
      <c r="AQ315">
        <v>1</v>
      </c>
      <c r="AR315" t="s">
        <v>237</v>
      </c>
      <c r="AS315">
        <v>1560434702.6612899</v>
      </c>
      <c r="AT315">
        <v>905.22193548387099</v>
      </c>
      <c r="AU315">
        <v>976.80729032258103</v>
      </c>
      <c r="AV315">
        <v>21.700070967741901</v>
      </c>
      <c r="AW315">
        <v>19.040774193548401</v>
      </c>
      <c r="AX315">
        <v>600.07116129032204</v>
      </c>
      <c r="AY315">
        <v>99.534380645161306</v>
      </c>
      <c r="AZ315">
        <v>9.9957306451612896E-2</v>
      </c>
      <c r="BA315">
        <v>22.905470967741898</v>
      </c>
      <c r="BB315">
        <v>23.606670967741898</v>
      </c>
      <c r="BC315">
        <v>23.323993548387101</v>
      </c>
      <c r="BD315">
        <v>0</v>
      </c>
      <c r="BE315">
        <v>0</v>
      </c>
      <c r="BF315">
        <v>12994.9290322581</v>
      </c>
      <c r="BG315">
        <v>1044.6854838709701</v>
      </c>
      <c r="BH315">
        <v>21.7061806451613</v>
      </c>
      <c r="BI315">
        <v>1199.9935483871</v>
      </c>
      <c r="BJ315">
        <v>0.330001483870968</v>
      </c>
      <c r="BK315">
        <v>0.330008322580645</v>
      </c>
      <c r="BL315">
        <v>0.330002870967742</v>
      </c>
      <c r="BM315">
        <v>9.9872625806451606E-3</v>
      </c>
      <c r="BN315">
        <v>22</v>
      </c>
      <c r="BO315">
        <v>17743.009677419399</v>
      </c>
      <c r="BP315">
        <v>1560432001.5</v>
      </c>
      <c r="BQ315" t="s">
        <v>238</v>
      </c>
      <c r="BR315">
        <v>1</v>
      </c>
      <c r="BS315">
        <v>-1.3480000000000001</v>
      </c>
      <c r="BT315">
        <v>2.1000000000000001E-2</v>
      </c>
      <c r="BU315">
        <v>400</v>
      </c>
      <c r="BV315">
        <v>19</v>
      </c>
      <c r="BW315">
        <v>0.05</v>
      </c>
      <c r="BX315">
        <v>0.02</v>
      </c>
      <c r="BY315">
        <v>41.438186308933503</v>
      </c>
      <c r="BZ315">
        <v>1.47482616322079</v>
      </c>
      <c r="CA315">
        <v>0.16222219918125</v>
      </c>
      <c r="CB315">
        <v>0</v>
      </c>
      <c r="CC315">
        <v>-71.544673170731699</v>
      </c>
      <c r="CD315">
        <v>-2.6192759581882501</v>
      </c>
      <c r="CE315">
        <v>0.28429059679583502</v>
      </c>
      <c r="CF315">
        <v>0</v>
      </c>
      <c r="CG315">
        <v>2.6607814634146298</v>
      </c>
      <c r="CH315">
        <v>-0.14900195121951701</v>
      </c>
      <c r="CI315">
        <v>1.4892689737401901E-2</v>
      </c>
      <c r="CJ315">
        <v>1</v>
      </c>
      <c r="CK315">
        <v>1</v>
      </c>
      <c r="CL315">
        <v>3</v>
      </c>
      <c r="CM315" t="s">
        <v>239</v>
      </c>
      <c r="CN315">
        <v>1.8609599999999999</v>
      </c>
      <c r="CO315">
        <v>1.85791</v>
      </c>
      <c r="CP315">
        <v>1.8607800000000001</v>
      </c>
      <c r="CQ315">
        <v>1.8534900000000001</v>
      </c>
      <c r="CR315">
        <v>1.8520700000000001</v>
      </c>
      <c r="CS315">
        <v>1.85287</v>
      </c>
      <c r="CT315">
        <v>1.8565400000000001</v>
      </c>
      <c r="CU315">
        <v>1.8628</v>
      </c>
      <c r="CV315" t="s">
        <v>240</v>
      </c>
      <c r="CW315" t="s">
        <v>19</v>
      </c>
      <c r="CX315" t="s">
        <v>19</v>
      </c>
      <c r="CY315" t="s">
        <v>19</v>
      </c>
      <c r="CZ315" t="s">
        <v>241</v>
      </c>
      <c r="DA315" t="s">
        <v>242</v>
      </c>
      <c r="DB315" t="s">
        <v>243</v>
      </c>
      <c r="DC315" t="s">
        <v>243</v>
      </c>
      <c r="DD315" t="s">
        <v>243</v>
      </c>
      <c r="DE315" t="s">
        <v>243</v>
      </c>
      <c r="DF315">
        <v>0</v>
      </c>
      <c r="DG315">
        <v>100</v>
      </c>
      <c r="DH315">
        <v>100</v>
      </c>
      <c r="DI315">
        <v>-1.3480000000000001</v>
      </c>
      <c r="DJ315">
        <v>2.1000000000000001E-2</v>
      </c>
      <c r="DK315">
        <v>3</v>
      </c>
      <c r="DL315">
        <v>629.11699999999996</v>
      </c>
      <c r="DM315">
        <v>273.79300000000001</v>
      </c>
      <c r="DN315">
        <v>22.997399999999999</v>
      </c>
      <c r="DO315">
        <v>22.641400000000001</v>
      </c>
      <c r="DP315">
        <v>30.000299999999999</v>
      </c>
      <c r="DQ315">
        <v>22.680599999999998</v>
      </c>
      <c r="DR315">
        <v>22.690999999999999</v>
      </c>
      <c r="DS315">
        <v>40.322800000000001</v>
      </c>
      <c r="DT315">
        <v>14.468299999999999</v>
      </c>
      <c r="DU315">
        <v>34.008299999999998</v>
      </c>
      <c r="DV315">
        <v>23</v>
      </c>
      <c r="DW315">
        <v>1002.33</v>
      </c>
      <c r="DX315">
        <v>19</v>
      </c>
      <c r="DY315">
        <v>101.395</v>
      </c>
      <c r="DZ315">
        <v>105.364</v>
      </c>
    </row>
    <row r="316" spans="1:130" x14ac:dyDescent="0.25">
      <c r="A316">
        <v>300</v>
      </c>
      <c r="B316">
        <v>1560434715</v>
      </c>
      <c r="C316">
        <v>676.90000009536698</v>
      </c>
      <c r="D316" t="s">
        <v>841</v>
      </c>
      <c r="E316" t="s">
        <v>842</v>
      </c>
      <c r="G316">
        <v>1560434704.6612899</v>
      </c>
      <c r="H316">
        <f t="shared" si="116"/>
        <v>1.6281467681769878E-3</v>
      </c>
      <c r="I316">
        <f t="shared" si="117"/>
        <v>41.534347863621846</v>
      </c>
      <c r="J316">
        <f t="shared" si="118"/>
        <v>908.47538709677406</v>
      </c>
      <c r="K316">
        <f t="shared" si="119"/>
        <v>591.43958635955789</v>
      </c>
      <c r="L316">
        <f t="shared" si="120"/>
        <v>58.927214633099652</v>
      </c>
      <c r="M316">
        <f t="shared" si="121"/>
        <v>90.51461105918375</v>
      </c>
      <c r="N316">
        <f t="shared" si="122"/>
        <v>0.22263118023233475</v>
      </c>
      <c r="O316">
        <f t="shared" si="123"/>
        <v>3</v>
      </c>
      <c r="P316">
        <f t="shared" si="124"/>
        <v>0.21466595764786017</v>
      </c>
      <c r="Q316">
        <f t="shared" si="125"/>
        <v>0.13485981274823725</v>
      </c>
      <c r="R316">
        <f t="shared" si="126"/>
        <v>215.02115047797463</v>
      </c>
      <c r="S316">
        <f t="shared" si="127"/>
        <v>23.719884454105209</v>
      </c>
      <c r="T316">
        <f t="shared" si="128"/>
        <v>23.452664516129001</v>
      </c>
      <c r="U316">
        <f t="shared" si="129"/>
        <v>2.897908417539123</v>
      </c>
      <c r="V316">
        <f t="shared" si="130"/>
        <v>77.158662371731495</v>
      </c>
      <c r="W316">
        <f t="shared" si="131"/>
        <v>2.1614183343993663</v>
      </c>
      <c r="X316">
        <f t="shared" si="132"/>
        <v>2.8012646512535211</v>
      </c>
      <c r="Y316">
        <f t="shared" si="133"/>
        <v>0.73649008313975672</v>
      </c>
      <c r="Z316">
        <f t="shared" si="134"/>
        <v>-71.801272476605163</v>
      </c>
      <c r="AA316">
        <f t="shared" si="135"/>
        <v>-90.753721703216073</v>
      </c>
      <c r="AB316">
        <f t="shared" si="136"/>
        <v>-6.2818452721492672</v>
      </c>
      <c r="AC316">
        <f t="shared" si="137"/>
        <v>46.184311026004124</v>
      </c>
      <c r="AD316">
        <v>0</v>
      </c>
      <c r="AE316">
        <v>0</v>
      </c>
      <c r="AF316">
        <v>3</v>
      </c>
      <c r="AG316">
        <v>0</v>
      </c>
      <c r="AH316">
        <v>0</v>
      </c>
      <c r="AI316">
        <f t="shared" si="138"/>
        <v>1</v>
      </c>
      <c r="AJ316">
        <f t="shared" si="139"/>
        <v>0</v>
      </c>
      <c r="AK316">
        <f t="shared" si="140"/>
        <v>68048.590179653402</v>
      </c>
      <c r="AL316">
        <f t="shared" si="141"/>
        <v>1199.9948387096799</v>
      </c>
      <c r="AM316">
        <f t="shared" si="142"/>
        <v>963.35578180677442</v>
      </c>
      <c r="AN316">
        <f t="shared" si="143"/>
        <v>0.80279993774193503</v>
      </c>
      <c r="AO316">
        <f t="shared" si="144"/>
        <v>0.22320014530322568</v>
      </c>
      <c r="AP316">
        <v>10</v>
      </c>
      <c r="AQ316">
        <v>1</v>
      </c>
      <c r="AR316" t="s">
        <v>237</v>
      </c>
      <c r="AS316">
        <v>1560434704.6612899</v>
      </c>
      <c r="AT316">
        <v>908.47538709677406</v>
      </c>
      <c r="AU316">
        <v>980.15561290322603</v>
      </c>
      <c r="AV316">
        <v>21.6936838709677</v>
      </c>
      <c r="AW316">
        <v>19.0393032258064</v>
      </c>
      <c r="AX316">
        <v>600.07454838709702</v>
      </c>
      <c r="AY316">
        <v>99.533564516129005</v>
      </c>
      <c r="AZ316">
        <v>9.9966941935483902E-2</v>
      </c>
      <c r="BA316">
        <v>22.8915419354839</v>
      </c>
      <c r="BB316">
        <v>23.596651612903202</v>
      </c>
      <c r="BC316">
        <v>23.308677419354801</v>
      </c>
      <c r="BD316">
        <v>0</v>
      </c>
      <c r="BE316">
        <v>0</v>
      </c>
      <c r="BF316">
        <v>12995.1677419355</v>
      </c>
      <c r="BG316">
        <v>1044.61290322581</v>
      </c>
      <c r="BH316">
        <v>21.672719354838701</v>
      </c>
      <c r="BI316">
        <v>1199.9948387096799</v>
      </c>
      <c r="BJ316">
        <v>0.330002193548387</v>
      </c>
      <c r="BK316">
        <v>0.33000770967741899</v>
      </c>
      <c r="BL316">
        <v>0.33000132258064502</v>
      </c>
      <c r="BM316">
        <v>9.9887303225806405E-3</v>
      </c>
      <c r="BN316">
        <v>22</v>
      </c>
      <c r="BO316">
        <v>17743.038709677399</v>
      </c>
      <c r="BP316">
        <v>1560432001.5</v>
      </c>
      <c r="BQ316" t="s">
        <v>238</v>
      </c>
      <c r="BR316">
        <v>1</v>
      </c>
      <c r="BS316">
        <v>-1.3480000000000001</v>
      </c>
      <c r="BT316">
        <v>2.1000000000000001E-2</v>
      </c>
      <c r="BU316">
        <v>400</v>
      </c>
      <c r="BV316">
        <v>19</v>
      </c>
      <c r="BW316">
        <v>0.05</v>
      </c>
      <c r="BX316">
        <v>0.02</v>
      </c>
      <c r="BY316">
        <v>41.505507832395402</v>
      </c>
      <c r="BZ316">
        <v>1.54827163173812</v>
      </c>
      <c r="CA316">
        <v>0.1708160451362</v>
      </c>
      <c r="CB316">
        <v>0</v>
      </c>
      <c r="CC316">
        <v>-71.651492682926801</v>
      </c>
      <c r="CD316">
        <v>-2.7304055749128202</v>
      </c>
      <c r="CE316">
        <v>0.29497948038617799</v>
      </c>
      <c r="CF316">
        <v>0</v>
      </c>
      <c r="CG316">
        <v>2.6560704878048802</v>
      </c>
      <c r="CH316">
        <v>-0.16149867595818501</v>
      </c>
      <c r="CI316">
        <v>1.59918166498383E-2</v>
      </c>
      <c r="CJ316">
        <v>1</v>
      </c>
      <c r="CK316">
        <v>1</v>
      </c>
      <c r="CL316">
        <v>3</v>
      </c>
      <c r="CM316" t="s">
        <v>239</v>
      </c>
      <c r="CN316">
        <v>1.8609599999999999</v>
      </c>
      <c r="CO316">
        <v>1.85791</v>
      </c>
      <c r="CP316">
        <v>1.8607800000000001</v>
      </c>
      <c r="CQ316">
        <v>1.8534900000000001</v>
      </c>
      <c r="CR316">
        <v>1.85209</v>
      </c>
      <c r="CS316">
        <v>1.8528800000000001</v>
      </c>
      <c r="CT316">
        <v>1.8565400000000001</v>
      </c>
      <c r="CU316">
        <v>1.8628100000000001</v>
      </c>
      <c r="CV316" t="s">
        <v>240</v>
      </c>
      <c r="CW316" t="s">
        <v>19</v>
      </c>
      <c r="CX316" t="s">
        <v>19</v>
      </c>
      <c r="CY316" t="s">
        <v>19</v>
      </c>
      <c r="CZ316" t="s">
        <v>241</v>
      </c>
      <c r="DA316" t="s">
        <v>242</v>
      </c>
      <c r="DB316" t="s">
        <v>243</v>
      </c>
      <c r="DC316" t="s">
        <v>243</v>
      </c>
      <c r="DD316" t="s">
        <v>243</v>
      </c>
      <c r="DE316" t="s">
        <v>243</v>
      </c>
      <c r="DF316">
        <v>0</v>
      </c>
      <c r="DG316">
        <v>100</v>
      </c>
      <c r="DH316">
        <v>100</v>
      </c>
      <c r="DI316">
        <v>-1.3480000000000001</v>
      </c>
      <c r="DJ316">
        <v>2.1000000000000001E-2</v>
      </c>
      <c r="DK316">
        <v>3</v>
      </c>
      <c r="DL316">
        <v>628.67700000000002</v>
      </c>
      <c r="DM316">
        <v>273.89400000000001</v>
      </c>
      <c r="DN316">
        <v>22.997900000000001</v>
      </c>
      <c r="DO316">
        <v>22.6418</v>
      </c>
      <c r="DP316">
        <v>30.000299999999999</v>
      </c>
      <c r="DQ316">
        <v>22.681999999999999</v>
      </c>
      <c r="DR316">
        <v>22.6922</v>
      </c>
      <c r="DS316">
        <v>40.447800000000001</v>
      </c>
      <c r="DT316">
        <v>14.468299999999999</v>
      </c>
      <c r="DU316">
        <v>34.008299999999998</v>
      </c>
      <c r="DV316">
        <v>23</v>
      </c>
      <c r="DW316">
        <v>1007.33</v>
      </c>
      <c r="DX316">
        <v>19</v>
      </c>
      <c r="DY316">
        <v>101.395</v>
      </c>
      <c r="DZ316">
        <v>105.363</v>
      </c>
    </row>
    <row r="317" spans="1:130" x14ac:dyDescent="0.25">
      <c r="A317">
        <v>301</v>
      </c>
      <c r="B317">
        <v>1560434717</v>
      </c>
      <c r="C317">
        <v>678.90000009536698</v>
      </c>
      <c r="D317" t="s">
        <v>843</v>
      </c>
      <c r="E317" t="s">
        <v>844</v>
      </c>
      <c r="G317">
        <v>1560434706.6612899</v>
      </c>
      <c r="H317">
        <f t="shared" si="116"/>
        <v>1.624719111488319E-3</v>
      </c>
      <c r="I317">
        <f t="shared" si="117"/>
        <v>41.574588219268563</v>
      </c>
      <c r="J317">
        <f t="shared" si="118"/>
        <v>911.73116129032303</v>
      </c>
      <c r="K317">
        <f t="shared" si="119"/>
        <v>594.48997154275867</v>
      </c>
      <c r="L317">
        <f t="shared" si="120"/>
        <v>59.23080551762213</v>
      </c>
      <c r="M317">
        <f t="shared" si="121"/>
        <v>90.838489602441953</v>
      </c>
      <c r="N317">
        <f t="shared" si="122"/>
        <v>0.22271222104313043</v>
      </c>
      <c r="O317">
        <f t="shared" si="123"/>
        <v>3</v>
      </c>
      <c r="P317">
        <f t="shared" si="124"/>
        <v>0.21474130231186864</v>
      </c>
      <c r="Q317">
        <f t="shared" si="125"/>
        <v>0.13490739138774743</v>
      </c>
      <c r="R317">
        <f t="shared" si="126"/>
        <v>215.02114174420251</v>
      </c>
      <c r="S317">
        <f t="shared" si="127"/>
        <v>23.707569056574741</v>
      </c>
      <c r="T317">
        <f t="shared" si="128"/>
        <v>23.438585483870952</v>
      </c>
      <c r="U317">
        <f t="shared" si="129"/>
        <v>2.8954483361104977</v>
      </c>
      <c r="V317">
        <f t="shared" si="130"/>
        <v>77.196815487750087</v>
      </c>
      <c r="W317">
        <f t="shared" si="131"/>
        <v>2.1607590079607011</v>
      </c>
      <c r="X317">
        <f t="shared" si="132"/>
        <v>2.7990260923438988</v>
      </c>
      <c r="Y317">
        <f t="shared" si="133"/>
        <v>0.73468932814979659</v>
      </c>
      <c r="Z317">
        <f t="shared" si="134"/>
        <v>-71.650112816634859</v>
      </c>
      <c r="AA317">
        <f t="shared" si="135"/>
        <v>-90.611028812904095</v>
      </c>
      <c r="AB317">
        <f t="shared" si="136"/>
        <v>-6.2711018730498074</v>
      </c>
      <c r="AC317">
        <f t="shared" si="137"/>
        <v>46.488898241613725</v>
      </c>
      <c r="AD317">
        <v>0</v>
      </c>
      <c r="AE317">
        <v>0</v>
      </c>
      <c r="AF317">
        <v>3</v>
      </c>
      <c r="AG317">
        <v>0</v>
      </c>
      <c r="AH317">
        <v>0</v>
      </c>
      <c r="AI317">
        <f t="shared" si="138"/>
        <v>1</v>
      </c>
      <c r="AJ317">
        <f t="shared" si="139"/>
        <v>0</v>
      </c>
      <c r="AK317">
        <f t="shared" si="140"/>
        <v>68049.550912129096</v>
      </c>
      <c r="AL317">
        <f t="shared" si="141"/>
        <v>1199.9948387096799</v>
      </c>
      <c r="AM317">
        <f t="shared" si="142"/>
        <v>963.35592396745358</v>
      </c>
      <c r="AN317">
        <f t="shared" si="143"/>
        <v>0.8028000562096772</v>
      </c>
      <c r="AO317">
        <f t="shared" si="144"/>
        <v>0.22320010329999992</v>
      </c>
      <c r="AP317">
        <v>10</v>
      </c>
      <c r="AQ317">
        <v>1</v>
      </c>
      <c r="AR317" t="s">
        <v>237</v>
      </c>
      <c r="AS317">
        <v>1560434706.6612899</v>
      </c>
      <c r="AT317">
        <v>911.73116129032303</v>
      </c>
      <c r="AU317">
        <v>983.48232258064502</v>
      </c>
      <c r="AV317">
        <v>21.687187096774199</v>
      </c>
      <c r="AW317">
        <v>19.038367741935499</v>
      </c>
      <c r="AX317">
        <v>600.07245161290302</v>
      </c>
      <c r="AY317">
        <v>99.533035483871004</v>
      </c>
      <c r="AZ317">
        <v>9.9941274193548396E-2</v>
      </c>
      <c r="BA317">
        <v>22.878345161290301</v>
      </c>
      <c r="BB317">
        <v>23.5825064516129</v>
      </c>
      <c r="BC317">
        <v>23.294664516129</v>
      </c>
      <c r="BD317">
        <v>0</v>
      </c>
      <c r="BE317">
        <v>0</v>
      </c>
      <c r="BF317">
        <v>12994.8032258065</v>
      </c>
      <c r="BG317">
        <v>1044.5467741935499</v>
      </c>
      <c r="BH317">
        <v>21.620754838709701</v>
      </c>
      <c r="BI317">
        <v>1199.9948387096799</v>
      </c>
      <c r="BJ317">
        <v>0.330002903225806</v>
      </c>
      <c r="BK317">
        <v>0.33000680645161301</v>
      </c>
      <c r="BL317">
        <v>0.33000099999999999</v>
      </c>
      <c r="BM317">
        <v>9.9893106451612902E-3</v>
      </c>
      <c r="BN317">
        <v>22</v>
      </c>
      <c r="BO317">
        <v>17743.045161290302</v>
      </c>
      <c r="BP317">
        <v>1560432001.5</v>
      </c>
      <c r="BQ317" t="s">
        <v>238</v>
      </c>
      <c r="BR317">
        <v>1</v>
      </c>
      <c r="BS317">
        <v>-1.3480000000000001</v>
      </c>
      <c r="BT317">
        <v>2.1000000000000001E-2</v>
      </c>
      <c r="BU317">
        <v>400</v>
      </c>
      <c r="BV317">
        <v>19</v>
      </c>
      <c r="BW317">
        <v>0.05</v>
      </c>
      <c r="BX317">
        <v>0.02</v>
      </c>
      <c r="BY317">
        <v>41.5522046019206</v>
      </c>
      <c r="BZ317">
        <v>1.7332751573226</v>
      </c>
      <c r="CA317">
        <v>0.184811416094676</v>
      </c>
      <c r="CB317">
        <v>0</v>
      </c>
      <c r="CC317">
        <v>-71.729226829268299</v>
      </c>
      <c r="CD317">
        <v>-2.98616655052267</v>
      </c>
      <c r="CE317">
        <v>0.31438676120608799</v>
      </c>
      <c r="CF317">
        <v>0</v>
      </c>
      <c r="CG317">
        <v>2.6506670731707298</v>
      </c>
      <c r="CH317">
        <v>-0.16774536585365299</v>
      </c>
      <c r="CI317">
        <v>1.6590747236718901E-2</v>
      </c>
      <c r="CJ317">
        <v>1</v>
      </c>
      <c r="CK317">
        <v>1</v>
      </c>
      <c r="CL317">
        <v>3</v>
      </c>
      <c r="CM317" t="s">
        <v>239</v>
      </c>
      <c r="CN317">
        <v>1.8609599999999999</v>
      </c>
      <c r="CO317">
        <v>1.85791</v>
      </c>
      <c r="CP317">
        <v>1.8607800000000001</v>
      </c>
      <c r="CQ317">
        <v>1.8534900000000001</v>
      </c>
      <c r="CR317">
        <v>1.85209</v>
      </c>
      <c r="CS317">
        <v>1.85287</v>
      </c>
      <c r="CT317">
        <v>1.8565400000000001</v>
      </c>
      <c r="CU317">
        <v>1.8628100000000001</v>
      </c>
      <c r="CV317" t="s">
        <v>240</v>
      </c>
      <c r="CW317" t="s">
        <v>19</v>
      </c>
      <c r="CX317" t="s">
        <v>19</v>
      </c>
      <c r="CY317" t="s">
        <v>19</v>
      </c>
      <c r="CZ317" t="s">
        <v>241</v>
      </c>
      <c r="DA317" t="s">
        <v>242</v>
      </c>
      <c r="DB317" t="s">
        <v>243</v>
      </c>
      <c r="DC317" t="s">
        <v>243</v>
      </c>
      <c r="DD317" t="s">
        <v>243</v>
      </c>
      <c r="DE317" t="s">
        <v>243</v>
      </c>
      <c r="DF317">
        <v>0</v>
      </c>
      <c r="DG317">
        <v>100</v>
      </c>
      <c r="DH317">
        <v>100</v>
      </c>
      <c r="DI317">
        <v>-1.3480000000000001</v>
      </c>
      <c r="DJ317">
        <v>2.1000000000000001E-2</v>
      </c>
      <c r="DK317">
        <v>3</v>
      </c>
      <c r="DL317">
        <v>628.77200000000005</v>
      </c>
      <c r="DM317">
        <v>273.87900000000002</v>
      </c>
      <c r="DN317">
        <v>22.9984</v>
      </c>
      <c r="DO317">
        <v>22.642800000000001</v>
      </c>
      <c r="DP317">
        <v>30.0002</v>
      </c>
      <c r="DQ317">
        <v>22.683299999999999</v>
      </c>
      <c r="DR317">
        <v>22.6934</v>
      </c>
      <c r="DS317">
        <v>40.568100000000001</v>
      </c>
      <c r="DT317">
        <v>14.468299999999999</v>
      </c>
      <c r="DU317">
        <v>34.008299999999998</v>
      </c>
      <c r="DV317">
        <v>23</v>
      </c>
      <c r="DW317">
        <v>1012.33</v>
      </c>
      <c r="DX317">
        <v>19</v>
      </c>
      <c r="DY317">
        <v>101.396</v>
      </c>
      <c r="DZ317">
        <v>105.363</v>
      </c>
    </row>
    <row r="318" spans="1:130" x14ac:dyDescent="0.25">
      <c r="A318">
        <v>302</v>
      </c>
      <c r="B318">
        <v>1560434719</v>
      </c>
      <c r="C318">
        <v>680.90000009536698</v>
      </c>
      <c r="D318" t="s">
        <v>845</v>
      </c>
      <c r="E318" t="s">
        <v>846</v>
      </c>
      <c r="G318">
        <v>1560434708.6612899</v>
      </c>
      <c r="H318">
        <f t="shared" si="116"/>
        <v>1.6212128524313908E-3</v>
      </c>
      <c r="I318">
        <f t="shared" si="117"/>
        <v>41.623630959193378</v>
      </c>
      <c r="J318">
        <f t="shared" si="118"/>
        <v>914.97932258064498</v>
      </c>
      <c r="K318">
        <f t="shared" si="119"/>
        <v>597.4470001309985</v>
      </c>
      <c r="L318">
        <f t="shared" si="120"/>
        <v>59.52525531703678</v>
      </c>
      <c r="M318">
        <f t="shared" si="121"/>
        <v>91.161856657544817</v>
      </c>
      <c r="N318">
        <f t="shared" si="122"/>
        <v>0.22277743022416324</v>
      </c>
      <c r="O318">
        <f t="shared" si="123"/>
        <v>3</v>
      </c>
      <c r="P318">
        <f t="shared" si="124"/>
        <v>0.21480192668514397</v>
      </c>
      <c r="Q318">
        <f t="shared" si="125"/>
        <v>0.13494567458516349</v>
      </c>
      <c r="R318">
        <f t="shared" si="126"/>
        <v>215.0214153970615</v>
      </c>
      <c r="S318">
        <f t="shared" si="127"/>
        <v>23.696113609683124</v>
      </c>
      <c r="T318">
        <f t="shared" si="128"/>
        <v>23.424630645161301</v>
      </c>
      <c r="U318">
        <f t="shared" si="129"/>
        <v>2.8930117581212618</v>
      </c>
      <c r="V318">
        <f t="shared" si="130"/>
        <v>77.231262911169395</v>
      </c>
      <c r="W318">
        <f t="shared" si="131"/>
        <v>2.160105305744775</v>
      </c>
      <c r="X318">
        <f t="shared" si="132"/>
        <v>2.7969312223073524</v>
      </c>
      <c r="Y318">
        <f t="shared" si="133"/>
        <v>0.73290645237648677</v>
      </c>
      <c r="Z318">
        <f t="shared" si="134"/>
        <v>-71.495486792224341</v>
      </c>
      <c r="AA318">
        <f t="shared" si="135"/>
        <v>-90.352772941935896</v>
      </c>
      <c r="AB318">
        <f t="shared" si="136"/>
        <v>-6.2523948646864138</v>
      </c>
      <c r="AC318">
        <f t="shared" si="137"/>
        <v>46.920760798214857</v>
      </c>
      <c r="AD318">
        <v>0</v>
      </c>
      <c r="AE318">
        <v>0</v>
      </c>
      <c r="AF318">
        <v>3</v>
      </c>
      <c r="AG318">
        <v>0</v>
      </c>
      <c r="AH318">
        <v>0</v>
      </c>
      <c r="AI318">
        <f t="shared" si="138"/>
        <v>1</v>
      </c>
      <c r="AJ318">
        <f t="shared" si="139"/>
        <v>0</v>
      </c>
      <c r="AK318">
        <f t="shared" si="140"/>
        <v>68052.786471604049</v>
      </c>
      <c r="AL318">
        <f t="shared" si="141"/>
        <v>1199.9964516129</v>
      </c>
      <c r="AM318">
        <f t="shared" si="142"/>
        <v>963.35744874105296</v>
      </c>
      <c r="AN318">
        <f t="shared" si="143"/>
        <v>0.80280024782258019</v>
      </c>
      <c r="AO318">
        <f t="shared" si="144"/>
        <v>0.22320003408709668</v>
      </c>
      <c r="AP318">
        <v>10</v>
      </c>
      <c r="AQ318">
        <v>1</v>
      </c>
      <c r="AR318" t="s">
        <v>237</v>
      </c>
      <c r="AS318">
        <v>1560434708.6612899</v>
      </c>
      <c r="AT318">
        <v>914.97932258064498</v>
      </c>
      <c r="AU318">
        <v>986.81545161290296</v>
      </c>
      <c r="AV318">
        <v>21.6806870967742</v>
      </c>
      <c r="AW318">
        <v>19.037574193548402</v>
      </c>
      <c r="AX318">
        <v>600.07419354838703</v>
      </c>
      <c r="AY318">
        <v>99.532790322580695</v>
      </c>
      <c r="AZ318">
        <v>9.9905638709677405E-2</v>
      </c>
      <c r="BA318">
        <v>22.865987096774202</v>
      </c>
      <c r="BB318">
        <v>23.567816129032298</v>
      </c>
      <c r="BC318">
        <v>23.2814451612903</v>
      </c>
      <c r="BD318">
        <v>0</v>
      </c>
      <c r="BE318">
        <v>0</v>
      </c>
      <c r="BF318">
        <v>12994.9225806452</v>
      </c>
      <c r="BG318">
        <v>1044.48225806452</v>
      </c>
      <c r="BH318">
        <v>21.5704483870968</v>
      </c>
      <c r="BI318">
        <v>1199.9964516129</v>
      </c>
      <c r="BJ318">
        <v>0.33000438709677399</v>
      </c>
      <c r="BK318">
        <v>0.33000574193548399</v>
      </c>
      <c r="BL318">
        <v>0.33000070967741901</v>
      </c>
      <c r="BM318">
        <v>9.9892345161290298E-3</v>
      </c>
      <c r="BN318">
        <v>22</v>
      </c>
      <c r="BO318">
        <v>17743.0741935484</v>
      </c>
      <c r="BP318">
        <v>1560432001.5</v>
      </c>
      <c r="BQ318" t="s">
        <v>238</v>
      </c>
      <c r="BR318">
        <v>1</v>
      </c>
      <c r="BS318">
        <v>-1.3480000000000001</v>
      </c>
      <c r="BT318">
        <v>2.1000000000000001E-2</v>
      </c>
      <c r="BU318">
        <v>400</v>
      </c>
      <c r="BV318">
        <v>19</v>
      </c>
      <c r="BW318">
        <v>0.05</v>
      </c>
      <c r="BX318">
        <v>0.02</v>
      </c>
      <c r="BY318">
        <v>41.592892893190701</v>
      </c>
      <c r="BZ318">
        <v>1.86004177049876</v>
      </c>
      <c r="CA318">
        <v>0.19275223805938499</v>
      </c>
      <c r="CB318">
        <v>0</v>
      </c>
      <c r="CC318">
        <v>-71.804446341463404</v>
      </c>
      <c r="CD318">
        <v>-3.2364543554007601</v>
      </c>
      <c r="CE318">
        <v>0.33172423244172899</v>
      </c>
      <c r="CF318">
        <v>0</v>
      </c>
      <c r="CG318">
        <v>2.6450053658536601</v>
      </c>
      <c r="CH318">
        <v>-0.16953554006968899</v>
      </c>
      <c r="CI318">
        <v>1.6767946497535099E-2</v>
      </c>
      <c r="CJ318">
        <v>1</v>
      </c>
      <c r="CK318">
        <v>1</v>
      </c>
      <c r="CL318">
        <v>3</v>
      </c>
      <c r="CM318" t="s">
        <v>239</v>
      </c>
      <c r="CN318">
        <v>1.8609599999999999</v>
      </c>
      <c r="CO318">
        <v>1.85791</v>
      </c>
      <c r="CP318">
        <v>1.8607800000000001</v>
      </c>
      <c r="CQ318">
        <v>1.8534900000000001</v>
      </c>
      <c r="CR318">
        <v>1.85209</v>
      </c>
      <c r="CS318">
        <v>1.8528800000000001</v>
      </c>
      <c r="CT318">
        <v>1.8565499999999999</v>
      </c>
      <c r="CU318">
        <v>1.8628199999999999</v>
      </c>
      <c r="CV318" t="s">
        <v>240</v>
      </c>
      <c r="CW318" t="s">
        <v>19</v>
      </c>
      <c r="CX318" t="s">
        <v>19</v>
      </c>
      <c r="CY318" t="s">
        <v>19</v>
      </c>
      <c r="CZ318" t="s">
        <v>241</v>
      </c>
      <c r="DA318" t="s">
        <v>242</v>
      </c>
      <c r="DB318" t="s">
        <v>243</v>
      </c>
      <c r="DC318" t="s">
        <v>243</v>
      </c>
      <c r="DD318" t="s">
        <v>243</v>
      </c>
      <c r="DE318" t="s">
        <v>243</v>
      </c>
      <c r="DF318">
        <v>0</v>
      </c>
      <c r="DG318">
        <v>100</v>
      </c>
      <c r="DH318">
        <v>100</v>
      </c>
      <c r="DI318">
        <v>-1.3480000000000001</v>
      </c>
      <c r="DJ318">
        <v>2.1000000000000001E-2</v>
      </c>
      <c r="DK318">
        <v>3</v>
      </c>
      <c r="DL318">
        <v>629.14</v>
      </c>
      <c r="DM318">
        <v>273.90499999999997</v>
      </c>
      <c r="DN318">
        <v>22.998699999999999</v>
      </c>
      <c r="DO318">
        <v>22.6433</v>
      </c>
      <c r="DP318">
        <v>30.000299999999999</v>
      </c>
      <c r="DQ318">
        <v>22.6844</v>
      </c>
      <c r="DR318">
        <v>22.694299999999998</v>
      </c>
      <c r="DS318">
        <v>40.654000000000003</v>
      </c>
      <c r="DT318">
        <v>14.468299999999999</v>
      </c>
      <c r="DU318">
        <v>34.008299999999998</v>
      </c>
      <c r="DV318">
        <v>23</v>
      </c>
      <c r="DW318">
        <v>1012.33</v>
      </c>
      <c r="DX318">
        <v>19</v>
      </c>
      <c r="DY318">
        <v>101.395</v>
      </c>
      <c r="DZ318">
        <v>105.364</v>
      </c>
    </row>
    <row r="319" spans="1:130" x14ac:dyDescent="0.25">
      <c r="A319">
        <v>303</v>
      </c>
      <c r="B319">
        <v>1560434721</v>
      </c>
      <c r="C319">
        <v>682.90000009536698</v>
      </c>
      <c r="D319" t="s">
        <v>847</v>
      </c>
      <c r="E319" t="s">
        <v>848</v>
      </c>
      <c r="G319">
        <v>1560434710.6612899</v>
      </c>
      <c r="H319">
        <f t="shared" si="116"/>
        <v>1.6177775062495407E-3</v>
      </c>
      <c r="I319">
        <f t="shared" si="117"/>
        <v>41.67736468034628</v>
      </c>
      <c r="J319">
        <f t="shared" si="118"/>
        <v>918.21393548387096</v>
      </c>
      <c r="K319">
        <f t="shared" si="119"/>
        <v>600.2875643972958</v>
      </c>
      <c r="L319">
        <f t="shared" si="120"/>
        <v>59.808198432328261</v>
      </c>
      <c r="M319">
        <f t="shared" si="121"/>
        <v>91.48402284809319</v>
      </c>
      <c r="N319">
        <f t="shared" si="122"/>
        <v>0.22279283282636758</v>
      </c>
      <c r="O319">
        <f t="shared" si="123"/>
        <v>3</v>
      </c>
      <c r="P319">
        <f t="shared" si="124"/>
        <v>0.21481624615664019</v>
      </c>
      <c r="Q319">
        <f t="shared" si="125"/>
        <v>0.1349547170892581</v>
      </c>
      <c r="R319">
        <f t="shared" si="126"/>
        <v>215.02158179972679</v>
      </c>
      <c r="S319">
        <f t="shared" si="127"/>
        <v>23.685661493397742</v>
      </c>
      <c r="T319">
        <f t="shared" si="128"/>
        <v>23.411909677419349</v>
      </c>
      <c r="U319">
        <f t="shared" si="129"/>
        <v>2.8907921822865061</v>
      </c>
      <c r="V319">
        <f t="shared" si="130"/>
        <v>77.261869151944154</v>
      </c>
      <c r="W319">
        <f t="shared" si="131"/>
        <v>2.1594776648786169</v>
      </c>
      <c r="X319">
        <f t="shared" si="132"/>
        <v>2.7950109006963855</v>
      </c>
      <c r="Y319">
        <f t="shared" si="133"/>
        <v>0.73131451740788922</v>
      </c>
      <c r="Z319">
        <f t="shared" si="134"/>
        <v>-71.343988025604745</v>
      </c>
      <c r="AA319">
        <f t="shared" si="135"/>
        <v>-90.128690322583722</v>
      </c>
      <c r="AB319">
        <f t="shared" si="136"/>
        <v>-6.2361284418617933</v>
      </c>
      <c r="AC319">
        <f t="shared" si="137"/>
        <v>47.312775009676542</v>
      </c>
      <c r="AD319">
        <v>0</v>
      </c>
      <c r="AE319">
        <v>0</v>
      </c>
      <c r="AF319">
        <v>3</v>
      </c>
      <c r="AG319">
        <v>0</v>
      </c>
      <c r="AH319">
        <v>0</v>
      </c>
      <c r="AI319">
        <f t="shared" si="138"/>
        <v>1</v>
      </c>
      <c r="AJ319">
        <f t="shared" si="139"/>
        <v>0</v>
      </c>
      <c r="AK319">
        <f t="shared" si="140"/>
        <v>68058.131262243987</v>
      </c>
      <c r="AL319">
        <f t="shared" si="141"/>
        <v>1199.9970967741899</v>
      </c>
      <c r="AM319">
        <f t="shared" si="142"/>
        <v>963.3581102892532</v>
      </c>
      <c r="AN319">
        <f t="shared" si="143"/>
        <v>0.80280036750000039</v>
      </c>
      <c r="AO319">
        <f t="shared" si="144"/>
        <v>0.22320005354516137</v>
      </c>
      <c r="AP319">
        <v>10</v>
      </c>
      <c r="AQ319">
        <v>1</v>
      </c>
      <c r="AR319" t="s">
        <v>237</v>
      </c>
      <c r="AS319">
        <v>1560434710.6612899</v>
      </c>
      <c r="AT319">
        <v>918.21393548387096</v>
      </c>
      <c r="AU319">
        <v>990.14335483871002</v>
      </c>
      <c r="AV319">
        <v>21.6744129032258</v>
      </c>
      <c r="AW319">
        <v>19.0368741935484</v>
      </c>
      <c r="AX319">
        <v>600.072</v>
      </c>
      <c r="AY319">
        <v>99.532648387096799</v>
      </c>
      <c r="AZ319">
        <v>9.9931029032258104E-2</v>
      </c>
      <c r="BA319">
        <v>22.854651612903201</v>
      </c>
      <c r="BB319">
        <v>23.554074193548399</v>
      </c>
      <c r="BC319">
        <v>23.269745161290299</v>
      </c>
      <c r="BD319">
        <v>0</v>
      </c>
      <c r="BE319">
        <v>0</v>
      </c>
      <c r="BF319">
        <v>12995.5258064516</v>
      </c>
      <c r="BG319">
        <v>1044.4154838709701</v>
      </c>
      <c r="BH319">
        <v>21.621829032258098</v>
      </c>
      <c r="BI319">
        <v>1199.9970967741899</v>
      </c>
      <c r="BJ319">
        <v>0.33000454838709697</v>
      </c>
      <c r="BK319">
        <v>0.33000541935483901</v>
      </c>
      <c r="BL319">
        <v>0.33000106451612898</v>
      </c>
      <c r="BM319">
        <v>9.9891029032258098E-3</v>
      </c>
      <c r="BN319">
        <v>22</v>
      </c>
      <c r="BO319">
        <v>17743.080645161299</v>
      </c>
      <c r="BP319">
        <v>1560432001.5</v>
      </c>
      <c r="BQ319" t="s">
        <v>238</v>
      </c>
      <c r="BR319">
        <v>1</v>
      </c>
      <c r="BS319">
        <v>-1.3480000000000001</v>
      </c>
      <c r="BT319">
        <v>2.1000000000000001E-2</v>
      </c>
      <c r="BU319">
        <v>400</v>
      </c>
      <c r="BV319">
        <v>19</v>
      </c>
      <c r="BW319">
        <v>0.05</v>
      </c>
      <c r="BX319">
        <v>0.02</v>
      </c>
      <c r="BY319">
        <v>41.644873072613002</v>
      </c>
      <c r="BZ319">
        <v>1.88542535406631</v>
      </c>
      <c r="CA319">
        <v>0.19510502183435699</v>
      </c>
      <c r="CB319">
        <v>0</v>
      </c>
      <c r="CC319">
        <v>-71.896882926829306</v>
      </c>
      <c r="CD319">
        <v>-3.1743198606271701</v>
      </c>
      <c r="CE319">
        <v>0.32666454106840798</v>
      </c>
      <c r="CF319">
        <v>0</v>
      </c>
      <c r="CG319">
        <v>2.6393343902439002</v>
      </c>
      <c r="CH319">
        <v>-0.16622320557491899</v>
      </c>
      <c r="CI319">
        <v>1.6438964576137801E-2</v>
      </c>
      <c r="CJ319">
        <v>1</v>
      </c>
      <c r="CK319">
        <v>1</v>
      </c>
      <c r="CL319">
        <v>3</v>
      </c>
      <c r="CM319" t="s">
        <v>239</v>
      </c>
      <c r="CN319">
        <v>1.8609599999999999</v>
      </c>
      <c r="CO319">
        <v>1.85791</v>
      </c>
      <c r="CP319">
        <v>1.8607899999999999</v>
      </c>
      <c r="CQ319">
        <v>1.8534999999999999</v>
      </c>
      <c r="CR319">
        <v>1.8521000000000001</v>
      </c>
      <c r="CS319">
        <v>1.8528899999999999</v>
      </c>
      <c r="CT319">
        <v>1.8565499999999999</v>
      </c>
      <c r="CU319">
        <v>1.86283</v>
      </c>
      <c r="CV319" t="s">
        <v>240</v>
      </c>
      <c r="CW319" t="s">
        <v>19</v>
      </c>
      <c r="CX319" t="s">
        <v>19</v>
      </c>
      <c r="CY319" t="s">
        <v>19</v>
      </c>
      <c r="CZ319" t="s">
        <v>241</v>
      </c>
      <c r="DA319" t="s">
        <v>242</v>
      </c>
      <c r="DB319" t="s">
        <v>243</v>
      </c>
      <c r="DC319" t="s">
        <v>243</v>
      </c>
      <c r="DD319" t="s">
        <v>243</v>
      </c>
      <c r="DE319" t="s">
        <v>243</v>
      </c>
      <c r="DF319">
        <v>0</v>
      </c>
      <c r="DG319">
        <v>100</v>
      </c>
      <c r="DH319">
        <v>100</v>
      </c>
      <c r="DI319">
        <v>-1.3480000000000001</v>
      </c>
      <c r="DJ319">
        <v>2.1000000000000001E-2</v>
      </c>
      <c r="DK319">
        <v>3</v>
      </c>
      <c r="DL319">
        <v>628.87599999999998</v>
      </c>
      <c r="DM319">
        <v>273.983</v>
      </c>
      <c r="DN319">
        <v>22.999099999999999</v>
      </c>
      <c r="DO319">
        <v>22.6433</v>
      </c>
      <c r="DP319">
        <v>30.000299999999999</v>
      </c>
      <c r="DQ319">
        <v>22.685400000000001</v>
      </c>
      <c r="DR319">
        <v>22.6953</v>
      </c>
      <c r="DS319">
        <v>40.784100000000002</v>
      </c>
      <c r="DT319">
        <v>14.468299999999999</v>
      </c>
      <c r="DU319">
        <v>34.391300000000001</v>
      </c>
      <c r="DV319">
        <v>23</v>
      </c>
      <c r="DW319">
        <v>1017.33</v>
      </c>
      <c r="DX319">
        <v>19</v>
      </c>
      <c r="DY319">
        <v>101.39400000000001</v>
      </c>
      <c r="DZ319">
        <v>105.364</v>
      </c>
    </row>
    <row r="320" spans="1:130" x14ac:dyDescent="0.25">
      <c r="A320">
        <v>304</v>
      </c>
      <c r="B320">
        <v>1560434723</v>
      </c>
      <c r="C320">
        <v>684.90000009536698</v>
      </c>
      <c r="D320" t="s">
        <v>849</v>
      </c>
      <c r="E320" t="s">
        <v>850</v>
      </c>
      <c r="G320">
        <v>1560434712.6612899</v>
      </c>
      <c r="H320">
        <f t="shared" si="116"/>
        <v>1.6145420716820247E-3</v>
      </c>
      <c r="I320">
        <f t="shared" si="117"/>
        <v>41.732203374404456</v>
      </c>
      <c r="J320">
        <f t="shared" si="118"/>
        <v>921.44774193548403</v>
      </c>
      <c r="K320">
        <f t="shared" si="119"/>
        <v>603.06941932749908</v>
      </c>
      <c r="L320">
        <f t="shared" si="120"/>
        <v>60.08536526764464</v>
      </c>
      <c r="M320">
        <f t="shared" si="121"/>
        <v>91.806220602231306</v>
      </c>
      <c r="N320">
        <f t="shared" si="122"/>
        <v>0.22277274571485398</v>
      </c>
      <c r="O320">
        <f t="shared" si="123"/>
        <v>3</v>
      </c>
      <c r="P320">
        <f t="shared" si="124"/>
        <v>0.21479757158246907</v>
      </c>
      <c r="Q320">
        <f t="shared" si="125"/>
        <v>0.1349429244127098</v>
      </c>
      <c r="R320">
        <f t="shared" si="126"/>
        <v>215.02172145325554</v>
      </c>
      <c r="S320">
        <f t="shared" si="127"/>
        <v>23.676612290348302</v>
      </c>
      <c r="T320">
        <f t="shared" si="128"/>
        <v>23.40059838709675</v>
      </c>
      <c r="U320">
        <f t="shared" si="129"/>
        <v>2.8888198204574653</v>
      </c>
      <c r="V320">
        <f t="shared" si="130"/>
        <v>77.28727393569838</v>
      </c>
      <c r="W320">
        <f t="shared" si="131"/>
        <v>2.1588947776613137</v>
      </c>
      <c r="X320">
        <f t="shared" si="132"/>
        <v>2.7933379814346604</v>
      </c>
      <c r="Y320">
        <f t="shared" si="133"/>
        <v>0.72992504279615167</v>
      </c>
      <c r="Z320">
        <f t="shared" si="134"/>
        <v>-71.20130536117729</v>
      </c>
      <c r="AA320">
        <f t="shared" si="135"/>
        <v>-89.897303496775777</v>
      </c>
      <c r="AB320">
        <f t="shared" si="136"/>
        <v>-6.2194507765517324</v>
      </c>
      <c r="AC320">
        <f t="shared" si="137"/>
        <v>47.70366181875076</v>
      </c>
      <c r="AD320">
        <v>0</v>
      </c>
      <c r="AE320">
        <v>0</v>
      </c>
      <c r="AF320">
        <v>3</v>
      </c>
      <c r="AG320">
        <v>0</v>
      </c>
      <c r="AH320">
        <v>0</v>
      </c>
      <c r="AI320">
        <f t="shared" si="138"/>
        <v>1</v>
      </c>
      <c r="AJ320">
        <f t="shared" si="139"/>
        <v>0</v>
      </c>
      <c r="AK320">
        <f t="shared" si="140"/>
        <v>68059.185537269455</v>
      </c>
      <c r="AL320">
        <f t="shared" si="141"/>
        <v>1199.9974193548401</v>
      </c>
      <c r="AM320">
        <f t="shared" si="142"/>
        <v>963.35830412822531</v>
      </c>
      <c r="AN320">
        <f t="shared" si="143"/>
        <v>0.80280031322580669</v>
      </c>
      <c r="AO320">
        <f t="shared" si="144"/>
        <v>0.22320015360000015</v>
      </c>
      <c r="AP320">
        <v>10</v>
      </c>
      <c r="AQ320">
        <v>1</v>
      </c>
      <c r="AR320" t="s">
        <v>237</v>
      </c>
      <c r="AS320">
        <v>1560434712.6612899</v>
      </c>
      <c r="AT320">
        <v>921.44774193548403</v>
      </c>
      <c r="AU320">
        <v>993.47170967741897</v>
      </c>
      <c r="AV320">
        <v>21.6685612903226</v>
      </c>
      <c r="AW320">
        <v>19.036303225806499</v>
      </c>
      <c r="AX320">
        <v>600.07690322580697</v>
      </c>
      <c r="AY320">
        <v>99.532506451612903</v>
      </c>
      <c r="AZ320">
        <v>0.100078690322581</v>
      </c>
      <c r="BA320">
        <v>22.844770967741901</v>
      </c>
      <c r="BB320">
        <v>23.542332258064501</v>
      </c>
      <c r="BC320">
        <v>23.258864516129002</v>
      </c>
      <c r="BD320">
        <v>0</v>
      </c>
      <c r="BE320">
        <v>0</v>
      </c>
      <c r="BF320">
        <v>12995.2870967742</v>
      </c>
      <c r="BG320">
        <v>1044.35193548387</v>
      </c>
      <c r="BH320">
        <v>21.720780645161302</v>
      </c>
      <c r="BI320">
        <v>1199.9974193548401</v>
      </c>
      <c r="BJ320">
        <v>0.33000306451612899</v>
      </c>
      <c r="BK320">
        <v>0.33000587096774198</v>
      </c>
      <c r="BL320">
        <v>0.330002161290323</v>
      </c>
      <c r="BM320">
        <v>9.9889987096774199E-3</v>
      </c>
      <c r="BN320">
        <v>22</v>
      </c>
      <c r="BO320">
        <v>17743.080645161299</v>
      </c>
      <c r="BP320">
        <v>1560432001.5</v>
      </c>
      <c r="BQ320" t="s">
        <v>238</v>
      </c>
      <c r="BR320">
        <v>1</v>
      </c>
      <c r="BS320">
        <v>-1.3480000000000001</v>
      </c>
      <c r="BT320">
        <v>2.1000000000000001E-2</v>
      </c>
      <c r="BU320">
        <v>400</v>
      </c>
      <c r="BV320">
        <v>19</v>
      </c>
      <c r="BW320">
        <v>0.05</v>
      </c>
      <c r="BX320">
        <v>0.02</v>
      </c>
      <c r="BY320">
        <v>41.698643204767301</v>
      </c>
      <c r="BZ320">
        <v>1.80104947380837</v>
      </c>
      <c r="CA320">
        <v>0.188183546159016</v>
      </c>
      <c r="CB320">
        <v>0</v>
      </c>
      <c r="CC320">
        <v>-71.991075609756095</v>
      </c>
      <c r="CD320">
        <v>-2.9800055749127599</v>
      </c>
      <c r="CE320">
        <v>0.30978036104318002</v>
      </c>
      <c r="CF320">
        <v>0</v>
      </c>
      <c r="CG320">
        <v>2.6339070731707301</v>
      </c>
      <c r="CH320">
        <v>-0.16036515679442601</v>
      </c>
      <c r="CI320">
        <v>1.58655614528499E-2</v>
      </c>
      <c r="CJ320">
        <v>1</v>
      </c>
      <c r="CK320">
        <v>1</v>
      </c>
      <c r="CL320">
        <v>3</v>
      </c>
      <c r="CM320" t="s">
        <v>239</v>
      </c>
      <c r="CN320">
        <v>1.8609599999999999</v>
      </c>
      <c r="CO320">
        <v>1.85791</v>
      </c>
      <c r="CP320">
        <v>1.8607800000000001</v>
      </c>
      <c r="CQ320">
        <v>1.8534900000000001</v>
      </c>
      <c r="CR320">
        <v>1.85209</v>
      </c>
      <c r="CS320">
        <v>1.8528899999999999</v>
      </c>
      <c r="CT320">
        <v>1.8565499999999999</v>
      </c>
      <c r="CU320">
        <v>1.86283</v>
      </c>
      <c r="CV320" t="s">
        <v>240</v>
      </c>
      <c r="CW320" t="s">
        <v>19</v>
      </c>
      <c r="CX320" t="s">
        <v>19</v>
      </c>
      <c r="CY320" t="s">
        <v>19</v>
      </c>
      <c r="CZ320" t="s">
        <v>241</v>
      </c>
      <c r="DA320" t="s">
        <v>242</v>
      </c>
      <c r="DB320" t="s">
        <v>243</v>
      </c>
      <c r="DC320" t="s">
        <v>243</v>
      </c>
      <c r="DD320" t="s">
        <v>243</v>
      </c>
      <c r="DE320" t="s">
        <v>243</v>
      </c>
      <c r="DF320">
        <v>0</v>
      </c>
      <c r="DG320">
        <v>100</v>
      </c>
      <c r="DH320">
        <v>100</v>
      </c>
      <c r="DI320">
        <v>-1.3480000000000001</v>
      </c>
      <c r="DJ320">
        <v>2.1000000000000001E-2</v>
      </c>
      <c r="DK320">
        <v>3</v>
      </c>
      <c r="DL320">
        <v>629.02599999999995</v>
      </c>
      <c r="DM320">
        <v>273.91399999999999</v>
      </c>
      <c r="DN320">
        <v>22.999199999999998</v>
      </c>
      <c r="DO320">
        <v>22.643699999999999</v>
      </c>
      <c r="DP320">
        <v>30.0002</v>
      </c>
      <c r="DQ320">
        <v>22.686299999999999</v>
      </c>
      <c r="DR320">
        <v>22.696200000000001</v>
      </c>
      <c r="DS320">
        <v>40.894199999999998</v>
      </c>
      <c r="DT320">
        <v>14.468299999999999</v>
      </c>
      <c r="DU320">
        <v>34.391300000000001</v>
      </c>
      <c r="DV320">
        <v>23</v>
      </c>
      <c r="DW320">
        <v>1022.33</v>
      </c>
      <c r="DX320">
        <v>19</v>
      </c>
      <c r="DY320">
        <v>101.395</v>
      </c>
      <c r="DZ320">
        <v>105.364</v>
      </c>
    </row>
    <row r="321" spans="1:130" x14ac:dyDescent="0.25">
      <c r="A321">
        <v>305</v>
      </c>
      <c r="B321">
        <v>1560434725</v>
      </c>
      <c r="C321">
        <v>686.90000009536698</v>
      </c>
      <c r="D321" t="s">
        <v>851</v>
      </c>
      <c r="E321" t="s">
        <v>852</v>
      </c>
      <c r="G321">
        <v>1560434714.6612899</v>
      </c>
      <c r="H321">
        <f t="shared" si="116"/>
        <v>1.6117359451009437E-3</v>
      </c>
      <c r="I321">
        <f t="shared" si="117"/>
        <v>41.799166461134419</v>
      </c>
      <c r="J321">
        <f t="shared" si="118"/>
        <v>924.68587096774195</v>
      </c>
      <c r="K321">
        <f t="shared" si="119"/>
        <v>605.77408938382746</v>
      </c>
      <c r="L321">
        <f t="shared" si="120"/>
        <v>60.354757512096995</v>
      </c>
      <c r="M321">
        <f t="shared" si="121"/>
        <v>92.128720087528762</v>
      </c>
      <c r="N321">
        <f t="shared" si="122"/>
        <v>0.22276006957365013</v>
      </c>
      <c r="O321">
        <f t="shared" si="123"/>
        <v>3</v>
      </c>
      <c r="P321">
        <f t="shared" si="124"/>
        <v>0.21478578677282584</v>
      </c>
      <c r="Q321">
        <f t="shared" si="125"/>
        <v>0.1349354825109513</v>
      </c>
      <c r="R321">
        <f t="shared" si="126"/>
        <v>215.02216704999321</v>
      </c>
      <c r="S321">
        <f t="shared" si="127"/>
        <v>23.668890064940996</v>
      </c>
      <c r="T321">
        <f t="shared" si="128"/>
        <v>23.390614516129048</v>
      </c>
      <c r="U321">
        <f t="shared" si="129"/>
        <v>2.8870799001954732</v>
      </c>
      <c r="V321">
        <f t="shared" si="130"/>
        <v>77.308257296711091</v>
      </c>
      <c r="W321">
        <f t="shared" si="131"/>
        <v>2.1583760404042049</v>
      </c>
      <c r="X321">
        <f t="shared" si="132"/>
        <v>2.7919088023421637</v>
      </c>
      <c r="Y321">
        <f t="shared" si="133"/>
        <v>0.72870385979126828</v>
      </c>
      <c r="Z321">
        <f t="shared" si="134"/>
        <v>-71.077555178951613</v>
      </c>
      <c r="AA321">
        <f t="shared" si="135"/>
        <v>-89.648438748391598</v>
      </c>
      <c r="AB321">
        <f t="shared" si="136"/>
        <v>-6.2016543289040245</v>
      </c>
      <c r="AC321">
        <f t="shared" si="137"/>
        <v>48.094518793745962</v>
      </c>
      <c r="AD321">
        <v>0</v>
      </c>
      <c r="AE321">
        <v>0</v>
      </c>
      <c r="AF321">
        <v>3</v>
      </c>
      <c r="AG321">
        <v>0</v>
      </c>
      <c r="AH321">
        <v>0</v>
      </c>
      <c r="AI321">
        <f t="shared" si="138"/>
        <v>1</v>
      </c>
      <c r="AJ321">
        <f t="shared" si="139"/>
        <v>0</v>
      </c>
      <c r="AK321">
        <f t="shared" si="140"/>
        <v>68054.86674070693</v>
      </c>
      <c r="AL321">
        <f t="shared" si="141"/>
        <v>1199.9996774193501</v>
      </c>
      <c r="AM321">
        <f t="shared" si="142"/>
        <v>963.3601470966621</v>
      </c>
      <c r="AN321">
        <f t="shared" si="143"/>
        <v>0.80280033838709752</v>
      </c>
      <c r="AO321">
        <f t="shared" si="144"/>
        <v>0.22320018914838732</v>
      </c>
      <c r="AP321">
        <v>10</v>
      </c>
      <c r="AQ321">
        <v>1</v>
      </c>
      <c r="AR321" t="s">
        <v>237</v>
      </c>
      <c r="AS321">
        <v>1560434714.6612899</v>
      </c>
      <c r="AT321">
        <v>924.68587096774195</v>
      </c>
      <c r="AU321">
        <v>996.82377419354896</v>
      </c>
      <c r="AV321">
        <v>21.663383870967699</v>
      </c>
      <c r="AW321">
        <v>19.035761290322601</v>
      </c>
      <c r="AX321">
        <v>600.09390322580703</v>
      </c>
      <c r="AY321">
        <v>99.532238709677401</v>
      </c>
      <c r="AZ321">
        <v>0.100212677419355</v>
      </c>
      <c r="BA321">
        <v>22.836325806451601</v>
      </c>
      <c r="BB321">
        <v>23.5317258064516</v>
      </c>
      <c r="BC321">
        <v>23.2495032258065</v>
      </c>
      <c r="BD321">
        <v>0</v>
      </c>
      <c r="BE321">
        <v>0</v>
      </c>
      <c r="BF321">
        <v>12993.9935483871</v>
      </c>
      <c r="BG321">
        <v>1044.3022580645199</v>
      </c>
      <c r="BH321">
        <v>21.779012903225802</v>
      </c>
      <c r="BI321">
        <v>1199.9996774193501</v>
      </c>
      <c r="BJ321">
        <v>0.33000274193548401</v>
      </c>
      <c r="BK321">
        <v>0.33000596774193602</v>
      </c>
      <c r="BL321">
        <v>0.33000261290322602</v>
      </c>
      <c r="BM321">
        <v>9.9887793548387102E-3</v>
      </c>
      <c r="BN321">
        <v>22</v>
      </c>
      <c r="BO321">
        <v>17743.109677419401</v>
      </c>
      <c r="BP321">
        <v>1560432001.5</v>
      </c>
      <c r="BQ321" t="s">
        <v>238</v>
      </c>
      <c r="BR321">
        <v>1</v>
      </c>
      <c r="BS321">
        <v>-1.3480000000000001</v>
      </c>
      <c r="BT321">
        <v>2.1000000000000001E-2</v>
      </c>
      <c r="BU321">
        <v>400</v>
      </c>
      <c r="BV321">
        <v>19</v>
      </c>
      <c r="BW321">
        <v>0.05</v>
      </c>
      <c r="BX321">
        <v>0.02</v>
      </c>
      <c r="BY321">
        <v>41.7581724882155</v>
      </c>
      <c r="BZ321">
        <v>1.7667913281780001</v>
      </c>
      <c r="CA321">
        <v>0.18545519215914999</v>
      </c>
      <c r="CB321">
        <v>0</v>
      </c>
      <c r="CC321">
        <v>-72.095975609756096</v>
      </c>
      <c r="CD321">
        <v>-3.09010243902451</v>
      </c>
      <c r="CE321">
        <v>0.32102720633926601</v>
      </c>
      <c r="CF321">
        <v>0</v>
      </c>
      <c r="CG321">
        <v>2.6290660975609801</v>
      </c>
      <c r="CH321">
        <v>-0.151547038327526</v>
      </c>
      <c r="CI321">
        <v>1.5063766231047699E-2</v>
      </c>
      <c r="CJ321">
        <v>1</v>
      </c>
      <c r="CK321">
        <v>1</v>
      </c>
      <c r="CL321">
        <v>3</v>
      </c>
      <c r="CM321" t="s">
        <v>239</v>
      </c>
      <c r="CN321">
        <v>1.8609599999999999</v>
      </c>
      <c r="CO321">
        <v>1.85791</v>
      </c>
      <c r="CP321">
        <v>1.86076</v>
      </c>
      <c r="CQ321">
        <v>1.8534900000000001</v>
      </c>
      <c r="CR321">
        <v>1.8520799999999999</v>
      </c>
      <c r="CS321">
        <v>1.8528800000000001</v>
      </c>
      <c r="CT321">
        <v>1.8565499999999999</v>
      </c>
      <c r="CU321">
        <v>1.8628100000000001</v>
      </c>
      <c r="CV321" t="s">
        <v>240</v>
      </c>
      <c r="CW321" t="s">
        <v>19</v>
      </c>
      <c r="CX321" t="s">
        <v>19</v>
      </c>
      <c r="CY321" t="s">
        <v>19</v>
      </c>
      <c r="CZ321" t="s">
        <v>241</v>
      </c>
      <c r="DA321" t="s">
        <v>242</v>
      </c>
      <c r="DB321" t="s">
        <v>243</v>
      </c>
      <c r="DC321" t="s">
        <v>243</v>
      </c>
      <c r="DD321" t="s">
        <v>243</v>
      </c>
      <c r="DE321" t="s">
        <v>243</v>
      </c>
      <c r="DF321">
        <v>0</v>
      </c>
      <c r="DG321">
        <v>100</v>
      </c>
      <c r="DH321">
        <v>100</v>
      </c>
      <c r="DI321">
        <v>-1.3480000000000001</v>
      </c>
      <c r="DJ321">
        <v>2.1000000000000001E-2</v>
      </c>
      <c r="DK321">
        <v>3</v>
      </c>
      <c r="DL321">
        <v>629.37300000000005</v>
      </c>
      <c r="DM321">
        <v>273.86599999999999</v>
      </c>
      <c r="DN321">
        <v>22.999199999999998</v>
      </c>
      <c r="DO321">
        <v>22.6447</v>
      </c>
      <c r="DP321">
        <v>30.0001</v>
      </c>
      <c r="DQ321">
        <v>22.687200000000001</v>
      </c>
      <c r="DR321">
        <v>22.697199999999999</v>
      </c>
      <c r="DS321">
        <v>40.973399999999998</v>
      </c>
      <c r="DT321">
        <v>14.468299999999999</v>
      </c>
      <c r="DU321">
        <v>34.391300000000001</v>
      </c>
      <c r="DV321">
        <v>23</v>
      </c>
      <c r="DW321">
        <v>1022.33</v>
      </c>
      <c r="DX321">
        <v>19</v>
      </c>
      <c r="DY321">
        <v>101.395</v>
      </c>
      <c r="DZ321">
        <v>105.363</v>
      </c>
    </row>
    <row r="322" spans="1:130" x14ac:dyDescent="0.25">
      <c r="A322">
        <v>306</v>
      </c>
      <c r="B322">
        <v>1560434727</v>
      </c>
      <c r="C322">
        <v>688.90000009536698</v>
      </c>
      <c r="D322" t="s">
        <v>853</v>
      </c>
      <c r="E322" t="s">
        <v>854</v>
      </c>
      <c r="G322">
        <v>1560434716.6612899</v>
      </c>
      <c r="H322">
        <f t="shared" si="116"/>
        <v>1.6093542368816939E-3</v>
      </c>
      <c r="I322">
        <f t="shared" si="117"/>
        <v>41.873155041820368</v>
      </c>
      <c r="J322">
        <f t="shared" si="118"/>
        <v>927.92322580645202</v>
      </c>
      <c r="K322">
        <f t="shared" si="119"/>
        <v>608.40843734224302</v>
      </c>
      <c r="L322">
        <f t="shared" si="120"/>
        <v>60.617110353314018</v>
      </c>
      <c r="M322">
        <f t="shared" si="121"/>
        <v>92.451092269241641</v>
      </c>
      <c r="N322">
        <f t="shared" si="122"/>
        <v>0.22273620702260488</v>
      </c>
      <c r="O322">
        <f t="shared" si="123"/>
        <v>3</v>
      </c>
      <c r="P322">
        <f t="shared" si="124"/>
        <v>0.21476360200315572</v>
      </c>
      <c r="Q322">
        <f t="shared" si="125"/>
        <v>0.13492147322727524</v>
      </c>
      <c r="R322">
        <f t="shared" si="126"/>
        <v>215.02261319492564</v>
      </c>
      <c r="S322">
        <f t="shared" si="127"/>
        <v>23.662703857391936</v>
      </c>
      <c r="T322">
        <f t="shared" si="128"/>
        <v>23.3824096774194</v>
      </c>
      <c r="U322">
        <f t="shared" si="129"/>
        <v>2.8856507036255117</v>
      </c>
      <c r="V322">
        <f t="shared" si="130"/>
        <v>77.324602987535698</v>
      </c>
      <c r="W322">
        <f t="shared" si="131"/>
        <v>2.1579429302711346</v>
      </c>
      <c r="X322">
        <f t="shared" si="132"/>
        <v>2.7907584997481116</v>
      </c>
      <c r="Y322">
        <f t="shared" si="133"/>
        <v>0.72770777335437709</v>
      </c>
      <c r="Z322">
        <f t="shared" si="134"/>
        <v>-70.972521846482692</v>
      </c>
      <c r="AA322">
        <f t="shared" si="135"/>
        <v>-89.421225754848209</v>
      </c>
      <c r="AB322">
        <f t="shared" si="136"/>
        <v>-6.1854661019819313</v>
      </c>
      <c r="AC322">
        <f t="shared" si="137"/>
        <v>48.443399491612794</v>
      </c>
      <c r="AD322">
        <v>0</v>
      </c>
      <c r="AE322">
        <v>0</v>
      </c>
      <c r="AF322">
        <v>3</v>
      </c>
      <c r="AG322">
        <v>0</v>
      </c>
      <c r="AH322">
        <v>0</v>
      </c>
      <c r="AI322">
        <f t="shared" si="138"/>
        <v>1</v>
      </c>
      <c r="AJ322">
        <f t="shared" si="139"/>
        <v>0</v>
      </c>
      <c r="AK322">
        <f t="shared" si="140"/>
        <v>68052.821433566045</v>
      </c>
      <c r="AL322">
        <f t="shared" si="141"/>
        <v>1200.0019354838701</v>
      </c>
      <c r="AM322">
        <f t="shared" si="142"/>
        <v>963.36208354923997</v>
      </c>
      <c r="AN322">
        <f t="shared" si="143"/>
        <v>0.80280044145161222</v>
      </c>
      <c r="AO322">
        <f t="shared" si="144"/>
        <v>0.22320020360645143</v>
      </c>
      <c r="AP322">
        <v>10</v>
      </c>
      <c r="AQ322">
        <v>1</v>
      </c>
      <c r="AR322" t="s">
        <v>237</v>
      </c>
      <c r="AS322">
        <v>1560434716.6612899</v>
      </c>
      <c r="AT322">
        <v>927.92322580645202</v>
      </c>
      <c r="AU322">
        <v>1000.18722580645</v>
      </c>
      <c r="AV322">
        <v>21.659077419354801</v>
      </c>
      <c r="AW322">
        <v>19.0354064516129</v>
      </c>
      <c r="AX322">
        <v>600.11225806451603</v>
      </c>
      <c r="AY322">
        <v>99.531925806451596</v>
      </c>
      <c r="AZ322">
        <v>0.100338693548387</v>
      </c>
      <c r="BA322">
        <v>22.829525806451599</v>
      </c>
      <c r="BB322">
        <v>23.521803225806501</v>
      </c>
      <c r="BC322">
        <v>23.243016129032299</v>
      </c>
      <c r="BD322">
        <v>0</v>
      </c>
      <c r="BE322">
        <v>0</v>
      </c>
      <c r="BF322">
        <v>12993.270967741901</v>
      </c>
      <c r="BG322">
        <v>1044.2780645161299</v>
      </c>
      <c r="BH322">
        <v>21.818793548387099</v>
      </c>
      <c r="BI322">
        <v>1200.0019354838701</v>
      </c>
      <c r="BJ322">
        <v>0.33000338709677401</v>
      </c>
      <c r="BK322">
        <v>0.33000645161290298</v>
      </c>
      <c r="BL322">
        <v>0.330002903225806</v>
      </c>
      <c r="BM322">
        <v>9.9874058064516099E-3</v>
      </c>
      <c r="BN322">
        <v>22</v>
      </c>
      <c r="BO322">
        <v>17743.1451612903</v>
      </c>
      <c r="BP322">
        <v>1560432001.5</v>
      </c>
      <c r="BQ322" t="s">
        <v>238</v>
      </c>
      <c r="BR322">
        <v>1</v>
      </c>
      <c r="BS322">
        <v>-1.3480000000000001</v>
      </c>
      <c r="BT322">
        <v>2.1000000000000001E-2</v>
      </c>
      <c r="BU322">
        <v>400</v>
      </c>
      <c r="BV322">
        <v>19</v>
      </c>
      <c r="BW322">
        <v>0.05</v>
      </c>
      <c r="BX322">
        <v>0.02</v>
      </c>
      <c r="BY322">
        <v>41.831295256683397</v>
      </c>
      <c r="BZ322">
        <v>1.81456367325852</v>
      </c>
      <c r="CA322">
        <v>0.190562569423046</v>
      </c>
      <c r="CB322">
        <v>0</v>
      </c>
      <c r="CC322">
        <v>-72.223792682926799</v>
      </c>
      <c r="CD322">
        <v>-3.1549128919858802</v>
      </c>
      <c r="CE322">
        <v>0.32837507138550498</v>
      </c>
      <c r="CF322">
        <v>0</v>
      </c>
      <c r="CG322">
        <v>2.6248934146341498</v>
      </c>
      <c r="CH322">
        <v>-0.139508989547039</v>
      </c>
      <c r="CI322">
        <v>1.40636066584185E-2</v>
      </c>
      <c r="CJ322">
        <v>1</v>
      </c>
      <c r="CK322">
        <v>1</v>
      </c>
      <c r="CL322">
        <v>3</v>
      </c>
      <c r="CM322" t="s">
        <v>239</v>
      </c>
      <c r="CN322">
        <v>1.8609599999999999</v>
      </c>
      <c r="CO322">
        <v>1.85791</v>
      </c>
      <c r="CP322">
        <v>1.8607499999999999</v>
      </c>
      <c r="CQ322">
        <v>1.8534900000000001</v>
      </c>
      <c r="CR322">
        <v>1.8520799999999999</v>
      </c>
      <c r="CS322">
        <v>1.85287</v>
      </c>
      <c r="CT322">
        <v>1.8565400000000001</v>
      </c>
      <c r="CU322">
        <v>1.8627899999999999</v>
      </c>
      <c r="CV322" t="s">
        <v>240</v>
      </c>
      <c r="CW322" t="s">
        <v>19</v>
      </c>
      <c r="CX322" t="s">
        <v>19</v>
      </c>
      <c r="CY322" t="s">
        <v>19</v>
      </c>
      <c r="CZ322" t="s">
        <v>241</v>
      </c>
      <c r="DA322" t="s">
        <v>242</v>
      </c>
      <c r="DB322" t="s">
        <v>243</v>
      </c>
      <c r="DC322" t="s">
        <v>243</v>
      </c>
      <c r="DD322" t="s">
        <v>243</v>
      </c>
      <c r="DE322" t="s">
        <v>243</v>
      </c>
      <c r="DF322">
        <v>0</v>
      </c>
      <c r="DG322">
        <v>100</v>
      </c>
      <c r="DH322">
        <v>100</v>
      </c>
      <c r="DI322">
        <v>-1.3480000000000001</v>
      </c>
      <c r="DJ322">
        <v>2.1000000000000001E-2</v>
      </c>
      <c r="DK322">
        <v>3</v>
      </c>
      <c r="DL322">
        <v>629.38599999999997</v>
      </c>
      <c r="DM322">
        <v>274.03899999999999</v>
      </c>
      <c r="DN322">
        <v>22.999199999999998</v>
      </c>
      <c r="DO322">
        <v>22.645199999999999</v>
      </c>
      <c r="DP322">
        <v>30.0002</v>
      </c>
      <c r="DQ322">
        <v>22.688199999999998</v>
      </c>
      <c r="DR322">
        <v>22.697800000000001</v>
      </c>
      <c r="DS322">
        <v>41.101300000000002</v>
      </c>
      <c r="DT322">
        <v>14.468299999999999</v>
      </c>
      <c r="DU322">
        <v>34.391300000000001</v>
      </c>
      <c r="DV322">
        <v>23</v>
      </c>
      <c r="DW322">
        <v>1027.33</v>
      </c>
      <c r="DX322">
        <v>19</v>
      </c>
      <c r="DY322">
        <v>101.396</v>
      </c>
      <c r="DZ322">
        <v>105.36199999999999</v>
      </c>
    </row>
    <row r="323" spans="1:130" x14ac:dyDescent="0.25">
      <c r="A323">
        <v>307</v>
      </c>
      <c r="B323">
        <v>1560434729</v>
      </c>
      <c r="C323">
        <v>690.90000009536698</v>
      </c>
      <c r="D323" t="s">
        <v>855</v>
      </c>
      <c r="E323" t="s">
        <v>856</v>
      </c>
      <c r="G323">
        <v>1560434718.6612899</v>
      </c>
      <c r="H323">
        <f t="shared" si="116"/>
        <v>1.607297066440539E-3</v>
      </c>
      <c r="I323">
        <f t="shared" si="117"/>
        <v>41.933102820784249</v>
      </c>
      <c r="J323">
        <f t="shared" si="118"/>
        <v>931.16125806451601</v>
      </c>
      <c r="K323">
        <f t="shared" si="119"/>
        <v>611.24009932734634</v>
      </c>
      <c r="L323">
        <f t="shared" si="120"/>
        <v>60.899186598420016</v>
      </c>
      <c r="M323">
        <f t="shared" si="121"/>
        <v>92.773630641207973</v>
      </c>
      <c r="N323">
        <f t="shared" si="122"/>
        <v>0.22278102321185109</v>
      </c>
      <c r="O323">
        <f t="shared" si="123"/>
        <v>3</v>
      </c>
      <c r="P323">
        <f t="shared" si="124"/>
        <v>0.21480526701567654</v>
      </c>
      <c r="Q323">
        <f t="shared" si="125"/>
        <v>0.13494778394684903</v>
      </c>
      <c r="R323">
        <f t="shared" si="126"/>
        <v>215.02300221369816</v>
      </c>
      <c r="S323">
        <f t="shared" si="127"/>
        <v>23.658626895559664</v>
      </c>
      <c r="T323">
        <f t="shared" si="128"/>
        <v>23.37442419354835</v>
      </c>
      <c r="U323">
        <f t="shared" si="129"/>
        <v>2.8842603106100166</v>
      </c>
      <c r="V323">
        <f t="shared" si="130"/>
        <v>77.334542612132736</v>
      </c>
      <c r="W323">
        <f t="shared" si="131"/>
        <v>2.1576178838385816</v>
      </c>
      <c r="X323">
        <f t="shared" si="132"/>
        <v>2.7899794981137971</v>
      </c>
      <c r="Y323">
        <f t="shared" si="133"/>
        <v>0.72664242677143509</v>
      </c>
      <c r="Z323">
        <f t="shared" si="134"/>
        <v>-70.881800630027769</v>
      </c>
      <c r="AA323">
        <f t="shared" si="135"/>
        <v>-88.87471459354424</v>
      </c>
      <c r="AB323">
        <f t="shared" si="136"/>
        <v>-6.1472705014627902</v>
      </c>
      <c r="AC323">
        <f t="shared" si="137"/>
        <v>49.119216488663369</v>
      </c>
      <c r="AD323">
        <v>0</v>
      </c>
      <c r="AE323">
        <v>0</v>
      </c>
      <c r="AF323">
        <v>3</v>
      </c>
      <c r="AG323">
        <v>0</v>
      </c>
      <c r="AH323">
        <v>0</v>
      </c>
      <c r="AI323">
        <f t="shared" si="138"/>
        <v>1</v>
      </c>
      <c r="AJ323">
        <f t="shared" si="139"/>
        <v>0</v>
      </c>
      <c r="AK323">
        <f t="shared" si="140"/>
        <v>68062.903882876068</v>
      </c>
      <c r="AL323">
        <f t="shared" si="141"/>
        <v>1200.00322580645</v>
      </c>
      <c r="AM323">
        <f t="shared" si="142"/>
        <v>963.36345251844739</v>
      </c>
      <c r="AN323">
        <f t="shared" si="143"/>
        <v>0.80280071903225825</v>
      </c>
      <c r="AO323">
        <f t="shared" si="144"/>
        <v>0.22320029024516133</v>
      </c>
      <c r="AP323">
        <v>10</v>
      </c>
      <c r="AQ323">
        <v>1</v>
      </c>
      <c r="AR323" t="s">
        <v>237</v>
      </c>
      <c r="AS323">
        <v>1560434718.6612899</v>
      </c>
      <c r="AT323">
        <v>931.16125806451601</v>
      </c>
      <c r="AU323">
        <v>1003.52983870968</v>
      </c>
      <c r="AV323">
        <v>21.6558322580645</v>
      </c>
      <c r="AW323">
        <v>19.035535483871001</v>
      </c>
      <c r="AX323">
        <v>600.11893548387104</v>
      </c>
      <c r="AY323">
        <v>99.531819354838703</v>
      </c>
      <c r="AZ323">
        <v>0.100365551612903</v>
      </c>
      <c r="BA323">
        <v>22.824919354838698</v>
      </c>
      <c r="BB323">
        <v>23.511264516129</v>
      </c>
      <c r="BC323">
        <v>23.237583870967701</v>
      </c>
      <c r="BD323">
        <v>0</v>
      </c>
      <c r="BE323">
        <v>0</v>
      </c>
      <c r="BF323">
        <v>12995.206451612899</v>
      </c>
      <c r="BG323">
        <v>1044.2864516129</v>
      </c>
      <c r="BH323">
        <v>21.845045161290301</v>
      </c>
      <c r="BI323">
        <v>1200.00322580645</v>
      </c>
      <c r="BJ323">
        <v>0.33000445161290298</v>
      </c>
      <c r="BK323">
        <v>0.33000774193548399</v>
      </c>
      <c r="BL323">
        <v>0.33000435483870999</v>
      </c>
      <c r="BM323">
        <v>9.9836954838709701E-3</v>
      </c>
      <c r="BN323">
        <v>22</v>
      </c>
      <c r="BO323">
        <v>17743.154838709699</v>
      </c>
      <c r="BP323">
        <v>1560432001.5</v>
      </c>
      <c r="BQ323" t="s">
        <v>238</v>
      </c>
      <c r="BR323">
        <v>1</v>
      </c>
      <c r="BS323">
        <v>-1.3480000000000001</v>
      </c>
      <c r="BT323">
        <v>2.1000000000000001E-2</v>
      </c>
      <c r="BU323">
        <v>400</v>
      </c>
      <c r="BV323">
        <v>19</v>
      </c>
      <c r="BW323">
        <v>0.05</v>
      </c>
      <c r="BX323">
        <v>0.02</v>
      </c>
      <c r="BY323">
        <v>41.901637016501198</v>
      </c>
      <c r="BZ323">
        <v>1.7236127507572601</v>
      </c>
      <c r="CA323">
        <v>0.18085385874479801</v>
      </c>
      <c r="CB323">
        <v>0</v>
      </c>
      <c r="CC323">
        <v>-72.340053658536604</v>
      </c>
      <c r="CD323">
        <v>-2.9217595818817199</v>
      </c>
      <c r="CE323">
        <v>0.30438493288049501</v>
      </c>
      <c r="CF323">
        <v>0</v>
      </c>
      <c r="CG323">
        <v>2.6212987804878001</v>
      </c>
      <c r="CH323">
        <v>-0.119212682926827</v>
      </c>
      <c r="CI323">
        <v>1.24709987854988E-2</v>
      </c>
      <c r="CJ323">
        <v>1</v>
      </c>
      <c r="CK323">
        <v>1</v>
      </c>
      <c r="CL323">
        <v>3</v>
      </c>
      <c r="CM323" t="s">
        <v>239</v>
      </c>
      <c r="CN323">
        <v>1.8609599999999999</v>
      </c>
      <c r="CO323">
        <v>1.85791</v>
      </c>
      <c r="CP323">
        <v>1.86076</v>
      </c>
      <c r="CQ323">
        <v>1.8534900000000001</v>
      </c>
      <c r="CR323">
        <v>1.85209</v>
      </c>
      <c r="CS323">
        <v>1.85287</v>
      </c>
      <c r="CT323">
        <v>1.8565400000000001</v>
      </c>
      <c r="CU323">
        <v>1.8628</v>
      </c>
      <c r="CV323" t="s">
        <v>240</v>
      </c>
      <c r="CW323" t="s">
        <v>19</v>
      </c>
      <c r="CX323" t="s">
        <v>19</v>
      </c>
      <c r="CY323" t="s">
        <v>19</v>
      </c>
      <c r="CZ323" t="s">
        <v>241</v>
      </c>
      <c r="DA323" t="s">
        <v>242</v>
      </c>
      <c r="DB323" t="s">
        <v>243</v>
      </c>
      <c r="DC323" t="s">
        <v>243</v>
      </c>
      <c r="DD323" t="s">
        <v>243</v>
      </c>
      <c r="DE323" t="s">
        <v>243</v>
      </c>
      <c r="DF323">
        <v>0</v>
      </c>
      <c r="DG323">
        <v>100</v>
      </c>
      <c r="DH323">
        <v>100</v>
      </c>
      <c r="DI323">
        <v>-1.3480000000000001</v>
      </c>
      <c r="DJ323">
        <v>2.1000000000000001E-2</v>
      </c>
      <c r="DK323">
        <v>3</v>
      </c>
      <c r="DL323">
        <v>629.596</v>
      </c>
      <c r="DM323">
        <v>274.07400000000001</v>
      </c>
      <c r="DN323">
        <v>22.999300000000002</v>
      </c>
      <c r="DO323">
        <v>22.645199999999999</v>
      </c>
      <c r="DP323">
        <v>30.0002</v>
      </c>
      <c r="DQ323">
        <v>22.6891</v>
      </c>
      <c r="DR323">
        <v>22.698599999999999</v>
      </c>
      <c r="DS323">
        <v>41.2196</v>
      </c>
      <c r="DT323">
        <v>14.468299999999999</v>
      </c>
      <c r="DU323">
        <v>34.7682</v>
      </c>
      <c r="DV323">
        <v>23</v>
      </c>
      <c r="DW323">
        <v>1032.33</v>
      </c>
      <c r="DX323">
        <v>19</v>
      </c>
      <c r="DY323">
        <v>101.396</v>
      </c>
      <c r="DZ323">
        <v>105.36199999999999</v>
      </c>
    </row>
    <row r="324" spans="1:130" x14ac:dyDescent="0.25">
      <c r="A324">
        <v>308</v>
      </c>
      <c r="B324">
        <v>1560434731</v>
      </c>
      <c r="C324">
        <v>692.90000009536698</v>
      </c>
      <c r="D324" t="s">
        <v>857</v>
      </c>
      <c r="E324" t="s">
        <v>858</v>
      </c>
      <c r="G324">
        <v>1560434720.6612899</v>
      </c>
      <c r="H324">
        <f t="shared" si="116"/>
        <v>1.605498266742974E-3</v>
      </c>
      <c r="I324">
        <f t="shared" si="117"/>
        <v>41.97524574098437</v>
      </c>
      <c r="J324">
        <f t="shared" si="118"/>
        <v>934.40106451612905</v>
      </c>
      <c r="K324">
        <f t="shared" si="119"/>
        <v>614.31452077236429</v>
      </c>
      <c r="L324">
        <f t="shared" si="120"/>
        <v>61.205483020247456</v>
      </c>
      <c r="M324">
        <f t="shared" si="121"/>
        <v>93.096396966880661</v>
      </c>
      <c r="N324">
        <f t="shared" si="122"/>
        <v>0.22290611399159585</v>
      </c>
      <c r="O324">
        <f t="shared" si="123"/>
        <v>3</v>
      </c>
      <c r="P324">
        <f t="shared" si="124"/>
        <v>0.21492155906747162</v>
      </c>
      <c r="Q324">
        <f t="shared" si="125"/>
        <v>0.13502122060310925</v>
      </c>
      <c r="R324">
        <f t="shared" si="126"/>
        <v>215.02324980377779</v>
      </c>
      <c r="S324">
        <f t="shared" si="127"/>
        <v>23.656401522464098</v>
      </c>
      <c r="T324">
        <f t="shared" si="128"/>
        <v>23.366208064516151</v>
      </c>
      <c r="U324">
        <f t="shared" si="129"/>
        <v>2.8828303704155442</v>
      </c>
      <c r="V324">
        <f t="shared" si="130"/>
        <v>77.338892925213614</v>
      </c>
      <c r="W324">
        <f t="shared" si="131"/>
        <v>2.157387883076602</v>
      </c>
      <c r="X324">
        <f t="shared" si="132"/>
        <v>2.7895251683558322</v>
      </c>
      <c r="Y324">
        <f t="shared" si="133"/>
        <v>0.72544248733894223</v>
      </c>
      <c r="Z324">
        <f t="shared" si="134"/>
        <v>-70.802473563365155</v>
      </c>
      <c r="AA324">
        <f t="shared" si="135"/>
        <v>-87.980471032264361</v>
      </c>
      <c r="AB324">
        <f t="shared" si="136"/>
        <v>-6.0850813994562589</v>
      </c>
      <c r="AC324">
        <f t="shared" si="137"/>
        <v>50.155223808692014</v>
      </c>
      <c r="AD324">
        <v>0</v>
      </c>
      <c r="AE324">
        <v>0</v>
      </c>
      <c r="AF324">
        <v>3</v>
      </c>
      <c r="AG324">
        <v>0</v>
      </c>
      <c r="AH324">
        <v>0</v>
      </c>
      <c r="AI324">
        <f t="shared" si="138"/>
        <v>1</v>
      </c>
      <c r="AJ324">
        <f t="shared" si="139"/>
        <v>0</v>
      </c>
      <c r="AK324">
        <f t="shared" si="140"/>
        <v>68074.905643765203</v>
      </c>
      <c r="AL324">
        <f t="shared" si="141"/>
        <v>1200.0035483871</v>
      </c>
      <c r="AM324">
        <f t="shared" si="142"/>
        <v>963.36419448785307</v>
      </c>
      <c r="AN324">
        <f t="shared" si="143"/>
        <v>0.80280112153225802</v>
      </c>
      <c r="AO324">
        <f t="shared" si="144"/>
        <v>0.22320037534516132</v>
      </c>
      <c r="AP324">
        <v>10</v>
      </c>
      <c r="AQ324">
        <v>1</v>
      </c>
      <c r="AR324" t="s">
        <v>237</v>
      </c>
      <c r="AS324">
        <v>1560434720.6612899</v>
      </c>
      <c r="AT324">
        <v>934.40106451612905</v>
      </c>
      <c r="AU324">
        <v>1006.84790322581</v>
      </c>
      <c r="AV324">
        <v>21.653529032258099</v>
      </c>
      <c r="AW324">
        <v>19.036080645161299</v>
      </c>
      <c r="AX324">
        <v>600.10106451612899</v>
      </c>
      <c r="AY324">
        <v>99.5319516129032</v>
      </c>
      <c r="AZ324">
        <v>0.100209032258065</v>
      </c>
      <c r="BA324">
        <v>22.822232258064499</v>
      </c>
      <c r="BB324">
        <v>23.499400000000001</v>
      </c>
      <c r="BC324">
        <v>23.233016129032301</v>
      </c>
      <c r="BD324">
        <v>0</v>
      </c>
      <c r="BE324">
        <v>0</v>
      </c>
      <c r="BF324">
        <v>12997.609677419399</v>
      </c>
      <c r="BG324">
        <v>1044.3070967741901</v>
      </c>
      <c r="BH324">
        <v>21.8815548387097</v>
      </c>
      <c r="BI324">
        <v>1200.0035483871</v>
      </c>
      <c r="BJ324">
        <v>0.33000638709677399</v>
      </c>
      <c r="BK324">
        <v>0.330008967741936</v>
      </c>
      <c r="BL324">
        <v>0.33000664516129002</v>
      </c>
      <c r="BM324">
        <v>9.9782635483871007E-3</v>
      </c>
      <c r="BN324">
        <v>22</v>
      </c>
      <c r="BO324">
        <v>17743.151612903199</v>
      </c>
      <c r="BP324">
        <v>1560432001.5</v>
      </c>
      <c r="BQ324" t="s">
        <v>238</v>
      </c>
      <c r="BR324">
        <v>1</v>
      </c>
      <c r="BS324">
        <v>-1.3480000000000001</v>
      </c>
      <c r="BT324">
        <v>2.1000000000000001E-2</v>
      </c>
      <c r="BU324">
        <v>400</v>
      </c>
      <c r="BV324">
        <v>19</v>
      </c>
      <c r="BW324">
        <v>0.05</v>
      </c>
      <c r="BX324">
        <v>0.02</v>
      </c>
      <c r="BY324">
        <v>41.9522857224758</v>
      </c>
      <c r="BZ324">
        <v>1.4760068676238201</v>
      </c>
      <c r="CA324">
        <v>0.15854857713210899</v>
      </c>
      <c r="CB324">
        <v>0</v>
      </c>
      <c r="CC324">
        <v>-72.422787804878098</v>
      </c>
      <c r="CD324">
        <v>-2.6168885017417298</v>
      </c>
      <c r="CE324">
        <v>0.27848654405039402</v>
      </c>
      <c r="CF324">
        <v>0</v>
      </c>
      <c r="CG324">
        <v>2.6182397560975601</v>
      </c>
      <c r="CH324">
        <v>-8.7933867595818102E-2</v>
      </c>
      <c r="CI324">
        <v>9.9924902259707592E-3</v>
      </c>
      <c r="CJ324">
        <v>1</v>
      </c>
      <c r="CK324">
        <v>1</v>
      </c>
      <c r="CL324">
        <v>3</v>
      </c>
      <c r="CM324" t="s">
        <v>239</v>
      </c>
      <c r="CN324">
        <v>1.8609599999999999</v>
      </c>
      <c r="CO324">
        <v>1.85791</v>
      </c>
      <c r="CP324">
        <v>1.86076</v>
      </c>
      <c r="CQ324">
        <v>1.8534900000000001</v>
      </c>
      <c r="CR324">
        <v>1.8520799999999999</v>
      </c>
      <c r="CS324">
        <v>1.85287</v>
      </c>
      <c r="CT324">
        <v>1.8565400000000001</v>
      </c>
      <c r="CU324">
        <v>1.8628100000000001</v>
      </c>
      <c r="CV324" t="s">
        <v>240</v>
      </c>
      <c r="CW324" t="s">
        <v>19</v>
      </c>
      <c r="CX324" t="s">
        <v>19</v>
      </c>
      <c r="CY324" t="s">
        <v>19</v>
      </c>
      <c r="CZ324" t="s">
        <v>241</v>
      </c>
      <c r="DA324" t="s">
        <v>242</v>
      </c>
      <c r="DB324" t="s">
        <v>243</v>
      </c>
      <c r="DC324" t="s">
        <v>243</v>
      </c>
      <c r="DD324" t="s">
        <v>243</v>
      </c>
      <c r="DE324" t="s">
        <v>243</v>
      </c>
      <c r="DF324">
        <v>0</v>
      </c>
      <c r="DG324">
        <v>100</v>
      </c>
      <c r="DH324">
        <v>100</v>
      </c>
      <c r="DI324">
        <v>-1.3480000000000001</v>
      </c>
      <c r="DJ324">
        <v>2.1000000000000001E-2</v>
      </c>
      <c r="DK324">
        <v>3</v>
      </c>
      <c r="DL324">
        <v>629.39099999999996</v>
      </c>
      <c r="DM324">
        <v>274.142</v>
      </c>
      <c r="DN324">
        <v>22.999400000000001</v>
      </c>
      <c r="DO324">
        <v>22.645600000000002</v>
      </c>
      <c r="DP324">
        <v>30.0002</v>
      </c>
      <c r="DQ324">
        <v>22.690100000000001</v>
      </c>
      <c r="DR324">
        <v>22.6995</v>
      </c>
      <c r="DS324">
        <v>41.303800000000003</v>
      </c>
      <c r="DT324">
        <v>14.468299999999999</v>
      </c>
      <c r="DU324">
        <v>34.7682</v>
      </c>
      <c r="DV324">
        <v>23</v>
      </c>
      <c r="DW324">
        <v>1032.33</v>
      </c>
      <c r="DX324">
        <v>19</v>
      </c>
      <c r="DY324">
        <v>101.396</v>
      </c>
      <c r="DZ324">
        <v>105.361</v>
      </c>
    </row>
    <row r="325" spans="1:130" x14ac:dyDescent="0.25">
      <c r="A325">
        <v>309</v>
      </c>
      <c r="B325">
        <v>1560434733</v>
      </c>
      <c r="C325">
        <v>694.90000009536698</v>
      </c>
      <c r="D325" t="s">
        <v>859</v>
      </c>
      <c r="E325" t="s">
        <v>860</v>
      </c>
      <c r="G325">
        <v>1560434722.6612899</v>
      </c>
      <c r="H325">
        <f t="shared" si="116"/>
        <v>1.6041097072991028E-3</v>
      </c>
      <c r="I325">
        <f t="shared" si="117"/>
        <v>42.008549881871581</v>
      </c>
      <c r="J325">
        <f t="shared" si="118"/>
        <v>937.642903225807</v>
      </c>
      <c r="K325">
        <f t="shared" si="119"/>
        <v>617.4329931527609</v>
      </c>
      <c r="L325">
        <f t="shared" si="120"/>
        <v>61.516298131425422</v>
      </c>
      <c r="M325">
        <f t="shared" si="121"/>
        <v>93.419562957146937</v>
      </c>
      <c r="N325">
        <f t="shared" si="122"/>
        <v>0.22301609009018428</v>
      </c>
      <c r="O325">
        <f t="shared" si="123"/>
        <v>3</v>
      </c>
      <c r="P325">
        <f t="shared" si="124"/>
        <v>0.21502379572374106</v>
      </c>
      <c r="Q325">
        <f t="shared" si="125"/>
        <v>0.13508578183132425</v>
      </c>
      <c r="R325">
        <f t="shared" si="126"/>
        <v>215.02334073704657</v>
      </c>
      <c r="S325">
        <f t="shared" si="127"/>
        <v>23.65529251640298</v>
      </c>
      <c r="T325">
        <f t="shared" si="128"/>
        <v>23.35964193548385</v>
      </c>
      <c r="U325">
        <f t="shared" si="129"/>
        <v>2.8816880430624758</v>
      </c>
      <c r="V325">
        <f t="shared" si="130"/>
        <v>77.339426830043877</v>
      </c>
      <c r="W325">
        <f t="shared" si="131"/>
        <v>2.157211291300408</v>
      </c>
      <c r="X325">
        <f t="shared" si="132"/>
        <v>2.789277577710727</v>
      </c>
      <c r="Y325">
        <f t="shared" si="133"/>
        <v>0.72447675176206783</v>
      </c>
      <c r="Z325">
        <f t="shared" si="134"/>
        <v>-70.741238091890438</v>
      </c>
      <c r="AA325">
        <f t="shared" si="135"/>
        <v>-87.155356567735751</v>
      </c>
      <c r="AB325">
        <f t="shared" si="136"/>
        <v>-6.0277678532114685</v>
      </c>
      <c r="AC325">
        <f t="shared" si="137"/>
        <v>51.098978224208921</v>
      </c>
      <c r="AD325">
        <v>0</v>
      </c>
      <c r="AE325">
        <v>0</v>
      </c>
      <c r="AF325">
        <v>3</v>
      </c>
      <c r="AG325">
        <v>0</v>
      </c>
      <c r="AH325">
        <v>0</v>
      </c>
      <c r="AI325">
        <f t="shared" si="138"/>
        <v>1</v>
      </c>
      <c r="AJ325">
        <f t="shared" si="139"/>
        <v>0</v>
      </c>
      <c r="AK325">
        <f t="shared" si="140"/>
        <v>68077.464148498679</v>
      </c>
      <c r="AL325">
        <f t="shared" si="141"/>
        <v>1200.0029032258101</v>
      </c>
      <c r="AM325">
        <f t="shared" si="142"/>
        <v>963.3642429723717</v>
      </c>
      <c r="AN325">
        <f t="shared" si="143"/>
        <v>0.80280159354838743</v>
      </c>
      <c r="AO325">
        <f t="shared" si="144"/>
        <v>0.22320045850322598</v>
      </c>
      <c r="AP325">
        <v>10</v>
      </c>
      <c r="AQ325">
        <v>1</v>
      </c>
      <c r="AR325" t="s">
        <v>237</v>
      </c>
      <c r="AS325">
        <v>1560434722.6612899</v>
      </c>
      <c r="AT325">
        <v>937.642903225807</v>
      </c>
      <c r="AU325">
        <v>1010.15364516129</v>
      </c>
      <c r="AV325">
        <v>21.651716129032302</v>
      </c>
      <c r="AW325">
        <v>19.036458064516101</v>
      </c>
      <c r="AX325">
        <v>600.08532258064497</v>
      </c>
      <c r="AY325">
        <v>99.532274193548403</v>
      </c>
      <c r="AZ325">
        <v>0.100072658064516</v>
      </c>
      <c r="BA325">
        <v>22.820767741935502</v>
      </c>
      <c r="BB325">
        <v>23.4883064516129</v>
      </c>
      <c r="BC325">
        <v>23.230977419354801</v>
      </c>
      <c r="BD325">
        <v>0</v>
      </c>
      <c r="BE325">
        <v>0</v>
      </c>
      <c r="BF325">
        <v>12998.035483871001</v>
      </c>
      <c r="BG325">
        <v>1044.3222580645199</v>
      </c>
      <c r="BH325">
        <v>21.934412903225802</v>
      </c>
      <c r="BI325">
        <v>1200.0029032258101</v>
      </c>
      <c r="BJ325">
        <v>0.330008322580645</v>
      </c>
      <c r="BK325">
        <v>0.33000954838709701</v>
      </c>
      <c r="BL325">
        <v>0.330008967741936</v>
      </c>
      <c r="BM325">
        <v>9.9734890322580594E-3</v>
      </c>
      <c r="BN325">
        <v>22</v>
      </c>
      <c r="BO325">
        <v>17743.125806451601</v>
      </c>
      <c r="BP325">
        <v>1560432001.5</v>
      </c>
      <c r="BQ325" t="s">
        <v>238</v>
      </c>
      <c r="BR325">
        <v>1</v>
      </c>
      <c r="BS325">
        <v>-1.3480000000000001</v>
      </c>
      <c r="BT325">
        <v>2.1000000000000001E-2</v>
      </c>
      <c r="BU325">
        <v>400</v>
      </c>
      <c r="BV325">
        <v>19</v>
      </c>
      <c r="BW325">
        <v>0.05</v>
      </c>
      <c r="BX325">
        <v>0.02</v>
      </c>
      <c r="BY325">
        <v>41.9899986774642</v>
      </c>
      <c r="BZ325">
        <v>1.33160973330515</v>
      </c>
      <c r="CA325">
        <v>0.14805250623318</v>
      </c>
      <c r="CB325">
        <v>0</v>
      </c>
      <c r="CC325">
        <v>-72.490339024390295</v>
      </c>
      <c r="CD325">
        <v>-2.4372167247383101</v>
      </c>
      <c r="CE325">
        <v>0.26485914054597898</v>
      </c>
      <c r="CF325">
        <v>0</v>
      </c>
      <c r="CG325">
        <v>2.6158643902439001</v>
      </c>
      <c r="CH325">
        <v>-5.4704529616723098E-2</v>
      </c>
      <c r="CI325">
        <v>7.3350987320338996E-3</v>
      </c>
      <c r="CJ325">
        <v>1</v>
      </c>
      <c r="CK325">
        <v>1</v>
      </c>
      <c r="CL325">
        <v>3</v>
      </c>
      <c r="CM325" t="s">
        <v>239</v>
      </c>
      <c r="CN325">
        <v>1.8609599999999999</v>
      </c>
      <c r="CO325">
        <v>1.85791</v>
      </c>
      <c r="CP325">
        <v>1.8607400000000001</v>
      </c>
      <c r="CQ325">
        <v>1.8534999999999999</v>
      </c>
      <c r="CR325">
        <v>1.8520799999999999</v>
      </c>
      <c r="CS325">
        <v>1.85287</v>
      </c>
      <c r="CT325">
        <v>1.8565400000000001</v>
      </c>
      <c r="CU325">
        <v>1.8628100000000001</v>
      </c>
      <c r="CV325" t="s">
        <v>240</v>
      </c>
      <c r="CW325" t="s">
        <v>19</v>
      </c>
      <c r="CX325" t="s">
        <v>19</v>
      </c>
      <c r="CY325" t="s">
        <v>19</v>
      </c>
      <c r="CZ325" t="s">
        <v>241</v>
      </c>
      <c r="DA325" t="s">
        <v>242</v>
      </c>
      <c r="DB325" t="s">
        <v>243</v>
      </c>
      <c r="DC325" t="s">
        <v>243</v>
      </c>
      <c r="DD325" t="s">
        <v>243</v>
      </c>
      <c r="DE325" t="s">
        <v>243</v>
      </c>
      <c r="DF325">
        <v>0</v>
      </c>
      <c r="DG325">
        <v>100</v>
      </c>
      <c r="DH325">
        <v>100</v>
      </c>
      <c r="DI325">
        <v>-1.3480000000000001</v>
      </c>
      <c r="DJ325">
        <v>2.1000000000000001E-2</v>
      </c>
      <c r="DK325">
        <v>3</v>
      </c>
      <c r="DL325">
        <v>628.84500000000003</v>
      </c>
      <c r="DM325">
        <v>274.358</v>
      </c>
      <c r="DN325">
        <v>22.999300000000002</v>
      </c>
      <c r="DO325">
        <v>22.646599999999999</v>
      </c>
      <c r="DP325">
        <v>30.0002</v>
      </c>
      <c r="DQ325">
        <v>22.6906</v>
      </c>
      <c r="DR325">
        <v>22.700500000000002</v>
      </c>
      <c r="DS325">
        <v>41.427999999999997</v>
      </c>
      <c r="DT325">
        <v>14.468299999999999</v>
      </c>
      <c r="DU325">
        <v>34.7682</v>
      </c>
      <c r="DV325">
        <v>23</v>
      </c>
      <c r="DW325">
        <v>1037.33</v>
      </c>
      <c r="DX325">
        <v>19</v>
      </c>
      <c r="DY325">
        <v>101.39700000000001</v>
      </c>
      <c r="DZ325">
        <v>105.36199999999999</v>
      </c>
    </row>
    <row r="326" spans="1:130" x14ac:dyDescent="0.25">
      <c r="A326">
        <v>310</v>
      </c>
      <c r="B326">
        <v>1560434735</v>
      </c>
      <c r="C326">
        <v>696.90000009536698</v>
      </c>
      <c r="D326" t="s">
        <v>861</v>
      </c>
      <c r="E326" t="s">
        <v>862</v>
      </c>
      <c r="G326">
        <v>1560434724.6612899</v>
      </c>
      <c r="H326">
        <f t="shared" si="116"/>
        <v>1.6030840004428398E-3</v>
      </c>
      <c r="I326">
        <f t="shared" si="117"/>
        <v>42.043357758198887</v>
      </c>
      <c r="J326">
        <f t="shared" si="118"/>
        <v>940.89332258064496</v>
      </c>
      <c r="K326">
        <f t="shared" si="119"/>
        <v>620.47743892649987</v>
      </c>
      <c r="L326">
        <f t="shared" si="120"/>
        <v>61.819842937646449</v>
      </c>
      <c r="M326">
        <f t="shared" si="121"/>
        <v>93.743742759849098</v>
      </c>
      <c r="N326">
        <f t="shared" si="122"/>
        <v>0.22307580377270564</v>
      </c>
      <c r="O326">
        <f t="shared" si="123"/>
        <v>3</v>
      </c>
      <c r="P326">
        <f t="shared" si="124"/>
        <v>0.21507930561038691</v>
      </c>
      <c r="Q326">
        <f t="shared" si="125"/>
        <v>0.13512083579538392</v>
      </c>
      <c r="R326">
        <f t="shared" si="126"/>
        <v>215.02315279580154</v>
      </c>
      <c r="S326">
        <f t="shared" si="127"/>
        <v>23.654618087122625</v>
      </c>
      <c r="T326">
        <f t="shared" si="128"/>
        <v>23.3549935483871</v>
      </c>
      <c r="U326">
        <f t="shared" si="129"/>
        <v>2.8808795898645951</v>
      </c>
      <c r="V326">
        <f t="shared" si="130"/>
        <v>77.337910183137325</v>
      </c>
      <c r="W326">
        <f t="shared" si="131"/>
        <v>2.1570466836638627</v>
      </c>
      <c r="X326">
        <f t="shared" si="132"/>
        <v>2.7891194351592175</v>
      </c>
      <c r="Y326">
        <f t="shared" si="133"/>
        <v>0.72383290620073248</v>
      </c>
      <c r="Z326">
        <f t="shared" si="134"/>
        <v>-70.696004419529231</v>
      </c>
      <c r="AA326">
        <f t="shared" si="135"/>
        <v>-86.554846451615788</v>
      </c>
      <c r="AB326">
        <f t="shared" si="136"/>
        <v>-5.9860664560329866</v>
      </c>
      <c r="AC326">
        <f t="shared" si="137"/>
        <v>51.786235468623545</v>
      </c>
      <c r="AD326">
        <v>0</v>
      </c>
      <c r="AE326">
        <v>0</v>
      </c>
      <c r="AF326">
        <v>3</v>
      </c>
      <c r="AG326">
        <v>0</v>
      </c>
      <c r="AH326">
        <v>0</v>
      </c>
      <c r="AI326">
        <f t="shared" si="138"/>
        <v>1</v>
      </c>
      <c r="AJ326">
        <f t="shared" si="139"/>
        <v>0</v>
      </c>
      <c r="AK326">
        <f t="shared" si="140"/>
        <v>68081.274804514833</v>
      </c>
      <c r="AL326">
        <f t="shared" si="141"/>
        <v>1200.00129032258</v>
      </c>
      <c r="AM326">
        <f t="shared" si="142"/>
        <v>963.3632334217175</v>
      </c>
      <c r="AN326">
        <f t="shared" si="143"/>
        <v>0.80280183129032279</v>
      </c>
      <c r="AO326">
        <f t="shared" si="144"/>
        <v>0.22320049731612912</v>
      </c>
      <c r="AP326">
        <v>10</v>
      </c>
      <c r="AQ326">
        <v>1</v>
      </c>
      <c r="AR326" t="s">
        <v>237</v>
      </c>
      <c r="AS326">
        <v>1560434724.6612899</v>
      </c>
      <c r="AT326">
        <v>940.89332258064496</v>
      </c>
      <c r="AU326">
        <v>1013.4697741935501</v>
      </c>
      <c r="AV326">
        <v>21.649987096774201</v>
      </c>
      <c r="AW326">
        <v>19.036374193548401</v>
      </c>
      <c r="AX326">
        <v>600.08016129032296</v>
      </c>
      <c r="AY326">
        <v>99.532677419354798</v>
      </c>
      <c r="AZ326">
        <v>0.100023238709677</v>
      </c>
      <c r="BA326">
        <v>22.819832258064501</v>
      </c>
      <c r="BB326">
        <v>23.480203225806498</v>
      </c>
      <c r="BC326">
        <v>23.229783870967701</v>
      </c>
      <c r="BD326">
        <v>0</v>
      </c>
      <c r="BE326">
        <v>0</v>
      </c>
      <c r="BF326">
        <v>12998.7419354839</v>
      </c>
      <c r="BG326">
        <v>1044.3280645161301</v>
      </c>
      <c r="BH326">
        <v>21.986599999999999</v>
      </c>
      <c r="BI326">
        <v>1200.00129032258</v>
      </c>
      <c r="BJ326">
        <v>0.33000925806451598</v>
      </c>
      <c r="BK326">
        <v>0.330009612903226</v>
      </c>
      <c r="BL326">
        <v>0.330010290322581</v>
      </c>
      <c r="BM326">
        <v>9.9711638709677405E-3</v>
      </c>
      <c r="BN326">
        <v>22</v>
      </c>
      <c r="BO326">
        <v>17743.0935483871</v>
      </c>
      <c r="BP326">
        <v>1560432001.5</v>
      </c>
      <c r="BQ326" t="s">
        <v>238</v>
      </c>
      <c r="BR326">
        <v>1</v>
      </c>
      <c r="BS326">
        <v>-1.3480000000000001</v>
      </c>
      <c r="BT326">
        <v>2.1000000000000001E-2</v>
      </c>
      <c r="BU326">
        <v>400</v>
      </c>
      <c r="BV326">
        <v>19</v>
      </c>
      <c r="BW326">
        <v>0.05</v>
      </c>
      <c r="BX326">
        <v>0.02</v>
      </c>
      <c r="BY326">
        <v>42.023404653381803</v>
      </c>
      <c r="BZ326">
        <v>1.3432076010154499</v>
      </c>
      <c r="CA326">
        <v>0.14874977013329499</v>
      </c>
      <c r="CB326">
        <v>0</v>
      </c>
      <c r="CC326">
        <v>-72.555563414634193</v>
      </c>
      <c r="CD326">
        <v>-2.44845156794478</v>
      </c>
      <c r="CE326">
        <v>0.26547384856378298</v>
      </c>
      <c r="CF326">
        <v>0</v>
      </c>
      <c r="CG326">
        <v>2.6140724390243899</v>
      </c>
      <c r="CH326">
        <v>-2.67838327526146E-2</v>
      </c>
      <c r="CI326">
        <v>4.9468259251854501E-3</v>
      </c>
      <c r="CJ326">
        <v>1</v>
      </c>
      <c r="CK326">
        <v>1</v>
      </c>
      <c r="CL326">
        <v>3</v>
      </c>
      <c r="CM326" t="s">
        <v>239</v>
      </c>
      <c r="CN326">
        <v>1.8609599999999999</v>
      </c>
      <c r="CO326">
        <v>1.85791</v>
      </c>
      <c r="CP326">
        <v>1.86073</v>
      </c>
      <c r="CQ326">
        <v>1.8534999999999999</v>
      </c>
      <c r="CR326">
        <v>1.8520799999999999</v>
      </c>
      <c r="CS326">
        <v>1.85287</v>
      </c>
      <c r="CT326">
        <v>1.8565400000000001</v>
      </c>
      <c r="CU326">
        <v>1.8628100000000001</v>
      </c>
      <c r="CV326" t="s">
        <v>240</v>
      </c>
      <c r="CW326" t="s">
        <v>19</v>
      </c>
      <c r="CX326" t="s">
        <v>19</v>
      </c>
      <c r="CY326" t="s">
        <v>19</v>
      </c>
      <c r="CZ326" t="s">
        <v>241</v>
      </c>
      <c r="DA326" t="s">
        <v>242</v>
      </c>
      <c r="DB326" t="s">
        <v>243</v>
      </c>
      <c r="DC326" t="s">
        <v>243</v>
      </c>
      <c r="DD326" t="s">
        <v>243</v>
      </c>
      <c r="DE326" t="s">
        <v>243</v>
      </c>
      <c r="DF326">
        <v>0</v>
      </c>
      <c r="DG326">
        <v>100</v>
      </c>
      <c r="DH326">
        <v>100</v>
      </c>
      <c r="DI326">
        <v>-1.3480000000000001</v>
      </c>
      <c r="DJ326">
        <v>2.1000000000000001E-2</v>
      </c>
      <c r="DK326">
        <v>3</v>
      </c>
      <c r="DL326">
        <v>629.11199999999997</v>
      </c>
      <c r="DM326">
        <v>274.24599999999998</v>
      </c>
      <c r="DN326">
        <v>22.998999999999999</v>
      </c>
      <c r="DO326">
        <v>22.647200000000002</v>
      </c>
      <c r="DP326">
        <v>30.0002</v>
      </c>
      <c r="DQ326">
        <v>22.691500000000001</v>
      </c>
      <c r="DR326">
        <v>22.7014</v>
      </c>
      <c r="DS326">
        <v>41.545900000000003</v>
      </c>
      <c r="DT326">
        <v>14.468299999999999</v>
      </c>
      <c r="DU326">
        <v>35.147399999999998</v>
      </c>
      <c r="DV326">
        <v>23</v>
      </c>
      <c r="DW326">
        <v>1042.33</v>
      </c>
      <c r="DX326">
        <v>19</v>
      </c>
      <c r="DY326">
        <v>101.39700000000001</v>
      </c>
      <c r="DZ326">
        <v>105.36199999999999</v>
      </c>
    </row>
    <row r="327" spans="1:130" x14ac:dyDescent="0.25">
      <c r="A327">
        <v>311</v>
      </c>
      <c r="B327">
        <v>1560434737</v>
      </c>
      <c r="C327">
        <v>698.90000009536698</v>
      </c>
      <c r="D327" t="s">
        <v>863</v>
      </c>
      <c r="E327" t="s">
        <v>864</v>
      </c>
      <c r="G327">
        <v>1560434726.6612899</v>
      </c>
      <c r="H327">
        <f t="shared" si="116"/>
        <v>1.6023531704610896E-3</v>
      </c>
      <c r="I327">
        <f t="shared" si="117"/>
        <v>42.084083944592379</v>
      </c>
      <c r="J327">
        <f t="shared" si="118"/>
        <v>944.14787096774205</v>
      </c>
      <c r="K327">
        <f t="shared" si="119"/>
        <v>623.42040781933702</v>
      </c>
      <c r="L327">
        <f t="shared" si="120"/>
        <v>62.113161980072803</v>
      </c>
      <c r="M327">
        <f t="shared" si="121"/>
        <v>94.068158351907655</v>
      </c>
      <c r="N327">
        <f t="shared" si="122"/>
        <v>0.22309184438717453</v>
      </c>
      <c r="O327">
        <f t="shared" si="123"/>
        <v>3</v>
      </c>
      <c r="P327">
        <f t="shared" si="124"/>
        <v>0.21509421679680552</v>
      </c>
      <c r="Q327">
        <f t="shared" si="125"/>
        <v>0.13513025208337934</v>
      </c>
      <c r="R327">
        <f t="shared" si="126"/>
        <v>215.02296032004506</v>
      </c>
      <c r="S327">
        <f t="shared" si="127"/>
        <v>23.653674973916754</v>
      </c>
      <c r="T327">
        <f t="shared" si="128"/>
        <v>23.351900000000001</v>
      </c>
      <c r="U327">
        <f t="shared" si="129"/>
        <v>2.8803416660763936</v>
      </c>
      <c r="V327">
        <f t="shared" si="130"/>
        <v>77.337407596211122</v>
      </c>
      <c r="W327">
        <f t="shared" si="131"/>
        <v>2.1568850665027144</v>
      </c>
      <c r="X327">
        <f t="shared" si="132"/>
        <v>2.7889285839061193</v>
      </c>
      <c r="Y327">
        <f t="shared" si="133"/>
        <v>0.72345659957367925</v>
      </c>
      <c r="Z327">
        <f t="shared" si="134"/>
        <v>-70.663774817334058</v>
      </c>
      <c r="AA327">
        <f t="shared" si="135"/>
        <v>-86.237113470959741</v>
      </c>
      <c r="AB327">
        <f t="shared" si="136"/>
        <v>-5.9639646700739037</v>
      </c>
      <c r="AC327">
        <f t="shared" si="137"/>
        <v>52.158107361677366</v>
      </c>
      <c r="AD327">
        <v>0</v>
      </c>
      <c r="AE327">
        <v>0</v>
      </c>
      <c r="AF327">
        <v>3</v>
      </c>
      <c r="AG327">
        <v>0</v>
      </c>
      <c r="AH327">
        <v>0</v>
      </c>
      <c r="AI327">
        <f t="shared" si="138"/>
        <v>1</v>
      </c>
      <c r="AJ327">
        <f t="shared" si="139"/>
        <v>0</v>
      </c>
      <c r="AK327">
        <f t="shared" si="140"/>
        <v>68085.612145158055</v>
      </c>
      <c r="AL327">
        <f t="shared" si="141"/>
        <v>1200.0003225806399</v>
      </c>
      <c r="AM327">
        <f t="shared" si="142"/>
        <v>963.36247335542987</v>
      </c>
      <c r="AN327">
        <f t="shared" si="143"/>
        <v>0.8028018453225807</v>
      </c>
      <c r="AO327">
        <f t="shared" si="144"/>
        <v>0.22320047361935486</v>
      </c>
      <c r="AP327">
        <v>10</v>
      </c>
      <c r="AQ327">
        <v>1</v>
      </c>
      <c r="AR327" t="s">
        <v>237</v>
      </c>
      <c r="AS327">
        <v>1560434726.6612899</v>
      </c>
      <c r="AT327">
        <v>944.14787096774205</v>
      </c>
      <c r="AU327">
        <v>1016.79964516129</v>
      </c>
      <c r="AV327">
        <v>21.648329032258101</v>
      </c>
      <c r="AW327">
        <v>19.035906451612899</v>
      </c>
      <c r="AX327">
        <v>600.08090322580699</v>
      </c>
      <c r="AY327">
        <v>99.532854838709696</v>
      </c>
      <c r="AZ327">
        <v>0.10001120322580601</v>
      </c>
      <c r="BA327">
        <v>22.818703225806502</v>
      </c>
      <c r="BB327">
        <v>23.4758225806452</v>
      </c>
      <c r="BC327">
        <v>23.227977419354801</v>
      </c>
      <c r="BD327">
        <v>0</v>
      </c>
      <c r="BE327">
        <v>0</v>
      </c>
      <c r="BF327">
        <v>12999.583870967699</v>
      </c>
      <c r="BG327">
        <v>1044.32096774194</v>
      </c>
      <c r="BH327">
        <v>22.054735483870999</v>
      </c>
      <c r="BI327">
        <v>1200.0003225806399</v>
      </c>
      <c r="BJ327">
        <v>0.33000980645161299</v>
      </c>
      <c r="BK327">
        <v>0.330009612903226</v>
      </c>
      <c r="BL327">
        <v>0.33001045161290299</v>
      </c>
      <c r="BM327">
        <v>9.9703812903225806E-3</v>
      </c>
      <c r="BN327">
        <v>22</v>
      </c>
      <c r="BO327">
        <v>17743.083870967701</v>
      </c>
      <c r="BP327">
        <v>1560432001.5</v>
      </c>
      <c r="BQ327" t="s">
        <v>238</v>
      </c>
      <c r="BR327">
        <v>1</v>
      </c>
      <c r="BS327">
        <v>-1.3480000000000001</v>
      </c>
      <c r="BT327">
        <v>2.1000000000000001E-2</v>
      </c>
      <c r="BU327">
        <v>400</v>
      </c>
      <c r="BV327">
        <v>19</v>
      </c>
      <c r="BW327">
        <v>0.05</v>
      </c>
      <c r="BX327">
        <v>0.02</v>
      </c>
      <c r="BY327">
        <v>42.060048762410602</v>
      </c>
      <c r="BZ327">
        <v>1.24804349113002</v>
      </c>
      <c r="CA327">
        <v>0.14171467238867999</v>
      </c>
      <c r="CB327">
        <v>0</v>
      </c>
      <c r="CC327">
        <v>-72.625775609756104</v>
      </c>
      <c r="CD327">
        <v>-2.2754069686410201</v>
      </c>
      <c r="CE327">
        <v>0.25169904869194998</v>
      </c>
      <c r="CF327">
        <v>0</v>
      </c>
      <c r="CG327">
        <v>2.6127453658536601</v>
      </c>
      <c r="CH327">
        <v>-8.05881533101112E-3</v>
      </c>
      <c r="CI327">
        <v>3.10999262610761E-3</v>
      </c>
      <c r="CJ327">
        <v>1</v>
      </c>
      <c r="CK327">
        <v>1</v>
      </c>
      <c r="CL327">
        <v>3</v>
      </c>
      <c r="CM327" t="s">
        <v>239</v>
      </c>
      <c r="CN327">
        <v>1.8609599999999999</v>
      </c>
      <c r="CO327">
        <v>1.85791</v>
      </c>
      <c r="CP327">
        <v>1.8607199999999999</v>
      </c>
      <c r="CQ327">
        <v>1.8534999999999999</v>
      </c>
      <c r="CR327">
        <v>1.8520799999999999</v>
      </c>
      <c r="CS327">
        <v>1.85287</v>
      </c>
      <c r="CT327">
        <v>1.8565499999999999</v>
      </c>
      <c r="CU327">
        <v>1.86283</v>
      </c>
      <c r="CV327" t="s">
        <v>240</v>
      </c>
      <c r="CW327" t="s">
        <v>19</v>
      </c>
      <c r="CX327" t="s">
        <v>19</v>
      </c>
      <c r="CY327" t="s">
        <v>19</v>
      </c>
      <c r="CZ327" t="s">
        <v>241</v>
      </c>
      <c r="DA327" t="s">
        <v>242</v>
      </c>
      <c r="DB327" t="s">
        <v>243</v>
      </c>
      <c r="DC327" t="s">
        <v>243</v>
      </c>
      <c r="DD327" t="s">
        <v>243</v>
      </c>
      <c r="DE327" t="s">
        <v>243</v>
      </c>
      <c r="DF327">
        <v>0</v>
      </c>
      <c r="DG327">
        <v>100</v>
      </c>
      <c r="DH327">
        <v>100</v>
      </c>
      <c r="DI327">
        <v>-1.3480000000000001</v>
      </c>
      <c r="DJ327">
        <v>2.1000000000000001E-2</v>
      </c>
      <c r="DK327">
        <v>3</v>
      </c>
      <c r="DL327">
        <v>629.41999999999996</v>
      </c>
      <c r="DM327">
        <v>274.13299999999998</v>
      </c>
      <c r="DN327">
        <v>22.998799999999999</v>
      </c>
      <c r="DO327">
        <v>22.647200000000002</v>
      </c>
      <c r="DP327">
        <v>30.0002</v>
      </c>
      <c r="DQ327">
        <v>22.692499999999999</v>
      </c>
      <c r="DR327">
        <v>22.701899999999998</v>
      </c>
      <c r="DS327">
        <v>41.630400000000002</v>
      </c>
      <c r="DT327">
        <v>14.468299999999999</v>
      </c>
      <c r="DU327">
        <v>35.147399999999998</v>
      </c>
      <c r="DV327">
        <v>23</v>
      </c>
      <c r="DW327">
        <v>1042.33</v>
      </c>
      <c r="DX327">
        <v>19</v>
      </c>
      <c r="DY327">
        <v>101.39700000000001</v>
      </c>
      <c r="DZ327">
        <v>105.36199999999999</v>
      </c>
    </row>
    <row r="328" spans="1:130" x14ac:dyDescent="0.25">
      <c r="A328">
        <v>312</v>
      </c>
      <c r="B328">
        <v>1560434739</v>
      </c>
      <c r="C328">
        <v>700.90000009536698</v>
      </c>
      <c r="D328" t="s">
        <v>865</v>
      </c>
      <c r="E328" t="s">
        <v>866</v>
      </c>
      <c r="G328">
        <v>1560434728.6612899</v>
      </c>
      <c r="H328">
        <f t="shared" si="116"/>
        <v>1.60192606220956E-3</v>
      </c>
      <c r="I328">
        <f t="shared" si="117"/>
        <v>42.122899423887183</v>
      </c>
      <c r="J328">
        <f t="shared" si="118"/>
        <v>947.40722580645195</v>
      </c>
      <c r="K328">
        <f t="shared" si="119"/>
        <v>626.37565279091007</v>
      </c>
      <c r="L328">
        <f t="shared" si="120"/>
        <v>62.40753978015691</v>
      </c>
      <c r="M328">
        <f t="shared" si="121"/>
        <v>94.392803853538098</v>
      </c>
      <c r="N328">
        <f t="shared" si="122"/>
        <v>0.22310438826297785</v>
      </c>
      <c r="O328">
        <f t="shared" si="123"/>
        <v>3</v>
      </c>
      <c r="P328">
        <f t="shared" si="124"/>
        <v>0.21510587739819528</v>
      </c>
      <c r="Q328">
        <f t="shared" si="125"/>
        <v>0.13513761565915836</v>
      </c>
      <c r="R328">
        <f t="shared" si="126"/>
        <v>215.02277693656097</v>
      </c>
      <c r="S328">
        <f t="shared" si="127"/>
        <v>23.65199028901149</v>
      </c>
      <c r="T328">
        <f t="shared" si="128"/>
        <v>23.3496016129032</v>
      </c>
      <c r="U328">
        <f t="shared" si="129"/>
        <v>2.8799420663400652</v>
      </c>
      <c r="V328">
        <f t="shared" si="130"/>
        <v>77.339757003364412</v>
      </c>
      <c r="W328">
        <f t="shared" si="131"/>
        <v>2.1567161286280863</v>
      </c>
      <c r="X328">
        <f t="shared" si="132"/>
        <v>2.7886254265503645</v>
      </c>
      <c r="Y328">
        <f t="shared" si="133"/>
        <v>0.72322593771197896</v>
      </c>
      <c r="Z328">
        <f t="shared" si="134"/>
        <v>-70.644939343441592</v>
      </c>
      <c r="AA328">
        <f t="shared" si="135"/>
        <v>-86.155462877407956</v>
      </c>
      <c r="AB328">
        <f t="shared" si="136"/>
        <v>-5.9581943735405112</v>
      </c>
      <c r="AC328">
        <f t="shared" si="137"/>
        <v>52.264180342170903</v>
      </c>
      <c r="AD328">
        <v>0</v>
      </c>
      <c r="AE328">
        <v>0</v>
      </c>
      <c r="AF328">
        <v>3</v>
      </c>
      <c r="AG328">
        <v>0</v>
      </c>
      <c r="AH328">
        <v>0</v>
      </c>
      <c r="AI328">
        <f t="shared" si="138"/>
        <v>1</v>
      </c>
      <c r="AJ328">
        <f t="shared" si="139"/>
        <v>0</v>
      </c>
      <c r="AK328">
        <f t="shared" si="140"/>
        <v>68089.258937604653</v>
      </c>
      <c r="AL328">
        <f t="shared" si="141"/>
        <v>1199.9996774193501</v>
      </c>
      <c r="AM328">
        <f t="shared" si="142"/>
        <v>963.36187074135944</v>
      </c>
      <c r="AN328">
        <f t="shared" si="143"/>
        <v>0.8028017747580648</v>
      </c>
      <c r="AO328">
        <f t="shared" si="144"/>
        <v>0.22320042288064529</v>
      </c>
      <c r="AP328">
        <v>10</v>
      </c>
      <c r="AQ328">
        <v>1</v>
      </c>
      <c r="AR328" t="s">
        <v>237</v>
      </c>
      <c r="AS328">
        <v>1560434728.6612899</v>
      </c>
      <c r="AT328">
        <v>947.40722580645195</v>
      </c>
      <c r="AU328">
        <v>1020.1319354838701</v>
      </c>
      <c r="AV328">
        <v>21.646654838709701</v>
      </c>
      <c r="AW328">
        <v>19.0349161290323</v>
      </c>
      <c r="AX328">
        <v>600.07906451612905</v>
      </c>
      <c r="AY328">
        <v>99.532774193548406</v>
      </c>
      <c r="AZ328">
        <v>9.9993303225806393E-2</v>
      </c>
      <c r="BA328">
        <v>22.8169096774194</v>
      </c>
      <c r="BB328">
        <v>23.473164516129</v>
      </c>
      <c r="BC328">
        <v>23.2260387096774</v>
      </c>
      <c r="BD328">
        <v>0</v>
      </c>
      <c r="BE328">
        <v>0</v>
      </c>
      <c r="BF328">
        <v>13000.2838709677</v>
      </c>
      <c r="BG328">
        <v>1044.31290322581</v>
      </c>
      <c r="BH328">
        <v>22.1484064516129</v>
      </c>
      <c r="BI328">
        <v>1199.9996774193501</v>
      </c>
      <c r="BJ328">
        <v>0.330010322580645</v>
      </c>
      <c r="BK328">
        <v>0.33000974193548399</v>
      </c>
      <c r="BL328">
        <v>0.33001003225806502</v>
      </c>
      <c r="BM328">
        <v>9.9700751612903198E-3</v>
      </c>
      <c r="BN328">
        <v>22</v>
      </c>
      <c r="BO328">
        <v>17743.0741935484</v>
      </c>
      <c r="BP328">
        <v>1560432001.5</v>
      </c>
      <c r="BQ328" t="s">
        <v>238</v>
      </c>
      <c r="BR328">
        <v>1</v>
      </c>
      <c r="BS328">
        <v>-1.3480000000000001</v>
      </c>
      <c r="BT328">
        <v>2.1000000000000001E-2</v>
      </c>
      <c r="BU328">
        <v>400</v>
      </c>
      <c r="BV328">
        <v>19</v>
      </c>
      <c r="BW328">
        <v>0.05</v>
      </c>
      <c r="BX328">
        <v>0.02</v>
      </c>
      <c r="BY328">
        <v>42.101071743619499</v>
      </c>
      <c r="BZ328">
        <v>1.02211097265416</v>
      </c>
      <c r="CA328">
        <v>0.12113613817519001</v>
      </c>
      <c r="CB328">
        <v>0</v>
      </c>
      <c r="CC328">
        <v>-72.700736585365902</v>
      </c>
      <c r="CD328">
        <v>-1.90294076655056</v>
      </c>
      <c r="CE328">
        <v>0.21670717317480201</v>
      </c>
      <c r="CF328">
        <v>0</v>
      </c>
      <c r="CG328">
        <v>2.6119087804877998</v>
      </c>
      <c r="CH328">
        <v>2.1386759581862799E-3</v>
      </c>
      <c r="CI328">
        <v>2.1306224844694099E-3</v>
      </c>
      <c r="CJ328">
        <v>1</v>
      </c>
      <c r="CK328">
        <v>1</v>
      </c>
      <c r="CL328">
        <v>3</v>
      </c>
      <c r="CM328" t="s">
        <v>239</v>
      </c>
      <c r="CN328">
        <v>1.8609599999999999</v>
      </c>
      <c r="CO328">
        <v>1.85791</v>
      </c>
      <c r="CP328">
        <v>1.8607400000000001</v>
      </c>
      <c r="CQ328">
        <v>1.8534999999999999</v>
      </c>
      <c r="CR328">
        <v>1.8520799999999999</v>
      </c>
      <c r="CS328">
        <v>1.85287</v>
      </c>
      <c r="CT328">
        <v>1.8565499999999999</v>
      </c>
      <c r="CU328">
        <v>1.8628199999999999</v>
      </c>
      <c r="CV328" t="s">
        <v>240</v>
      </c>
      <c r="CW328" t="s">
        <v>19</v>
      </c>
      <c r="CX328" t="s">
        <v>19</v>
      </c>
      <c r="CY328" t="s">
        <v>19</v>
      </c>
      <c r="CZ328" t="s">
        <v>241</v>
      </c>
      <c r="DA328" t="s">
        <v>242</v>
      </c>
      <c r="DB328" t="s">
        <v>243</v>
      </c>
      <c r="DC328" t="s">
        <v>243</v>
      </c>
      <c r="DD328" t="s">
        <v>243</v>
      </c>
      <c r="DE328" t="s">
        <v>243</v>
      </c>
      <c r="DF328">
        <v>0</v>
      </c>
      <c r="DG328">
        <v>100</v>
      </c>
      <c r="DH328">
        <v>100</v>
      </c>
      <c r="DI328">
        <v>-1.3480000000000001</v>
      </c>
      <c r="DJ328">
        <v>2.1000000000000001E-2</v>
      </c>
      <c r="DK328">
        <v>3</v>
      </c>
      <c r="DL328">
        <v>629.13599999999997</v>
      </c>
      <c r="DM328">
        <v>274.29599999999999</v>
      </c>
      <c r="DN328">
        <v>22.998799999999999</v>
      </c>
      <c r="DO328">
        <v>22.647500000000001</v>
      </c>
      <c r="DP328">
        <v>30.0002</v>
      </c>
      <c r="DQ328">
        <v>22.6934</v>
      </c>
      <c r="DR328">
        <v>22.7028</v>
      </c>
      <c r="DS328">
        <v>41.753799999999998</v>
      </c>
      <c r="DT328">
        <v>14.468299999999999</v>
      </c>
      <c r="DU328">
        <v>35.147399999999998</v>
      </c>
      <c r="DV328">
        <v>23</v>
      </c>
      <c r="DW328">
        <v>1047.33</v>
      </c>
      <c r="DX328">
        <v>19</v>
      </c>
      <c r="DY328">
        <v>101.39700000000001</v>
      </c>
      <c r="DZ328">
        <v>105.36199999999999</v>
      </c>
    </row>
    <row r="329" spans="1:130" x14ac:dyDescent="0.25">
      <c r="A329">
        <v>313</v>
      </c>
      <c r="B329">
        <v>1560434741</v>
      </c>
      <c r="C329">
        <v>702.90000009536698</v>
      </c>
      <c r="D329" t="s">
        <v>867</v>
      </c>
      <c r="E329" t="s">
        <v>868</v>
      </c>
      <c r="G329">
        <v>1560434730.6612899</v>
      </c>
      <c r="H329">
        <f t="shared" si="116"/>
        <v>1.6017025061200103E-3</v>
      </c>
      <c r="I329">
        <f t="shared" si="117"/>
        <v>42.162730868039816</v>
      </c>
      <c r="J329">
        <f t="shared" si="118"/>
        <v>950.67793548387101</v>
      </c>
      <c r="K329">
        <f t="shared" si="119"/>
        <v>629.43544499369557</v>
      </c>
      <c r="L329">
        <f t="shared" si="120"/>
        <v>62.712264981083038</v>
      </c>
      <c r="M329">
        <f t="shared" si="121"/>
        <v>94.71847681271052</v>
      </c>
      <c r="N329">
        <f t="shared" si="122"/>
        <v>0.22319041470830567</v>
      </c>
      <c r="O329">
        <f t="shared" si="123"/>
        <v>3</v>
      </c>
      <c r="P329">
        <f t="shared" si="124"/>
        <v>0.21518584504257088</v>
      </c>
      <c r="Q329">
        <f t="shared" si="125"/>
        <v>0.1351881146933778</v>
      </c>
      <c r="R329">
        <f t="shared" si="126"/>
        <v>215.02256920724156</v>
      </c>
      <c r="S329">
        <f t="shared" si="127"/>
        <v>23.649279881368336</v>
      </c>
      <c r="T329">
        <f t="shared" si="128"/>
        <v>23.346354838709651</v>
      </c>
      <c r="U329">
        <f t="shared" si="129"/>
        <v>2.8793776617629296</v>
      </c>
      <c r="V329">
        <f t="shared" si="130"/>
        <v>77.345701203845934</v>
      </c>
      <c r="W329">
        <f t="shared" si="131"/>
        <v>2.1565200936943301</v>
      </c>
      <c r="X329">
        <f t="shared" si="132"/>
        <v>2.7881576611617809</v>
      </c>
      <c r="Y329">
        <f t="shared" si="133"/>
        <v>0.72285756806859958</v>
      </c>
      <c r="Z329">
        <f t="shared" si="134"/>
        <v>-70.635080519892455</v>
      </c>
      <c r="AA329">
        <f t="shared" si="135"/>
        <v>-86.077986116120144</v>
      </c>
      <c r="AB329">
        <f t="shared" si="136"/>
        <v>-5.9526549741884693</v>
      </c>
      <c r="AC329">
        <f t="shared" si="137"/>
        <v>52.356847597040485</v>
      </c>
      <c r="AD329">
        <v>0</v>
      </c>
      <c r="AE329">
        <v>0</v>
      </c>
      <c r="AF329">
        <v>3</v>
      </c>
      <c r="AG329">
        <v>0</v>
      </c>
      <c r="AH329">
        <v>0</v>
      </c>
      <c r="AI329">
        <f t="shared" si="138"/>
        <v>1</v>
      </c>
      <c r="AJ329">
        <f t="shared" si="139"/>
        <v>0</v>
      </c>
      <c r="AK329">
        <f t="shared" si="140"/>
        <v>68093.459745120374</v>
      </c>
      <c r="AL329">
        <f t="shared" si="141"/>
        <v>1199.99903225806</v>
      </c>
      <c r="AM329">
        <f t="shared" si="142"/>
        <v>963.36122157902923</v>
      </c>
      <c r="AN329">
        <f t="shared" si="143"/>
        <v>0.80280166540322528</v>
      </c>
      <c r="AO329">
        <f t="shared" si="144"/>
        <v>0.22320035765483862</v>
      </c>
      <c r="AP329">
        <v>10</v>
      </c>
      <c r="AQ329">
        <v>1</v>
      </c>
      <c r="AR329" t="s">
        <v>237</v>
      </c>
      <c r="AS329">
        <v>1560434730.6612899</v>
      </c>
      <c r="AT329">
        <v>950.67793548387101</v>
      </c>
      <c r="AU329">
        <v>1023.47806451613</v>
      </c>
      <c r="AV329">
        <v>21.644732258064501</v>
      </c>
      <c r="AW329">
        <v>19.033329032258099</v>
      </c>
      <c r="AX329">
        <v>600.07358064516097</v>
      </c>
      <c r="AY329">
        <v>99.532577419354794</v>
      </c>
      <c r="AZ329">
        <v>9.9982964516128994E-2</v>
      </c>
      <c r="BA329">
        <v>22.814141935483899</v>
      </c>
      <c r="BB329">
        <v>23.4698903225806</v>
      </c>
      <c r="BC329">
        <v>23.222819354838698</v>
      </c>
      <c r="BD329">
        <v>0</v>
      </c>
      <c r="BE329">
        <v>0</v>
      </c>
      <c r="BF329">
        <v>13001.0709677419</v>
      </c>
      <c r="BG329">
        <v>1044.30741935484</v>
      </c>
      <c r="BH329">
        <v>22.218735483871001</v>
      </c>
      <c r="BI329">
        <v>1199.99903225806</v>
      </c>
      <c r="BJ329">
        <v>0.33001083870967701</v>
      </c>
      <c r="BK329">
        <v>0.33000993548387098</v>
      </c>
      <c r="BL329">
        <v>0.33000925806451598</v>
      </c>
      <c r="BM329">
        <v>9.9700687096774196E-3</v>
      </c>
      <c r="BN329">
        <v>22</v>
      </c>
      <c r="BO329">
        <v>17743.0741935484</v>
      </c>
      <c r="BP329">
        <v>1560432001.5</v>
      </c>
      <c r="BQ329" t="s">
        <v>238</v>
      </c>
      <c r="BR329">
        <v>1</v>
      </c>
      <c r="BS329">
        <v>-1.3480000000000001</v>
      </c>
      <c r="BT329">
        <v>2.1000000000000001E-2</v>
      </c>
      <c r="BU329">
        <v>400</v>
      </c>
      <c r="BV329">
        <v>19</v>
      </c>
      <c r="BW329">
        <v>0.05</v>
      </c>
      <c r="BX329">
        <v>0.02</v>
      </c>
      <c r="BY329">
        <v>42.140326158379999</v>
      </c>
      <c r="BZ329">
        <v>0.92098383128408701</v>
      </c>
      <c r="CA329">
        <v>0.11109563895668</v>
      </c>
      <c r="CB329">
        <v>0</v>
      </c>
      <c r="CC329">
        <v>-72.777082926829294</v>
      </c>
      <c r="CD329">
        <v>-1.7367993031358699</v>
      </c>
      <c r="CE329">
        <v>0.19852073419073599</v>
      </c>
      <c r="CF329">
        <v>0</v>
      </c>
      <c r="CG329">
        <v>2.61150097560976</v>
      </c>
      <c r="CH329">
        <v>6.4986062717756303E-3</v>
      </c>
      <c r="CI329">
        <v>1.8498566917177601E-3</v>
      </c>
      <c r="CJ329">
        <v>1</v>
      </c>
      <c r="CK329">
        <v>1</v>
      </c>
      <c r="CL329">
        <v>3</v>
      </c>
      <c r="CM329" t="s">
        <v>239</v>
      </c>
      <c r="CN329">
        <v>1.8609599999999999</v>
      </c>
      <c r="CO329">
        <v>1.85791</v>
      </c>
      <c r="CP329">
        <v>1.86076</v>
      </c>
      <c r="CQ329">
        <v>1.8534900000000001</v>
      </c>
      <c r="CR329">
        <v>1.85209</v>
      </c>
      <c r="CS329">
        <v>1.85287</v>
      </c>
      <c r="CT329">
        <v>1.8565499999999999</v>
      </c>
      <c r="CU329">
        <v>1.8628199999999999</v>
      </c>
      <c r="CV329" t="s">
        <v>240</v>
      </c>
      <c r="CW329" t="s">
        <v>19</v>
      </c>
      <c r="CX329" t="s">
        <v>19</v>
      </c>
      <c r="CY329" t="s">
        <v>19</v>
      </c>
      <c r="CZ329" t="s">
        <v>241</v>
      </c>
      <c r="DA329" t="s">
        <v>242</v>
      </c>
      <c r="DB329" t="s">
        <v>243</v>
      </c>
      <c r="DC329" t="s">
        <v>243</v>
      </c>
      <c r="DD329" t="s">
        <v>243</v>
      </c>
      <c r="DE329" t="s">
        <v>243</v>
      </c>
      <c r="DF329">
        <v>0</v>
      </c>
      <c r="DG329">
        <v>100</v>
      </c>
      <c r="DH329">
        <v>100</v>
      </c>
      <c r="DI329">
        <v>-1.3480000000000001</v>
      </c>
      <c r="DJ329">
        <v>2.1000000000000001E-2</v>
      </c>
      <c r="DK329">
        <v>3</v>
      </c>
      <c r="DL329">
        <v>629.14800000000002</v>
      </c>
      <c r="DM329">
        <v>274.25700000000001</v>
      </c>
      <c r="DN329">
        <v>22.9986</v>
      </c>
      <c r="DO329">
        <v>22.648499999999999</v>
      </c>
      <c r="DP329">
        <v>30.000299999999999</v>
      </c>
      <c r="DQ329">
        <v>22.694400000000002</v>
      </c>
      <c r="DR329">
        <v>22.703499999999998</v>
      </c>
      <c r="DS329">
        <v>41.872100000000003</v>
      </c>
      <c r="DT329">
        <v>14.468299999999999</v>
      </c>
      <c r="DU329">
        <v>35.147399999999998</v>
      </c>
      <c r="DV329">
        <v>23</v>
      </c>
      <c r="DW329">
        <v>1052.33</v>
      </c>
      <c r="DX329">
        <v>19</v>
      </c>
      <c r="DY329">
        <v>101.39700000000001</v>
      </c>
      <c r="DZ329">
        <v>105.36199999999999</v>
      </c>
    </row>
    <row r="330" spans="1:130" x14ac:dyDescent="0.25">
      <c r="A330">
        <v>314</v>
      </c>
      <c r="B330">
        <v>1560434743</v>
      </c>
      <c r="C330">
        <v>704.90000009536698</v>
      </c>
      <c r="D330" t="s">
        <v>869</v>
      </c>
      <c r="E330" t="s">
        <v>870</v>
      </c>
      <c r="G330">
        <v>1560434732.6612899</v>
      </c>
      <c r="H330">
        <f t="shared" si="116"/>
        <v>1.6015010175611894E-3</v>
      </c>
      <c r="I330">
        <f t="shared" si="117"/>
        <v>42.202918931883488</v>
      </c>
      <c r="J330">
        <f t="shared" si="118"/>
        <v>953.95651612903202</v>
      </c>
      <c r="K330">
        <f t="shared" si="119"/>
        <v>632.56195545063417</v>
      </c>
      <c r="L330">
        <f t="shared" si="120"/>
        <v>63.023604436216374</v>
      </c>
      <c r="M330">
        <f t="shared" si="121"/>
        <v>95.044884700719479</v>
      </c>
      <c r="N330">
        <f t="shared" si="122"/>
        <v>0.22332080724683695</v>
      </c>
      <c r="O330">
        <f t="shared" si="123"/>
        <v>3</v>
      </c>
      <c r="P330">
        <f t="shared" si="124"/>
        <v>0.21530704988255253</v>
      </c>
      <c r="Q330">
        <f t="shared" si="125"/>
        <v>0.13526465511248065</v>
      </c>
      <c r="R330">
        <f t="shared" si="126"/>
        <v>215.0225629585135</v>
      </c>
      <c r="S330">
        <f t="shared" si="127"/>
        <v>23.645639709862699</v>
      </c>
      <c r="T330">
        <f t="shared" si="128"/>
        <v>23.3421387096774</v>
      </c>
      <c r="U330">
        <f t="shared" si="129"/>
        <v>2.8786448933006166</v>
      </c>
      <c r="V330">
        <f t="shared" si="130"/>
        <v>77.354529128522046</v>
      </c>
      <c r="W330">
        <f t="shared" si="131"/>
        <v>2.1562834408630742</v>
      </c>
      <c r="X330">
        <f t="shared" si="132"/>
        <v>2.787533535729342</v>
      </c>
      <c r="Y330">
        <f t="shared" si="133"/>
        <v>0.72236145243754235</v>
      </c>
      <c r="Z330">
        <f t="shared" si="134"/>
        <v>-70.626194874448458</v>
      </c>
      <c r="AA330">
        <f t="shared" si="135"/>
        <v>-85.993466012896178</v>
      </c>
      <c r="AB330">
        <f t="shared" si="136"/>
        <v>-5.9465717469148451</v>
      </c>
      <c r="AC330">
        <f t="shared" si="137"/>
        <v>52.456330324254012</v>
      </c>
      <c r="AD330">
        <v>0</v>
      </c>
      <c r="AE330">
        <v>0</v>
      </c>
      <c r="AF330">
        <v>3</v>
      </c>
      <c r="AG330">
        <v>0</v>
      </c>
      <c r="AH330">
        <v>0</v>
      </c>
      <c r="AI330">
        <f t="shared" si="138"/>
        <v>1</v>
      </c>
      <c r="AJ330">
        <f t="shared" si="139"/>
        <v>0</v>
      </c>
      <c r="AK330">
        <f t="shared" si="140"/>
        <v>68097.362158664924</v>
      </c>
      <c r="AL330">
        <f t="shared" si="141"/>
        <v>1199.9993548387099</v>
      </c>
      <c r="AM330">
        <f t="shared" si="142"/>
        <v>963.36142722476177</v>
      </c>
      <c r="AN330">
        <f t="shared" si="143"/>
        <v>0.80280162096774266</v>
      </c>
      <c r="AO330">
        <f t="shared" si="144"/>
        <v>0.22320030352258086</v>
      </c>
      <c r="AP330">
        <v>10</v>
      </c>
      <c r="AQ330">
        <v>1</v>
      </c>
      <c r="AR330" t="s">
        <v>237</v>
      </c>
      <c r="AS330">
        <v>1560434732.6612899</v>
      </c>
      <c r="AT330">
        <v>953.95651612903202</v>
      </c>
      <c r="AU330">
        <v>1026.8325806451601</v>
      </c>
      <c r="AV330">
        <v>21.6424129032258</v>
      </c>
      <c r="AW330">
        <v>19.0313129032258</v>
      </c>
      <c r="AX330">
        <v>600.06919354838703</v>
      </c>
      <c r="AY330">
        <v>99.532341935483899</v>
      </c>
      <c r="AZ330">
        <v>9.9961103225806494E-2</v>
      </c>
      <c r="BA330">
        <v>22.810448387096798</v>
      </c>
      <c r="BB330">
        <v>23.465983870967701</v>
      </c>
      <c r="BC330">
        <v>23.218293548387098</v>
      </c>
      <c r="BD330">
        <v>0</v>
      </c>
      <c r="BE330">
        <v>0</v>
      </c>
      <c r="BF330">
        <v>13001.754838709699</v>
      </c>
      <c r="BG330">
        <v>1044.30290322581</v>
      </c>
      <c r="BH330">
        <v>22.240954838709701</v>
      </c>
      <c r="BI330">
        <v>1199.9993548387099</v>
      </c>
      <c r="BJ330">
        <v>0.33001148387096801</v>
      </c>
      <c r="BK330">
        <v>0.33001016129032301</v>
      </c>
      <c r="BL330">
        <v>0.33000841935483899</v>
      </c>
      <c r="BM330">
        <v>9.9700490322580607E-3</v>
      </c>
      <c r="BN330">
        <v>22</v>
      </c>
      <c r="BO330">
        <v>17743.0741935484</v>
      </c>
      <c r="BP330">
        <v>1560432001.5</v>
      </c>
      <c r="BQ330" t="s">
        <v>238</v>
      </c>
      <c r="BR330">
        <v>1</v>
      </c>
      <c r="BS330">
        <v>-1.3480000000000001</v>
      </c>
      <c r="BT330">
        <v>2.1000000000000001E-2</v>
      </c>
      <c r="BU330">
        <v>400</v>
      </c>
      <c r="BV330">
        <v>19</v>
      </c>
      <c r="BW330">
        <v>0.05</v>
      </c>
      <c r="BX330">
        <v>0.02</v>
      </c>
      <c r="BY330">
        <v>42.179915704155299</v>
      </c>
      <c r="BZ330">
        <v>0.775723727414244</v>
      </c>
      <c r="CA330">
        <v>9.4736555404898004E-2</v>
      </c>
      <c r="CB330">
        <v>1</v>
      </c>
      <c r="CC330">
        <v>-72.852019512195099</v>
      </c>
      <c r="CD330">
        <v>-1.50487735191646</v>
      </c>
      <c r="CE330">
        <v>0.170842074014046</v>
      </c>
      <c r="CF330">
        <v>0</v>
      </c>
      <c r="CG330">
        <v>2.6112290243902399</v>
      </c>
      <c r="CH330">
        <v>1.7050871080133399E-3</v>
      </c>
      <c r="CI330">
        <v>2.04446284301729E-3</v>
      </c>
      <c r="CJ330">
        <v>1</v>
      </c>
      <c r="CK330">
        <v>2</v>
      </c>
      <c r="CL330">
        <v>3</v>
      </c>
      <c r="CM330" t="s">
        <v>871</v>
      </c>
      <c r="CN330">
        <v>1.8609599999999999</v>
      </c>
      <c r="CO330">
        <v>1.85791</v>
      </c>
      <c r="CP330">
        <v>1.8607400000000001</v>
      </c>
      <c r="CQ330">
        <v>1.8534900000000001</v>
      </c>
      <c r="CR330">
        <v>1.8520799999999999</v>
      </c>
      <c r="CS330">
        <v>1.85287</v>
      </c>
      <c r="CT330">
        <v>1.8565499999999999</v>
      </c>
      <c r="CU330">
        <v>1.8628100000000001</v>
      </c>
      <c r="CV330" t="s">
        <v>240</v>
      </c>
      <c r="CW330" t="s">
        <v>19</v>
      </c>
      <c r="CX330" t="s">
        <v>19</v>
      </c>
      <c r="CY330" t="s">
        <v>19</v>
      </c>
      <c r="CZ330" t="s">
        <v>241</v>
      </c>
      <c r="DA330" t="s">
        <v>242</v>
      </c>
      <c r="DB330" t="s">
        <v>243</v>
      </c>
      <c r="DC330" t="s">
        <v>243</v>
      </c>
      <c r="DD330" t="s">
        <v>243</v>
      </c>
      <c r="DE330" t="s">
        <v>243</v>
      </c>
      <c r="DF330">
        <v>0</v>
      </c>
      <c r="DG330">
        <v>100</v>
      </c>
      <c r="DH330">
        <v>100</v>
      </c>
      <c r="DI330">
        <v>-1.3480000000000001</v>
      </c>
      <c r="DJ330">
        <v>2.1000000000000001E-2</v>
      </c>
      <c r="DK330">
        <v>3</v>
      </c>
      <c r="DL330">
        <v>629.13099999999997</v>
      </c>
      <c r="DM330">
        <v>274.08999999999997</v>
      </c>
      <c r="DN330">
        <v>22.9984</v>
      </c>
      <c r="DO330">
        <v>22.649000000000001</v>
      </c>
      <c r="DP330">
        <v>30.000299999999999</v>
      </c>
      <c r="DQ330">
        <v>22.694500000000001</v>
      </c>
      <c r="DR330">
        <v>22.703800000000001</v>
      </c>
      <c r="DS330">
        <v>41.948799999999999</v>
      </c>
      <c r="DT330">
        <v>14.468299999999999</v>
      </c>
      <c r="DU330">
        <v>35.5182</v>
      </c>
      <c r="DV330">
        <v>23</v>
      </c>
      <c r="DW330">
        <v>1052.33</v>
      </c>
      <c r="DX330">
        <v>19</v>
      </c>
      <c r="DY330">
        <v>101.396</v>
      </c>
      <c r="DZ330">
        <v>105.36199999999999</v>
      </c>
    </row>
    <row r="331" spans="1:130" x14ac:dyDescent="0.25">
      <c r="A331">
        <v>315</v>
      </c>
      <c r="B331">
        <v>1560434745</v>
      </c>
      <c r="C331">
        <v>706.90000009536698</v>
      </c>
      <c r="D331" t="s">
        <v>872</v>
      </c>
      <c r="E331" t="s">
        <v>873</v>
      </c>
      <c r="G331">
        <v>1560434734.6612899</v>
      </c>
      <c r="H331">
        <f t="shared" si="116"/>
        <v>1.6011687918447992E-3</v>
      </c>
      <c r="I331">
        <f t="shared" si="117"/>
        <v>42.235552418345172</v>
      </c>
      <c r="J331">
        <f t="shared" si="118"/>
        <v>957.235064516129</v>
      </c>
      <c r="K331">
        <f t="shared" si="119"/>
        <v>635.711719565301</v>
      </c>
      <c r="L331">
        <f t="shared" si="120"/>
        <v>63.337201592554571</v>
      </c>
      <c r="M331">
        <f t="shared" si="121"/>
        <v>95.371201106970005</v>
      </c>
      <c r="N331">
        <f t="shared" si="122"/>
        <v>0.22342729059801419</v>
      </c>
      <c r="O331">
        <f t="shared" si="123"/>
        <v>3</v>
      </c>
      <c r="P331">
        <f t="shared" si="124"/>
        <v>0.21540602645319401</v>
      </c>
      <c r="Q331">
        <f t="shared" si="125"/>
        <v>0.13532715879112867</v>
      </c>
      <c r="R331">
        <f t="shared" si="126"/>
        <v>215.02244498954991</v>
      </c>
      <c r="S331">
        <f t="shared" si="127"/>
        <v>23.641284262163747</v>
      </c>
      <c r="T331">
        <f t="shared" si="128"/>
        <v>23.337795161290352</v>
      </c>
      <c r="U331">
        <f t="shared" si="129"/>
        <v>2.8778901497771265</v>
      </c>
      <c r="V331">
        <f t="shared" si="130"/>
        <v>77.36551682417641</v>
      </c>
      <c r="W331">
        <f t="shared" si="131"/>
        <v>2.1560091572461633</v>
      </c>
      <c r="X331">
        <f t="shared" si="132"/>
        <v>2.7867831118429485</v>
      </c>
      <c r="Y331">
        <f t="shared" si="133"/>
        <v>0.72188099253096327</v>
      </c>
      <c r="Z331">
        <f t="shared" si="134"/>
        <v>-70.611543720355641</v>
      </c>
      <c r="AA331">
        <f t="shared" si="135"/>
        <v>-86.009378748392038</v>
      </c>
      <c r="AB331">
        <f t="shared" si="136"/>
        <v>-5.9474074130105468</v>
      </c>
      <c r="AC331">
        <f t="shared" si="137"/>
        <v>52.454115107791694</v>
      </c>
      <c r="AD331">
        <v>0</v>
      </c>
      <c r="AE331">
        <v>0</v>
      </c>
      <c r="AF331">
        <v>3</v>
      </c>
      <c r="AG331">
        <v>0</v>
      </c>
      <c r="AH331">
        <v>0</v>
      </c>
      <c r="AI331">
        <f t="shared" si="138"/>
        <v>1</v>
      </c>
      <c r="AJ331">
        <f t="shared" si="139"/>
        <v>0</v>
      </c>
      <c r="AK331">
        <f t="shared" si="140"/>
        <v>68102.209589281629</v>
      </c>
      <c r="AL331">
        <f t="shared" si="141"/>
        <v>1199.99903225806</v>
      </c>
      <c r="AM331">
        <f t="shared" si="142"/>
        <v>963.36110390170518</v>
      </c>
      <c r="AN331">
        <f t="shared" si="143"/>
        <v>0.80280156733870955</v>
      </c>
      <c r="AO331">
        <f t="shared" si="144"/>
        <v>0.22320025597741938</v>
      </c>
      <c r="AP331">
        <v>10</v>
      </c>
      <c r="AQ331">
        <v>1</v>
      </c>
      <c r="AR331" t="s">
        <v>237</v>
      </c>
      <c r="AS331">
        <v>1560434734.6612899</v>
      </c>
      <c r="AT331">
        <v>957.235064516129</v>
      </c>
      <c r="AU331">
        <v>1030.1745161290301</v>
      </c>
      <c r="AV331">
        <v>21.639735483871</v>
      </c>
      <c r="AW331">
        <v>19.029141935483899</v>
      </c>
      <c r="AX331">
        <v>600.06274193548404</v>
      </c>
      <c r="AY331">
        <v>99.532083870967696</v>
      </c>
      <c r="AZ331">
        <v>9.9871374193548398E-2</v>
      </c>
      <c r="BA331">
        <v>22.806006451612902</v>
      </c>
      <c r="BB331">
        <v>23.462848387096798</v>
      </c>
      <c r="BC331">
        <v>23.212741935483901</v>
      </c>
      <c r="BD331">
        <v>0</v>
      </c>
      <c r="BE331">
        <v>0</v>
      </c>
      <c r="BF331">
        <v>13002.606451612901</v>
      </c>
      <c r="BG331">
        <v>1044.2961290322601</v>
      </c>
      <c r="BH331">
        <v>22.241045161290302</v>
      </c>
      <c r="BI331">
        <v>1199.99903225806</v>
      </c>
      <c r="BJ331">
        <v>0.33001203225806403</v>
      </c>
      <c r="BK331">
        <v>0.33001048387096799</v>
      </c>
      <c r="BL331">
        <v>0.330007612903226</v>
      </c>
      <c r="BM331">
        <v>9.9699977419354796E-3</v>
      </c>
      <c r="BN331">
        <v>22</v>
      </c>
      <c r="BO331">
        <v>17743.0741935484</v>
      </c>
      <c r="BP331">
        <v>1560432001.5</v>
      </c>
      <c r="BQ331" t="s">
        <v>238</v>
      </c>
      <c r="BR331">
        <v>1</v>
      </c>
      <c r="BS331">
        <v>-1.3480000000000001</v>
      </c>
      <c r="BT331">
        <v>2.1000000000000001E-2</v>
      </c>
      <c r="BU331">
        <v>400</v>
      </c>
      <c r="BV331">
        <v>19</v>
      </c>
      <c r="BW331">
        <v>0.05</v>
      </c>
      <c r="BX331">
        <v>0.02</v>
      </c>
      <c r="BY331">
        <v>42.217089746147003</v>
      </c>
      <c r="BZ331">
        <v>0.65469811902553099</v>
      </c>
      <c r="CA331">
        <v>7.8611992045206497E-2</v>
      </c>
      <c r="CB331">
        <v>1</v>
      </c>
      <c r="CC331">
        <v>-72.917263414634107</v>
      </c>
      <c r="CD331">
        <v>-1.42625226480838</v>
      </c>
      <c r="CE331">
        <v>0.15950636313646999</v>
      </c>
      <c r="CF331">
        <v>0</v>
      </c>
      <c r="CG331">
        <v>2.6107980487804898</v>
      </c>
      <c r="CH331">
        <v>-1.1854703832752301E-2</v>
      </c>
      <c r="CI331">
        <v>2.7643454829018601E-3</v>
      </c>
      <c r="CJ331">
        <v>1</v>
      </c>
      <c r="CK331">
        <v>2</v>
      </c>
      <c r="CL331">
        <v>3</v>
      </c>
      <c r="CM331" t="s">
        <v>871</v>
      </c>
      <c r="CN331">
        <v>1.8609599999999999</v>
      </c>
      <c r="CO331">
        <v>1.85791</v>
      </c>
      <c r="CP331">
        <v>1.86073</v>
      </c>
      <c r="CQ331">
        <v>1.8534900000000001</v>
      </c>
      <c r="CR331">
        <v>1.85206</v>
      </c>
      <c r="CS331">
        <v>1.85287</v>
      </c>
      <c r="CT331">
        <v>1.8565400000000001</v>
      </c>
      <c r="CU331">
        <v>1.8627899999999999</v>
      </c>
      <c r="CV331" t="s">
        <v>240</v>
      </c>
      <c r="CW331" t="s">
        <v>19</v>
      </c>
      <c r="CX331" t="s">
        <v>19</v>
      </c>
      <c r="CY331" t="s">
        <v>19</v>
      </c>
      <c r="CZ331" t="s">
        <v>241</v>
      </c>
      <c r="DA331" t="s">
        <v>242</v>
      </c>
      <c r="DB331" t="s">
        <v>243</v>
      </c>
      <c r="DC331" t="s">
        <v>243</v>
      </c>
      <c r="DD331" t="s">
        <v>243</v>
      </c>
      <c r="DE331" t="s">
        <v>243</v>
      </c>
      <c r="DF331">
        <v>0</v>
      </c>
      <c r="DG331">
        <v>100</v>
      </c>
      <c r="DH331">
        <v>100</v>
      </c>
      <c r="DI331">
        <v>-1.3480000000000001</v>
      </c>
      <c r="DJ331">
        <v>2.1000000000000001E-2</v>
      </c>
      <c r="DK331">
        <v>3</v>
      </c>
      <c r="DL331">
        <v>629.02800000000002</v>
      </c>
      <c r="DM331">
        <v>274.34800000000001</v>
      </c>
      <c r="DN331">
        <v>22.9983</v>
      </c>
      <c r="DO331">
        <v>22.649000000000001</v>
      </c>
      <c r="DP331">
        <v>30.0002</v>
      </c>
      <c r="DQ331">
        <v>22.6953</v>
      </c>
      <c r="DR331">
        <v>22.704699999999999</v>
      </c>
      <c r="DS331">
        <v>42.072400000000002</v>
      </c>
      <c r="DT331">
        <v>14.468299999999999</v>
      </c>
      <c r="DU331">
        <v>35.5182</v>
      </c>
      <c r="DV331">
        <v>23</v>
      </c>
      <c r="DW331">
        <v>1057.33</v>
      </c>
      <c r="DX331">
        <v>19</v>
      </c>
      <c r="DY331">
        <v>101.396</v>
      </c>
      <c r="DZ331">
        <v>105.36199999999999</v>
      </c>
    </row>
    <row r="332" spans="1:130" x14ac:dyDescent="0.25">
      <c r="A332">
        <v>316</v>
      </c>
      <c r="B332">
        <v>1560434747</v>
      </c>
      <c r="C332">
        <v>708.90000009536698</v>
      </c>
      <c r="D332" t="s">
        <v>874</v>
      </c>
      <c r="E332" t="s">
        <v>875</v>
      </c>
      <c r="G332">
        <v>1560434736.6612899</v>
      </c>
      <c r="H332">
        <f t="shared" si="116"/>
        <v>1.6007272105211955E-3</v>
      </c>
      <c r="I332">
        <f t="shared" si="117"/>
        <v>42.263843571211666</v>
      </c>
      <c r="J332">
        <f t="shared" si="118"/>
        <v>960.50838709677396</v>
      </c>
      <c r="K332">
        <f t="shared" si="119"/>
        <v>638.926450417973</v>
      </c>
      <c r="L332">
        <f t="shared" si="120"/>
        <v>63.657218959335808</v>
      </c>
      <c r="M332">
        <f t="shared" si="121"/>
        <v>95.696918901540371</v>
      </c>
      <c r="N332">
        <f t="shared" si="122"/>
        <v>0.2235608131111968</v>
      </c>
      <c r="O332">
        <f t="shared" si="123"/>
        <v>3</v>
      </c>
      <c r="P332">
        <f t="shared" si="124"/>
        <v>0.21553013121384187</v>
      </c>
      <c r="Q332">
        <f t="shared" si="125"/>
        <v>0.13540553133628427</v>
      </c>
      <c r="R332">
        <f t="shared" si="126"/>
        <v>215.02245480459501</v>
      </c>
      <c r="S332">
        <f t="shared" si="127"/>
        <v>23.635990235070249</v>
      </c>
      <c r="T332">
        <f t="shared" si="128"/>
        <v>23.332456451612948</v>
      </c>
      <c r="U332">
        <f t="shared" si="129"/>
        <v>2.8769627221784755</v>
      </c>
      <c r="V332">
        <f t="shared" si="130"/>
        <v>77.379610743918164</v>
      </c>
      <c r="W332">
        <f t="shared" si="131"/>
        <v>2.1556949251193136</v>
      </c>
      <c r="X332">
        <f t="shared" si="132"/>
        <v>2.7858694356235767</v>
      </c>
      <c r="Y332">
        <f t="shared" si="133"/>
        <v>0.72126779705916189</v>
      </c>
      <c r="Z332">
        <f t="shared" si="134"/>
        <v>-70.592069983984715</v>
      </c>
      <c r="AA332">
        <f t="shared" si="135"/>
        <v>-86.020856787111768</v>
      </c>
      <c r="AB332">
        <f t="shared" si="136"/>
        <v>-5.9478771988935861</v>
      </c>
      <c r="AC332">
        <f t="shared" si="137"/>
        <v>52.461650834604939</v>
      </c>
      <c r="AD332">
        <v>0</v>
      </c>
      <c r="AE332">
        <v>0</v>
      </c>
      <c r="AF332">
        <v>3</v>
      </c>
      <c r="AG332">
        <v>0</v>
      </c>
      <c r="AH332">
        <v>0</v>
      </c>
      <c r="AI332">
        <f t="shared" si="138"/>
        <v>1</v>
      </c>
      <c r="AJ332">
        <f t="shared" si="139"/>
        <v>0</v>
      </c>
      <c r="AK332">
        <f t="shared" si="140"/>
        <v>68105.977427013378</v>
      </c>
      <c r="AL332">
        <f t="shared" si="141"/>
        <v>1199.9993548387099</v>
      </c>
      <c r="AM332">
        <f t="shared" si="142"/>
        <v>963.36127587000385</v>
      </c>
      <c r="AN332">
        <f t="shared" si="143"/>
        <v>0.80280149483870999</v>
      </c>
      <c r="AO332">
        <f t="shared" si="144"/>
        <v>0.22320022632258074</v>
      </c>
      <c r="AP332">
        <v>10</v>
      </c>
      <c r="AQ332">
        <v>1</v>
      </c>
      <c r="AR332" t="s">
        <v>237</v>
      </c>
      <c r="AS332">
        <v>1560434736.6612899</v>
      </c>
      <c r="AT332">
        <v>960.50838709677396</v>
      </c>
      <c r="AU332">
        <v>1033.50451612903</v>
      </c>
      <c r="AV332">
        <v>21.636674193548401</v>
      </c>
      <c r="AW332">
        <v>19.026738709677399</v>
      </c>
      <c r="AX332">
        <v>600.05038709677399</v>
      </c>
      <c r="AY332">
        <v>99.531738709677398</v>
      </c>
      <c r="AZ332">
        <v>9.9789954838709699E-2</v>
      </c>
      <c r="BA332">
        <v>22.800596774193501</v>
      </c>
      <c r="BB332">
        <v>23.459216129032299</v>
      </c>
      <c r="BC332">
        <v>23.205696774193601</v>
      </c>
      <c r="BD332">
        <v>0</v>
      </c>
      <c r="BE332">
        <v>0</v>
      </c>
      <c r="BF332">
        <v>13003.1935483871</v>
      </c>
      <c r="BG332">
        <v>1044.2861290322601</v>
      </c>
      <c r="BH332">
        <v>22.236338709677401</v>
      </c>
      <c r="BI332">
        <v>1199.9993548387099</v>
      </c>
      <c r="BJ332">
        <v>0.33001222580645201</v>
      </c>
      <c r="BK332">
        <v>0.33001070967741902</v>
      </c>
      <c r="BL332">
        <v>0.33000722580645198</v>
      </c>
      <c r="BM332">
        <v>9.9699225806451595E-3</v>
      </c>
      <c r="BN332">
        <v>22</v>
      </c>
      <c r="BO332">
        <v>17743.077419354799</v>
      </c>
      <c r="BP332">
        <v>1560432001.5</v>
      </c>
      <c r="BQ332" t="s">
        <v>238</v>
      </c>
      <c r="BR332">
        <v>1</v>
      </c>
      <c r="BS332">
        <v>-1.3480000000000001</v>
      </c>
      <c r="BT332">
        <v>2.1000000000000001E-2</v>
      </c>
      <c r="BU332">
        <v>400</v>
      </c>
      <c r="BV332">
        <v>19</v>
      </c>
      <c r="BW332">
        <v>0.05</v>
      </c>
      <c r="BX332">
        <v>0.02</v>
      </c>
      <c r="BY332">
        <v>42.248447289820298</v>
      </c>
      <c r="BZ332">
        <v>0.93902300275667205</v>
      </c>
      <c r="CA332">
        <v>0.106837103657345</v>
      </c>
      <c r="CB332">
        <v>0</v>
      </c>
      <c r="CC332">
        <v>-72.978087804878001</v>
      </c>
      <c r="CD332">
        <v>-1.9757310104529799</v>
      </c>
      <c r="CE332">
        <v>0.21184273526705</v>
      </c>
      <c r="CF332">
        <v>0</v>
      </c>
      <c r="CG332">
        <v>2.6102075609756099</v>
      </c>
      <c r="CH332">
        <v>-2.7857770034842699E-2</v>
      </c>
      <c r="CI332">
        <v>3.62499438552151E-3</v>
      </c>
      <c r="CJ332">
        <v>1</v>
      </c>
      <c r="CK332">
        <v>1</v>
      </c>
      <c r="CL332">
        <v>3</v>
      </c>
      <c r="CM332" t="s">
        <v>239</v>
      </c>
      <c r="CN332">
        <v>1.8609599999999999</v>
      </c>
      <c r="CO332">
        <v>1.85791</v>
      </c>
      <c r="CP332">
        <v>1.86076</v>
      </c>
      <c r="CQ332">
        <v>1.8534900000000001</v>
      </c>
      <c r="CR332">
        <v>1.85206</v>
      </c>
      <c r="CS332">
        <v>1.85287</v>
      </c>
      <c r="CT332">
        <v>1.8565400000000001</v>
      </c>
      <c r="CU332">
        <v>1.8628100000000001</v>
      </c>
      <c r="CV332" t="s">
        <v>240</v>
      </c>
      <c r="CW332" t="s">
        <v>19</v>
      </c>
      <c r="CX332" t="s">
        <v>19</v>
      </c>
      <c r="CY332" t="s">
        <v>19</v>
      </c>
      <c r="CZ332" t="s">
        <v>241</v>
      </c>
      <c r="DA332" t="s">
        <v>242</v>
      </c>
      <c r="DB332" t="s">
        <v>243</v>
      </c>
      <c r="DC332" t="s">
        <v>243</v>
      </c>
      <c r="DD332" t="s">
        <v>243</v>
      </c>
      <c r="DE332" t="s">
        <v>243</v>
      </c>
      <c r="DF332">
        <v>0</v>
      </c>
      <c r="DG332">
        <v>100</v>
      </c>
      <c r="DH332">
        <v>100</v>
      </c>
      <c r="DI332">
        <v>-1.3480000000000001</v>
      </c>
      <c r="DJ332">
        <v>2.1000000000000001E-2</v>
      </c>
      <c r="DK332">
        <v>3</v>
      </c>
      <c r="DL332">
        <v>628.90300000000002</v>
      </c>
      <c r="DM332">
        <v>274.43599999999998</v>
      </c>
      <c r="DN332">
        <v>22.9983</v>
      </c>
      <c r="DO332">
        <v>22.649000000000001</v>
      </c>
      <c r="DP332">
        <v>30.0001</v>
      </c>
      <c r="DQ332">
        <v>22.696300000000001</v>
      </c>
      <c r="DR332">
        <v>22.705400000000001</v>
      </c>
      <c r="DS332">
        <v>42.191899999999997</v>
      </c>
      <c r="DT332">
        <v>14.468299999999999</v>
      </c>
      <c r="DU332">
        <v>35.5182</v>
      </c>
      <c r="DV332">
        <v>23</v>
      </c>
      <c r="DW332">
        <v>1062.33</v>
      </c>
      <c r="DX332">
        <v>19</v>
      </c>
      <c r="DY332">
        <v>101.395</v>
      </c>
      <c r="DZ332">
        <v>105.36199999999999</v>
      </c>
    </row>
    <row r="333" spans="1:130" x14ac:dyDescent="0.25">
      <c r="A333">
        <v>317</v>
      </c>
      <c r="B333">
        <v>1560434749</v>
      </c>
      <c r="C333">
        <v>710.90000009536698</v>
      </c>
      <c r="D333" t="s">
        <v>876</v>
      </c>
      <c r="E333" t="s">
        <v>877</v>
      </c>
      <c r="G333">
        <v>1560434738.6612899</v>
      </c>
      <c r="H333">
        <f t="shared" si="116"/>
        <v>1.5999898036907325E-3</v>
      </c>
      <c r="I333">
        <f t="shared" si="117"/>
        <v>42.288797325182031</v>
      </c>
      <c r="J333">
        <f t="shared" si="118"/>
        <v>963.78603225806398</v>
      </c>
      <c r="K333">
        <f t="shared" si="119"/>
        <v>642.16181075935378</v>
      </c>
      <c r="L333">
        <f t="shared" si="120"/>
        <v>63.979316694591169</v>
      </c>
      <c r="M333">
        <f t="shared" si="121"/>
        <v>96.02310624910352</v>
      </c>
      <c r="N333">
        <f t="shared" si="122"/>
        <v>0.22368714823568098</v>
      </c>
      <c r="O333">
        <f t="shared" si="123"/>
        <v>3</v>
      </c>
      <c r="P333">
        <f t="shared" si="124"/>
        <v>0.21564755063155075</v>
      </c>
      <c r="Q333">
        <f t="shared" si="125"/>
        <v>0.13547968249773218</v>
      </c>
      <c r="R333">
        <f t="shared" si="126"/>
        <v>215.02202880654363</v>
      </c>
      <c r="S333">
        <f t="shared" si="127"/>
        <v>23.629089420013308</v>
      </c>
      <c r="T333">
        <f t="shared" si="128"/>
        <v>23.3259419354839</v>
      </c>
      <c r="U333">
        <f t="shared" si="129"/>
        <v>2.8758313904780541</v>
      </c>
      <c r="V333">
        <f t="shared" si="130"/>
        <v>77.398174808688964</v>
      </c>
      <c r="W333">
        <f t="shared" si="131"/>
        <v>2.1552855353764793</v>
      </c>
      <c r="X333">
        <f t="shared" si="132"/>
        <v>2.7846723009991705</v>
      </c>
      <c r="Y333">
        <f t="shared" si="133"/>
        <v>0.72054585510157487</v>
      </c>
      <c r="Z333">
        <f t="shared" si="134"/>
        <v>-70.559550342761298</v>
      </c>
      <c r="AA333">
        <f t="shared" si="135"/>
        <v>-86.113985419360304</v>
      </c>
      <c r="AB333">
        <f t="shared" si="136"/>
        <v>-5.9539061415779209</v>
      </c>
      <c r="AC333">
        <f t="shared" si="137"/>
        <v>52.394586902844097</v>
      </c>
      <c r="AD333">
        <v>0</v>
      </c>
      <c r="AE333">
        <v>0</v>
      </c>
      <c r="AF333">
        <v>3</v>
      </c>
      <c r="AG333">
        <v>0</v>
      </c>
      <c r="AH333">
        <v>0</v>
      </c>
      <c r="AI333">
        <f t="shared" si="138"/>
        <v>1</v>
      </c>
      <c r="AJ333">
        <f t="shared" si="139"/>
        <v>0</v>
      </c>
      <c r="AK333">
        <f t="shared" si="140"/>
        <v>68102.093765949525</v>
      </c>
      <c r="AL333">
        <f t="shared" si="141"/>
        <v>1199.9974193548401</v>
      </c>
      <c r="AM333">
        <f t="shared" si="142"/>
        <v>963.35958822223802</v>
      </c>
      <c r="AN333">
        <f t="shared" si="143"/>
        <v>0.8028013833064519</v>
      </c>
      <c r="AO333">
        <f t="shared" si="144"/>
        <v>0.22320017513225815</v>
      </c>
      <c r="AP333">
        <v>10</v>
      </c>
      <c r="AQ333">
        <v>1</v>
      </c>
      <c r="AR333" t="s">
        <v>237</v>
      </c>
      <c r="AS333">
        <v>1560434738.6612899</v>
      </c>
      <c r="AT333">
        <v>963.78603225806398</v>
      </c>
      <c r="AU333">
        <v>1036.8316129032301</v>
      </c>
      <c r="AV333">
        <v>21.6326483870968</v>
      </c>
      <c r="AW333">
        <v>19.0238935483871</v>
      </c>
      <c r="AX333">
        <v>600.04787096774203</v>
      </c>
      <c r="AY333">
        <v>99.531319354838701</v>
      </c>
      <c r="AZ333">
        <v>9.9825977419354894E-2</v>
      </c>
      <c r="BA333">
        <v>22.793506451612899</v>
      </c>
      <c r="BB333">
        <v>23.454154838709702</v>
      </c>
      <c r="BC333">
        <v>23.197729032258099</v>
      </c>
      <c r="BD333">
        <v>0</v>
      </c>
      <c r="BE333">
        <v>0</v>
      </c>
      <c r="BF333">
        <v>13002.080645161301</v>
      </c>
      <c r="BG333">
        <v>1044.2729032258101</v>
      </c>
      <c r="BH333">
        <v>22.211383870967701</v>
      </c>
      <c r="BI333">
        <v>1199.9974193548401</v>
      </c>
      <c r="BJ333">
        <v>0.33001187096774198</v>
      </c>
      <c r="BK333">
        <v>0.33000993548387098</v>
      </c>
      <c r="BL333">
        <v>0.33000641935483899</v>
      </c>
      <c r="BM333">
        <v>9.9718293548387103E-3</v>
      </c>
      <c r="BN333">
        <v>22</v>
      </c>
      <c r="BO333">
        <v>17743.058064516099</v>
      </c>
      <c r="BP333">
        <v>1560432001.5</v>
      </c>
      <c r="BQ333" t="s">
        <v>238</v>
      </c>
      <c r="BR333">
        <v>1</v>
      </c>
      <c r="BS333">
        <v>-1.3480000000000001</v>
      </c>
      <c r="BT333">
        <v>2.1000000000000001E-2</v>
      </c>
      <c r="BU333">
        <v>400</v>
      </c>
      <c r="BV333">
        <v>19</v>
      </c>
      <c r="BW333">
        <v>0.05</v>
      </c>
      <c r="BX333">
        <v>0.02</v>
      </c>
      <c r="BY333">
        <v>42.273846667714899</v>
      </c>
      <c r="BZ333">
        <v>1.22337827611179</v>
      </c>
      <c r="CA333">
        <v>0.125122284103175</v>
      </c>
      <c r="CB333">
        <v>0</v>
      </c>
      <c r="CC333">
        <v>-73.028704878048799</v>
      </c>
      <c r="CD333">
        <v>-2.3187240418118802</v>
      </c>
      <c r="CE333">
        <v>0.23446409153665199</v>
      </c>
      <c r="CF333">
        <v>0</v>
      </c>
      <c r="CG333">
        <v>2.6092285365853698</v>
      </c>
      <c r="CH333">
        <v>-4.4296097560975599E-2</v>
      </c>
      <c r="CI333">
        <v>4.7481562845298102E-3</v>
      </c>
      <c r="CJ333">
        <v>1</v>
      </c>
      <c r="CK333">
        <v>1</v>
      </c>
      <c r="CL333">
        <v>3</v>
      </c>
      <c r="CM333" t="s">
        <v>239</v>
      </c>
      <c r="CN333">
        <v>1.8609599999999999</v>
      </c>
      <c r="CO333">
        <v>1.85791</v>
      </c>
      <c r="CP333">
        <v>1.86076</v>
      </c>
      <c r="CQ333">
        <v>1.8534900000000001</v>
      </c>
      <c r="CR333">
        <v>1.8520799999999999</v>
      </c>
      <c r="CS333">
        <v>1.85287</v>
      </c>
      <c r="CT333">
        <v>1.8565400000000001</v>
      </c>
      <c r="CU333">
        <v>1.8628199999999999</v>
      </c>
      <c r="CV333" t="s">
        <v>240</v>
      </c>
      <c r="CW333" t="s">
        <v>19</v>
      </c>
      <c r="CX333" t="s">
        <v>19</v>
      </c>
      <c r="CY333" t="s">
        <v>19</v>
      </c>
      <c r="CZ333" t="s">
        <v>241</v>
      </c>
      <c r="DA333" t="s">
        <v>242</v>
      </c>
      <c r="DB333" t="s">
        <v>243</v>
      </c>
      <c r="DC333" t="s">
        <v>243</v>
      </c>
      <c r="DD333" t="s">
        <v>243</v>
      </c>
      <c r="DE333" t="s">
        <v>243</v>
      </c>
      <c r="DF333">
        <v>0</v>
      </c>
      <c r="DG333">
        <v>100</v>
      </c>
      <c r="DH333">
        <v>100</v>
      </c>
      <c r="DI333">
        <v>-1.3480000000000001</v>
      </c>
      <c r="DJ333">
        <v>2.1000000000000001E-2</v>
      </c>
      <c r="DK333">
        <v>3</v>
      </c>
      <c r="DL333">
        <v>629.21699999999998</v>
      </c>
      <c r="DM333">
        <v>274.18599999999998</v>
      </c>
      <c r="DN333">
        <v>22.998200000000001</v>
      </c>
      <c r="DO333">
        <v>22.649000000000001</v>
      </c>
      <c r="DP333">
        <v>30</v>
      </c>
      <c r="DQ333">
        <v>22.696400000000001</v>
      </c>
      <c r="DR333">
        <v>22.706099999999999</v>
      </c>
      <c r="DS333">
        <v>42.276800000000001</v>
      </c>
      <c r="DT333">
        <v>14.468299999999999</v>
      </c>
      <c r="DU333">
        <v>35.5182</v>
      </c>
      <c r="DV333">
        <v>23</v>
      </c>
      <c r="DW333">
        <v>1062.33</v>
      </c>
      <c r="DX333">
        <v>19</v>
      </c>
      <c r="DY333">
        <v>101.396</v>
      </c>
      <c r="DZ333">
        <v>105.363</v>
      </c>
    </row>
    <row r="334" spans="1:130" x14ac:dyDescent="0.25">
      <c r="A334">
        <v>318</v>
      </c>
      <c r="B334">
        <v>1560434751</v>
      </c>
      <c r="C334">
        <v>712.90000009536698</v>
      </c>
      <c r="D334" t="s">
        <v>878</v>
      </c>
      <c r="E334" t="s">
        <v>879</v>
      </c>
      <c r="G334">
        <v>1560434740.6612899</v>
      </c>
      <c r="H334">
        <f t="shared" si="116"/>
        <v>1.5989568459920417E-3</v>
      </c>
      <c r="I334">
        <f t="shared" si="117"/>
        <v>42.313017186700144</v>
      </c>
      <c r="J334">
        <f t="shared" si="118"/>
        <v>967.06709677419303</v>
      </c>
      <c r="K334">
        <f t="shared" si="119"/>
        <v>645.3545384068035</v>
      </c>
      <c r="L334">
        <f t="shared" si="120"/>
        <v>64.297333398345927</v>
      </c>
      <c r="M334">
        <f t="shared" si="121"/>
        <v>96.349884969221804</v>
      </c>
      <c r="N334">
        <f t="shared" si="122"/>
        <v>0.22377505307347589</v>
      </c>
      <c r="O334">
        <f t="shared" si="123"/>
        <v>3</v>
      </c>
      <c r="P334">
        <f t="shared" si="124"/>
        <v>0.2157292490476205</v>
      </c>
      <c r="Q334">
        <f t="shared" si="125"/>
        <v>0.13553127585093061</v>
      </c>
      <c r="R334">
        <f t="shared" si="126"/>
        <v>215.02179789086779</v>
      </c>
      <c r="S334">
        <f t="shared" si="127"/>
        <v>23.620578949546456</v>
      </c>
      <c r="T334">
        <f t="shared" si="128"/>
        <v>23.318800000000003</v>
      </c>
      <c r="U334">
        <f t="shared" si="129"/>
        <v>2.8745915462880718</v>
      </c>
      <c r="V334">
        <f t="shared" si="130"/>
        <v>77.421134579506202</v>
      </c>
      <c r="W334">
        <f t="shared" si="131"/>
        <v>2.1547780027619146</v>
      </c>
      <c r="X334">
        <f t="shared" si="132"/>
        <v>2.7831909393540406</v>
      </c>
      <c r="Y334">
        <f t="shared" si="133"/>
        <v>0.71981354352615723</v>
      </c>
      <c r="Z334">
        <f t="shared" si="134"/>
        <v>-70.513996908249041</v>
      </c>
      <c r="AA334">
        <f t="shared" si="135"/>
        <v>-86.378502038704625</v>
      </c>
      <c r="AB334">
        <f t="shared" si="136"/>
        <v>-5.971713123935614</v>
      </c>
      <c r="AC334">
        <f t="shared" si="137"/>
        <v>52.157585819978493</v>
      </c>
      <c r="AD334">
        <v>0</v>
      </c>
      <c r="AE334">
        <v>0</v>
      </c>
      <c r="AF334">
        <v>3</v>
      </c>
      <c r="AG334">
        <v>0</v>
      </c>
      <c r="AH334">
        <v>0</v>
      </c>
      <c r="AI334">
        <f t="shared" si="138"/>
        <v>1</v>
      </c>
      <c r="AJ334">
        <f t="shared" si="139"/>
        <v>0</v>
      </c>
      <c r="AK334">
        <f t="shared" si="140"/>
        <v>68094.478006429868</v>
      </c>
      <c r="AL334">
        <f t="shared" si="141"/>
        <v>1199.9970967741899</v>
      </c>
      <c r="AM334">
        <f t="shared" si="142"/>
        <v>963.35902412575172</v>
      </c>
      <c r="AN334">
        <f t="shared" si="143"/>
        <v>0.8028011290322582</v>
      </c>
      <c r="AO334">
        <f t="shared" si="144"/>
        <v>0.22320006612903229</v>
      </c>
      <c r="AP334">
        <v>10</v>
      </c>
      <c r="AQ334">
        <v>1</v>
      </c>
      <c r="AR334" t="s">
        <v>237</v>
      </c>
      <c r="AS334">
        <v>1560434740.6612899</v>
      </c>
      <c r="AT334">
        <v>967.06709677419303</v>
      </c>
      <c r="AU334">
        <v>1040.1590322580601</v>
      </c>
      <c r="AV334">
        <v>21.627580645161299</v>
      </c>
      <c r="AW334">
        <v>19.020535483871001</v>
      </c>
      <c r="AX334">
        <v>600.05683870967698</v>
      </c>
      <c r="AY334">
        <v>99.531125806451598</v>
      </c>
      <c r="AZ334">
        <v>9.9898029032258098E-2</v>
      </c>
      <c r="BA334">
        <v>22.784729032258099</v>
      </c>
      <c r="BB334">
        <v>23.448851612903201</v>
      </c>
      <c r="BC334">
        <v>23.188748387096801</v>
      </c>
      <c r="BD334">
        <v>0</v>
      </c>
      <c r="BE334">
        <v>0</v>
      </c>
      <c r="BF334">
        <v>13000.058064516101</v>
      </c>
      <c r="BG334">
        <v>1044.26548387097</v>
      </c>
      <c r="BH334">
        <v>22.1714709677419</v>
      </c>
      <c r="BI334">
        <v>1199.9970967741899</v>
      </c>
      <c r="BJ334">
        <v>0.33001116129032299</v>
      </c>
      <c r="BK334">
        <v>0.33000838709677399</v>
      </c>
      <c r="BL334">
        <v>0.330004935483871</v>
      </c>
      <c r="BM334">
        <v>9.9754516129032297E-3</v>
      </c>
      <c r="BN334">
        <v>22</v>
      </c>
      <c r="BO334">
        <v>17743.058064516099</v>
      </c>
      <c r="BP334">
        <v>1560432001.5</v>
      </c>
      <c r="BQ334" t="s">
        <v>238</v>
      </c>
      <c r="BR334">
        <v>1</v>
      </c>
      <c r="BS334">
        <v>-1.3480000000000001</v>
      </c>
      <c r="BT334">
        <v>2.1000000000000001E-2</v>
      </c>
      <c r="BU334">
        <v>400</v>
      </c>
      <c r="BV334">
        <v>19</v>
      </c>
      <c r="BW334">
        <v>0.05</v>
      </c>
      <c r="BX334">
        <v>0.02</v>
      </c>
      <c r="BY334">
        <v>42.298199448216302</v>
      </c>
      <c r="BZ334">
        <v>1.1155827800588201</v>
      </c>
      <c r="CA334">
        <v>0.119318576592134</v>
      </c>
      <c r="CB334">
        <v>0</v>
      </c>
      <c r="CC334">
        <v>-73.0747292682927</v>
      </c>
      <c r="CD334">
        <v>-1.97807456445992</v>
      </c>
      <c r="CE334">
        <v>0.214451743669478</v>
      </c>
      <c r="CF334">
        <v>0</v>
      </c>
      <c r="CG334">
        <v>2.6076704878048802</v>
      </c>
      <c r="CH334">
        <v>-5.7370871080139003E-2</v>
      </c>
      <c r="CI334">
        <v>5.8618181443275798E-3</v>
      </c>
      <c r="CJ334">
        <v>1</v>
      </c>
      <c r="CK334">
        <v>1</v>
      </c>
      <c r="CL334">
        <v>3</v>
      </c>
      <c r="CM334" t="s">
        <v>239</v>
      </c>
      <c r="CN334">
        <v>1.8609599999999999</v>
      </c>
      <c r="CO334">
        <v>1.85791</v>
      </c>
      <c r="CP334">
        <v>1.86076</v>
      </c>
      <c r="CQ334">
        <v>1.8534900000000001</v>
      </c>
      <c r="CR334">
        <v>1.8520700000000001</v>
      </c>
      <c r="CS334">
        <v>1.85287</v>
      </c>
      <c r="CT334">
        <v>1.8565499999999999</v>
      </c>
      <c r="CU334">
        <v>1.8628100000000001</v>
      </c>
      <c r="CV334" t="s">
        <v>240</v>
      </c>
      <c r="CW334" t="s">
        <v>19</v>
      </c>
      <c r="CX334" t="s">
        <v>19</v>
      </c>
      <c r="CY334" t="s">
        <v>19</v>
      </c>
      <c r="CZ334" t="s">
        <v>241</v>
      </c>
      <c r="DA334" t="s">
        <v>242</v>
      </c>
      <c r="DB334" t="s">
        <v>243</v>
      </c>
      <c r="DC334" t="s">
        <v>243</v>
      </c>
      <c r="DD334" t="s">
        <v>243</v>
      </c>
      <c r="DE334" t="s">
        <v>243</v>
      </c>
      <c r="DF334">
        <v>0</v>
      </c>
      <c r="DG334">
        <v>100</v>
      </c>
      <c r="DH334">
        <v>100</v>
      </c>
      <c r="DI334">
        <v>-1.3480000000000001</v>
      </c>
      <c r="DJ334">
        <v>2.1000000000000001E-2</v>
      </c>
      <c r="DK334">
        <v>3</v>
      </c>
      <c r="DL334">
        <v>629.72</v>
      </c>
      <c r="DM334">
        <v>274.06400000000002</v>
      </c>
      <c r="DN334">
        <v>22.997699999999998</v>
      </c>
      <c r="DO334">
        <v>22.649899999999999</v>
      </c>
      <c r="DP334">
        <v>30</v>
      </c>
      <c r="DQ334">
        <v>22.697199999999999</v>
      </c>
      <c r="DR334">
        <v>22.707100000000001</v>
      </c>
      <c r="DS334">
        <v>42.402999999999999</v>
      </c>
      <c r="DT334">
        <v>14.468299999999999</v>
      </c>
      <c r="DU334">
        <v>35.898299999999999</v>
      </c>
      <c r="DV334">
        <v>23</v>
      </c>
      <c r="DW334">
        <v>1067.33</v>
      </c>
      <c r="DX334">
        <v>19</v>
      </c>
      <c r="DY334">
        <v>101.39700000000001</v>
      </c>
      <c r="DZ334">
        <v>105.363</v>
      </c>
    </row>
    <row r="335" spans="1:130" x14ac:dyDescent="0.25">
      <c r="A335">
        <v>319</v>
      </c>
      <c r="B335">
        <v>1560434753</v>
      </c>
      <c r="C335">
        <v>714.90000009536698</v>
      </c>
      <c r="D335" t="s">
        <v>880</v>
      </c>
      <c r="E335" t="s">
        <v>881</v>
      </c>
      <c r="G335">
        <v>1560434742.6612899</v>
      </c>
      <c r="H335">
        <f t="shared" si="116"/>
        <v>1.597696692438533E-3</v>
      </c>
      <c r="I335">
        <f t="shared" si="117"/>
        <v>42.34505428791438</v>
      </c>
      <c r="J335">
        <f t="shared" si="118"/>
        <v>970.34541935483901</v>
      </c>
      <c r="K335">
        <f t="shared" si="119"/>
        <v>648.51300373344009</v>
      </c>
      <c r="L335">
        <f t="shared" si="120"/>
        <v>64.612070361189353</v>
      </c>
      <c r="M335">
        <f t="shared" si="121"/>
        <v>96.676591138614612</v>
      </c>
      <c r="N335">
        <f t="shared" si="122"/>
        <v>0.22388050710942664</v>
      </c>
      <c r="O335">
        <f t="shared" si="123"/>
        <v>3</v>
      </c>
      <c r="P335">
        <f t="shared" si="124"/>
        <v>0.21582725457568666</v>
      </c>
      <c r="Q335">
        <f t="shared" si="125"/>
        <v>0.13559316757357745</v>
      </c>
      <c r="R335">
        <f t="shared" si="126"/>
        <v>215.0219185442516</v>
      </c>
      <c r="S335">
        <f t="shared" si="127"/>
        <v>23.610993605960239</v>
      </c>
      <c r="T335">
        <f t="shared" si="128"/>
        <v>23.310396774193549</v>
      </c>
      <c r="U335">
        <f t="shared" si="129"/>
        <v>2.873133340058224</v>
      </c>
      <c r="V335">
        <f t="shared" si="130"/>
        <v>77.447096940819847</v>
      </c>
      <c r="W335">
        <f t="shared" si="131"/>
        <v>2.1542055394774451</v>
      </c>
      <c r="X335">
        <f t="shared" si="132"/>
        <v>2.7815187716119976</v>
      </c>
      <c r="Y335">
        <f t="shared" si="133"/>
        <v>0.71892780058077888</v>
      </c>
      <c r="Z335">
        <f t="shared" si="134"/>
        <v>-70.458424136539307</v>
      </c>
      <c r="AA335">
        <f t="shared" si="135"/>
        <v>-86.622671225799962</v>
      </c>
      <c r="AB335">
        <f t="shared" si="136"/>
        <v>-5.988037869699153</v>
      </c>
      <c r="AC335">
        <f t="shared" si="137"/>
        <v>51.952785312213194</v>
      </c>
      <c r="AD335">
        <v>0</v>
      </c>
      <c r="AE335">
        <v>0</v>
      </c>
      <c r="AF335">
        <v>3</v>
      </c>
      <c r="AG335">
        <v>0</v>
      </c>
      <c r="AH335">
        <v>0</v>
      </c>
      <c r="AI335">
        <f t="shared" si="138"/>
        <v>1</v>
      </c>
      <c r="AJ335">
        <f t="shared" si="139"/>
        <v>0</v>
      </c>
      <c r="AK335">
        <f t="shared" si="140"/>
        <v>68093.415538953981</v>
      </c>
      <c r="AL335">
        <f t="shared" si="141"/>
        <v>1199.9980645161299</v>
      </c>
      <c r="AM335">
        <f t="shared" si="142"/>
        <v>963.35967744962761</v>
      </c>
      <c r="AN335">
        <f t="shared" si="143"/>
        <v>0.80280102604838699</v>
      </c>
      <c r="AO335">
        <f t="shared" si="144"/>
        <v>0.22320004000322582</v>
      </c>
      <c r="AP335">
        <v>10</v>
      </c>
      <c r="AQ335">
        <v>1</v>
      </c>
      <c r="AR335" t="s">
        <v>237</v>
      </c>
      <c r="AS335">
        <v>1560434742.6612899</v>
      </c>
      <c r="AT335">
        <v>970.34541935483901</v>
      </c>
      <c r="AU335">
        <v>1043.4970967741899</v>
      </c>
      <c r="AV335">
        <v>21.6218161290323</v>
      </c>
      <c r="AW335">
        <v>19.016822580645201</v>
      </c>
      <c r="AX335">
        <v>600.05967741935501</v>
      </c>
      <c r="AY335">
        <v>99.531222580645206</v>
      </c>
      <c r="AZ335">
        <v>9.9887341935483903E-2</v>
      </c>
      <c r="BA335">
        <v>22.774816129032299</v>
      </c>
      <c r="BB335">
        <v>23.4422903225806</v>
      </c>
      <c r="BC335">
        <v>23.178503225806502</v>
      </c>
      <c r="BD335">
        <v>0</v>
      </c>
      <c r="BE335">
        <v>0</v>
      </c>
      <c r="BF335">
        <v>12999.3322580645</v>
      </c>
      <c r="BG335">
        <v>1044.2535483871</v>
      </c>
      <c r="BH335">
        <v>22.144190322580599</v>
      </c>
      <c r="BI335">
        <v>1199.9980645161299</v>
      </c>
      <c r="BJ335">
        <v>0.33001058064516098</v>
      </c>
      <c r="BK335">
        <v>0.33000774193548399</v>
      </c>
      <c r="BL335">
        <v>0.33000448387096798</v>
      </c>
      <c r="BM335">
        <v>9.9770906451612899E-3</v>
      </c>
      <c r="BN335">
        <v>22</v>
      </c>
      <c r="BO335">
        <v>17743.080645161299</v>
      </c>
      <c r="BP335">
        <v>1560432001.5</v>
      </c>
      <c r="BQ335" t="s">
        <v>238</v>
      </c>
      <c r="BR335">
        <v>1</v>
      </c>
      <c r="BS335">
        <v>-1.3480000000000001</v>
      </c>
      <c r="BT335">
        <v>2.1000000000000001E-2</v>
      </c>
      <c r="BU335">
        <v>400</v>
      </c>
      <c r="BV335">
        <v>19</v>
      </c>
      <c r="BW335">
        <v>0.05</v>
      </c>
      <c r="BX335">
        <v>0.02</v>
      </c>
      <c r="BY335">
        <v>42.326920196695099</v>
      </c>
      <c r="BZ335">
        <v>0.95363821239364699</v>
      </c>
      <c r="CA335">
        <v>0.107974110622686</v>
      </c>
      <c r="CB335">
        <v>0</v>
      </c>
      <c r="CC335">
        <v>-73.131104878048802</v>
      </c>
      <c r="CD335">
        <v>-1.7167379790942501</v>
      </c>
      <c r="CE335">
        <v>0.19346524985907301</v>
      </c>
      <c r="CF335">
        <v>0</v>
      </c>
      <c r="CG335">
        <v>2.6057182926829299</v>
      </c>
      <c r="CH335">
        <v>-6.5874146341463505E-2</v>
      </c>
      <c r="CI335">
        <v>6.6324872656470697E-3</v>
      </c>
      <c r="CJ335">
        <v>1</v>
      </c>
      <c r="CK335">
        <v>1</v>
      </c>
      <c r="CL335">
        <v>3</v>
      </c>
      <c r="CM335" t="s">
        <v>239</v>
      </c>
      <c r="CN335">
        <v>1.8609599999999999</v>
      </c>
      <c r="CO335">
        <v>1.85791</v>
      </c>
      <c r="CP335">
        <v>1.8607400000000001</v>
      </c>
      <c r="CQ335">
        <v>1.8534900000000001</v>
      </c>
      <c r="CR335">
        <v>1.8520799999999999</v>
      </c>
      <c r="CS335">
        <v>1.85287</v>
      </c>
      <c r="CT335">
        <v>1.8565400000000001</v>
      </c>
      <c r="CU335">
        <v>1.8628</v>
      </c>
      <c r="CV335" t="s">
        <v>240</v>
      </c>
      <c r="CW335" t="s">
        <v>19</v>
      </c>
      <c r="CX335" t="s">
        <v>19</v>
      </c>
      <c r="CY335" t="s">
        <v>19</v>
      </c>
      <c r="CZ335" t="s">
        <v>241</v>
      </c>
      <c r="DA335" t="s">
        <v>242</v>
      </c>
      <c r="DB335" t="s">
        <v>243</v>
      </c>
      <c r="DC335" t="s">
        <v>243</v>
      </c>
      <c r="DD335" t="s">
        <v>243</v>
      </c>
      <c r="DE335" t="s">
        <v>243</v>
      </c>
      <c r="DF335">
        <v>0</v>
      </c>
      <c r="DG335">
        <v>100</v>
      </c>
      <c r="DH335">
        <v>100</v>
      </c>
      <c r="DI335">
        <v>-1.3480000000000001</v>
      </c>
      <c r="DJ335">
        <v>2.1000000000000001E-2</v>
      </c>
      <c r="DK335">
        <v>3</v>
      </c>
      <c r="DL335">
        <v>629.35599999999999</v>
      </c>
      <c r="DM335">
        <v>274.07600000000002</v>
      </c>
      <c r="DN335">
        <v>22.997299999999999</v>
      </c>
      <c r="DO335">
        <v>22.6508</v>
      </c>
      <c r="DP335">
        <v>30.0001</v>
      </c>
      <c r="DQ335">
        <v>22.6982</v>
      </c>
      <c r="DR335">
        <v>22.7073</v>
      </c>
      <c r="DS335">
        <v>42.515900000000002</v>
      </c>
      <c r="DT335">
        <v>14.468299999999999</v>
      </c>
      <c r="DU335">
        <v>35.898299999999999</v>
      </c>
      <c r="DV335">
        <v>23</v>
      </c>
      <c r="DW335">
        <v>1072.33</v>
      </c>
      <c r="DX335">
        <v>19</v>
      </c>
      <c r="DY335">
        <v>101.39700000000001</v>
      </c>
      <c r="DZ335">
        <v>105.36199999999999</v>
      </c>
    </row>
    <row r="336" spans="1:130" x14ac:dyDescent="0.25">
      <c r="A336">
        <v>320</v>
      </c>
      <c r="B336">
        <v>1560434755</v>
      </c>
      <c r="C336">
        <v>716.90000009536698</v>
      </c>
      <c r="D336" t="s">
        <v>882</v>
      </c>
      <c r="E336" t="s">
        <v>883</v>
      </c>
      <c r="G336">
        <v>1560434744.6612899</v>
      </c>
      <c r="H336">
        <f t="shared" si="116"/>
        <v>1.5961132040652776E-3</v>
      </c>
      <c r="I336">
        <f t="shared" si="117"/>
        <v>42.385209957851181</v>
      </c>
      <c r="J336">
        <f t="shared" si="118"/>
        <v>973.624129032258</v>
      </c>
      <c r="K336">
        <f t="shared" si="119"/>
        <v>651.62981908216977</v>
      </c>
      <c r="L336">
        <f t="shared" si="120"/>
        <v>64.922706323108969</v>
      </c>
      <c r="M336">
        <f t="shared" si="121"/>
        <v>97.003408295965798</v>
      </c>
      <c r="N336">
        <f t="shared" si="122"/>
        <v>0.2239970631654481</v>
      </c>
      <c r="O336">
        <f t="shared" si="123"/>
        <v>3</v>
      </c>
      <c r="P336">
        <f t="shared" si="124"/>
        <v>0.21593557409378913</v>
      </c>
      <c r="Q336">
        <f t="shared" si="125"/>
        <v>0.13566157305045118</v>
      </c>
      <c r="R336">
        <f t="shared" si="126"/>
        <v>215.02198242338886</v>
      </c>
      <c r="S336">
        <f t="shared" si="127"/>
        <v>23.600636044105169</v>
      </c>
      <c r="T336">
        <f t="shared" si="128"/>
        <v>23.300661290322601</v>
      </c>
      <c r="U336">
        <f t="shared" si="129"/>
        <v>2.8714447570024548</v>
      </c>
      <c r="V336">
        <f t="shared" si="130"/>
        <v>77.475173558716307</v>
      </c>
      <c r="W336">
        <f t="shared" si="131"/>
        <v>2.1535800340320073</v>
      </c>
      <c r="X336">
        <f t="shared" si="132"/>
        <v>2.7797034005995069</v>
      </c>
      <c r="Y336">
        <f t="shared" si="133"/>
        <v>0.71786472297044757</v>
      </c>
      <c r="Z336">
        <f t="shared" si="134"/>
        <v>-70.388592299278741</v>
      </c>
      <c r="AA336">
        <f t="shared" si="135"/>
        <v>-86.789624516128256</v>
      </c>
      <c r="AB336">
        <f t="shared" si="136"/>
        <v>-5.9989557549154648</v>
      </c>
      <c r="AC336">
        <f t="shared" si="137"/>
        <v>51.844809853066394</v>
      </c>
      <c r="AD336">
        <v>0</v>
      </c>
      <c r="AE336">
        <v>0</v>
      </c>
      <c r="AF336">
        <v>3</v>
      </c>
      <c r="AG336">
        <v>0</v>
      </c>
      <c r="AH336">
        <v>0</v>
      </c>
      <c r="AI336">
        <f t="shared" si="138"/>
        <v>1</v>
      </c>
      <c r="AJ336">
        <f t="shared" si="139"/>
        <v>0</v>
      </c>
      <c r="AK336">
        <f t="shared" si="140"/>
        <v>68089.169778408293</v>
      </c>
      <c r="AL336">
        <f t="shared" si="141"/>
        <v>1199.9983870967701</v>
      </c>
      <c r="AM336">
        <f t="shared" si="142"/>
        <v>963.36001161114405</v>
      </c>
      <c r="AN336">
        <f t="shared" si="143"/>
        <v>0.80280108870967748</v>
      </c>
      <c r="AO336">
        <f t="shared" si="144"/>
        <v>0.22320002889032259</v>
      </c>
      <c r="AP336">
        <v>10</v>
      </c>
      <c r="AQ336">
        <v>1</v>
      </c>
      <c r="AR336" t="s">
        <v>237</v>
      </c>
      <c r="AS336">
        <v>1560434744.6612899</v>
      </c>
      <c r="AT336">
        <v>973.624129032258</v>
      </c>
      <c r="AU336">
        <v>1046.84935483871</v>
      </c>
      <c r="AV336">
        <v>21.615503225806499</v>
      </c>
      <c r="AW336">
        <v>19.013058064516098</v>
      </c>
      <c r="AX336">
        <v>600.055838709677</v>
      </c>
      <c r="AY336">
        <v>99.531387096774196</v>
      </c>
      <c r="AZ336">
        <v>9.9882716129032295E-2</v>
      </c>
      <c r="BA336">
        <v>22.7640483870968</v>
      </c>
      <c r="BB336">
        <v>23.434180645161302</v>
      </c>
      <c r="BC336">
        <v>23.167141935483901</v>
      </c>
      <c r="BD336">
        <v>0</v>
      </c>
      <c r="BE336">
        <v>0</v>
      </c>
      <c r="BF336">
        <v>12997.8774193548</v>
      </c>
      <c r="BG336">
        <v>1044.22129032258</v>
      </c>
      <c r="BH336">
        <v>22.126854838709701</v>
      </c>
      <c r="BI336">
        <v>1199.9983870967701</v>
      </c>
      <c r="BJ336">
        <v>0.33001087096774201</v>
      </c>
      <c r="BK336">
        <v>0.33000735483871002</v>
      </c>
      <c r="BL336">
        <v>0.33000451612903198</v>
      </c>
      <c r="BM336">
        <v>9.9771729032258095E-3</v>
      </c>
      <c r="BN336">
        <v>22</v>
      </c>
      <c r="BO336">
        <v>17743.087096774201</v>
      </c>
      <c r="BP336">
        <v>1560432001.5</v>
      </c>
      <c r="BQ336" t="s">
        <v>238</v>
      </c>
      <c r="BR336">
        <v>1</v>
      </c>
      <c r="BS336">
        <v>-1.3480000000000001</v>
      </c>
      <c r="BT336">
        <v>2.1000000000000001E-2</v>
      </c>
      <c r="BU336">
        <v>400</v>
      </c>
      <c r="BV336">
        <v>19</v>
      </c>
      <c r="BW336">
        <v>0.05</v>
      </c>
      <c r="BX336">
        <v>0.02</v>
      </c>
      <c r="BY336">
        <v>42.362911923276101</v>
      </c>
      <c r="BZ336">
        <v>0.95394722404340804</v>
      </c>
      <c r="CA336">
        <v>0.108918778267141</v>
      </c>
      <c r="CB336">
        <v>0</v>
      </c>
      <c r="CC336">
        <v>-73.197999999999993</v>
      </c>
      <c r="CD336">
        <v>-1.7995986062718901</v>
      </c>
      <c r="CE336">
        <v>0.202186080676965</v>
      </c>
      <c r="CF336">
        <v>0</v>
      </c>
      <c r="CG336">
        <v>2.6033590243902398</v>
      </c>
      <c r="CH336">
        <v>-7.4256167247386207E-2</v>
      </c>
      <c r="CI336">
        <v>7.4573531578808897E-3</v>
      </c>
      <c r="CJ336">
        <v>1</v>
      </c>
      <c r="CK336">
        <v>1</v>
      </c>
      <c r="CL336">
        <v>3</v>
      </c>
      <c r="CM336" t="s">
        <v>239</v>
      </c>
      <c r="CN336">
        <v>1.8609599999999999</v>
      </c>
      <c r="CO336">
        <v>1.85791</v>
      </c>
      <c r="CP336">
        <v>1.8607199999999999</v>
      </c>
      <c r="CQ336">
        <v>1.8534900000000001</v>
      </c>
      <c r="CR336">
        <v>1.8520799999999999</v>
      </c>
      <c r="CS336">
        <v>1.85287</v>
      </c>
      <c r="CT336">
        <v>1.8565400000000001</v>
      </c>
      <c r="CU336">
        <v>1.8627899999999999</v>
      </c>
      <c r="CV336" t="s">
        <v>240</v>
      </c>
      <c r="CW336" t="s">
        <v>19</v>
      </c>
      <c r="CX336" t="s">
        <v>19</v>
      </c>
      <c r="CY336" t="s">
        <v>19</v>
      </c>
      <c r="CZ336" t="s">
        <v>241</v>
      </c>
      <c r="DA336" t="s">
        <v>242</v>
      </c>
      <c r="DB336" t="s">
        <v>243</v>
      </c>
      <c r="DC336" t="s">
        <v>243</v>
      </c>
      <c r="DD336" t="s">
        <v>243</v>
      </c>
      <c r="DE336" t="s">
        <v>243</v>
      </c>
      <c r="DF336">
        <v>0</v>
      </c>
      <c r="DG336">
        <v>100</v>
      </c>
      <c r="DH336">
        <v>100</v>
      </c>
      <c r="DI336">
        <v>-1.3480000000000001</v>
      </c>
      <c r="DJ336">
        <v>2.1000000000000001E-2</v>
      </c>
      <c r="DK336">
        <v>3</v>
      </c>
      <c r="DL336">
        <v>629.29700000000003</v>
      </c>
      <c r="DM336">
        <v>274.15300000000002</v>
      </c>
      <c r="DN336">
        <v>22.997299999999999</v>
      </c>
      <c r="DO336">
        <v>22.6509</v>
      </c>
      <c r="DP336">
        <v>30.0002</v>
      </c>
      <c r="DQ336">
        <v>22.6983</v>
      </c>
      <c r="DR336">
        <v>22.708100000000002</v>
      </c>
      <c r="DS336">
        <v>42.594099999999997</v>
      </c>
      <c r="DT336">
        <v>14.468299999999999</v>
      </c>
      <c r="DU336">
        <v>35.898299999999999</v>
      </c>
      <c r="DV336">
        <v>23</v>
      </c>
      <c r="DW336">
        <v>1072.33</v>
      </c>
      <c r="DX336">
        <v>19</v>
      </c>
      <c r="DY336">
        <v>101.396</v>
      </c>
      <c r="DZ336">
        <v>105.363</v>
      </c>
    </row>
    <row r="337" spans="1:130" x14ac:dyDescent="0.25">
      <c r="A337">
        <v>321</v>
      </c>
      <c r="B337">
        <v>1560434757</v>
      </c>
      <c r="C337">
        <v>718.90000009536698</v>
      </c>
      <c r="D337" t="s">
        <v>884</v>
      </c>
      <c r="E337" t="s">
        <v>885</v>
      </c>
      <c r="G337">
        <v>1560434746.6612899</v>
      </c>
      <c r="H337">
        <f t="shared" ref="H337:H353" si="145">AX337*AI337*(AV337-AW337)/(100*AP337*(1000-AI337*AV337))</f>
        <v>1.5942243181394243E-3</v>
      </c>
      <c r="I337">
        <f t="shared" ref="I337:I353" si="146">AX337*AI337*(AU337-AT337*(1000-AI337*AW337)/(1000-AI337*AV337))/(100*AP337)</f>
        <v>42.425218945491601</v>
      </c>
      <c r="J337">
        <f t="shared" ref="J337:J400" si="147">AT337 - IF(AI337&gt;1, I337*AP337*100/(AK337*BF337), 0)</f>
        <v>976.90606451612905</v>
      </c>
      <c r="K337">
        <f t="shared" ref="K337:K400" si="148">((Q337-H337/2)*J337-I337)/(Q337+H337/2)</f>
        <v>654.71396858890034</v>
      </c>
      <c r="L337">
        <f t="shared" ref="L337:L400" si="149">K337*(AY337+AZ337)/1000</f>
        <v>65.2301519804424</v>
      </c>
      <c r="M337">
        <f t="shared" ref="M337:M353" si="150">(AT337 - IF(AI337&gt;1, I337*AP337*100/(AK337*BF337), 0))*(AY337+AZ337)/1000</f>
        <v>97.330642259468206</v>
      </c>
      <c r="N337">
        <f t="shared" ref="N337:N400" si="151">2/((1/P337-1/O337)+SIGN(P337)*SQRT((1/P337-1/O337)*(1/P337-1/O337) + 4*AQ337/((AQ337+1)*(AQ337+1))*(2*1/P337*1/O337-1/O337*1/O337)))</f>
        <v>0.22408547047550151</v>
      </c>
      <c r="O337">
        <f t="shared" ref="O337:O353" si="152">AF337+AE337*AP337+AD337*AP337*AP337</f>
        <v>3</v>
      </c>
      <c r="P337">
        <f t="shared" ref="P337:P353" si="153">H337*(1000-(1000*0.61365*EXP(17.502*T337/(240.97+T337))/(AY337+AZ337)+AV337)/2)/(1000*0.61365*EXP(17.502*T337/(240.97+T337))/(AY337+AZ337)-AV337)</f>
        <v>0.21601773131664476</v>
      </c>
      <c r="Q337">
        <f t="shared" ref="Q337:Q353" si="154">1/((AQ337+1)/(N337/1.6)+1/(O337/1.37)) + AQ337/((AQ337+1)/(N337/1.6) + AQ337/(O337/1.37))</f>
        <v>0.13571345686499214</v>
      </c>
      <c r="R337">
        <f t="shared" ref="R337:R353" si="155">(AM337*AO337)</f>
        <v>215.02209981417423</v>
      </c>
      <c r="S337">
        <f t="shared" ref="S337:S400" si="156">(BA337+(R337+2*0.95*0.0000000567*(((BA337+$B$7)+273)^4-(BA337+273)^4)-44100*H337)/(1.84*29.3*O337+8*0.95*0.0000000567*(BA337+273)^3))</f>
        <v>23.589640962439542</v>
      </c>
      <c r="T337">
        <f t="shared" ref="T337:T400" si="157">($C$7*BB337+$D$7*BC337+$E$7*S337)</f>
        <v>23.290358064516099</v>
      </c>
      <c r="U337">
        <f t="shared" ref="U337:U400" si="158">0.61365*EXP(17.502*T337/(240.97+T337))</f>
        <v>2.8696586467475638</v>
      </c>
      <c r="V337">
        <f t="shared" ref="V337:V400" si="159">(W337/X337*100)</f>
        <v>77.504847499010324</v>
      </c>
      <c r="W337">
        <f t="shared" ref="W337:W353" si="160">AV337*(AY337+AZ337)/1000</f>
        <v>2.1529051912226489</v>
      </c>
      <c r="X337">
        <f t="shared" ref="X337:X353" si="161">0.61365*EXP(17.502*BA337/(240.97+BA337))</f>
        <v>2.777768437322762</v>
      </c>
      <c r="Y337">
        <f t="shared" ref="Y337:Y353" si="162">(U337-AV337*(AY337+AZ337)/1000)</f>
        <v>0.71675345552491487</v>
      </c>
      <c r="Z337">
        <f t="shared" ref="Z337:Z353" si="163">(-H337*44100)</f>
        <v>-70.305292429948608</v>
      </c>
      <c r="AA337">
        <f t="shared" ref="AA337:AA353" si="164">2*29.3*O337*0.92*(BA337-T337)</f>
        <v>-86.980577341935998</v>
      </c>
      <c r="AB337">
        <f t="shared" ref="AB337:AB353" si="165">2*0.95*0.0000000567*(((BA337+$B$7)+273)^4-(T337+273)^4)</f>
        <v>-6.0114908710719241</v>
      </c>
      <c r="AC337">
        <f t="shared" ref="AC337:AC400" si="166">R337+AB337+Z337+AA337</f>
        <v>51.72473917121772</v>
      </c>
      <c r="AD337">
        <v>0</v>
      </c>
      <c r="AE337">
        <v>0</v>
      </c>
      <c r="AF337">
        <v>3</v>
      </c>
      <c r="AG337">
        <v>0</v>
      </c>
      <c r="AH337">
        <v>0</v>
      </c>
      <c r="AI337">
        <f t="shared" ref="AI337:AI353" si="167">IF(AG337*$H$13&gt;=AK337,1,(AK337/(AK337-AG337*$H$13)))</f>
        <v>1</v>
      </c>
      <c r="AJ337">
        <f t="shared" ref="AJ337:AJ400" si="168">(AI337-1)*100</f>
        <v>0</v>
      </c>
      <c r="AK337">
        <f t="shared" ref="AK337:AK353" si="169">MAX(0,($B$13+$C$13*BF337)/(1+$D$13*BF337)*AY337/(BA337+273)*$E$13)</f>
        <v>68088.933318701049</v>
      </c>
      <c r="AL337">
        <f t="shared" ref="AL337:AL353" si="170">$B$11*BG337+$C$11*BH337+$D$11*BI337</f>
        <v>1199.99903225806</v>
      </c>
      <c r="AM337">
        <f t="shared" ref="AM337:AM400" si="171">AL337*AN337</f>
        <v>963.36060570855875</v>
      </c>
      <c r="AN337">
        <f t="shared" ref="AN337:AN353" si="172">($B$11*$D$9+$C$11*$D$9+$D$11*(BJ337*$E$9+BK337*$F$9+BL337*$G$9+BM337*$H$9))/($B$11+$C$11+$D$11)</f>
        <v>0.80280115217741932</v>
      </c>
      <c r="AO337">
        <f t="shared" ref="AO337:AO353" si="173">($B$11*$K$9+$C$11*$K$9+$D$11*(BJ337*$L$9+BK337*$M$9+BL337*$N$9+BM337*$O$9))/($B$11+$C$11+$D$11)</f>
        <v>0.22320001309999998</v>
      </c>
      <c r="AP337">
        <v>10</v>
      </c>
      <c r="AQ337">
        <v>1</v>
      </c>
      <c r="AR337" t="s">
        <v>237</v>
      </c>
      <c r="AS337">
        <v>1560434746.6612899</v>
      </c>
      <c r="AT337">
        <v>976.90606451612905</v>
      </c>
      <c r="AU337">
        <v>1050.2029032258099</v>
      </c>
      <c r="AV337">
        <v>21.608674193548399</v>
      </c>
      <c r="AW337">
        <v>19.0093161290323</v>
      </c>
      <c r="AX337">
        <v>600.061709677419</v>
      </c>
      <c r="AY337">
        <v>99.531587096774203</v>
      </c>
      <c r="AZ337">
        <v>9.9939203225806503E-2</v>
      </c>
      <c r="BA337">
        <v>22.752564516128999</v>
      </c>
      <c r="BB337">
        <v>23.425390322580601</v>
      </c>
      <c r="BC337">
        <v>23.1553258064516</v>
      </c>
      <c r="BD337">
        <v>0</v>
      </c>
      <c r="BE337">
        <v>0</v>
      </c>
      <c r="BF337">
        <v>12997.235483871</v>
      </c>
      <c r="BG337">
        <v>1044.1829032258099</v>
      </c>
      <c r="BH337">
        <v>22.106383870967701</v>
      </c>
      <c r="BI337">
        <v>1199.99903225806</v>
      </c>
      <c r="BJ337">
        <v>0.33001106451612899</v>
      </c>
      <c r="BK337">
        <v>0.33000680645161301</v>
      </c>
      <c r="BL337">
        <v>0.330004258064516</v>
      </c>
      <c r="BM337">
        <v>9.9778519354838703E-3</v>
      </c>
      <c r="BN337">
        <v>22</v>
      </c>
      <c r="BO337">
        <v>17743.096774193498</v>
      </c>
      <c r="BP337">
        <v>1560432001.5</v>
      </c>
      <c r="BQ337" t="s">
        <v>238</v>
      </c>
      <c r="BR337">
        <v>1</v>
      </c>
      <c r="BS337">
        <v>-1.3480000000000001</v>
      </c>
      <c r="BT337">
        <v>2.1000000000000001E-2</v>
      </c>
      <c r="BU337">
        <v>400</v>
      </c>
      <c r="BV337">
        <v>19</v>
      </c>
      <c r="BW337">
        <v>0.05</v>
      </c>
      <c r="BX337">
        <v>0.02</v>
      </c>
      <c r="BY337">
        <v>42.403663309393004</v>
      </c>
      <c r="BZ337">
        <v>1.0383187183317</v>
      </c>
      <c r="CA337">
        <v>0.11796417134492999</v>
      </c>
      <c r="CB337">
        <v>0</v>
      </c>
      <c r="CC337">
        <v>-73.272800000000004</v>
      </c>
      <c r="CD337">
        <v>-1.8932425087109901</v>
      </c>
      <c r="CE337">
        <v>0.21219251038482501</v>
      </c>
      <c r="CF337">
        <v>0</v>
      </c>
      <c r="CG337">
        <v>2.6004617073170699</v>
      </c>
      <c r="CH337">
        <v>-8.8488919860618701E-2</v>
      </c>
      <c r="CI337">
        <v>8.9325979894522307E-3</v>
      </c>
      <c r="CJ337">
        <v>1</v>
      </c>
      <c r="CK337">
        <v>1</v>
      </c>
      <c r="CL337">
        <v>3</v>
      </c>
      <c r="CM337" t="s">
        <v>239</v>
      </c>
      <c r="CN337">
        <v>1.8609500000000001</v>
      </c>
      <c r="CO337">
        <v>1.85791</v>
      </c>
      <c r="CP337">
        <v>1.86073</v>
      </c>
      <c r="CQ337">
        <v>1.8534900000000001</v>
      </c>
      <c r="CR337">
        <v>1.8520700000000001</v>
      </c>
      <c r="CS337">
        <v>1.85287</v>
      </c>
      <c r="CT337">
        <v>1.8565400000000001</v>
      </c>
      <c r="CU337">
        <v>1.8627899999999999</v>
      </c>
      <c r="CV337" t="s">
        <v>240</v>
      </c>
      <c r="CW337" t="s">
        <v>19</v>
      </c>
      <c r="CX337" t="s">
        <v>19</v>
      </c>
      <c r="CY337" t="s">
        <v>19</v>
      </c>
      <c r="CZ337" t="s">
        <v>241</v>
      </c>
      <c r="DA337" t="s">
        <v>242</v>
      </c>
      <c r="DB337" t="s">
        <v>243</v>
      </c>
      <c r="DC337" t="s">
        <v>243</v>
      </c>
      <c r="DD337" t="s">
        <v>243</v>
      </c>
      <c r="DE337" t="s">
        <v>243</v>
      </c>
      <c r="DF337">
        <v>0</v>
      </c>
      <c r="DG337">
        <v>100</v>
      </c>
      <c r="DH337">
        <v>100</v>
      </c>
      <c r="DI337">
        <v>-1.3480000000000001</v>
      </c>
      <c r="DJ337">
        <v>2.1000000000000001E-2</v>
      </c>
      <c r="DK337">
        <v>3</v>
      </c>
      <c r="DL337">
        <v>629.28800000000001</v>
      </c>
      <c r="DM337">
        <v>274.274</v>
      </c>
      <c r="DN337">
        <v>22.997499999999999</v>
      </c>
      <c r="DO337">
        <v>22.6509</v>
      </c>
      <c r="DP337">
        <v>30.0001</v>
      </c>
      <c r="DQ337">
        <v>22.699100000000001</v>
      </c>
      <c r="DR337">
        <v>22.709</v>
      </c>
      <c r="DS337">
        <v>42.719200000000001</v>
      </c>
      <c r="DT337">
        <v>14.468299999999999</v>
      </c>
      <c r="DU337">
        <v>36.279800000000002</v>
      </c>
      <c r="DV337">
        <v>23</v>
      </c>
      <c r="DW337">
        <v>1077.33</v>
      </c>
      <c r="DX337">
        <v>19</v>
      </c>
      <c r="DY337">
        <v>101.396</v>
      </c>
      <c r="DZ337">
        <v>105.364</v>
      </c>
    </row>
    <row r="338" spans="1:130" x14ac:dyDescent="0.25">
      <c r="A338">
        <v>322</v>
      </c>
      <c r="B338">
        <v>1560434759</v>
      </c>
      <c r="C338">
        <v>720.90000009536698</v>
      </c>
      <c r="D338" t="s">
        <v>886</v>
      </c>
      <c r="E338" t="s">
        <v>887</v>
      </c>
      <c r="G338">
        <v>1560434748.6612899</v>
      </c>
      <c r="H338">
        <f t="shared" si="145"/>
        <v>1.5919715560048146E-3</v>
      </c>
      <c r="I338">
        <f t="shared" si="146"/>
        <v>42.454189467537859</v>
      </c>
      <c r="J338">
        <f t="shared" si="147"/>
        <v>980.19974193548398</v>
      </c>
      <c r="K338">
        <f t="shared" si="148"/>
        <v>657.8743516284776</v>
      </c>
      <c r="L338">
        <f t="shared" si="149"/>
        <v>65.545235543399272</v>
      </c>
      <c r="M338">
        <f t="shared" si="150"/>
        <v>97.659108925138682</v>
      </c>
      <c r="N338">
        <f t="shared" si="151"/>
        <v>0.22416043465437752</v>
      </c>
      <c r="O338">
        <f t="shared" si="152"/>
        <v>3</v>
      </c>
      <c r="P338">
        <f t="shared" si="153"/>
        <v>0.21608739396206614</v>
      </c>
      <c r="Q338">
        <f t="shared" si="154"/>
        <v>0.13575745028230807</v>
      </c>
      <c r="R338">
        <f t="shared" si="155"/>
        <v>215.02230401877662</v>
      </c>
      <c r="S338">
        <f t="shared" si="156"/>
        <v>23.578126642354533</v>
      </c>
      <c r="T338">
        <f t="shared" si="157"/>
        <v>23.279112903225851</v>
      </c>
      <c r="U338">
        <f t="shared" si="158"/>
        <v>2.8677103569361435</v>
      </c>
      <c r="V338">
        <f t="shared" si="159"/>
        <v>77.535897164519724</v>
      </c>
      <c r="W338">
        <f t="shared" si="160"/>
        <v>2.1521883044552941</v>
      </c>
      <c r="X338">
        <f t="shared" si="161"/>
        <v>2.7757314781418834</v>
      </c>
      <c r="Y338">
        <f t="shared" si="162"/>
        <v>0.71552205248084944</v>
      </c>
      <c r="Z338">
        <f t="shared" si="163"/>
        <v>-70.205945619812326</v>
      </c>
      <c r="AA338">
        <f t="shared" si="164"/>
        <v>-87.118313806456172</v>
      </c>
      <c r="AB338">
        <f t="shared" si="165"/>
        <v>-6.0202981444752277</v>
      </c>
      <c r="AC338">
        <f t="shared" si="166"/>
        <v>51.677746448032906</v>
      </c>
      <c r="AD338">
        <v>0</v>
      </c>
      <c r="AE338">
        <v>0</v>
      </c>
      <c r="AF338">
        <v>3</v>
      </c>
      <c r="AG338">
        <v>0</v>
      </c>
      <c r="AH338">
        <v>0</v>
      </c>
      <c r="AI338">
        <f t="shared" si="167"/>
        <v>1</v>
      </c>
      <c r="AJ338">
        <f t="shared" si="168"/>
        <v>0</v>
      </c>
      <c r="AK338">
        <f t="shared" si="169"/>
        <v>68093.634459876936</v>
      </c>
      <c r="AL338">
        <f t="shared" si="170"/>
        <v>1200</v>
      </c>
      <c r="AM338">
        <f t="shared" si="171"/>
        <v>963.36137283870949</v>
      </c>
      <c r="AN338">
        <f t="shared" si="172"/>
        <v>0.80280114403225789</v>
      </c>
      <c r="AO338">
        <f t="shared" si="173"/>
        <v>0.22320004733548382</v>
      </c>
      <c r="AP338">
        <v>10</v>
      </c>
      <c r="AQ338">
        <v>1</v>
      </c>
      <c r="AR338" t="s">
        <v>237</v>
      </c>
      <c r="AS338">
        <v>1560434748.6612899</v>
      </c>
      <c r="AT338">
        <v>980.19974193548398</v>
      </c>
      <c r="AU338">
        <v>1053.5493548387101</v>
      </c>
      <c r="AV338">
        <v>21.601409677419401</v>
      </c>
      <c r="AW338">
        <v>19.005725806451601</v>
      </c>
      <c r="AX338">
        <v>600.06641935483901</v>
      </c>
      <c r="AY338">
        <v>99.531861290322595</v>
      </c>
      <c r="AZ338">
        <v>9.9983880645161297E-2</v>
      </c>
      <c r="BA338">
        <v>22.7404677419355</v>
      </c>
      <c r="BB338">
        <v>23.415203225806501</v>
      </c>
      <c r="BC338">
        <v>23.143022580645201</v>
      </c>
      <c r="BD338">
        <v>0</v>
      </c>
      <c r="BE338">
        <v>0</v>
      </c>
      <c r="BF338">
        <v>12997.603225806501</v>
      </c>
      <c r="BG338">
        <v>1044.14483870968</v>
      </c>
      <c r="BH338">
        <v>22.085509677419399</v>
      </c>
      <c r="BI338">
        <v>1200</v>
      </c>
      <c r="BJ338">
        <v>0.33001045161290299</v>
      </c>
      <c r="BK338">
        <v>0.33000683870967701</v>
      </c>
      <c r="BL338">
        <v>0.33000435483870999</v>
      </c>
      <c r="BM338">
        <v>9.9783851612903207E-3</v>
      </c>
      <c r="BN338">
        <v>22</v>
      </c>
      <c r="BO338">
        <v>17743.109677419401</v>
      </c>
      <c r="BP338">
        <v>1560432001.5</v>
      </c>
      <c r="BQ338" t="s">
        <v>238</v>
      </c>
      <c r="BR338">
        <v>1</v>
      </c>
      <c r="BS338">
        <v>-1.3480000000000001</v>
      </c>
      <c r="BT338">
        <v>2.1000000000000001E-2</v>
      </c>
      <c r="BU338">
        <v>400</v>
      </c>
      <c r="BV338">
        <v>19</v>
      </c>
      <c r="BW338">
        <v>0.05</v>
      </c>
      <c r="BX338">
        <v>0.02</v>
      </c>
      <c r="BY338">
        <v>42.440792836203997</v>
      </c>
      <c r="BZ338">
        <v>1.0148805050066501</v>
      </c>
      <c r="CA338">
        <v>0.116312387033859</v>
      </c>
      <c r="CB338">
        <v>0</v>
      </c>
      <c r="CC338">
        <v>-73.336814634146407</v>
      </c>
      <c r="CD338">
        <v>-1.7187595818814501</v>
      </c>
      <c r="CE338">
        <v>0.19743566480517499</v>
      </c>
      <c r="CF338">
        <v>0</v>
      </c>
      <c r="CG338">
        <v>2.5969687804878001</v>
      </c>
      <c r="CH338">
        <v>-0.10805644599302699</v>
      </c>
      <c r="CI338">
        <v>1.0940594400208E-2</v>
      </c>
      <c r="CJ338">
        <v>1</v>
      </c>
      <c r="CK338">
        <v>1</v>
      </c>
      <c r="CL338">
        <v>3</v>
      </c>
      <c r="CM338" t="s">
        <v>239</v>
      </c>
      <c r="CN338">
        <v>1.8609500000000001</v>
      </c>
      <c r="CO338">
        <v>1.85791</v>
      </c>
      <c r="CP338">
        <v>1.8607199999999999</v>
      </c>
      <c r="CQ338">
        <v>1.8534900000000001</v>
      </c>
      <c r="CR338">
        <v>1.8520799999999999</v>
      </c>
      <c r="CS338">
        <v>1.85287</v>
      </c>
      <c r="CT338">
        <v>1.8565400000000001</v>
      </c>
      <c r="CU338">
        <v>1.8627899999999999</v>
      </c>
      <c r="CV338" t="s">
        <v>240</v>
      </c>
      <c r="CW338" t="s">
        <v>19</v>
      </c>
      <c r="CX338" t="s">
        <v>19</v>
      </c>
      <c r="CY338" t="s">
        <v>19</v>
      </c>
      <c r="CZ338" t="s">
        <v>241</v>
      </c>
      <c r="DA338" t="s">
        <v>242</v>
      </c>
      <c r="DB338" t="s">
        <v>243</v>
      </c>
      <c r="DC338" t="s">
        <v>243</v>
      </c>
      <c r="DD338" t="s">
        <v>243</v>
      </c>
      <c r="DE338" t="s">
        <v>243</v>
      </c>
      <c r="DF338">
        <v>0</v>
      </c>
      <c r="DG338">
        <v>100</v>
      </c>
      <c r="DH338">
        <v>100</v>
      </c>
      <c r="DI338">
        <v>-1.3480000000000001</v>
      </c>
      <c r="DJ338">
        <v>2.1000000000000001E-2</v>
      </c>
      <c r="DK338">
        <v>3</v>
      </c>
      <c r="DL338">
        <v>629.16099999999994</v>
      </c>
      <c r="DM338">
        <v>274.16000000000003</v>
      </c>
      <c r="DN338">
        <v>22.997800000000002</v>
      </c>
      <c r="DO338">
        <v>22.650600000000001</v>
      </c>
      <c r="DP338">
        <v>30.0001</v>
      </c>
      <c r="DQ338">
        <v>22.700099999999999</v>
      </c>
      <c r="DR338">
        <v>22.709199999999999</v>
      </c>
      <c r="DS338">
        <v>42.838999999999999</v>
      </c>
      <c r="DT338">
        <v>14.468299999999999</v>
      </c>
      <c r="DU338">
        <v>36.279800000000002</v>
      </c>
      <c r="DV338">
        <v>23</v>
      </c>
      <c r="DW338">
        <v>1082.33</v>
      </c>
      <c r="DX338">
        <v>19</v>
      </c>
      <c r="DY338">
        <v>101.395</v>
      </c>
      <c r="DZ338">
        <v>105.364</v>
      </c>
    </row>
    <row r="339" spans="1:130" x14ac:dyDescent="0.25">
      <c r="A339">
        <v>323</v>
      </c>
      <c r="B339">
        <v>1560434761</v>
      </c>
      <c r="C339">
        <v>722.90000009536698</v>
      </c>
      <c r="D339" t="s">
        <v>888</v>
      </c>
      <c r="E339" t="s">
        <v>889</v>
      </c>
      <c r="G339">
        <v>1560434750.6612899</v>
      </c>
      <c r="H339">
        <f t="shared" si="145"/>
        <v>1.5895094963085071E-3</v>
      </c>
      <c r="I339">
        <f t="shared" si="146"/>
        <v>42.474309206091434</v>
      </c>
      <c r="J339">
        <f t="shared" si="147"/>
        <v>983.49667741935502</v>
      </c>
      <c r="K339">
        <f t="shared" si="148"/>
        <v>661.09226259506852</v>
      </c>
      <c r="L339">
        <f t="shared" si="149"/>
        <v>65.866153719575095</v>
      </c>
      <c r="M339">
        <f t="shared" si="150"/>
        <v>97.988052504666882</v>
      </c>
      <c r="N339">
        <f t="shared" si="151"/>
        <v>0.22422678035340599</v>
      </c>
      <c r="O339">
        <f t="shared" si="152"/>
        <v>3</v>
      </c>
      <c r="P339">
        <f t="shared" si="153"/>
        <v>0.21614904623447023</v>
      </c>
      <c r="Q339">
        <f t="shared" si="154"/>
        <v>0.13579638510468631</v>
      </c>
      <c r="R339">
        <f t="shared" si="155"/>
        <v>215.02249209501107</v>
      </c>
      <c r="S339">
        <f t="shared" si="156"/>
        <v>23.56658502619241</v>
      </c>
      <c r="T339">
        <f t="shared" si="157"/>
        <v>23.26742258064515</v>
      </c>
      <c r="U339">
        <f t="shared" si="158"/>
        <v>2.8656861670300167</v>
      </c>
      <c r="V339">
        <f t="shared" si="159"/>
        <v>77.566955760853148</v>
      </c>
      <c r="W339">
        <f t="shared" si="160"/>
        <v>2.1514608910717592</v>
      </c>
      <c r="X339">
        <f t="shared" si="161"/>
        <v>2.7736822593694832</v>
      </c>
      <c r="Y339">
        <f t="shared" si="162"/>
        <v>0.71422527595825747</v>
      </c>
      <c r="Z339">
        <f t="shared" si="163"/>
        <v>-70.09736878720517</v>
      </c>
      <c r="AA339">
        <f t="shared" si="164"/>
        <v>-87.197094890327733</v>
      </c>
      <c r="AB339">
        <f t="shared" si="165"/>
        <v>-6.0250135405602272</v>
      </c>
      <c r="AC339">
        <f t="shared" si="166"/>
        <v>51.703014876917948</v>
      </c>
      <c r="AD339">
        <v>0</v>
      </c>
      <c r="AE339">
        <v>0</v>
      </c>
      <c r="AF339">
        <v>3</v>
      </c>
      <c r="AG339">
        <v>0</v>
      </c>
      <c r="AH339">
        <v>0</v>
      </c>
      <c r="AI339">
        <f t="shared" si="167"/>
        <v>1</v>
      </c>
      <c r="AJ339">
        <f t="shared" si="168"/>
        <v>0</v>
      </c>
      <c r="AK339">
        <f t="shared" si="169"/>
        <v>68094.67447093052</v>
      </c>
      <c r="AL339">
        <f t="shared" si="170"/>
        <v>1200.00096774194</v>
      </c>
      <c r="AM339">
        <f t="shared" si="171"/>
        <v>963.36212419463936</v>
      </c>
      <c r="AN339">
        <f t="shared" si="172"/>
        <v>0.80280112274193616</v>
      </c>
      <c r="AO339">
        <f t="shared" si="173"/>
        <v>0.22320006848387114</v>
      </c>
      <c r="AP339">
        <v>10</v>
      </c>
      <c r="AQ339">
        <v>1</v>
      </c>
      <c r="AR339" t="s">
        <v>237</v>
      </c>
      <c r="AS339">
        <v>1560434750.6612899</v>
      </c>
      <c r="AT339">
        <v>983.49667741935502</v>
      </c>
      <c r="AU339">
        <v>1056.88483870968</v>
      </c>
      <c r="AV339">
        <v>21.594006451612898</v>
      </c>
      <c r="AW339">
        <v>19.002306451612899</v>
      </c>
      <c r="AX339">
        <v>600.06390322580603</v>
      </c>
      <c r="AY339">
        <v>99.532319354838705</v>
      </c>
      <c r="AZ339">
        <v>9.9997412903225794E-2</v>
      </c>
      <c r="BA339">
        <v>22.728290322580602</v>
      </c>
      <c r="BB339">
        <v>23.404848387096798</v>
      </c>
      <c r="BC339">
        <v>23.129996774193501</v>
      </c>
      <c r="BD339">
        <v>0</v>
      </c>
      <c r="BE339">
        <v>0</v>
      </c>
      <c r="BF339">
        <v>12997.1612903226</v>
      </c>
      <c r="BG339">
        <v>1044.1022580645199</v>
      </c>
      <c r="BH339">
        <v>22.074174193548401</v>
      </c>
      <c r="BI339">
        <v>1200.00096774194</v>
      </c>
      <c r="BJ339">
        <v>0.33001009677419402</v>
      </c>
      <c r="BK339">
        <v>0.330006935483871</v>
      </c>
      <c r="BL339">
        <v>0.33000461290322602</v>
      </c>
      <c r="BM339">
        <v>9.9783645161290301E-3</v>
      </c>
      <c r="BN339">
        <v>22</v>
      </c>
      <c r="BO339">
        <v>17743.119354838698</v>
      </c>
      <c r="BP339">
        <v>1560432001.5</v>
      </c>
      <c r="BQ339" t="s">
        <v>238</v>
      </c>
      <c r="BR339">
        <v>1</v>
      </c>
      <c r="BS339">
        <v>-1.3480000000000001</v>
      </c>
      <c r="BT339">
        <v>2.1000000000000001E-2</v>
      </c>
      <c r="BU339">
        <v>400</v>
      </c>
      <c r="BV339">
        <v>19</v>
      </c>
      <c r="BW339">
        <v>0.05</v>
      </c>
      <c r="BX339">
        <v>0.02</v>
      </c>
      <c r="BY339">
        <v>42.464410426966701</v>
      </c>
      <c r="BZ339">
        <v>0.78692909602727501</v>
      </c>
      <c r="CA339">
        <v>0.101641987253533</v>
      </c>
      <c r="CB339">
        <v>0</v>
      </c>
      <c r="CC339">
        <v>-73.374939024390201</v>
      </c>
      <c r="CD339">
        <v>-1.3530229965156699</v>
      </c>
      <c r="CE339">
        <v>0.175394123268418</v>
      </c>
      <c r="CF339">
        <v>0</v>
      </c>
      <c r="CG339">
        <v>2.5930424390243898</v>
      </c>
      <c r="CH339">
        <v>-0.122369477351915</v>
      </c>
      <c r="CI339">
        <v>1.234461347536E-2</v>
      </c>
      <c r="CJ339">
        <v>1</v>
      </c>
      <c r="CK339">
        <v>1</v>
      </c>
      <c r="CL339">
        <v>3</v>
      </c>
      <c r="CM339" t="s">
        <v>239</v>
      </c>
      <c r="CN339">
        <v>1.8609599999999999</v>
      </c>
      <c r="CO339">
        <v>1.85791</v>
      </c>
      <c r="CP339">
        <v>1.8607400000000001</v>
      </c>
      <c r="CQ339">
        <v>1.8534900000000001</v>
      </c>
      <c r="CR339">
        <v>1.8521000000000001</v>
      </c>
      <c r="CS339">
        <v>1.85287</v>
      </c>
      <c r="CT339">
        <v>1.8565400000000001</v>
      </c>
      <c r="CU339">
        <v>1.8628</v>
      </c>
      <c r="CV339" t="s">
        <v>240</v>
      </c>
      <c r="CW339" t="s">
        <v>19</v>
      </c>
      <c r="CX339" t="s">
        <v>19</v>
      </c>
      <c r="CY339" t="s">
        <v>19</v>
      </c>
      <c r="CZ339" t="s">
        <v>241</v>
      </c>
      <c r="DA339" t="s">
        <v>242</v>
      </c>
      <c r="DB339" t="s">
        <v>243</v>
      </c>
      <c r="DC339" t="s">
        <v>243</v>
      </c>
      <c r="DD339" t="s">
        <v>243</v>
      </c>
      <c r="DE339" t="s">
        <v>243</v>
      </c>
      <c r="DF339">
        <v>0</v>
      </c>
      <c r="DG339">
        <v>100</v>
      </c>
      <c r="DH339">
        <v>100</v>
      </c>
      <c r="DI339">
        <v>-1.3480000000000001</v>
      </c>
      <c r="DJ339">
        <v>2.1000000000000001E-2</v>
      </c>
      <c r="DK339">
        <v>3</v>
      </c>
      <c r="DL339">
        <v>629.4</v>
      </c>
      <c r="DM339">
        <v>274.07499999999999</v>
      </c>
      <c r="DN339">
        <v>22.998100000000001</v>
      </c>
      <c r="DO339">
        <v>22.6496</v>
      </c>
      <c r="DP339">
        <v>30.0001</v>
      </c>
      <c r="DQ339">
        <v>22.700199999999999</v>
      </c>
      <c r="DR339">
        <v>22.709199999999999</v>
      </c>
      <c r="DS339">
        <v>42.917000000000002</v>
      </c>
      <c r="DT339">
        <v>14.468299999999999</v>
      </c>
      <c r="DU339">
        <v>36.279800000000002</v>
      </c>
      <c r="DV339">
        <v>23</v>
      </c>
      <c r="DW339">
        <v>1082.33</v>
      </c>
      <c r="DX339">
        <v>19</v>
      </c>
      <c r="DY339">
        <v>101.395</v>
      </c>
      <c r="DZ339">
        <v>105.364</v>
      </c>
    </row>
    <row r="340" spans="1:130" x14ac:dyDescent="0.25">
      <c r="A340">
        <v>324</v>
      </c>
      <c r="B340">
        <v>1560434763</v>
      </c>
      <c r="C340">
        <v>724.90000009536698</v>
      </c>
      <c r="D340" t="s">
        <v>890</v>
      </c>
      <c r="E340" t="s">
        <v>891</v>
      </c>
      <c r="G340">
        <v>1560434752.6612899</v>
      </c>
      <c r="H340">
        <f t="shared" si="145"/>
        <v>1.5871195596983668E-3</v>
      </c>
      <c r="I340">
        <f t="shared" si="146"/>
        <v>42.49950634232313</v>
      </c>
      <c r="J340">
        <f t="shared" si="147"/>
        <v>986.78738709677395</v>
      </c>
      <c r="K340">
        <f t="shared" si="148"/>
        <v>664.2592056355852</v>
      </c>
      <c r="L340">
        <f t="shared" si="149"/>
        <v>66.182072281976062</v>
      </c>
      <c r="M340">
        <f t="shared" si="150"/>
        <v>98.316490950686159</v>
      </c>
      <c r="N340">
        <f t="shared" si="151"/>
        <v>0.22428780047713107</v>
      </c>
      <c r="O340">
        <f t="shared" si="152"/>
        <v>3</v>
      </c>
      <c r="P340">
        <f t="shared" si="153"/>
        <v>0.21620574851304719</v>
      </c>
      <c r="Q340">
        <f t="shared" si="154"/>
        <v>0.13583219399463359</v>
      </c>
      <c r="R340">
        <f t="shared" si="155"/>
        <v>215.022503287017</v>
      </c>
      <c r="S340">
        <f t="shared" si="156"/>
        <v>23.555485035761585</v>
      </c>
      <c r="T340">
        <f t="shared" si="157"/>
        <v>23.256187096774198</v>
      </c>
      <c r="U340">
        <f t="shared" si="158"/>
        <v>2.8637419107284479</v>
      </c>
      <c r="V340">
        <f t="shared" si="159"/>
        <v>77.59693745395154</v>
      </c>
      <c r="W340">
        <f t="shared" si="160"/>
        <v>2.1507635619945407</v>
      </c>
      <c r="X340">
        <f t="shared" si="161"/>
        <v>2.7717119161704948</v>
      </c>
      <c r="Y340">
        <f t="shared" si="162"/>
        <v>0.7129783487339072</v>
      </c>
      <c r="Z340">
        <f t="shared" si="163"/>
        <v>-69.991972582697969</v>
      </c>
      <c r="AA340">
        <f t="shared" si="164"/>
        <v>-87.274832516127702</v>
      </c>
      <c r="AB340">
        <f t="shared" si="165"/>
        <v>-6.0296835822419732</v>
      </c>
      <c r="AC340">
        <f t="shared" si="166"/>
        <v>51.726014605949359</v>
      </c>
      <c r="AD340">
        <v>0</v>
      </c>
      <c r="AE340">
        <v>0</v>
      </c>
      <c r="AF340">
        <v>3</v>
      </c>
      <c r="AG340">
        <v>0</v>
      </c>
      <c r="AH340">
        <v>0</v>
      </c>
      <c r="AI340">
        <f t="shared" si="167"/>
        <v>1</v>
      </c>
      <c r="AJ340">
        <f t="shared" si="168"/>
        <v>0</v>
      </c>
      <c r="AK340">
        <f t="shared" si="169"/>
        <v>68098.95621564555</v>
      </c>
      <c r="AL340">
        <f t="shared" si="170"/>
        <v>1200.00096774194</v>
      </c>
      <c r="AM340">
        <f t="shared" si="171"/>
        <v>963.36210561397843</v>
      </c>
      <c r="AN340">
        <f t="shared" si="172"/>
        <v>0.80280110725806453</v>
      </c>
      <c r="AO340">
        <f t="shared" si="173"/>
        <v>0.22320008440645167</v>
      </c>
      <c r="AP340">
        <v>10</v>
      </c>
      <c r="AQ340">
        <v>1</v>
      </c>
      <c r="AR340" t="s">
        <v>237</v>
      </c>
      <c r="AS340">
        <v>1560434752.6612899</v>
      </c>
      <c r="AT340">
        <v>986.78738709677395</v>
      </c>
      <c r="AU340">
        <v>1060.2209677419401</v>
      </c>
      <c r="AV340">
        <v>21.586880645161301</v>
      </c>
      <c r="AW340">
        <v>18.999106451612899</v>
      </c>
      <c r="AX340">
        <v>600.07500000000005</v>
      </c>
      <c r="AY340">
        <v>99.5328612903226</v>
      </c>
      <c r="AZ340">
        <v>0.100040625806452</v>
      </c>
      <c r="BA340">
        <v>22.7165741935484</v>
      </c>
      <c r="BB340">
        <v>23.394867741935499</v>
      </c>
      <c r="BC340">
        <v>23.117506451612901</v>
      </c>
      <c r="BD340">
        <v>0</v>
      </c>
      <c r="BE340">
        <v>0</v>
      </c>
      <c r="BF340">
        <v>12997.419354838699</v>
      </c>
      <c r="BG340">
        <v>1044.05774193548</v>
      </c>
      <c r="BH340">
        <v>22.067412903225801</v>
      </c>
      <c r="BI340">
        <v>1200.00096774194</v>
      </c>
      <c r="BJ340">
        <v>0.33000980645161299</v>
      </c>
      <c r="BK340">
        <v>0.330006935483871</v>
      </c>
      <c r="BL340">
        <v>0.330004870967742</v>
      </c>
      <c r="BM340">
        <v>9.9783696774193593E-3</v>
      </c>
      <c r="BN340">
        <v>22</v>
      </c>
      <c r="BO340">
        <v>17743.122580645198</v>
      </c>
      <c r="BP340">
        <v>1560432001.5</v>
      </c>
      <c r="BQ340" t="s">
        <v>238</v>
      </c>
      <c r="BR340">
        <v>1</v>
      </c>
      <c r="BS340">
        <v>-1.3480000000000001</v>
      </c>
      <c r="BT340">
        <v>2.1000000000000001E-2</v>
      </c>
      <c r="BU340">
        <v>400</v>
      </c>
      <c r="BV340">
        <v>19</v>
      </c>
      <c r="BW340">
        <v>0.05</v>
      </c>
      <c r="BX340">
        <v>0.02</v>
      </c>
      <c r="BY340">
        <v>42.485727669588897</v>
      </c>
      <c r="BZ340">
        <v>0.62312212321929705</v>
      </c>
      <c r="CA340">
        <v>9.0939265348729495E-2</v>
      </c>
      <c r="CB340">
        <v>1</v>
      </c>
      <c r="CC340">
        <v>-73.416719512195101</v>
      </c>
      <c r="CD340">
        <v>-1.1157825783972199</v>
      </c>
      <c r="CE340">
        <v>0.158244605686988</v>
      </c>
      <c r="CF340">
        <v>0</v>
      </c>
      <c r="CG340">
        <v>2.58907926829268</v>
      </c>
      <c r="CH340">
        <v>-0.129063344947735</v>
      </c>
      <c r="CI340">
        <v>1.29578506931727E-2</v>
      </c>
      <c r="CJ340">
        <v>1</v>
      </c>
      <c r="CK340">
        <v>2</v>
      </c>
      <c r="CL340">
        <v>3</v>
      </c>
      <c r="CM340" t="s">
        <v>871</v>
      </c>
      <c r="CN340">
        <v>1.8609599999999999</v>
      </c>
      <c r="CO340">
        <v>1.85791</v>
      </c>
      <c r="CP340">
        <v>1.86077</v>
      </c>
      <c r="CQ340">
        <v>1.8534900000000001</v>
      </c>
      <c r="CR340">
        <v>1.8521000000000001</v>
      </c>
      <c r="CS340">
        <v>1.85287</v>
      </c>
      <c r="CT340">
        <v>1.8565400000000001</v>
      </c>
      <c r="CU340">
        <v>1.8627899999999999</v>
      </c>
      <c r="CV340" t="s">
        <v>240</v>
      </c>
      <c r="CW340" t="s">
        <v>19</v>
      </c>
      <c r="CX340" t="s">
        <v>19</v>
      </c>
      <c r="CY340" t="s">
        <v>19</v>
      </c>
      <c r="CZ340" t="s">
        <v>241</v>
      </c>
      <c r="DA340" t="s">
        <v>242</v>
      </c>
      <c r="DB340" t="s">
        <v>243</v>
      </c>
      <c r="DC340" t="s">
        <v>243</v>
      </c>
      <c r="DD340" t="s">
        <v>243</v>
      </c>
      <c r="DE340" t="s">
        <v>243</v>
      </c>
      <c r="DF340">
        <v>0</v>
      </c>
      <c r="DG340">
        <v>100</v>
      </c>
      <c r="DH340">
        <v>100</v>
      </c>
      <c r="DI340">
        <v>-1.3480000000000001</v>
      </c>
      <c r="DJ340">
        <v>2.1000000000000001E-2</v>
      </c>
      <c r="DK340">
        <v>3</v>
      </c>
      <c r="DL340">
        <v>629.44000000000005</v>
      </c>
      <c r="DM340">
        <v>274.29700000000003</v>
      </c>
      <c r="DN340">
        <v>22.998200000000001</v>
      </c>
      <c r="DO340">
        <v>22.649000000000001</v>
      </c>
      <c r="DP340">
        <v>30.0001</v>
      </c>
      <c r="DQ340">
        <v>22.700199999999999</v>
      </c>
      <c r="DR340">
        <v>22.709199999999999</v>
      </c>
      <c r="DS340">
        <v>43.040799999999997</v>
      </c>
      <c r="DT340">
        <v>14.468299999999999</v>
      </c>
      <c r="DU340">
        <v>36.279800000000002</v>
      </c>
      <c r="DV340">
        <v>23</v>
      </c>
      <c r="DW340">
        <v>1087.33</v>
      </c>
      <c r="DX340">
        <v>19</v>
      </c>
      <c r="DY340">
        <v>101.395</v>
      </c>
      <c r="DZ340">
        <v>105.363</v>
      </c>
    </row>
    <row r="341" spans="1:130" x14ac:dyDescent="0.25">
      <c r="A341">
        <v>325</v>
      </c>
      <c r="B341">
        <v>1560434765</v>
      </c>
      <c r="C341">
        <v>726.90000009536698</v>
      </c>
      <c r="D341" t="s">
        <v>892</v>
      </c>
      <c r="E341" t="s">
        <v>893</v>
      </c>
      <c r="G341">
        <v>1560434754.6612899</v>
      </c>
      <c r="H341">
        <f t="shared" si="145"/>
        <v>1.5847162561468476E-3</v>
      </c>
      <c r="I341">
        <f t="shared" si="146"/>
        <v>42.525344898653287</v>
      </c>
      <c r="J341">
        <f t="shared" si="147"/>
        <v>990.07616129032294</v>
      </c>
      <c r="K341">
        <f t="shared" si="148"/>
        <v>667.37752408915162</v>
      </c>
      <c r="L341">
        <f t="shared" si="149"/>
        <v>66.493159407468795</v>
      </c>
      <c r="M341">
        <f t="shared" si="150"/>
        <v>98.644754493437034</v>
      </c>
      <c r="N341">
        <f t="shared" si="151"/>
        <v>0.2243183118126553</v>
      </c>
      <c r="O341">
        <f t="shared" si="152"/>
        <v>3</v>
      </c>
      <c r="P341">
        <f t="shared" si="153"/>
        <v>0.21623410041893795</v>
      </c>
      <c r="Q341">
        <f t="shared" si="154"/>
        <v>0.13585009896041134</v>
      </c>
      <c r="R341">
        <f t="shared" si="155"/>
        <v>215.022572406324</v>
      </c>
      <c r="S341">
        <f t="shared" si="156"/>
        <v>23.545175463847531</v>
      </c>
      <c r="T341">
        <f t="shared" si="157"/>
        <v>23.24565322580645</v>
      </c>
      <c r="U341">
        <f t="shared" si="158"/>
        <v>2.8619201138703372</v>
      </c>
      <c r="V341">
        <f t="shared" si="159"/>
        <v>77.624485109165917</v>
      </c>
      <c r="W341">
        <f t="shared" si="160"/>
        <v>2.1501012425936867</v>
      </c>
      <c r="X341">
        <f t="shared" si="161"/>
        <v>2.7698750459599535</v>
      </c>
      <c r="Y341">
        <f t="shared" si="162"/>
        <v>0.71181887127665044</v>
      </c>
      <c r="Z341">
        <f t="shared" si="163"/>
        <v>-69.885986896075977</v>
      </c>
      <c r="AA341">
        <f t="shared" si="164"/>
        <v>-87.338744322584191</v>
      </c>
      <c r="AB341">
        <f t="shared" si="165"/>
        <v>-6.0334428546337273</v>
      </c>
      <c r="AC341">
        <f t="shared" si="166"/>
        <v>51.764398333030115</v>
      </c>
      <c r="AD341">
        <v>0</v>
      </c>
      <c r="AE341">
        <v>0</v>
      </c>
      <c r="AF341">
        <v>3</v>
      </c>
      <c r="AG341">
        <v>0</v>
      </c>
      <c r="AH341">
        <v>0</v>
      </c>
      <c r="AI341">
        <f t="shared" si="167"/>
        <v>1</v>
      </c>
      <c r="AJ341">
        <f t="shared" si="168"/>
        <v>0</v>
      </c>
      <c r="AK341">
        <f t="shared" si="169"/>
        <v>68101.334359029206</v>
      </c>
      <c r="AL341">
        <f t="shared" si="170"/>
        <v>1200.00129032258</v>
      </c>
      <c r="AM341">
        <f t="shared" si="171"/>
        <v>963.3622902594135</v>
      </c>
      <c r="AN341">
        <f t="shared" si="172"/>
        <v>0.80280104532258123</v>
      </c>
      <c r="AO341">
        <f t="shared" si="173"/>
        <v>0.22320011337419371</v>
      </c>
      <c r="AP341">
        <v>10</v>
      </c>
      <c r="AQ341">
        <v>1</v>
      </c>
      <c r="AR341" t="s">
        <v>237</v>
      </c>
      <c r="AS341">
        <v>1560434754.6612899</v>
      </c>
      <c r="AT341">
        <v>990.07616129032294</v>
      </c>
      <c r="AU341">
        <v>1063.5564516129</v>
      </c>
      <c r="AV341">
        <v>21.5801032258065</v>
      </c>
      <c r="AW341">
        <v>18.996267741935501</v>
      </c>
      <c r="AX341">
        <v>600.08383870967702</v>
      </c>
      <c r="AY341">
        <v>99.533367741935507</v>
      </c>
      <c r="AZ341">
        <v>0.100133548387097</v>
      </c>
      <c r="BA341">
        <v>22.705645161290299</v>
      </c>
      <c r="BB341">
        <v>23.384848387096799</v>
      </c>
      <c r="BC341">
        <v>23.106458064516101</v>
      </c>
      <c r="BD341">
        <v>0</v>
      </c>
      <c r="BE341">
        <v>0</v>
      </c>
      <c r="BF341">
        <v>12997.316129032301</v>
      </c>
      <c r="BG341">
        <v>1044.01129032258</v>
      </c>
      <c r="BH341">
        <v>21.982483870967702</v>
      </c>
      <c r="BI341">
        <v>1200.00129032258</v>
      </c>
      <c r="BJ341">
        <v>0.33000916129032298</v>
      </c>
      <c r="BK341">
        <v>0.33000703225806499</v>
      </c>
      <c r="BL341">
        <v>0.33000532258064502</v>
      </c>
      <c r="BM341">
        <v>9.9783954838709703E-3</v>
      </c>
      <c r="BN341">
        <v>22</v>
      </c>
      <c r="BO341">
        <v>17743.119354838698</v>
      </c>
      <c r="BP341">
        <v>1560432001.5</v>
      </c>
      <c r="BQ341" t="s">
        <v>238</v>
      </c>
      <c r="BR341">
        <v>1</v>
      </c>
      <c r="BS341">
        <v>-1.3480000000000001</v>
      </c>
      <c r="BT341">
        <v>2.1000000000000001E-2</v>
      </c>
      <c r="BU341">
        <v>400</v>
      </c>
      <c r="BV341">
        <v>19</v>
      </c>
      <c r="BW341">
        <v>0.05</v>
      </c>
      <c r="BX341">
        <v>0.02</v>
      </c>
      <c r="BY341">
        <v>42.514731757285404</v>
      </c>
      <c r="BZ341">
        <v>0.61054991921026402</v>
      </c>
      <c r="CA341">
        <v>9.0012845249840406E-2</v>
      </c>
      <c r="CB341">
        <v>1</v>
      </c>
      <c r="CC341">
        <v>-73.468582926829299</v>
      </c>
      <c r="CD341">
        <v>-1.09084808362371</v>
      </c>
      <c r="CE341">
        <v>0.15599024500838299</v>
      </c>
      <c r="CF341">
        <v>0</v>
      </c>
      <c r="CG341">
        <v>2.5851460975609801</v>
      </c>
      <c r="CH341">
        <v>-0.13410501742160399</v>
      </c>
      <c r="CI341">
        <v>1.3396679034791199E-2</v>
      </c>
      <c r="CJ341">
        <v>1</v>
      </c>
      <c r="CK341">
        <v>2</v>
      </c>
      <c r="CL341">
        <v>3</v>
      </c>
      <c r="CM341" t="s">
        <v>871</v>
      </c>
      <c r="CN341">
        <v>1.8609599999999999</v>
      </c>
      <c r="CO341">
        <v>1.85791</v>
      </c>
      <c r="CP341">
        <v>1.86076</v>
      </c>
      <c r="CQ341">
        <v>1.8534900000000001</v>
      </c>
      <c r="CR341">
        <v>1.8520799999999999</v>
      </c>
      <c r="CS341">
        <v>1.85287</v>
      </c>
      <c r="CT341">
        <v>1.8565400000000001</v>
      </c>
      <c r="CU341">
        <v>1.8627899999999999</v>
      </c>
      <c r="CV341" t="s">
        <v>240</v>
      </c>
      <c r="CW341" t="s">
        <v>19</v>
      </c>
      <c r="CX341" t="s">
        <v>19</v>
      </c>
      <c r="CY341" t="s">
        <v>19</v>
      </c>
      <c r="CZ341" t="s">
        <v>241</v>
      </c>
      <c r="DA341" t="s">
        <v>242</v>
      </c>
      <c r="DB341" t="s">
        <v>243</v>
      </c>
      <c r="DC341" t="s">
        <v>243</v>
      </c>
      <c r="DD341" t="s">
        <v>243</v>
      </c>
      <c r="DE341" t="s">
        <v>243</v>
      </c>
      <c r="DF341">
        <v>0</v>
      </c>
      <c r="DG341">
        <v>100</v>
      </c>
      <c r="DH341">
        <v>100</v>
      </c>
      <c r="DI341">
        <v>-1.3480000000000001</v>
      </c>
      <c r="DJ341">
        <v>2.1000000000000001E-2</v>
      </c>
      <c r="DK341">
        <v>3</v>
      </c>
      <c r="DL341">
        <v>629.61699999999996</v>
      </c>
      <c r="DM341">
        <v>274.21199999999999</v>
      </c>
      <c r="DN341">
        <v>22.9984</v>
      </c>
      <c r="DO341">
        <v>22.649000000000001</v>
      </c>
      <c r="DP341">
        <v>30.000299999999999</v>
      </c>
      <c r="DQ341">
        <v>22.700199999999999</v>
      </c>
      <c r="DR341">
        <v>22.709199999999999</v>
      </c>
      <c r="DS341">
        <v>43.162300000000002</v>
      </c>
      <c r="DT341">
        <v>14.468299999999999</v>
      </c>
      <c r="DU341">
        <v>36.684699999999999</v>
      </c>
      <c r="DV341">
        <v>23</v>
      </c>
      <c r="DW341">
        <v>1092.33</v>
      </c>
      <c r="DX341">
        <v>19</v>
      </c>
      <c r="DY341">
        <v>101.396</v>
      </c>
      <c r="DZ341">
        <v>105.363</v>
      </c>
    </row>
    <row r="342" spans="1:130" x14ac:dyDescent="0.25">
      <c r="A342">
        <v>326</v>
      </c>
      <c r="B342">
        <v>1560434767</v>
      </c>
      <c r="C342">
        <v>728.90000009536698</v>
      </c>
      <c r="D342" t="s">
        <v>894</v>
      </c>
      <c r="E342" t="s">
        <v>895</v>
      </c>
      <c r="G342">
        <v>1560434756.6612899</v>
      </c>
      <c r="H342">
        <f t="shared" si="145"/>
        <v>1.5822804891338078E-3</v>
      </c>
      <c r="I342">
        <f t="shared" si="146"/>
        <v>42.538920482950715</v>
      </c>
      <c r="J342">
        <f t="shared" si="147"/>
        <v>993.37112903225795</v>
      </c>
      <c r="K342">
        <f t="shared" si="148"/>
        <v>670.53005499707649</v>
      </c>
      <c r="L342">
        <f t="shared" si="149"/>
        <v>66.807622311516241</v>
      </c>
      <c r="M342">
        <f t="shared" si="150"/>
        <v>98.973584717005565</v>
      </c>
      <c r="N342">
        <f t="shared" si="151"/>
        <v>0.22430410146890845</v>
      </c>
      <c r="O342">
        <f t="shared" si="152"/>
        <v>3</v>
      </c>
      <c r="P342">
        <f t="shared" si="153"/>
        <v>0.21622089584212992</v>
      </c>
      <c r="Q342">
        <f t="shared" si="154"/>
        <v>0.13584175992376893</v>
      </c>
      <c r="R342">
        <f t="shared" si="155"/>
        <v>215.02269130292231</v>
      </c>
      <c r="S342">
        <f t="shared" si="156"/>
        <v>23.535986761409504</v>
      </c>
      <c r="T342">
        <f t="shared" si="157"/>
        <v>23.236041935483851</v>
      </c>
      <c r="U342">
        <f t="shared" si="158"/>
        <v>2.8602587587039361</v>
      </c>
      <c r="V342">
        <f t="shared" si="159"/>
        <v>77.648216888759507</v>
      </c>
      <c r="W342">
        <f t="shared" si="160"/>
        <v>2.1494782311477918</v>
      </c>
      <c r="X342">
        <f t="shared" si="161"/>
        <v>2.7682261322590063</v>
      </c>
      <c r="Y342">
        <f t="shared" si="162"/>
        <v>0.71078052755614429</v>
      </c>
      <c r="Z342">
        <f t="shared" si="163"/>
        <v>-69.778569570800926</v>
      </c>
      <c r="AA342">
        <f t="shared" si="164"/>
        <v>-87.371874116119997</v>
      </c>
      <c r="AB342">
        <f t="shared" si="165"/>
        <v>-6.0351372504645813</v>
      </c>
      <c r="AC342">
        <f t="shared" si="166"/>
        <v>51.837110365536816</v>
      </c>
      <c r="AD342">
        <v>0</v>
      </c>
      <c r="AE342">
        <v>0</v>
      </c>
      <c r="AF342">
        <v>3</v>
      </c>
      <c r="AG342">
        <v>0</v>
      </c>
      <c r="AH342">
        <v>0</v>
      </c>
      <c r="AI342">
        <f t="shared" si="167"/>
        <v>1</v>
      </c>
      <c r="AJ342">
        <f t="shared" si="168"/>
        <v>0</v>
      </c>
      <c r="AK342">
        <f t="shared" si="169"/>
        <v>68105.500823355906</v>
      </c>
      <c r="AL342">
        <f t="shared" si="170"/>
        <v>1200.0016129032299</v>
      </c>
      <c r="AM342">
        <f t="shared" si="171"/>
        <v>963.3625851307695</v>
      </c>
      <c r="AN342">
        <f t="shared" si="172"/>
        <v>0.80280107524193522</v>
      </c>
      <c r="AO342">
        <f t="shared" si="173"/>
        <v>0.22320016847419347</v>
      </c>
      <c r="AP342">
        <v>10</v>
      </c>
      <c r="AQ342">
        <v>1</v>
      </c>
      <c r="AR342" t="s">
        <v>237</v>
      </c>
      <c r="AS342">
        <v>1560434756.6612899</v>
      </c>
      <c r="AT342">
        <v>993.37112903225795</v>
      </c>
      <c r="AU342">
        <v>1066.87741935484</v>
      </c>
      <c r="AV342">
        <v>21.573732258064499</v>
      </c>
      <c r="AW342">
        <v>18.993896774193502</v>
      </c>
      <c r="AX342">
        <v>600.09438709677397</v>
      </c>
      <c r="AY342">
        <v>99.533825806451603</v>
      </c>
      <c r="AZ342">
        <v>0.10022014516129001</v>
      </c>
      <c r="BA342">
        <v>22.6958290322581</v>
      </c>
      <c r="BB342">
        <v>23.374964516129001</v>
      </c>
      <c r="BC342">
        <v>23.0971193548387</v>
      </c>
      <c r="BD342">
        <v>0</v>
      </c>
      <c r="BE342">
        <v>0</v>
      </c>
      <c r="BF342">
        <v>12997.654838709699</v>
      </c>
      <c r="BG342">
        <v>1043.9632258064501</v>
      </c>
      <c r="BH342">
        <v>21.849399999999999</v>
      </c>
      <c r="BI342">
        <v>1200.0016129032299</v>
      </c>
      <c r="BJ342">
        <v>0.33000854838709698</v>
      </c>
      <c r="BK342">
        <v>0.33000719354838698</v>
      </c>
      <c r="BL342">
        <v>0.33000577419354798</v>
      </c>
      <c r="BM342">
        <v>9.9784474193548404E-3</v>
      </c>
      <c r="BN342">
        <v>22</v>
      </c>
      <c r="BO342">
        <v>17743.1129032258</v>
      </c>
      <c r="BP342">
        <v>1560432001.5</v>
      </c>
      <c r="BQ342" t="s">
        <v>238</v>
      </c>
      <c r="BR342">
        <v>1</v>
      </c>
      <c r="BS342">
        <v>-1.3480000000000001</v>
      </c>
      <c r="BT342">
        <v>2.1000000000000001E-2</v>
      </c>
      <c r="BU342">
        <v>400</v>
      </c>
      <c r="BV342">
        <v>19</v>
      </c>
      <c r="BW342">
        <v>0.05</v>
      </c>
      <c r="BX342">
        <v>0.02</v>
      </c>
      <c r="BY342">
        <v>42.5332482416283</v>
      </c>
      <c r="BZ342">
        <v>0.64115085292736396</v>
      </c>
      <c r="CA342">
        <v>9.06671485446853E-2</v>
      </c>
      <c r="CB342">
        <v>1</v>
      </c>
      <c r="CC342">
        <v>-73.495702439024399</v>
      </c>
      <c r="CD342">
        <v>-1.2248905923344899</v>
      </c>
      <c r="CE342">
        <v>0.16139642527519699</v>
      </c>
      <c r="CF342">
        <v>0</v>
      </c>
      <c r="CG342">
        <v>2.5811463414634099</v>
      </c>
      <c r="CH342">
        <v>-0.136007038327527</v>
      </c>
      <c r="CI342">
        <v>1.3560184680391701E-2</v>
      </c>
      <c r="CJ342">
        <v>1</v>
      </c>
      <c r="CK342">
        <v>2</v>
      </c>
      <c r="CL342">
        <v>3</v>
      </c>
      <c r="CM342" t="s">
        <v>871</v>
      </c>
      <c r="CN342">
        <v>1.8609599999999999</v>
      </c>
      <c r="CO342">
        <v>1.85791</v>
      </c>
      <c r="CP342">
        <v>1.8607400000000001</v>
      </c>
      <c r="CQ342">
        <v>1.8534900000000001</v>
      </c>
      <c r="CR342">
        <v>1.8520700000000001</v>
      </c>
      <c r="CS342">
        <v>1.85287</v>
      </c>
      <c r="CT342">
        <v>1.8565400000000001</v>
      </c>
      <c r="CU342">
        <v>1.8627899999999999</v>
      </c>
      <c r="CV342" t="s">
        <v>240</v>
      </c>
      <c r="CW342" t="s">
        <v>19</v>
      </c>
      <c r="CX342" t="s">
        <v>19</v>
      </c>
      <c r="CY342" t="s">
        <v>19</v>
      </c>
      <c r="CZ342" t="s">
        <v>241</v>
      </c>
      <c r="DA342" t="s">
        <v>242</v>
      </c>
      <c r="DB342" t="s">
        <v>243</v>
      </c>
      <c r="DC342" t="s">
        <v>243</v>
      </c>
      <c r="DD342" t="s">
        <v>243</v>
      </c>
      <c r="DE342" t="s">
        <v>243</v>
      </c>
      <c r="DF342">
        <v>0</v>
      </c>
      <c r="DG342">
        <v>100</v>
      </c>
      <c r="DH342">
        <v>100</v>
      </c>
      <c r="DI342">
        <v>-1.3480000000000001</v>
      </c>
      <c r="DJ342">
        <v>2.1000000000000001E-2</v>
      </c>
      <c r="DK342">
        <v>3</v>
      </c>
      <c r="DL342">
        <v>629.94299999999998</v>
      </c>
      <c r="DM342">
        <v>274.16000000000003</v>
      </c>
      <c r="DN342">
        <v>22.998999999999999</v>
      </c>
      <c r="DO342">
        <v>22.649000000000001</v>
      </c>
      <c r="DP342">
        <v>30.0002</v>
      </c>
      <c r="DQ342">
        <v>22.701000000000001</v>
      </c>
      <c r="DR342">
        <v>22.709499999999998</v>
      </c>
      <c r="DS342">
        <v>43.241</v>
      </c>
      <c r="DT342">
        <v>14.468299999999999</v>
      </c>
      <c r="DU342">
        <v>36.684699999999999</v>
      </c>
      <c r="DV342">
        <v>23</v>
      </c>
      <c r="DW342">
        <v>1092.33</v>
      </c>
      <c r="DX342">
        <v>19</v>
      </c>
      <c r="DY342">
        <v>101.395</v>
      </c>
      <c r="DZ342">
        <v>105.364</v>
      </c>
    </row>
    <row r="343" spans="1:130" x14ac:dyDescent="0.25">
      <c r="A343">
        <v>327</v>
      </c>
      <c r="B343">
        <v>1560434769</v>
      </c>
      <c r="C343">
        <v>730.90000009536698</v>
      </c>
      <c r="D343" t="s">
        <v>896</v>
      </c>
      <c r="E343" t="s">
        <v>897</v>
      </c>
      <c r="G343">
        <v>1560434758.6612899</v>
      </c>
      <c r="H343">
        <f t="shared" si="145"/>
        <v>1.58002258841184E-3</v>
      </c>
      <c r="I343">
        <f t="shared" si="146"/>
        <v>42.557314121782504</v>
      </c>
      <c r="J343">
        <f t="shared" si="147"/>
        <v>996.66864516128999</v>
      </c>
      <c r="K343">
        <f t="shared" si="148"/>
        <v>673.63915400147846</v>
      </c>
      <c r="L343">
        <f t="shared" si="149"/>
        <v>67.117679028439412</v>
      </c>
      <c r="M343">
        <f t="shared" si="150"/>
        <v>99.302550670174114</v>
      </c>
      <c r="N343">
        <f t="shared" si="151"/>
        <v>0.2242829031350112</v>
      </c>
      <c r="O343">
        <f t="shared" si="152"/>
        <v>3</v>
      </c>
      <c r="P343">
        <f t="shared" si="153"/>
        <v>0.21620119775280047</v>
      </c>
      <c r="Q343">
        <f t="shared" si="154"/>
        <v>0.13582932007348589</v>
      </c>
      <c r="R343">
        <f t="shared" si="155"/>
        <v>215.02304259608007</v>
      </c>
      <c r="S343">
        <f t="shared" si="156"/>
        <v>23.528533704362939</v>
      </c>
      <c r="T343">
        <f t="shared" si="157"/>
        <v>23.22747419354835</v>
      </c>
      <c r="U343">
        <f t="shared" si="158"/>
        <v>2.8587784968483754</v>
      </c>
      <c r="V343">
        <f t="shared" si="159"/>
        <v>77.666521825646612</v>
      </c>
      <c r="W343">
        <f t="shared" si="160"/>
        <v>2.1489371063843166</v>
      </c>
      <c r="X343">
        <f t="shared" si="161"/>
        <v>2.7668769707602721</v>
      </c>
      <c r="Y343">
        <f t="shared" si="162"/>
        <v>0.70984139046405881</v>
      </c>
      <c r="Z343">
        <f t="shared" si="163"/>
        <v>-69.678996148962142</v>
      </c>
      <c r="AA343">
        <f t="shared" si="164"/>
        <v>-87.28578882580014</v>
      </c>
      <c r="AB343">
        <f t="shared" si="165"/>
        <v>-6.028683645239596</v>
      </c>
      <c r="AC343">
        <f t="shared" si="166"/>
        <v>52.029573976078197</v>
      </c>
      <c r="AD343">
        <v>0</v>
      </c>
      <c r="AE343">
        <v>0</v>
      </c>
      <c r="AF343">
        <v>3</v>
      </c>
      <c r="AG343">
        <v>0</v>
      </c>
      <c r="AH343">
        <v>0</v>
      </c>
      <c r="AI343">
        <f t="shared" si="167"/>
        <v>1</v>
      </c>
      <c r="AJ343">
        <f t="shared" si="168"/>
        <v>0</v>
      </c>
      <c r="AK343">
        <f t="shared" si="169"/>
        <v>68106.503391977501</v>
      </c>
      <c r="AL343">
        <f t="shared" si="170"/>
        <v>1200.0035483871</v>
      </c>
      <c r="AM343">
        <f t="shared" si="171"/>
        <v>963.36410651985136</v>
      </c>
      <c r="AN343">
        <f t="shared" si="172"/>
        <v>0.80280104822580667</v>
      </c>
      <c r="AO343">
        <f t="shared" si="173"/>
        <v>0.22320018063870978</v>
      </c>
      <c r="AP343">
        <v>10</v>
      </c>
      <c r="AQ343">
        <v>1</v>
      </c>
      <c r="AR343" t="s">
        <v>237</v>
      </c>
      <c r="AS343">
        <v>1560434758.6612899</v>
      </c>
      <c r="AT343">
        <v>996.66864516128999</v>
      </c>
      <c r="AU343">
        <v>1070.2096774193501</v>
      </c>
      <c r="AV343">
        <v>21.5682096774194</v>
      </c>
      <c r="AW343">
        <v>18.992070967741899</v>
      </c>
      <c r="AX343">
        <v>600.10135483870999</v>
      </c>
      <c r="AY343">
        <v>99.534248387096795</v>
      </c>
      <c r="AZ343">
        <v>0.100220051612903</v>
      </c>
      <c r="BA343">
        <v>22.687793548387098</v>
      </c>
      <c r="BB343">
        <v>23.365603225806399</v>
      </c>
      <c r="BC343">
        <v>23.0893451612903</v>
      </c>
      <c r="BD343">
        <v>0</v>
      </c>
      <c r="BE343">
        <v>0</v>
      </c>
      <c r="BF343">
        <v>12997.412903225801</v>
      </c>
      <c r="BG343">
        <v>1043.9206451612899</v>
      </c>
      <c r="BH343">
        <v>21.763751612903199</v>
      </c>
      <c r="BI343">
        <v>1200.0035483871</v>
      </c>
      <c r="BJ343">
        <v>0.33000864516129003</v>
      </c>
      <c r="BK343">
        <v>0.33000780645161298</v>
      </c>
      <c r="BL343">
        <v>0.33000603225806502</v>
      </c>
      <c r="BM343">
        <v>9.9774316129032196E-3</v>
      </c>
      <c r="BN343">
        <v>22</v>
      </c>
      <c r="BO343">
        <v>17743.138709677401</v>
      </c>
      <c r="BP343">
        <v>1560432001.5</v>
      </c>
      <c r="BQ343" t="s">
        <v>238</v>
      </c>
      <c r="BR343">
        <v>1</v>
      </c>
      <c r="BS343">
        <v>-1.3480000000000001</v>
      </c>
      <c r="BT343">
        <v>2.1000000000000001E-2</v>
      </c>
      <c r="BU343">
        <v>400</v>
      </c>
      <c r="BV343">
        <v>19</v>
      </c>
      <c r="BW343">
        <v>0.05</v>
      </c>
      <c r="BX343">
        <v>0.02</v>
      </c>
      <c r="BY343">
        <v>42.5451652216653</v>
      </c>
      <c r="BZ343">
        <v>0.68236441393569802</v>
      </c>
      <c r="CA343">
        <v>9.2260388920055697E-2</v>
      </c>
      <c r="CB343">
        <v>1</v>
      </c>
      <c r="CC343">
        <v>-73.523021951219505</v>
      </c>
      <c r="CD343">
        <v>-1.2931588850173901</v>
      </c>
      <c r="CE343">
        <v>0.164807365026338</v>
      </c>
      <c r="CF343">
        <v>0</v>
      </c>
      <c r="CG343">
        <v>2.5773156097560999</v>
      </c>
      <c r="CH343">
        <v>-0.12902968641115001</v>
      </c>
      <c r="CI343">
        <v>1.29775466599479E-2</v>
      </c>
      <c r="CJ343">
        <v>1</v>
      </c>
      <c r="CK343">
        <v>2</v>
      </c>
      <c r="CL343">
        <v>3</v>
      </c>
      <c r="CM343" t="s">
        <v>871</v>
      </c>
      <c r="CN343">
        <v>1.8609599999999999</v>
      </c>
      <c r="CO343">
        <v>1.85791</v>
      </c>
      <c r="CP343">
        <v>1.8607499999999999</v>
      </c>
      <c r="CQ343">
        <v>1.8534900000000001</v>
      </c>
      <c r="CR343">
        <v>1.8520700000000001</v>
      </c>
      <c r="CS343">
        <v>1.85287</v>
      </c>
      <c r="CT343">
        <v>1.8565400000000001</v>
      </c>
      <c r="CU343">
        <v>1.8627899999999999</v>
      </c>
      <c r="CV343" t="s">
        <v>240</v>
      </c>
      <c r="CW343" t="s">
        <v>19</v>
      </c>
      <c r="CX343" t="s">
        <v>19</v>
      </c>
      <c r="CY343" t="s">
        <v>19</v>
      </c>
      <c r="CZ343" t="s">
        <v>241</v>
      </c>
      <c r="DA343" t="s">
        <v>242</v>
      </c>
      <c r="DB343" t="s">
        <v>243</v>
      </c>
      <c r="DC343" t="s">
        <v>243</v>
      </c>
      <c r="DD343" t="s">
        <v>243</v>
      </c>
      <c r="DE343" t="s">
        <v>243</v>
      </c>
      <c r="DF343">
        <v>0</v>
      </c>
      <c r="DG343">
        <v>100</v>
      </c>
      <c r="DH343">
        <v>100</v>
      </c>
      <c r="DI343">
        <v>-1.3480000000000001</v>
      </c>
      <c r="DJ343">
        <v>2.1000000000000001E-2</v>
      </c>
      <c r="DK343">
        <v>3</v>
      </c>
      <c r="DL343">
        <v>629.73800000000006</v>
      </c>
      <c r="DM343">
        <v>274.45</v>
      </c>
      <c r="DN343">
        <v>22.999400000000001</v>
      </c>
      <c r="DO343">
        <v>22.648700000000002</v>
      </c>
      <c r="DP343">
        <v>30.0001</v>
      </c>
      <c r="DQ343">
        <v>22.702000000000002</v>
      </c>
      <c r="DR343">
        <v>22.7104</v>
      </c>
      <c r="DS343">
        <v>43.362200000000001</v>
      </c>
      <c r="DT343">
        <v>14.468299999999999</v>
      </c>
      <c r="DU343">
        <v>36.684699999999999</v>
      </c>
      <c r="DV343">
        <v>23</v>
      </c>
      <c r="DW343">
        <v>1097.33</v>
      </c>
      <c r="DX343">
        <v>19</v>
      </c>
      <c r="DY343">
        <v>101.39400000000001</v>
      </c>
      <c r="DZ343">
        <v>105.363</v>
      </c>
    </row>
    <row r="344" spans="1:130" x14ac:dyDescent="0.25">
      <c r="A344">
        <v>328</v>
      </c>
      <c r="B344">
        <v>1560434771</v>
      </c>
      <c r="C344">
        <v>732.90000009536698</v>
      </c>
      <c r="D344" t="s">
        <v>898</v>
      </c>
      <c r="E344" t="s">
        <v>899</v>
      </c>
      <c r="G344">
        <v>1560434760.6612899</v>
      </c>
      <c r="H344">
        <f t="shared" si="145"/>
        <v>1.5778652392924809E-3</v>
      </c>
      <c r="I344">
        <f t="shared" si="146"/>
        <v>42.592712849681376</v>
      </c>
      <c r="J344">
        <f t="shared" si="147"/>
        <v>999.96183870967695</v>
      </c>
      <c r="K344">
        <f t="shared" si="148"/>
        <v>676.56875355524619</v>
      </c>
      <c r="L344">
        <f t="shared" si="149"/>
        <v>67.409682200939073</v>
      </c>
      <c r="M344">
        <f t="shared" si="150"/>
        <v>99.630834865302106</v>
      </c>
      <c r="N344">
        <f t="shared" si="151"/>
        <v>0.2242255715373061</v>
      </c>
      <c r="O344">
        <f t="shared" si="152"/>
        <v>3</v>
      </c>
      <c r="P344">
        <f t="shared" si="153"/>
        <v>0.21614792294417939</v>
      </c>
      <c r="Q344">
        <f t="shared" si="154"/>
        <v>0.13579567572010079</v>
      </c>
      <c r="R344">
        <f t="shared" si="155"/>
        <v>215.0233185767413</v>
      </c>
      <c r="S344">
        <f t="shared" si="156"/>
        <v>23.523217892732958</v>
      </c>
      <c r="T344">
        <f t="shared" si="157"/>
        <v>23.220346774193551</v>
      </c>
      <c r="U344">
        <f t="shared" si="158"/>
        <v>2.8575475923583982</v>
      </c>
      <c r="V344">
        <f t="shared" si="159"/>
        <v>77.678147410848112</v>
      </c>
      <c r="W344">
        <f t="shared" si="160"/>
        <v>2.1484933514021938</v>
      </c>
      <c r="X344">
        <f t="shared" si="161"/>
        <v>2.7658915963051749</v>
      </c>
      <c r="Y344">
        <f t="shared" si="162"/>
        <v>0.7090542409562044</v>
      </c>
      <c r="Z344">
        <f t="shared" si="163"/>
        <v>-69.583857052798407</v>
      </c>
      <c r="AA344">
        <f t="shared" si="164"/>
        <v>-87.082575367736197</v>
      </c>
      <c r="AB344">
        <f t="shared" si="165"/>
        <v>-6.0142517739636423</v>
      </c>
      <c r="AC344">
        <f t="shared" si="166"/>
        <v>52.342634382243048</v>
      </c>
      <c r="AD344">
        <v>0</v>
      </c>
      <c r="AE344">
        <v>0</v>
      </c>
      <c r="AF344">
        <v>3</v>
      </c>
      <c r="AG344">
        <v>0</v>
      </c>
      <c r="AH344">
        <v>0</v>
      </c>
      <c r="AI344">
        <f t="shared" si="167"/>
        <v>1</v>
      </c>
      <c r="AJ344">
        <f t="shared" si="168"/>
        <v>0</v>
      </c>
      <c r="AK344">
        <f t="shared" si="169"/>
        <v>68107.644022066394</v>
      </c>
      <c r="AL344">
        <f t="shared" si="170"/>
        <v>1200.00451612903</v>
      </c>
      <c r="AM344">
        <f t="shared" si="171"/>
        <v>963.3650842312943</v>
      </c>
      <c r="AN344">
        <f t="shared" si="172"/>
        <v>0.80280121556451611</v>
      </c>
      <c r="AO344">
        <f t="shared" si="173"/>
        <v>0.22320024059032262</v>
      </c>
      <c r="AP344">
        <v>10</v>
      </c>
      <c r="AQ344">
        <v>1</v>
      </c>
      <c r="AR344" t="s">
        <v>237</v>
      </c>
      <c r="AS344">
        <v>1560434760.6612899</v>
      </c>
      <c r="AT344">
        <v>999.96183870967695</v>
      </c>
      <c r="AU344">
        <v>1073.5677419354799</v>
      </c>
      <c r="AV344">
        <v>21.5637193548387</v>
      </c>
      <c r="AW344">
        <v>18.9910580645161</v>
      </c>
      <c r="AX344">
        <v>600.09477419354801</v>
      </c>
      <c r="AY344">
        <v>99.534470967741896</v>
      </c>
      <c r="AZ344">
        <v>0.100166083870968</v>
      </c>
      <c r="BA344">
        <v>22.6819225806452</v>
      </c>
      <c r="BB344">
        <v>23.357548387096799</v>
      </c>
      <c r="BC344">
        <v>23.0831451612903</v>
      </c>
      <c r="BD344">
        <v>0</v>
      </c>
      <c r="BE344">
        <v>0</v>
      </c>
      <c r="BF344">
        <v>12997.335483871</v>
      </c>
      <c r="BG344">
        <v>1043.8809677419399</v>
      </c>
      <c r="BH344">
        <v>21.7021129032258</v>
      </c>
      <c r="BI344">
        <v>1200.00451612903</v>
      </c>
      <c r="BJ344">
        <v>0.33000954838709701</v>
      </c>
      <c r="BK344">
        <v>0.33000912903225799</v>
      </c>
      <c r="BL344">
        <v>0.33000712903225798</v>
      </c>
      <c r="BM344">
        <v>9.9741364516128996E-3</v>
      </c>
      <c r="BN344">
        <v>22</v>
      </c>
      <c r="BO344">
        <v>17743.1483870968</v>
      </c>
      <c r="BP344">
        <v>1560432001.5</v>
      </c>
      <c r="BQ344" t="s">
        <v>238</v>
      </c>
      <c r="BR344">
        <v>1</v>
      </c>
      <c r="BS344">
        <v>-1.3480000000000001</v>
      </c>
      <c r="BT344">
        <v>2.1000000000000001E-2</v>
      </c>
      <c r="BU344">
        <v>400</v>
      </c>
      <c r="BV344">
        <v>19</v>
      </c>
      <c r="BW344">
        <v>0.05</v>
      </c>
      <c r="BX344">
        <v>0.02</v>
      </c>
      <c r="BY344">
        <v>42.573715623160801</v>
      </c>
      <c r="BZ344">
        <v>0.67973008612480101</v>
      </c>
      <c r="CA344">
        <v>9.1007307707119303E-2</v>
      </c>
      <c r="CB344">
        <v>1</v>
      </c>
      <c r="CC344">
        <v>-73.584148780487794</v>
      </c>
      <c r="CD344">
        <v>-1.2306564459930001</v>
      </c>
      <c r="CE344">
        <v>0.15574975256911999</v>
      </c>
      <c r="CF344">
        <v>0</v>
      </c>
      <c r="CG344">
        <v>2.57375512195122</v>
      </c>
      <c r="CH344">
        <v>-0.115946341463415</v>
      </c>
      <c r="CI344">
        <v>1.18866590768608E-2</v>
      </c>
      <c r="CJ344">
        <v>1</v>
      </c>
      <c r="CK344">
        <v>2</v>
      </c>
      <c r="CL344">
        <v>3</v>
      </c>
      <c r="CM344" t="s">
        <v>871</v>
      </c>
      <c r="CN344">
        <v>1.8609599999999999</v>
      </c>
      <c r="CO344">
        <v>1.85791</v>
      </c>
      <c r="CP344">
        <v>1.86076</v>
      </c>
      <c r="CQ344">
        <v>1.8534900000000001</v>
      </c>
      <c r="CR344">
        <v>1.8520700000000001</v>
      </c>
      <c r="CS344">
        <v>1.85287</v>
      </c>
      <c r="CT344">
        <v>1.8565400000000001</v>
      </c>
      <c r="CU344">
        <v>1.8628</v>
      </c>
      <c r="CV344" t="s">
        <v>240</v>
      </c>
      <c r="CW344" t="s">
        <v>19</v>
      </c>
      <c r="CX344" t="s">
        <v>19</v>
      </c>
      <c r="CY344" t="s">
        <v>19</v>
      </c>
      <c r="CZ344" t="s">
        <v>241</v>
      </c>
      <c r="DA344" t="s">
        <v>242</v>
      </c>
      <c r="DB344" t="s">
        <v>243</v>
      </c>
      <c r="DC344" t="s">
        <v>243</v>
      </c>
      <c r="DD344" t="s">
        <v>243</v>
      </c>
      <c r="DE344" t="s">
        <v>243</v>
      </c>
      <c r="DF344">
        <v>0</v>
      </c>
      <c r="DG344">
        <v>100</v>
      </c>
      <c r="DH344">
        <v>100</v>
      </c>
      <c r="DI344">
        <v>-1.3480000000000001</v>
      </c>
      <c r="DJ344">
        <v>2.1000000000000001E-2</v>
      </c>
      <c r="DK344">
        <v>3</v>
      </c>
      <c r="DL344">
        <v>629.67999999999995</v>
      </c>
      <c r="DM344">
        <v>274.58100000000002</v>
      </c>
      <c r="DN344">
        <v>22.999500000000001</v>
      </c>
      <c r="DO344">
        <v>22.6477</v>
      </c>
      <c r="DP344">
        <v>30.0002</v>
      </c>
      <c r="DQ344">
        <v>22.702100000000002</v>
      </c>
      <c r="DR344">
        <v>22.711099999999998</v>
      </c>
      <c r="DS344">
        <v>43.479799999999997</v>
      </c>
      <c r="DT344">
        <v>14.468299999999999</v>
      </c>
      <c r="DU344">
        <v>36.684699999999999</v>
      </c>
      <c r="DV344">
        <v>23</v>
      </c>
      <c r="DW344">
        <v>1102.33</v>
      </c>
      <c r="DX344">
        <v>19</v>
      </c>
      <c r="DY344">
        <v>101.39400000000001</v>
      </c>
      <c r="DZ344">
        <v>105.363</v>
      </c>
    </row>
    <row r="345" spans="1:130" x14ac:dyDescent="0.25">
      <c r="A345">
        <v>329</v>
      </c>
      <c r="B345">
        <v>1560434773</v>
      </c>
      <c r="C345">
        <v>734.90000009536698</v>
      </c>
      <c r="D345" t="s">
        <v>900</v>
      </c>
      <c r="E345" t="s">
        <v>901</v>
      </c>
      <c r="G345">
        <v>1560434762.6612899</v>
      </c>
      <c r="H345">
        <f t="shared" si="145"/>
        <v>1.5756901878851868E-3</v>
      </c>
      <c r="I345">
        <f t="shared" si="146"/>
        <v>42.618814360957117</v>
      </c>
      <c r="J345">
        <f t="shared" si="147"/>
        <v>1003.2592580645201</v>
      </c>
      <c r="K345">
        <f t="shared" si="148"/>
        <v>679.4827461054283</v>
      </c>
      <c r="L345">
        <f t="shared" si="149"/>
        <v>67.699951245073294</v>
      </c>
      <c r="M345">
        <f t="shared" si="150"/>
        <v>99.959275267010042</v>
      </c>
      <c r="N345">
        <f t="shared" si="151"/>
        <v>0.22410507287113027</v>
      </c>
      <c r="O345">
        <f t="shared" si="152"/>
        <v>3</v>
      </c>
      <c r="P345">
        <f t="shared" si="153"/>
        <v>0.21603594757543426</v>
      </c>
      <c r="Q345">
        <f t="shared" si="154"/>
        <v>0.13572496079908908</v>
      </c>
      <c r="R345">
        <f t="shared" si="155"/>
        <v>215.02319003892651</v>
      </c>
      <c r="S345">
        <f t="shared" si="156"/>
        <v>23.520051465784039</v>
      </c>
      <c r="T345">
        <f t="shared" si="157"/>
        <v>23.214743548387101</v>
      </c>
      <c r="U345">
        <f t="shared" si="158"/>
        <v>2.8565802414247177</v>
      </c>
      <c r="V345">
        <f t="shared" si="159"/>
        <v>77.682635863199181</v>
      </c>
      <c r="W345">
        <f t="shared" si="160"/>
        <v>2.1481322655205886</v>
      </c>
      <c r="X345">
        <f t="shared" si="161"/>
        <v>2.7652669630102364</v>
      </c>
      <c r="Y345">
        <f t="shared" si="162"/>
        <v>0.70844797590412911</v>
      </c>
      <c r="Z345">
        <f t="shared" si="163"/>
        <v>-69.487937285736734</v>
      </c>
      <c r="AA345">
        <f t="shared" si="164"/>
        <v>-86.778407341936187</v>
      </c>
      <c r="AB345">
        <f t="shared" si="165"/>
        <v>-5.9929614681231742</v>
      </c>
      <c r="AC345">
        <f t="shared" si="166"/>
        <v>52.763883943130409</v>
      </c>
      <c r="AD345">
        <v>0</v>
      </c>
      <c r="AE345">
        <v>0</v>
      </c>
      <c r="AF345">
        <v>3</v>
      </c>
      <c r="AG345">
        <v>0</v>
      </c>
      <c r="AH345">
        <v>0</v>
      </c>
      <c r="AI345">
        <f t="shared" si="167"/>
        <v>1</v>
      </c>
      <c r="AJ345">
        <f t="shared" si="168"/>
        <v>0</v>
      </c>
      <c r="AK345">
        <f t="shared" si="169"/>
        <v>68112.504087330366</v>
      </c>
      <c r="AL345">
        <f t="shared" si="170"/>
        <v>1200.00322580645</v>
      </c>
      <c r="AM345">
        <f t="shared" si="171"/>
        <v>963.36420958499798</v>
      </c>
      <c r="AN345">
        <f t="shared" si="172"/>
        <v>0.80280134991935448</v>
      </c>
      <c r="AO345">
        <f t="shared" si="173"/>
        <v>0.22320030980967737</v>
      </c>
      <c r="AP345">
        <v>10</v>
      </c>
      <c r="AQ345">
        <v>1</v>
      </c>
      <c r="AR345" t="s">
        <v>237</v>
      </c>
      <c r="AS345">
        <v>1560434762.6612899</v>
      </c>
      <c r="AT345">
        <v>1003.2592580645201</v>
      </c>
      <c r="AU345">
        <v>1076.9141935483899</v>
      </c>
      <c r="AV345">
        <v>21.560116129032298</v>
      </c>
      <c r="AW345">
        <v>18.9909741935484</v>
      </c>
      <c r="AX345">
        <v>600.09067741935496</v>
      </c>
      <c r="AY345">
        <v>99.534380645161306</v>
      </c>
      <c r="AZ345">
        <v>0.100159941935484</v>
      </c>
      <c r="BA345">
        <v>22.6782</v>
      </c>
      <c r="BB345">
        <v>23.350564516129001</v>
      </c>
      <c r="BC345">
        <v>23.078922580645202</v>
      </c>
      <c r="BD345">
        <v>0</v>
      </c>
      <c r="BE345">
        <v>0</v>
      </c>
      <c r="BF345">
        <v>12998.2</v>
      </c>
      <c r="BG345">
        <v>1043.8503225806501</v>
      </c>
      <c r="BH345">
        <v>21.649522580645201</v>
      </c>
      <c r="BI345">
        <v>1200.00322580645</v>
      </c>
      <c r="BJ345">
        <v>0.33000996774193497</v>
      </c>
      <c r="BK345">
        <v>0.33001022580645201</v>
      </c>
      <c r="BL345">
        <v>0.33000819354838701</v>
      </c>
      <c r="BM345">
        <v>9.9715874193548396E-3</v>
      </c>
      <c r="BN345">
        <v>22</v>
      </c>
      <c r="BO345">
        <v>17743.122580645198</v>
      </c>
      <c r="BP345">
        <v>1560432001.5</v>
      </c>
      <c r="BQ345" t="s">
        <v>238</v>
      </c>
      <c r="BR345">
        <v>1</v>
      </c>
      <c r="BS345">
        <v>-1.3480000000000001</v>
      </c>
      <c r="BT345">
        <v>2.1000000000000001E-2</v>
      </c>
      <c r="BU345">
        <v>400</v>
      </c>
      <c r="BV345">
        <v>19</v>
      </c>
      <c r="BW345">
        <v>0.05</v>
      </c>
      <c r="BX345">
        <v>0.02</v>
      </c>
      <c r="BY345">
        <v>42.607627243939</v>
      </c>
      <c r="BZ345">
        <v>0.56929283334780301</v>
      </c>
      <c r="CA345">
        <v>7.7516769758887993E-2</v>
      </c>
      <c r="CB345">
        <v>1</v>
      </c>
      <c r="CC345">
        <v>-73.641563414634106</v>
      </c>
      <c r="CD345">
        <v>-1.0704689895469599</v>
      </c>
      <c r="CE345">
        <v>0.13739625399817301</v>
      </c>
      <c r="CF345">
        <v>0</v>
      </c>
      <c r="CG345">
        <v>2.57021609756098</v>
      </c>
      <c r="CH345">
        <v>-9.9500696864116403E-2</v>
      </c>
      <c r="CI345">
        <v>1.0357895274961299E-2</v>
      </c>
      <c r="CJ345">
        <v>1</v>
      </c>
      <c r="CK345">
        <v>2</v>
      </c>
      <c r="CL345">
        <v>3</v>
      </c>
      <c r="CM345" t="s">
        <v>871</v>
      </c>
      <c r="CN345">
        <v>1.8609599999999999</v>
      </c>
      <c r="CO345">
        <v>1.85791</v>
      </c>
      <c r="CP345">
        <v>1.86076</v>
      </c>
      <c r="CQ345">
        <v>1.8534900000000001</v>
      </c>
      <c r="CR345">
        <v>1.8520799999999999</v>
      </c>
      <c r="CS345">
        <v>1.85287</v>
      </c>
      <c r="CT345">
        <v>1.8565499999999999</v>
      </c>
      <c r="CU345">
        <v>1.8628</v>
      </c>
      <c r="CV345" t="s">
        <v>240</v>
      </c>
      <c r="CW345" t="s">
        <v>19</v>
      </c>
      <c r="CX345" t="s">
        <v>19</v>
      </c>
      <c r="CY345" t="s">
        <v>19</v>
      </c>
      <c r="CZ345" t="s">
        <v>241</v>
      </c>
      <c r="DA345" t="s">
        <v>242</v>
      </c>
      <c r="DB345" t="s">
        <v>243</v>
      </c>
      <c r="DC345" t="s">
        <v>243</v>
      </c>
      <c r="DD345" t="s">
        <v>243</v>
      </c>
      <c r="DE345" t="s">
        <v>243</v>
      </c>
      <c r="DF345">
        <v>0</v>
      </c>
      <c r="DG345">
        <v>100</v>
      </c>
      <c r="DH345">
        <v>100</v>
      </c>
      <c r="DI345">
        <v>-1.3480000000000001</v>
      </c>
      <c r="DJ345">
        <v>2.1000000000000001E-2</v>
      </c>
      <c r="DK345">
        <v>3</v>
      </c>
      <c r="DL345">
        <v>629.85799999999995</v>
      </c>
      <c r="DM345">
        <v>274.48500000000001</v>
      </c>
      <c r="DN345">
        <v>22.999600000000001</v>
      </c>
      <c r="DO345">
        <v>22.647200000000002</v>
      </c>
      <c r="DP345">
        <v>30.0001</v>
      </c>
      <c r="DQ345">
        <v>22.702100000000002</v>
      </c>
      <c r="DR345">
        <v>22.711099999999998</v>
      </c>
      <c r="DS345">
        <v>43.566499999999998</v>
      </c>
      <c r="DT345">
        <v>14.468299999999999</v>
      </c>
      <c r="DU345">
        <v>37.070300000000003</v>
      </c>
      <c r="DV345">
        <v>23</v>
      </c>
      <c r="DW345">
        <v>1102.33</v>
      </c>
      <c r="DX345">
        <v>19</v>
      </c>
      <c r="DY345">
        <v>101.39400000000001</v>
      </c>
      <c r="DZ345">
        <v>105.364</v>
      </c>
    </row>
    <row r="346" spans="1:130" x14ac:dyDescent="0.25">
      <c r="A346">
        <v>330</v>
      </c>
      <c r="B346">
        <v>1560434775</v>
      </c>
      <c r="C346">
        <v>736.90000009536698</v>
      </c>
      <c r="D346" t="s">
        <v>902</v>
      </c>
      <c r="E346" t="s">
        <v>903</v>
      </c>
      <c r="G346">
        <v>1560434764.6612899</v>
      </c>
      <c r="H346">
        <f t="shared" si="145"/>
        <v>1.5738291136612272E-3</v>
      </c>
      <c r="I346">
        <f t="shared" si="146"/>
        <v>42.626522743715583</v>
      </c>
      <c r="J346">
        <f t="shared" si="147"/>
        <v>1006.55796774194</v>
      </c>
      <c r="K346">
        <f t="shared" si="148"/>
        <v>682.51408736096289</v>
      </c>
      <c r="L346">
        <f t="shared" si="149"/>
        <v>68.001824919474586</v>
      </c>
      <c r="M346">
        <f t="shared" si="150"/>
        <v>100.28771561090052</v>
      </c>
      <c r="N346">
        <f t="shared" si="151"/>
        <v>0.22397274656779598</v>
      </c>
      <c r="O346">
        <f t="shared" si="152"/>
        <v>3</v>
      </c>
      <c r="P346">
        <f t="shared" si="153"/>
        <v>0.21591297618515976</v>
      </c>
      <c r="Q346">
        <f t="shared" si="154"/>
        <v>0.13564730208678319</v>
      </c>
      <c r="R346">
        <f t="shared" si="155"/>
        <v>215.02300876072104</v>
      </c>
      <c r="S346">
        <f t="shared" si="156"/>
        <v>23.518864796702989</v>
      </c>
      <c r="T346">
        <f t="shared" si="157"/>
        <v>23.2106903225806</v>
      </c>
      <c r="U346">
        <f t="shared" si="158"/>
        <v>2.8558806638254444</v>
      </c>
      <c r="V346">
        <f t="shared" si="159"/>
        <v>77.680783705860208</v>
      </c>
      <c r="W346">
        <f t="shared" si="160"/>
        <v>2.1478645383640154</v>
      </c>
      <c r="X346">
        <f t="shared" si="161"/>
        <v>2.7649882453515739</v>
      </c>
      <c r="Y346">
        <f t="shared" si="162"/>
        <v>0.708016125461429</v>
      </c>
      <c r="Z346">
        <f t="shared" si="163"/>
        <v>-69.40586391246012</v>
      </c>
      <c r="AA346">
        <f t="shared" si="164"/>
        <v>-86.391545264512217</v>
      </c>
      <c r="AB346">
        <f t="shared" si="165"/>
        <v>-5.9660717262058522</v>
      </c>
      <c r="AC346">
        <f t="shared" si="166"/>
        <v>53.259527857542849</v>
      </c>
      <c r="AD346">
        <v>0</v>
      </c>
      <c r="AE346">
        <v>0</v>
      </c>
      <c r="AF346">
        <v>3</v>
      </c>
      <c r="AG346">
        <v>0</v>
      </c>
      <c r="AH346">
        <v>0</v>
      </c>
      <c r="AI346">
        <f t="shared" si="167"/>
        <v>1</v>
      </c>
      <c r="AJ346">
        <f t="shared" si="168"/>
        <v>0</v>
      </c>
      <c r="AK346">
        <f t="shared" si="169"/>
        <v>68117.284066286811</v>
      </c>
      <c r="AL346">
        <f t="shared" si="170"/>
        <v>1200.00225806452</v>
      </c>
      <c r="AM346">
        <f t="shared" si="171"/>
        <v>963.36330203506282</v>
      </c>
      <c r="AN346">
        <f t="shared" si="172"/>
        <v>0.80280124104838646</v>
      </c>
      <c r="AO346">
        <f t="shared" si="173"/>
        <v>0.22320033190645144</v>
      </c>
      <c r="AP346">
        <v>10</v>
      </c>
      <c r="AQ346">
        <v>1</v>
      </c>
      <c r="AR346" t="s">
        <v>237</v>
      </c>
      <c r="AS346">
        <v>1560434764.6612899</v>
      </c>
      <c r="AT346">
        <v>1006.55796774194</v>
      </c>
      <c r="AU346">
        <v>1080.23096774194</v>
      </c>
      <c r="AV346">
        <v>21.5574774193548</v>
      </c>
      <c r="AW346">
        <v>18.991374193548399</v>
      </c>
      <c r="AX346">
        <v>600.09329032258097</v>
      </c>
      <c r="AY346">
        <v>99.534158064516106</v>
      </c>
      <c r="AZ346">
        <v>0.100158909677419</v>
      </c>
      <c r="BA346">
        <v>22.676538709677398</v>
      </c>
      <c r="BB346">
        <v>23.344590322580601</v>
      </c>
      <c r="BC346">
        <v>23.076790322580599</v>
      </c>
      <c r="BD346">
        <v>0</v>
      </c>
      <c r="BE346">
        <v>0</v>
      </c>
      <c r="BF346">
        <v>12999.1677419355</v>
      </c>
      <c r="BG346">
        <v>1043.8370967741901</v>
      </c>
      <c r="BH346">
        <v>21.624393548387101</v>
      </c>
      <c r="BI346">
        <v>1200.00225806452</v>
      </c>
      <c r="BJ346">
        <v>0.33000945161290302</v>
      </c>
      <c r="BK346">
        <v>0.33001090322580601</v>
      </c>
      <c r="BL346">
        <v>0.330008258064516</v>
      </c>
      <c r="BM346">
        <v>9.9713132258064507E-3</v>
      </c>
      <c r="BN346">
        <v>22</v>
      </c>
      <c r="BO346">
        <v>17743.096774193498</v>
      </c>
      <c r="BP346">
        <v>1560432001.5</v>
      </c>
      <c r="BQ346" t="s">
        <v>238</v>
      </c>
      <c r="BR346">
        <v>1</v>
      </c>
      <c r="BS346">
        <v>-1.3480000000000001</v>
      </c>
      <c r="BT346">
        <v>2.1000000000000001E-2</v>
      </c>
      <c r="BU346">
        <v>400</v>
      </c>
      <c r="BV346">
        <v>19</v>
      </c>
      <c r="BW346">
        <v>0.05</v>
      </c>
      <c r="BX346">
        <v>0.02</v>
      </c>
      <c r="BY346">
        <v>42.623091575693302</v>
      </c>
      <c r="BZ346">
        <v>0.418473042061697</v>
      </c>
      <c r="CA346">
        <v>6.77826215521799E-2</v>
      </c>
      <c r="CB346">
        <v>1</v>
      </c>
      <c r="CC346">
        <v>-73.666287804877996</v>
      </c>
      <c r="CD346">
        <v>-0.86055888501748501</v>
      </c>
      <c r="CE346">
        <v>0.124129555048928</v>
      </c>
      <c r="CF346">
        <v>0</v>
      </c>
      <c r="CG346">
        <v>2.56697048780488</v>
      </c>
      <c r="CH346">
        <v>-7.8698048780486696E-2</v>
      </c>
      <c r="CI346">
        <v>8.2480102408264196E-3</v>
      </c>
      <c r="CJ346">
        <v>1</v>
      </c>
      <c r="CK346">
        <v>2</v>
      </c>
      <c r="CL346">
        <v>3</v>
      </c>
      <c r="CM346" t="s">
        <v>871</v>
      </c>
      <c r="CN346">
        <v>1.8609599999999999</v>
      </c>
      <c r="CO346">
        <v>1.85791</v>
      </c>
      <c r="CP346">
        <v>1.8607499999999999</v>
      </c>
      <c r="CQ346">
        <v>1.8534900000000001</v>
      </c>
      <c r="CR346">
        <v>1.8520799999999999</v>
      </c>
      <c r="CS346">
        <v>1.85287</v>
      </c>
      <c r="CT346">
        <v>1.8565499999999999</v>
      </c>
      <c r="CU346">
        <v>1.8628100000000001</v>
      </c>
      <c r="CV346" t="s">
        <v>240</v>
      </c>
      <c r="CW346" t="s">
        <v>19</v>
      </c>
      <c r="CX346" t="s">
        <v>19</v>
      </c>
      <c r="CY346" t="s">
        <v>19</v>
      </c>
      <c r="CZ346" t="s">
        <v>241</v>
      </c>
      <c r="DA346" t="s">
        <v>242</v>
      </c>
      <c r="DB346" t="s">
        <v>243</v>
      </c>
      <c r="DC346" t="s">
        <v>243</v>
      </c>
      <c r="DD346" t="s">
        <v>243</v>
      </c>
      <c r="DE346" t="s">
        <v>243</v>
      </c>
      <c r="DF346">
        <v>0</v>
      </c>
      <c r="DG346">
        <v>100</v>
      </c>
      <c r="DH346">
        <v>100</v>
      </c>
      <c r="DI346">
        <v>-1.3480000000000001</v>
      </c>
      <c r="DJ346">
        <v>2.1000000000000001E-2</v>
      </c>
      <c r="DK346">
        <v>3</v>
      </c>
      <c r="DL346">
        <v>629.67999999999995</v>
      </c>
      <c r="DM346">
        <v>274.57</v>
      </c>
      <c r="DN346">
        <v>22.9998</v>
      </c>
      <c r="DO346">
        <v>22.647200000000002</v>
      </c>
      <c r="DP346">
        <v>30</v>
      </c>
      <c r="DQ346">
        <v>22.702100000000002</v>
      </c>
      <c r="DR346">
        <v>22.711099999999998</v>
      </c>
      <c r="DS346">
        <v>43.688600000000001</v>
      </c>
      <c r="DT346">
        <v>14.468299999999999</v>
      </c>
      <c r="DU346">
        <v>37.070300000000003</v>
      </c>
      <c r="DV346">
        <v>23</v>
      </c>
      <c r="DW346">
        <v>1107.33</v>
      </c>
      <c r="DX346">
        <v>19</v>
      </c>
      <c r="DY346">
        <v>101.395</v>
      </c>
      <c r="DZ346">
        <v>105.364</v>
      </c>
    </row>
    <row r="347" spans="1:130" x14ac:dyDescent="0.25">
      <c r="A347">
        <v>331</v>
      </c>
      <c r="B347">
        <v>1560434777</v>
      </c>
      <c r="C347">
        <v>738.90000009536698</v>
      </c>
      <c r="D347" t="s">
        <v>904</v>
      </c>
      <c r="E347" t="s">
        <v>905</v>
      </c>
      <c r="G347">
        <v>1560434766.6612899</v>
      </c>
      <c r="H347">
        <f t="shared" si="145"/>
        <v>1.5725880567713294E-3</v>
      </c>
      <c r="I347">
        <f t="shared" si="146"/>
        <v>42.637785821132944</v>
      </c>
      <c r="J347">
        <f t="shared" si="147"/>
        <v>1009.85080645161</v>
      </c>
      <c r="K347">
        <f t="shared" si="148"/>
        <v>685.48998528789002</v>
      </c>
      <c r="L347">
        <f t="shared" si="149"/>
        <v>68.298021155146927</v>
      </c>
      <c r="M347">
        <f t="shared" si="150"/>
        <v>100.61534555258029</v>
      </c>
      <c r="N347">
        <f t="shared" si="151"/>
        <v>0.22382645916278476</v>
      </c>
      <c r="O347">
        <f t="shared" si="152"/>
        <v>3</v>
      </c>
      <c r="P347">
        <f t="shared" si="153"/>
        <v>0.215777024598684</v>
      </c>
      <c r="Q347">
        <f t="shared" si="154"/>
        <v>0.13556144667534384</v>
      </c>
      <c r="R347">
        <f t="shared" si="155"/>
        <v>215.0228267238567</v>
      </c>
      <c r="S347">
        <f t="shared" si="156"/>
        <v>23.51945437680709</v>
      </c>
      <c r="T347">
        <f t="shared" si="157"/>
        <v>23.20904193548385</v>
      </c>
      <c r="U347">
        <f t="shared" si="158"/>
        <v>2.8555961988133953</v>
      </c>
      <c r="V347">
        <f t="shared" si="159"/>
        <v>77.673332261548197</v>
      </c>
      <c r="W347">
        <f t="shared" si="160"/>
        <v>2.1476942367316414</v>
      </c>
      <c r="X347">
        <f t="shared" si="161"/>
        <v>2.7650342456014942</v>
      </c>
      <c r="Y347">
        <f t="shared" si="162"/>
        <v>0.70790196208175393</v>
      </c>
      <c r="Z347">
        <f t="shared" si="163"/>
        <v>-69.351133303615626</v>
      </c>
      <c r="AA347">
        <f t="shared" si="164"/>
        <v>-86.080594761287642</v>
      </c>
      <c r="AB347">
        <f t="shared" si="165"/>
        <v>-5.9445565069090147</v>
      </c>
      <c r="AC347">
        <f t="shared" si="166"/>
        <v>53.646542152044418</v>
      </c>
      <c r="AD347">
        <v>0</v>
      </c>
      <c r="AE347">
        <v>0</v>
      </c>
      <c r="AF347">
        <v>3</v>
      </c>
      <c r="AG347">
        <v>0</v>
      </c>
      <c r="AH347">
        <v>0</v>
      </c>
      <c r="AI347">
        <f t="shared" si="167"/>
        <v>1</v>
      </c>
      <c r="AJ347">
        <f t="shared" si="168"/>
        <v>0</v>
      </c>
      <c r="AK347">
        <f t="shared" si="169"/>
        <v>68122.824754436602</v>
      </c>
      <c r="AL347">
        <f t="shared" si="170"/>
        <v>1200.00129032258</v>
      </c>
      <c r="AM347">
        <f t="shared" si="171"/>
        <v>963.36238296918884</v>
      </c>
      <c r="AN347">
        <f t="shared" si="172"/>
        <v>0.80280112258064429</v>
      </c>
      <c r="AO347">
        <f t="shared" si="173"/>
        <v>0.22320035588387072</v>
      </c>
      <c r="AP347">
        <v>10</v>
      </c>
      <c r="AQ347">
        <v>1</v>
      </c>
      <c r="AR347" t="s">
        <v>237</v>
      </c>
      <c r="AS347">
        <v>1560434766.6612899</v>
      </c>
      <c r="AT347">
        <v>1009.85080645161</v>
      </c>
      <c r="AU347">
        <v>1083.54967741935</v>
      </c>
      <c r="AV347">
        <v>21.555864516128999</v>
      </c>
      <c r="AW347">
        <v>18.9917612903226</v>
      </c>
      <c r="AX347">
        <v>600.08877419354803</v>
      </c>
      <c r="AY347">
        <v>99.533770967741901</v>
      </c>
      <c r="AZ347">
        <v>0.1001006</v>
      </c>
      <c r="BA347">
        <v>22.676812903225802</v>
      </c>
      <c r="BB347">
        <v>23.341258064516101</v>
      </c>
      <c r="BC347">
        <v>23.076825806451598</v>
      </c>
      <c r="BD347">
        <v>0</v>
      </c>
      <c r="BE347">
        <v>0</v>
      </c>
      <c r="BF347">
        <v>13000.416129032301</v>
      </c>
      <c r="BG347">
        <v>1043.83419354839</v>
      </c>
      <c r="BH347">
        <v>21.619377419354802</v>
      </c>
      <c r="BI347">
        <v>1200.00129032258</v>
      </c>
      <c r="BJ347">
        <v>0.33000903225806399</v>
      </c>
      <c r="BK347">
        <v>0.33001190322580598</v>
      </c>
      <c r="BL347">
        <v>0.330008258064516</v>
      </c>
      <c r="BM347">
        <v>9.9706916129032198E-3</v>
      </c>
      <c r="BN347">
        <v>22</v>
      </c>
      <c r="BO347">
        <v>17743.083870967701</v>
      </c>
      <c r="BP347">
        <v>1560432001.5</v>
      </c>
      <c r="BQ347" t="s">
        <v>238</v>
      </c>
      <c r="BR347">
        <v>1</v>
      </c>
      <c r="BS347">
        <v>-1.3480000000000001</v>
      </c>
      <c r="BT347">
        <v>2.1000000000000001E-2</v>
      </c>
      <c r="BU347">
        <v>400</v>
      </c>
      <c r="BV347">
        <v>19</v>
      </c>
      <c r="BW347">
        <v>0.05</v>
      </c>
      <c r="BX347">
        <v>0.02</v>
      </c>
      <c r="BY347">
        <v>42.629995383110497</v>
      </c>
      <c r="BZ347">
        <v>0.47725064255737898</v>
      </c>
      <c r="CA347">
        <v>7.0026579372502007E-2</v>
      </c>
      <c r="CB347">
        <v>1</v>
      </c>
      <c r="CC347">
        <v>-73.686797560975606</v>
      </c>
      <c r="CD347">
        <v>-1.0840662020907199</v>
      </c>
      <c r="CE347">
        <v>0.13531306696550799</v>
      </c>
      <c r="CF347">
        <v>0</v>
      </c>
      <c r="CG347">
        <v>2.5646290243902401</v>
      </c>
      <c r="CH347">
        <v>-5.4767247386760802E-2</v>
      </c>
      <c r="CI347">
        <v>5.9544313504080199E-3</v>
      </c>
      <c r="CJ347">
        <v>1</v>
      </c>
      <c r="CK347">
        <v>2</v>
      </c>
      <c r="CL347">
        <v>3</v>
      </c>
      <c r="CM347" t="s">
        <v>871</v>
      </c>
      <c r="CN347">
        <v>1.8609599999999999</v>
      </c>
      <c r="CO347">
        <v>1.85791</v>
      </c>
      <c r="CP347">
        <v>1.8607499999999999</v>
      </c>
      <c r="CQ347">
        <v>1.8534900000000001</v>
      </c>
      <c r="CR347">
        <v>1.8521000000000001</v>
      </c>
      <c r="CS347">
        <v>1.85287</v>
      </c>
      <c r="CT347">
        <v>1.8565499999999999</v>
      </c>
      <c r="CU347">
        <v>1.8628100000000001</v>
      </c>
      <c r="CV347" t="s">
        <v>240</v>
      </c>
      <c r="CW347" t="s">
        <v>19</v>
      </c>
      <c r="CX347" t="s">
        <v>19</v>
      </c>
      <c r="CY347" t="s">
        <v>19</v>
      </c>
      <c r="CZ347" t="s">
        <v>241</v>
      </c>
      <c r="DA347" t="s">
        <v>242</v>
      </c>
      <c r="DB347" t="s">
        <v>243</v>
      </c>
      <c r="DC347" t="s">
        <v>243</v>
      </c>
      <c r="DD347" t="s">
        <v>243</v>
      </c>
      <c r="DE347" t="s">
        <v>243</v>
      </c>
      <c r="DF347">
        <v>0</v>
      </c>
      <c r="DG347">
        <v>100</v>
      </c>
      <c r="DH347">
        <v>100</v>
      </c>
      <c r="DI347">
        <v>-1.3480000000000001</v>
      </c>
      <c r="DJ347">
        <v>2.1000000000000001E-2</v>
      </c>
      <c r="DK347">
        <v>3</v>
      </c>
      <c r="DL347">
        <v>629.77</v>
      </c>
      <c r="DM347">
        <v>274.50799999999998</v>
      </c>
      <c r="DN347">
        <v>23.0001</v>
      </c>
      <c r="DO347">
        <v>22.647200000000002</v>
      </c>
      <c r="DP347">
        <v>30.0001</v>
      </c>
      <c r="DQ347">
        <v>22.702999999999999</v>
      </c>
      <c r="DR347">
        <v>22.711400000000001</v>
      </c>
      <c r="DS347">
        <v>43.803800000000003</v>
      </c>
      <c r="DT347">
        <v>14.468299999999999</v>
      </c>
      <c r="DU347">
        <v>37.070300000000003</v>
      </c>
      <c r="DV347">
        <v>23</v>
      </c>
      <c r="DW347">
        <v>1112.33</v>
      </c>
      <c r="DX347">
        <v>19</v>
      </c>
      <c r="DY347">
        <v>101.395</v>
      </c>
      <c r="DZ347">
        <v>105.363</v>
      </c>
    </row>
    <row r="348" spans="1:130" x14ac:dyDescent="0.25">
      <c r="A348">
        <v>332</v>
      </c>
      <c r="B348">
        <v>1560434779</v>
      </c>
      <c r="C348">
        <v>740.90000009536698</v>
      </c>
      <c r="D348" t="s">
        <v>906</v>
      </c>
      <c r="E348" t="s">
        <v>907</v>
      </c>
      <c r="G348">
        <v>1560434768.6612899</v>
      </c>
      <c r="H348">
        <f t="shared" si="145"/>
        <v>1.5718817175119555E-3</v>
      </c>
      <c r="I348">
        <f t="shared" si="146"/>
        <v>42.66290713932036</v>
      </c>
      <c r="J348">
        <f t="shared" si="147"/>
        <v>1013.13232258065</v>
      </c>
      <c r="K348">
        <f t="shared" si="148"/>
        <v>688.30546527640308</v>
      </c>
      <c r="L348">
        <f t="shared" si="149"/>
        <v>68.578140630487169</v>
      </c>
      <c r="M348">
        <f t="shared" si="150"/>
        <v>100.94171033107706</v>
      </c>
      <c r="N348">
        <f t="shared" si="151"/>
        <v>0.2236488433994577</v>
      </c>
      <c r="O348">
        <f t="shared" si="152"/>
        <v>3</v>
      </c>
      <c r="P348">
        <f t="shared" si="153"/>
        <v>0.21561194954305657</v>
      </c>
      <c r="Q348">
        <f t="shared" si="154"/>
        <v>0.13545720012374521</v>
      </c>
      <c r="R348">
        <f t="shared" si="155"/>
        <v>215.02289986306278</v>
      </c>
      <c r="S348">
        <f t="shared" si="156"/>
        <v>23.521785412627555</v>
      </c>
      <c r="T348">
        <f t="shared" si="157"/>
        <v>23.209788709677447</v>
      </c>
      <c r="U348">
        <f t="shared" si="158"/>
        <v>2.8557250678565493</v>
      </c>
      <c r="V348">
        <f t="shared" si="159"/>
        <v>77.65991836307596</v>
      </c>
      <c r="W348">
        <f t="shared" si="160"/>
        <v>2.1476036823153213</v>
      </c>
      <c r="X348">
        <f t="shared" si="161"/>
        <v>2.7653952355123987</v>
      </c>
      <c r="Y348">
        <f t="shared" si="162"/>
        <v>0.70812138554122805</v>
      </c>
      <c r="Z348">
        <f t="shared" si="163"/>
        <v>-69.31998374227723</v>
      </c>
      <c r="AA348">
        <f t="shared" si="164"/>
        <v>-85.853381767751713</v>
      </c>
      <c r="AB348">
        <f t="shared" si="165"/>
        <v>-5.9289526983551024</v>
      </c>
      <c r="AC348">
        <f t="shared" si="166"/>
        <v>53.920581654678742</v>
      </c>
      <c r="AD348">
        <v>0</v>
      </c>
      <c r="AE348">
        <v>0</v>
      </c>
      <c r="AF348">
        <v>3</v>
      </c>
      <c r="AG348">
        <v>0</v>
      </c>
      <c r="AH348">
        <v>0</v>
      </c>
      <c r="AI348">
        <f t="shared" si="167"/>
        <v>1</v>
      </c>
      <c r="AJ348">
        <f t="shared" si="168"/>
        <v>0</v>
      </c>
      <c r="AK348">
        <f t="shared" si="169"/>
        <v>68117.985315719023</v>
      </c>
      <c r="AL348">
        <f t="shared" si="170"/>
        <v>1200.0016129032299</v>
      </c>
      <c r="AM348">
        <f t="shared" si="171"/>
        <v>963.36258813077382</v>
      </c>
      <c r="AN348">
        <f t="shared" si="172"/>
        <v>0.80280107774193543</v>
      </c>
      <c r="AO348">
        <f t="shared" si="173"/>
        <v>0.22320038427096778</v>
      </c>
      <c r="AP348">
        <v>10</v>
      </c>
      <c r="AQ348">
        <v>1</v>
      </c>
      <c r="AR348" t="s">
        <v>237</v>
      </c>
      <c r="AS348">
        <v>1560434768.6612899</v>
      </c>
      <c r="AT348">
        <v>1013.13232258065</v>
      </c>
      <c r="AU348">
        <v>1086.88161290323</v>
      </c>
      <c r="AV348">
        <v>21.555080645161301</v>
      </c>
      <c r="AW348">
        <v>18.992087096774199</v>
      </c>
      <c r="AX348">
        <v>600.07941935483905</v>
      </c>
      <c r="AY348">
        <v>99.5332516129032</v>
      </c>
      <c r="AZ348">
        <v>0.100042164516129</v>
      </c>
      <c r="BA348">
        <v>22.678964516129</v>
      </c>
      <c r="BB348">
        <v>23.340954838709699</v>
      </c>
      <c r="BC348">
        <v>23.078622580645199</v>
      </c>
      <c r="BD348">
        <v>0</v>
      </c>
      <c r="BE348">
        <v>0</v>
      </c>
      <c r="BF348">
        <v>12999.5677419355</v>
      </c>
      <c r="BG348">
        <v>1043.8335483871001</v>
      </c>
      <c r="BH348">
        <v>21.612348387096802</v>
      </c>
      <c r="BI348">
        <v>1200.0016129032299</v>
      </c>
      <c r="BJ348">
        <v>0.33000877419354802</v>
      </c>
      <c r="BK348">
        <v>0.33001254838709698</v>
      </c>
      <c r="BL348">
        <v>0.33000854838709698</v>
      </c>
      <c r="BM348">
        <v>9.9699819354838702E-3</v>
      </c>
      <c r="BN348">
        <v>22</v>
      </c>
      <c r="BO348">
        <v>17743.087096774201</v>
      </c>
      <c r="BP348">
        <v>1560432001.5</v>
      </c>
      <c r="BQ348" t="s">
        <v>238</v>
      </c>
      <c r="BR348">
        <v>1</v>
      </c>
      <c r="BS348">
        <v>-1.3480000000000001</v>
      </c>
      <c r="BT348">
        <v>2.1000000000000001E-2</v>
      </c>
      <c r="BU348">
        <v>400</v>
      </c>
      <c r="BV348">
        <v>19</v>
      </c>
      <c r="BW348">
        <v>0.05</v>
      </c>
      <c r="BX348">
        <v>0.02</v>
      </c>
      <c r="BY348">
        <v>42.646895504618101</v>
      </c>
      <c r="BZ348">
        <v>0.69694261997433704</v>
      </c>
      <c r="CA348">
        <v>8.4071194089811799E-2</v>
      </c>
      <c r="CB348">
        <v>1</v>
      </c>
      <c r="CC348">
        <v>-73.7270146341463</v>
      </c>
      <c r="CD348">
        <v>-1.513843902439</v>
      </c>
      <c r="CE348">
        <v>0.16882953671904899</v>
      </c>
      <c r="CF348">
        <v>0</v>
      </c>
      <c r="CG348">
        <v>2.5632317073170698</v>
      </c>
      <c r="CH348">
        <v>-3.3605017421603801E-2</v>
      </c>
      <c r="CI348">
        <v>4.2256434940404998E-3</v>
      </c>
      <c r="CJ348">
        <v>1</v>
      </c>
      <c r="CK348">
        <v>2</v>
      </c>
      <c r="CL348">
        <v>3</v>
      </c>
      <c r="CM348" t="s">
        <v>871</v>
      </c>
      <c r="CN348">
        <v>1.8609599999999999</v>
      </c>
      <c r="CO348">
        <v>1.85791</v>
      </c>
      <c r="CP348">
        <v>1.8607499999999999</v>
      </c>
      <c r="CQ348">
        <v>1.8534999999999999</v>
      </c>
      <c r="CR348">
        <v>1.8521000000000001</v>
      </c>
      <c r="CS348">
        <v>1.85287</v>
      </c>
      <c r="CT348">
        <v>1.8565499999999999</v>
      </c>
      <c r="CU348">
        <v>1.86283</v>
      </c>
      <c r="CV348" t="s">
        <v>240</v>
      </c>
      <c r="CW348" t="s">
        <v>19</v>
      </c>
      <c r="CX348" t="s">
        <v>19</v>
      </c>
      <c r="CY348" t="s">
        <v>19</v>
      </c>
      <c r="CZ348" t="s">
        <v>241</v>
      </c>
      <c r="DA348" t="s">
        <v>242</v>
      </c>
      <c r="DB348" t="s">
        <v>243</v>
      </c>
      <c r="DC348" t="s">
        <v>243</v>
      </c>
      <c r="DD348" t="s">
        <v>243</v>
      </c>
      <c r="DE348" t="s">
        <v>243</v>
      </c>
      <c r="DF348">
        <v>0</v>
      </c>
      <c r="DG348">
        <v>100</v>
      </c>
      <c r="DH348">
        <v>100</v>
      </c>
      <c r="DI348">
        <v>-1.3480000000000001</v>
      </c>
      <c r="DJ348">
        <v>2.1000000000000001E-2</v>
      </c>
      <c r="DK348">
        <v>3</v>
      </c>
      <c r="DL348">
        <v>629.40700000000004</v>
      </c>
      <c r="DM348">
        <v>274.44900000000001</v>
      </c>
      <c r="DN348">
        <v>23.000399999999999</v>
      </c>
      <c r="DO348">
        <v>22.647200000000002</v>
      </c>
      <c r="DP348">
        <v>30.0001</v>
      </c>
      <c r="DQ348">
        <v>22.703900000000001</v>
      </c>
      <c r="DR348">
        <v>22.712299999999999</v>
      </c>
      <c r="DS348">
        <v>43.8855</v>
      </c>
      <c r="DT348">
        <v>14.468299999999999</v>
      </c>
      <c r="DU348">
        <v>37.070300000000003</v>
      </c>
      <c r="DV348">
        <v>23</v>
      </c>
      <c r="DW348">
        <v>1112.33</v>
      </c>
      <c r="DX348">
        <v>19</v>
      </c>
      <c r="DY348">
        <v>101.395</v>
      </c>
      <c r="DZ348">
        <v>105.363</v>
      </c>
    </row>
    <row r="349" spans="1:130" x14ac:dyDescent="0.25">
      <c r="A349">
        <v>333</v>
      </c>
      <c r="B349">
        <v>1560434781</v>
      </c>
      <c r="C349">
        <v>742.90000009536698</v>
      </c>
      <c r="D349" t="s">
        <v>908</v>
      </c>
      <c r="E349" t="s">
        <v>909</v>
      </c>
      <c r="G349">
        <v>1560434770.6612899</v>
      </c>
      <c r="H349">
        <f t="shared" si="145"/>
        <v>1.5716634901342488E-3</v>
      </c>
      <c r="I349">
        <f t="shared" si="146"/>
        <v>42.690789566185636</v>
      </c>
      <c r="J349">
        <f t="shared" si="147"/>
        <v>1016.40961290323</v>
      </c>
      <c r="K349">
        <f t="shared" si="148"/>
        <v>691.07711134333965</v>
      </c>
      <c r="L349">
        <f t="shared" si="149"/>
        <v>68.85385587521823</v>
      </c>
      <c r="M349">
        <f t="shared" si="150"/>
        <v>101.26760074717072</v>
      </c>
      <c r="N349">
        <f t="shared" si="151"/>
        <v>0.22346009187553198</v>
      </c>
      <c r="O349">
        <f t="shared" si="152"/>
        <v>3</v>
      </c>
      <c r="P349">
        <f t="shared" si="153"/>
        <v>0.21543651464938271</v>
      </c>
      <c r="Q349">
        <f t="shared" si="154"/>
        <v>0.13534641213913057</v>
      </c>
      <c r="R349">
        <f t="shared" si="155"/>
        <v>215.02292065550563</v>
      </c>
      <c r="S349">
        <f t="shared" si="156"/>
        <v>23.525500474841973</v>
      </c>
      <c r="T349">
        <f t="shared" si="157"/>
        <v>23.212340322580602</v>
      </c>
      <c r="U349">
        <f t="shared" si="158"/>
        <v>2.8561654320024332</v>
      </c>
      <c r="V349">
        <f t="shared" si="159"/>
        <v>77.641518352612607</v>
      </c>
      <c r="W349">
        <f t="shared" si="160"/>
        <v>2.1475718578070313</v>
      </c>
      <c r="X349">
        <f t="shared" si="161"/>
        <v>2.7660096084851573</v>
      </c>
      <c r="Y349">
        <f t="shared" si="162"/>
        <v>0.70859357419540192</v>
      </c>
      <c r="Z349">
        <f t="shared" si="163"/>
        <v>-69.310359914920369</v>
      </c>
      <c r="AA349">
        <f t="shared" si="164"/>
        <v>-85.67390698064014</v>
      </c>
      <c r="AB349">
        <f t="shared" si="165"/>
        <v>-5.9167446363858884</v>
      </c>
      <c r="AC349">
        <f t="shared" si="166"/>
        <v>54.121909123559249</v>
      </c>
      <c r="AD349">
        <v>0</v>
      </c>
      <c r="AE349">
        <v>0</v>
      </c>
      <c r="AF349">
        <v>3</v>
      </c>
      <c r="AG349">
        <v>0</v>
      </c>
      <c r="AH349">
        <v>0</v>
      </c>
      <c r="AI349">
        <f t="shared" si="167"/>
        <v>1</v>
      </c>
      <c r="AJ349">
        <f t="shared" si="168"/>
        <v>0</v>
      </c>
      <c r="AK349">
        <f t="shared" si="169"/>
        <v>68109.889444672808</v>
      </c>
      <c r="AL349">
        <f t="shared" si="170"/>
        <v>1200.0016129032299</v>
      </c>
      <c r="AM349">
        <f t="shared" si="171"/>
        <v>963.36262974373301</v>
      </c>
      <c r="AN349">
        <f t="shared" si="172"/>
        <v>0.80280111241935481</v>
      </c>
      <c r="AO349">
        <f t="shared" si="173"/>
        <v>0.22320039621290325</v>
      </c>
      <c r="AP349">
        <v>10</v>
      </c>
      <c r="AQ349">
        <v>1</v>
      </c>
      <c r="AR349" t="s">
        <v>237</v>
      </c>
      <c r="AS349">
        <v>1560434770.6612899</v>
      </c>
      <c r="AT349">
        <v>1016.40961290323</v>
      </c>
      <c r="AU349">
        <v>1090.2132258064501</v>
      </c>
      <c r="AV349">
        <v>21.554896774193601</v>
      </c>
      <c r="AW349">
        <v>18.992270967741899</v>
      </c>
      <c r="AX349">
        <v>600.08232258064504</v>
      </c>
      <c r="AY349">
        <v>99.532625806451605</v>
      </c>
      <c r="AZ349">
        <v>0.10004143870967699</v>
      </c>
      <c r="BA349">
        <v>22.6826258064516</v>
      </c>
      <c r="BB349">
        <v>23.341896774193501</v>
      </c>
      <c r="BC349">
        <v>23.082783870967699</v>
      </c>
      <c r="BD349">
        <v>0</v>
      </c>
      <c r="BE349">
        <v>0</v>
      </c>
      <c r="BF349">
        <v>12998.1161290323</v>
      </c>
      <c r="BG349">
        <v>1043.8348387096801</v>
      </c>
      <c r="BH349">
        <v>21.598641935483901</v>
      </c>
      <c r="BI349">
        <v>1200.0016129032299</v>
      </c>
      <c r="BJ349">
        <v>0.33000874193548402</v>
      </c>
      <c r="BK349">
        <v>0.33001248387096799</v>
      </c>
      <c r="BL349">
        <v>0.33000870967741902</v>
      </c>
      <c r="BM349">
        <v>9.9699374193548407E-3</v>
      </c>
      <c r="BN349">
        <v>22</v>
      </c>
      <c r="BO349">
        <v>17743.087096774201</v>
      </c>
      <c r="BP349">
        <v>1560432001.5</v>
      </c>
      <c r="BQ349" t="s">
        <v>238</v>
      </c>
      <c r="BR349">
        <v>1</v>
      </c>
      <c r="BS349">
        <v>-1.3480000000000001</v>
      </c>
      <c r="BT349">
        <v>2.1000000000000001E-2</v>
      </c>
      <c r="BU349">
        <v>400</v>
      </c>
      <c r="BV349">
        <v>19</v>
      </c>
      <c r="BW349">
        <v>0.05</v>
      </c>
      <c r="BX349">
        <v>0.02</v>
      </c>
      <c r="BY349">
        <v>42.675649637263099</v>
      </c>
      <c r="BZ349">
        <v>0.74232012115498802</v>
      </c>
      <c r="CA349">
        <v>8.8341602292692598E-2</v>
      </c>
      <c r="CB349">
        <v>1</v>
      </c>
      <c r="CC349">
        <v>-73.785078048780505</v>
      </c>
      <c r="CD349">
        <v>-1.47898536585367</v>
      </c>
      <c r="CE349">
        <v>0.16572909795321999</v>
      </c>
      <c r="CF349">
        <v>0</v>
      </c>
      <c r="CG349">
        <v>2.5626246341463399</v>
      </c>
      <c r="CH349">
        <v>-1.50903135888495E-2</v>
      </c>
      <c r="CI349">
        <v>3.3740321810608199E-3</v>
      </c>
      <c r="CJ349">
        <v>1</v>
      </c>
      <c r="CK349">
        <v>2</v>
      </c>
      <c r="CL349">
        <v>3</v>
      </c>
      <c r="CM349" t="s">
        <v>871</v>
      </c>
      <c r="CN349">
        <v>1.8609599999999999</v>
      </c>
      <c r="CO349">
        <v>1.85791</v>
      </c>
      <c r="CP349">
        <v>1.8607499999999999</v>
      </c>
      <c r="CQ349">
        <v>1.8534999999999999</v>
      </c>
      <c r="CR349">
        <v>1.8521099999999999</v>
      </c>
      <c r="CS349">
        <v>1.85287</v>
      </c>
      <c r="CT349">
        <v>1.8565499999999999</v>
      </c>
      <c r="CU349">
        <v>1.8628199999999999</v>
      </c>
      <c r="CV349" t="s">
        <v>240</v>
      </c>
      <c r="CW349" t="s">
        <v>19</v>
      </c>
      <c r="CX349" t="s">
        <v>19</v>
      </c>
      <c r="CY349" t="s">
        <v>19</v>
      </c>
      <c r="CZ349" t="s">
        <v>241</v>
      </c>
      <c r="DA349" t="s">
        <v>242</v>
      </c>
      <c r="DB349" t="s">
        <v>243</v>
      </c>
      <c r="DC349" t="s">
        <v>243</v>
      </c>
      <c r="DD349" t="s">
        <v>243</v>
      </c>
      <c r="DE349" t="s">
        <v>243</v>
      </c>
      <c r="DF349">
        <v>0</v>
      </c>
      <c r="DG349">
        <v>100</v>
      </c>
      <c r="DH349">
        <v>100</v>
      </c>
      <c r="DI349">
        <v>-1.3480000000000001</v>
      </c>
      <c r="DJ349">
        <v>2.1000000000000001E-2</v>
      </c>
      <c r="DK349">
        <v>3</v>
      </c>
      <c r="DL349">
        <v>629.23199999999997</v>
      </c>
      <c r="DM349">
        <v>274.59100000000001</v>
      </c>
      <c r="DN349">
        <v>23.000299999999999</v>
      </c>
      <c r="DO349">
        <v>22.647200000000002</v>
      </c>
      <c r="DP349">
        <v>30.0001</v>
      </c>
      <c r="DQ349">
        <v>22.704000000000001</v>
      </c>
      <c r="DR349">
        <v>22.713000000000001</v>
      </c>
      <c r="DS349">
        <v>44.014499999999998</v>
      </c>
      <c r="DT349">
        <v>14.468299999999999</v>
      </c>
      <c r="DU349">
        <v>37.485900000000001</v>
      </c>
      <c r="DV349">
        <v>23</v>
      </c>
      <c r="DW349">
        <v>1117.33</v>
      </c>
      <c r="DX349">
        <v>19</v>
      </c>
      <c r="DY349">
        <v>101.396</v>
      </c>
      <c r="DZ349">
        <v>105.364</v>
      </c>
    </row>
    <row r="350" spans="1:130" x14ac:dyDescent="0.25">
      <c r="A350">
        <v>334</v>
      </c>
      <c r="B350">
        <v>1560434783</v>
      </c>
      <c r="C350">
        <v>744.90000009536698</v>
      </c>
      <c r="D350" t="s">
        <v>910</v>
      </c>
      <c r="E350" t="s">
        <v>911</v>
      </c>
      <c r="G350">
        <v>1560434772.6612899</v>
      </c>
      <c r="H350">
        <f t="shared" si="145"/>
        <v>1.5719184066825384E-3</v>
      </c>
      <c r="I350">
        <f t="shared" si="146"/>
        <v>42.716716048550751</v>
      </c>
      <c r="J350">
        <f t="shared" si="147"/>
        <v>1019.6864516129</v>
      </c>
      <c r="K350">
        <f t="shared" si="148"/>
        <v>693.92164755370584</v>
      </c>
      <c r="L350">
        <f t="shared" si="149"/>
        <v>69.136770174566294</v>
      </c>
      <c r="M350">
        <f t="shared" si="150"/>
        <v>101.593354384904</v>
      </c>
      <c r="N350">
        <f t="shared" si="151"/>
        <v>0.22331598682601791</v>
      </c>
      <c r="O350">
        <f t="shared" si="152"/>
        <v>3</v>
      </c>
      <c r="P350">
        <f t="shared" si="153"/>
        <v>0.21530256920787882</v>
      </c>
      <c r="Q350">
        <f t="shared" si="154"/>
        <v>0.13526182557463806</v>
      </c>
      <c r="R350">
        <f t="shared" si="155"/>
        <v>215.02276523841971</v>
      </c>
      <c r="S350">
        <f t="shared" si="156"/>
        <v>23.529877259400724</v>
      </c>
      <c r="T350">
        <f t="shared" si="157"/>
        <v>23.215495161290349</v>
      </c>
      <c r="U350">
        <f t="shared" si="158"/>
        <v>2.8567099845847501</v>
      </c>
      <c r="V350">
        <f t="shared" si="159"/>
        <v>77.620433418108306</v>
      </c>
      <c r="W350">
        <f t="shared" si="160"/>
        <v>2.1475677483645019</v>
      </c>
      <c r="X350">
        <f t="shared" si="161"/>
        <v>2.7667556773310795</v>
      </c>
      <c r="Y350">
        <f t="shared" si="162"/>
        <v>0.70914223622024819</v>
      </c>
      <c r="Z350">
        <f t="shared" si="163"/>
        <v>-69.321601734699939</v>
      </c>
      <c r="AA350">
        <f t="shared" si="164"/>
        <v>-85.465215367752037</v>
      </c>
      <c r="AB350">
        <f t="shared" si="165"/>
        <v>-5.9025594784395139</v>
      </c>
      <c r="AC350">
        <f t="shared" si="166"/>
        <v>54.333388657528232</v>
      </c>
      <c r="AD350">
        <v>0</v>
      </c>
      <c r="AE350">
        <v>0</v>
      </c>
      <c r="AF350">
        <v>3</v>
      </c>
      <c r="AG350">
        <v>0</v>
      </c>
      <c r="AH350">
        <v>0</v>
      </c>
      <c r="AI350">
        <f t="shared" si="167"/>
        <v>1</v>
      </c>
      <c r="AJ350">
        <f t="shared" si="168"/>
        <v>0</v>
      </c>
      <c r="AK350">
        <f t="shared" si="169"/>
        <v>68108.670239413885</v>
      </c>
      <c r="AL350">
        <f t="shared" si="170"/>
        <v>1200.0006451612901</v>
      </c>
      <c r="AM350">
        <f t="shared" si="171"/>
        <v>963.36184412974546</v>
      </c>
      <c r="AN350">
        <f t="shared" si="172"/>
        <v>0.80280110516129066</v>
      </c>
      <c r="AO350">
        <f t="shared" si="173"/>
        <v>0.2232004169032259</v>
      </c>
      <c r="AP350">
        <v>10</v>
      </c>
      <c r="AQ350">
        <v>1</v>
      </c>
      <c r="AR350" t="s">
        <v>237</v>
      </c>
      <c r="AS350">
        <v>1560434772.6612899</v>
      </c>
      <c r="AT350">
        <v>1019.6864516129</v>
      </c>
      <c r="AU350">
        <v>1093.54193548387</v>
      </c>
      <c r="AV350">
        <v>21.555009677419399</v>
      </c>
      <c r="AW350">
        <v>18.991980645161298</v>
      </c>
      <c r="AX350">
        <v>600.08516129032296</v>
      </c>
      <c r="AY350">
        <v>99.531919354838706</v>
      </c>
      <c r="AZ350">
        <v>0.10003537419354799</v>
      </c>
      <c r="BA350">
        <v>22.687070967741899</v>
      </c>
      <c r="BB350">
        <v>23.342587096774199</v>
      </c>
      <c r="BC350">
        <v>23.088403225806498</v>
      </c>
      <c r="BD350">
        <v>0</v>
      </c>
      <c r="BE350">
        <v>0</v>
      </c>
      <c r="BF350">
        <v>12998.177419354801</v>
      </c>
      <c r="BG350">
        <v>1043.83967741935</v>
      </c>
      <c r="BH350">
        <v>21.573825806451602</v>
      </c>
      <c r="BI350">
        <v>1200.0006451612901</v>
      </c>
      <c r="BJ350">
        <v>0.33000835483870999</v>
      </c>
      <c r="BK350">
        <v>0.330012290322581</v>
      </c>
      <c r="BL350">
        <v>0.33000919354838698</v>
      </c>
      <c r="BM350">
        <v>9.9699806451612905E-3</v>
      </c>
      <c r="BN350">
        <v>22</v>
      </c>
      <c r="BO350">
        <v>17743.067741935502</v>
      </c>
      <c r="BP350">
        <v>1560432001.5</v>
      </c>
      <c r="BQ350" t="s">
        <v>238</v>
      </c>
      <c r="BR350">
        <v>1</v>
      </c>
      <c r="BS350">
        <v>-1.3480000000000001</v>
      </c>
      <c r="BT350">
        <v>2.1000000000000001E-2</v>
      </c>
      <c r="BU350">
        <v>400</v>
      </c>
      <c r="BV350">
        <v>19</v>
      </c>
      <c r="BW350">
        <v>0.05</v>
      </c>
      <c r="BX350">
        <v>0.02</v>
      </c>
      <c r="BY350">
        <v>42.7030501044594</v>
      </c>
      <c r="BZ350">
        <v>0.660059173115084</v>
      </c>
      <c r="CA350">
        <v>8.0433191285934694E-2</v>
      </c>
      <c r="CB350">
        <v>1</v>
      </c>
      <c r="CC350">
        <v>-73.839270731707302</v>
      </c>
      <c r="CD350">
        <v>-1.3909526132404599</v>
      </c>
      <c r="CE350">
        <v>0.15718174852760899</v>
      </c>
      <c r="CF350">
        <v>0</v>
      </c>
      <c r="CG350">
        <v>2.56277756097561</v>
      </c>
      <c r="CH350">
        <v>1.0122020905923099E-2</v>
      </c>
      <c r="CI350">
        <v>3.7246697548732402E-3</v>
      </c>
      <c r="CJ350">
        <v>1</v>
      </c>
      <c r="CK350">
        <v>2</v>
      </c>
      <c r="CL350">
        <v>3</v>
      </c>
      <c r="CM350" t="s">
        <v>871</v>
      </c>
      <c r="CN350">
        <v>1.8609599999999999</v>
      </c>
      <c r="CO350">
        <v>1.85791</v>
      </c>
      <c r="CP350">
        <v>1.86073</v>
      </c>
      <c r="CQ350">
        <v>1.8534900000000001</v>
      </c>
      <c r="CR350">
        <v>1.8521000000000001</v>
      </c>
      <c r="CS350">
        <v>1.85287</v>
      </c>
      <c r="CT350">
        <v>1.8565499999999999</v>
      </c>
      <c r="CU350">
        <v>1.8628100000000001</v>
      </c>
      <c r="CV350" t="s">
        <v>240</v>
      </c>
      <c r="CW350" t="s">
        <v>19</v>
      </c>
      <c r="CX350" t="s">
        <v>19</v>
      </c>
      <c r="CY350" t="s">
        <v>19</v>
      </c>
      <c r="CZ350" t="s">
        <v>241</v>
      </c>
      <c r="DA350" t="s">
        <v>242</v>
      </c>
      <c r="DB350" t="s">
        <v>243</v>
      </c>
      <c r="DC350" t="s">
        <v>243</v>
      </c>
      <c r="DD350" t="s">
        <v>243</v>
      </c>
      <c r="DE350" t="s">
        <v>243</v>
      </c>
      <c r="DF350">
        <v>0</v>
      </c>
      <c r="DG350">
        <v>100</v>
      </c>
      <c r="DH350">
        <v>100</v>
      </c>
      <c r="DI350">
        <v>-1.3480000000000001</v>
      </c>
      <c r="DJ350">
        <v>2.1000000000000001E-2</v>
      </c>
      <c r="DK350">
        <v>3</v>
      </c>
      <c r="DL350">
        <v>629.74400000000003</v>
      </c>
      <c r="DM350">
        <v>274.61200000000002</v>
      </c>
      <c r="DN350">
        <v>23.0001</v>
      </c>
      <c r="DO350">
        <v>22.647200000000002</v>
      </c>
      <c r="DP350">
        <v>30.0001</v>
      </c>
      <c r="DQ350">
        <v>22.704000000000001</v>
      </c>
      <c r="DR350">
        <v>22.713000000000001</v>
      </c>
      <c r="DS350">
        <v>44.1004</v>
      </c>
      <c r="DT350">
        <v>14.468299999999999</v>
      </c>
      <c r="DU350">
        <v>37.485900000000001</v>
      </c>
      <c r="DV350">
        <v>23</v>
      </c>
      <c r="DW350">
        <v>1120</v>
      </c>
      <c r="DX350">
        <v>19</v>
      </c>
      <c r="DY350">
        <v>101.396</v>
      </c>
      <c r="DZ350">
        <v>105.364</v>
      </c>
    </row>
    <row r="351" spans="1:130" x14ac:dyDescent="0.25">
      <c r="A351">
        <v>335</v>
      </c>
      <c r="B351">
        <v>1560434785</v>
      </c>
      <c r="C351">
        <v>746.90000009536698</v>
      </c>
      <c r="D351" t="s">
        <v>912</v>
      </c>
      <c r="E351" t="s">
        <v>913</v>
      </c>
      <c r="G351">
        <v>1560434774.6612899</v>
      </c>
      <c r="H351">
        <f t="shared" si="145"/>
        <v>1.572614740072513E-3</v>
      </c>
      <c r="I351">
        <f t="shared" si="146"/>
        <v>42.74416793449894</v>
      </c>
      <c r="J351">
        <f t="shared" si="147"/>
        <v>1022.95838709677</v>
      </c>
      <c r="K351">
        <f t="shared" si="148"/>
        <v>696.83070646396152</v>
      </c>
      <c r="L351">
        <f t="shared" si="149"/>
        <v>69.426034448605861</v>
      </c>
      <c r="M351">
        <f t="shared" si="150"/>
        <v>101.91850554700497</v>
      </c>
      <c r="N351">
        <f t="shared" si="151"/>
        <v>0.22323149550605045</v>
      </c>
      <c r="O351">
        <f t="shared" si="152"/>
        <v>3</v>
      </c>
      <c r="P351">
        <f t="shared" si="153"/>
        <v>0.21522403175962662</v>
      </c>
      <c r="Q351">
        <f t="shared" si="154"/>
        <v>0.13521222941919639</v>
      </c>
      <c r="R351">
        <f t="shared" si="155"/>
        <v>215.02285854406892</v>
      </c>
      <c r="S351">
        <f t="shared" si="156"/>
        <v>23.534252496744301</v>
      </c>
      <c r="T351">
        <f t="shared" si="157"/>
        <v>23.21881774193545</v>
      </c>
      <c r="U351">
        <f t="shared" si="158"/>
        <v>2.8572835890688015</v>
      </c>
      <c r="V351">
        <f t="shared" si="159"/>
        <v>77.599301171184692</v>
      </c>
      <c r="W351">
        <f t="shared" si="160"/>
        <v>2.1475764412052807</v>
      </c>
      <c r="X351">
        <f t="shared" si="161"/>
        <v>2.7675203369005987</v>
      </c>
      <c r="Y351">
        <f t="shared" si="162"/>
        <v>0.70970714786352085</v>
      </c>
      <c r="Z351">
        <f t="shared" si="163"/>
        <v>-69.352310037197824</v>
      </c>
      <c r="AA351">
        <f t="shared" si="164"/>
        <v>-85.265914877415781</v>
      </c>
      <c r="AB351">
        <f t="shared" si="165"/>
        <v>-5.8890301097908067</v>
      </c>
      <c r="AC351">
        <f t="shared" si="166"/>
        <v>54.515603519664495</v>
      </c>
      <c r="AD351">
        <v>0</v>
      </c>
      <c r="AE351">
        <v>0</v>
      </c>
      <c r="AF351">
        <v>3</v>
      </c>
      <c r="AG351">
        <v>0</v>
      </c>
      <c r="AH351">
        <v>0</v>
      </c>
      <c r="AI351">
        <f t="shared" si="167"/>
        <v>1</v>
      </c>
      <c r="AJ351">
        <f t="shared" si="168"/>
        <v>0</v>
      </c>
      <c r="AK351">
        <f t="shared" si="169"/>
        <v>68109.939697416208</v>
      </c>
      <c r="AL351">
        <f t="shared" si="170"/>
        <v>1200.00096774194</v>
      </c>
      <c r="AM351">
        <f t="shared" si="171"/>
        <v>963.36212119463676</v>
      </c>
      <c r="AN351">
        <f t="shared" si="172"/>
        <v>0.80280112024193595</v>
      </c>
      <c r="AO351">
        <f t="shared" si="173"/>
        <v>0.22320044956451626</v>
      </c>
      <c r="AP351">
        <v>10</v>
      </c>
      <c r="AQ351">
        <v>1</v>
      </c>
      <c r="AR351" t="s">
        <v>237</v>
      </c>
      <c r="AS351">
        <v>1560434774.6612899</v>
      </c>
      <c r="AT351">
        <v>1022.95838709677</v>
      </c>
      <c r="AU351">
        <v>1096.86967741935</v>
      </c>
      <c r="AV351">
        <v>21.555274193548399</v>
      </c>
      <c r="AW351">
        <v>18.991099999999999</v>
      </c>
      <c r="AX351">
        <v>600.08270967741896</v>
      </c>
      <c r="AY351">
        <v>99.531119354838694</v>
      </c>
      <c r="AZ351">
        <v>0.100016019354839</v>
      </c>
      <c r="BA351">
        <v>22.691625806451601</v>
      </c>
      <c r="BB351">
        <v>23.343564516129</v>
      </c>
      <c r="BC351">
        <v>23.094070967741899</v>
      </c>
      <c r="BD351">
        <v>0</v>
      </c>
      <c r="BE351">
        <v>0</v>
      </c>
      <c r="BF351">
        <v>12998.7870967742</v>
      </c>
      <c r="BG351">
        <v>1043.84838709677</v>
      </c>
      <c r="BH351">
        <v>21.602983870967702</v>
      </c>
      <c r="BI351">
        <v>1200.00096774194</v>
      </c>
      <c r="BJ351">
        <v>0.33000790322580698</v>
      </c>
      <c r="BK351">
        <v>0.33001212903225802</v>
      </c>
      <c r="BL351">
        <v>0.33000974193548399</v>
      </c>
      <c r="BM351">
        <v>9.9700209677419296E-3</v>
      </c>
      <c r="BN351">
        <v>22</v>
      </c>
      <c r="BO351">
        <v>17743.064516129001</v>
      </c>
      <c r="BP351">
        <v>1560432001.5</v>
      </c>
      <c r="BQ351" t="s">
        <v>238</v>
      </c>
      <c r="BR351">
        <v>1</v>
      </c>
      <c r="BS351">
        <v>-1.3480000000000001</v>
      </c>
      <c r="BT351">
        <v>2.1000000000000001E-2</v>
      </c>
      <c r="BU351">
        <v>400</v>
      </c>
      <c r="BV351">
        <v>19</v>
      </c>
      <c r="BW351">
        <v>0.05</v>
      </c>
      <c r="BX351">
        <v>0.02</v>
      </c>
      <c r="BY351">
        <v>42.727962061106297</v>
      </c>
      <c r="BZ351">
        <v>0.74352863466696595</v>
      </c>
      <c r="CA351">
        <v>8.7700457294489206E-2</v>
      </c>
      <c r="CB351">
        <v>1</v>
      </c>
      <c r="CC351">
        <v>-73.889446341463398</v>
      </c>
      <c r="CD351">
        <v>-1.64124250871083</v>
      </c>
      <c r="CE351">
        <v>0.17970348083217699</v>
      </c>
      <c r="CF351">
        <v>0</v>
      </c>
      <c r="CG351">
        <v>2.5636812195121901</v>
      </c>
      <c r="CH351">
        <v>3.76747735191666E-2</v>
      </c>
      <c r="CI351">
        <v>5.3190055897705101E-3</v>
      </c>
      <c r="CJ351">
        <v>1</v>
      </c>
      <c r="CK351">
        <v>2</v>
      </c>
      <c r="CL351">
        <v>3</v>
      </c>
      <c r="CM351" t="s">
        <v>871</v>
      </c>
      <c r="CN351">
        <v>1.8609599999999999</v>
      </c>
      <c r="CO351">
        <v>1.85791</v>
      </c>
      <c r="CP351">
        <v>1.86073</v>
      </c>
      <c r="CQ351">
        <v>1.8534900000000001</v>
      </c>
      <c r="CR351">
        <v>1.85209</v>
      </c>
      <c r="CS351">
        <v>1.85287</v>
      </c>
      <c r="CT351">
        <v>1.8565499999999999</v>
      </c>
      <c r="CU351">
        <v>1.8628100000000001</v>
      </c>
      <c r="CV351" t="s">
        <v>240</v>
      </c>
      <c r="CW351" t="s">
        <v>19</v>
      </c>
      <c r="CX351" t="s">
        <v>19</v>
      </c>
      <c r="CY351" t="s">
        <v>19</v>
      </c>
      <c r="CZ351" t="s">
        <v>241</v>
      </c>
      <c r="DA351" t="s">
        <v>242</v>
      </c>
      <c r="DB351" t="s">
        <v>243</v>
      </c>
      <c r="DC351" t="s">
        <v>243</v>
      </c>
      <c r="DD351" t="s">
        <v>243</v>
      </c>
      <c r="DE351" t="s">
        <v>243</v>
      </c>
      <c r="DF351">
        <v>0</v>
      </c>
      <c r="DG351">
        <v>100</v>
      </c>
      <c r="DH351">
        <v>100</v>
      </c>
      <c r="DI351">
        <v>-1.3480000000000001</v>
      </c>
      <c r="DJ351">
        <v>2.1000000000000001E-2</v>
      </c>
      <c r="DK351">
        <v>3</v>
      </c>
      <c r="DL351">
        <v>629.88199999999995</v>
      </c>
      <c r="DM351">
        <v>274.791</v>
      </c>
      <c r="DN351">
        <v>22.9999</v>
      </c>
      <c r="DO351">
        <v>22.647200000000002</v>
      </c>
      <c r="DP351">
        <v>30.0001</v>
      </c>
      <c r="DQ351">
        <v>22.704000000000001</v>
      </c>
      <c r="DR351">
        <v>22.713000000000001</v>
      </c>
      <c r="DS351">
        <v>44.146299999999997</v>
      </c>
      <c r="DT351">
        <v>14.468299999999999</v>
      </c>
      <c r="DU351">
        <v>37.485900000000001</v>
      </c>
      <c r="DV351">
        <v>23</v>
      </c>
      <c r="DW351">
        <v>1120</v>
      </c>
      <c r="DX351">
        <v>19</v>
      </c>
      <c r="DY351">
        <v>101.396</v>
      </c>
      <c r="DZ351">
        <v>105.364</v>
      </c>
    </row>
    <row r="352" spans="1:130" x14ac:dyDescent="0.25">
      <c r="A352">
        <v>336</v>
      </c>
      <c r="B352">
        <v>1560434787</v>
      </c>
      <c r="C352">
        <v>748.90000009536698</v>
      </c>
      <c r="D352" t="s">
        <v>914</v>
      </c>
      <c r="E352" t="s">
        <v>915</v>
      </c>
      <c r="G352">
        <v>1560434776.6612899</v>
      </c>
      <c r="H352">
        <f t="shared" si="145"/>
        <v>1.5736891191219394E-3</v>
      </c>
      <c r="I352">
        <f t="shared" si="146"/>
        <v>42.764007203327772</v>
      </c>
      <c r="J352">
        <f t="shared" si="147"/>
        <v>1026.2316129032299</v>
      </c>
      <c r="K352">
        <f t="shared" si="148"/>
        <v>699.85002844470125</v>
      </c>
      <c r="L352">
        <f t="shared" si="149"/>
        <v>69.726144022680032</v>
      </c>
      <c r="M352">
        <f t="shared" si="150"/>
        <v>102.24358124402332</v>
      </c>
      <c r="N352">
        <f t="shared" si="151"/>
        <v>0.22318652137789069</v>
      </c>
      <c r="O352">
        <f t="shared" si="152"/>
        <v>3</v>
      </c>
      <c r="P352">
        <f t="shared" si="153"/>
        <v>0.21518222596529962</v>
      </c>
      <c r="Q352">
        <f t="shared" si="154"/>
        <v>0.13518582926600992</v>
      </c>
      <c r="R352">
        <f t="shared" si="155"/>
        <v>215.02279244926464</v>
      </c>
      <c r="S352">
        <f t="shared" si="156"/>
        <v>23.538449774998845</v>
      </c>
      <c r="T352">
        <f t="shared" si="157"/>
        <v>23.222498387096799</v>
      </c>
      <c r="U352">
        <f t="shared" si="158"/>
        <v>2.8579191267956441</v>
      </c>
      <c r="V352">
        <f t="shared" si="159"/>
        <v>77.579054351978911</v>
      </c>
      <c r="W352">
        <f t="shared" si="160"/>
        <v>2.1475989585770434</v>
      </c>
      <c r="X352">
        <f t="shared" si="161"/>
        <v>2.7682716379002392</v>
      </c>
      <c r="Y352">
        <f t="shared" si="162"/>
        <v>0.71032016821860067</v>
      </c>
      <c r="Z352">
        <f t="shared" si="163"/>
        <v>-69.399690153277533</v>
      </c>
      <c r="AA352">
        <f t="shared" si="164"/>
        <v>-85.137569535487671</v>
      </c>
      <c r="AB352">
        <f t="shared" si="165"/>
        <v>-5.8804087534267078</v>
      </c>
      <c r="AC352">
        <f t="shared" si="166"/>
        <v>54.605124007072732</v>
      </c>
      <c r="AD352">
        <v>0</v>
      </c>
      <c r="AE352">
        <v>0</v>
      </c>
      <c r="AF352">
        <v>3</v>
      </c>
      <c r="AG352">
        <v>0</v>
      </c>
      <c r="AH352">
        <v>0</v>
      </c>
      <c r="AI352">
        <f t="shared" si="167"/>
        <v>1</v>
      </c>
      <c r="AJ352">
        <f t="shared" si="168"/>
        <v>0</v>
      </c>
      <c r="AK352">
        <f t="shared" si="169"/>
        <v>68107.92347042347</v>
      </c>
      <c r="AL352">
        <f t="shared" si="170"/>
        <v>1200.0006451612901</v>
      </c>
      <c r="AM352">
        <f t="shared" si="171"/>
        <v>963.3618830329915</v>
      </c>
      <c r="AN352">
        <f t="shared" si="172"/>
        <v>0.80280113758064486</v>
      </c>
      <c r="AO352">
        <f t="shared" si="173"/>
        <v>0.22320043613548382</v>
      </c>
      <c r="AP352">
        <v>10</v>
      </c>
      <c r="AQ352">
        <v>1</v>
      </c>
      <c r="AR352" t="s">
        <v>237</v>
      </c>
      <c r="AS352">
        <v>1560434776.6612899</v>
      </c>
      <c r="AT352">
        <v>1026.2316129032299</v>
      </c>
      <c r="AU352">
        <v>1100.1861290322599</v>
      </c>
      <c r="AV352">
        <v>21.5557193548387</v>
      </c>
      <c r="AW352">
        <v>18.989803225806501</v>
      </c>
      <c r="AX352">
        <v>600.08474193548398</v>
      </c>
      <c r="AY352">
        <v>99.530100000000004</v>
      </c>
      <c r="AZ352">
        <v>0.100022438709677</v>
      </c>
      <c r="BA352">
        <v>22.696100000000001</v>
      </c>
      <c r="BB352">
        <v>23.345600000000001</v>
      </c>
      <c r="BC352">
        <v>23.0993967741936</v>
      </c>
      <c r="BD352">
        <v>0</v>
      </c>
      <c r="BE352">
        <v>0</v>
      </c>
      <c r="BF352">
        <v>12998.725806451601</v>
      </c>
      <c r="BG352">
        <v>1043.86387096774</v>
      </c>
      <c r="BH352">
        <v>21.7058322580645</v>
      </c>
      <c r="BI352">
        <v>1200.0006451612901</v>
      </c>
      <c r="BJ352">
        <v>0.33000806451612902</v>
      </c>
      <c r="BK352">
        <v>0.33001180645161299</v>
      </c>
      <c r="BL352">
        <v>0.33000983870967698</v>
      </c>
      <c r="BM352">
        <v>9.9700522580645195E-3</v>
      </c>
      <c r="BN352">
        <v>22</v>
      </c>
      <c r="BO352">
        <v>17743.0709677419</v>
      </c>
      <c r="BP352">
        <v>1560432001.5</v>
      </c>
      <c r="BQ352" t="s">
        <v>238</v>
      </c>
      <c r="BR352">
        <v>1</v>
      </c>
      <c r="BS352">
        <v>-1.3480000000000001</v>
      </c>
      <c r="BT352">
        <v>2.1000000000000001E-2</v>
      </c>
      <c r="BU352">
        <v>400</v>
      </c>
      <c r="BV352">
        <v>19</v>
      </c>
      <c r="BW352">
        <v>0.05</v>
      </c>
      <c r="BX352">
        <v>0.02</v>
      </c>
      <c r="BY352">
        <v>42.7537561702377</v>
      </c>
      <c r="BZ352">
        <v>0.85148784163638702</v>
      </c>
      <c r="CA352">
        <v>9.7358027290055396E-2</v>
      </c>
      <c r="CB352">
        <v>1</v>
      </c>
      <c r="CC352">
        <v>-73.943617073170699</v>
      </c>
      <c r="CD352">
        <v>-1.71795052264816</v>
      </c>
      <c r="CE352">
        <v>0.187712300495432</v>
      </c>
      <c r="CF352">
        <v>0</v>
      </c>
      <c r="CG352">
        <v>2.5652497560975598</v>
      </c>
      <c r="CH352">
        <v>5.9348362369336403E-2</v>
      </c>
      <c r="CI352">
        <v>6.9273109159238601E-3</v>
      </c>
      <c r="CJ352">
        <v>1</v>
      </c>
      <c r="CK352">
        <v>2</v>
      </c>
      <c r="CL352">
        <v>3</v>
      </c>
      <c r="CM352" t="s">
        <v>871</v>
      </c>
      <c r="CN352">
        <v>1.8609599999999999</v>
      </c>
      <c r="CO352">
        <v>1.85791</v>
      </c>
      <c r="CP352">
        <v>1.8607199999999999</v>
      </c>
      <c r="CQ352">
        <v>1.8534900000000001</v>
      </c>
      <c r="CR352">
        <v>1.8520799999999999</v>
      </c>
      <c r="CS352">
        <v>1.85287</v>
      </c>
      <c r="CT352">
        <v>1.8565400000000001</v>
      </c>
      <c r="CU352">
        <v>1.8628</v>
      </c>
      <c r="CV352" t="s">
        <v>240</v>
      </c>
      <c r="CW352" t="s">
        <v>19</v>
      </c>
      <c r="CX352" t="s">
        <v>19</v>
      </c>
      <c r="CY352" t="s">
        <v>19</v>
      </c>
      <c r="CZ352" t="s">
        <v>241</v>
      </c>
      <c r="DA352" t="s">
        <v>242</v>
      </c>
      <c r="DB352" t="s">
        <v>243</v>
      </c>
      <c r="DC352" t="s">
        <v>243</v>
      </c>
      <c r="DD352" t="s">
        <v>243</v>
      </c>
      <c r="DE352" t="s">
        <v>243</v>
      </c>
      <c r="DF352">
        <v>0</v>
      </c>
      <c r="DG352">
        <v>100</v>
      </c>
      <c r="DH352">
        <v>100</v>
      </c>
      <c r="DI352">
        <v>-1.3480000000000001</v>
      </c>
      <c r="DJ352">
        <v>2.1000000000000001E-2</v>
      </c>
      <c r="DK352">
        <v>3</v>
      </c>
      <c r="DL352">
        <v>629.68499999999995</v>
      </c>
      <c r="DM352">
        <v>274.86500000000001</v>
      </c>
      <c r="DN352">
        <v>22.9998</v>
      </c>
      <c r="DO352">
        <v>22.647200000000002</v>
      </c>
      <c r="DP352">
        <v>30</v>
      </c>
      <c r="DQ352">
        <v>22.704000000000001</v>
      </c>
      <c r="DR352">
        <v>22.713000000000001</v>
      </c>
      <c r="DS352">
        <v>44.155799999999999</v>
      </c>
      <c r="DT352">
        <v>14.468299999999999</v>
      </c>
      <c r="DU352">
        <v>37.883899999999997</v>
      </c>
      <c r="DV352">
        <v>23</v>
      </c>
      <c r="DW352">
        <v>1120</v>
      </c>
      <c r="DX352">
        <v>19</v>
      </c>
      <c r="DY352">
        <v>101.39700000000001</v>
      </c>
      <c r="DZ352">
        <v>105.364</v>
      </c>
    </row>
    <row r="353" spans="1:130" x14ac:dyDescent="0.25">
      <c r="A353">
        <v>337</v>
      </c>
      <c r="B353">
        <v>1560434789</v>
      </c>
      <c r="C353">
        <v>750.90000009536698</v>
      </c>
      <c r="D353" t="s">
        <v>916</v>
      </c>
      <c r="E353" t="s">
        <v>917</v>
      </c>
      <c r="G353">
        <v>1560434778.6612899</v>
      </c>
      <c r="H353">
        <f t="shared" si="145"/>
        <v>1.5748069344836259E-3</v>
      </c>
      <c r="I353">
        <f t="shared" si="146"/>
        <v>42.742368642165388</v>
      </c>
      <c r="J353">
        <f t="shared" si="147"/>
        <v>1029.5029032258101</v>
      </c>
      <c r="K353">
        <f t="shared" si="148"/>
        <v>703.15080615787292</v>
      </c>
      <c r="L353">
        <f t="shared" si="149"/>
        <v>70.054234766340812</v>
      </c>
      <c r="M353">
        <f t="shared" si="150"/>
        <v>102.56837856631508</v>
      </c>
      <c r="N353">
        <f t="shared" si="151"/>
        <v>0.22312642607021618</v>
      </c>
      <c r="O353">
        <f t="shared" si="152"/>
        <v>3</v>
      </c>
      <c r="P353">
        <f t="shared" si="153"/>
        <v>0.2151263633039667</v>
      </c>
      <c r="Q353">
        <f t="shared" si="154"/>
        <v>0.1351505523535268</v>
      </c>
      <c r="R353">
        <f t="shared" si="155"/>
        <v>215.0227605155124</v>
      </c>
      <c r="S353">
        <f t="shared" si="156"/>
        <v>23.542458850407712</v>
      </c>
      <c r="T353">
        <f t="shared" si="157"/>
        <v>23.226525806451598</v>
      </c>
      <c r="U353">
        <f t="shared" si="158"/>
        <v>2.8586146837617119</v>
      </c>
      <c r="V353">
        <f t="shared" si="159"/>
        <v>77.559449299384895</v>
      </c>
      <c r="W353">
        <f t="shared" si="160"/>
        <v>2.1476159661244667</v>
      </c>
      <c r="X353">
        <f t="shared" si="161"/>
        <v>2.7689933148371373</v>
      </c>
      <c r="Y353">
        <f t="shared" si="162"/>
        <v>0.7109987176372452</v>
      </c>
      <c r="Z353">
        <f t="shared" si="163"/>
        <v>-69.448985810727905</v>
      </c>
      <c r="AA353">
        <f t="shared" si="164"/>
        <v>-85.094005161295684</v>
      </c>
      <c r="AB353">
        <f t="shared" si="165"/>
        <v>-5.8776477456733689</v>
      </c>
      <c r="AC353">
        <f t="shared" si="166"/>
        <v>54.602121797815471</v>
      </c>
      <c r="AD353">
        <v>0</v>
      </c>
      <c r="AE353">
        <v>0</v>
      </c>
      <c r="AF353">
        <v>3</v>
      </c>
      <c r="AG353">
        <v>0</v>
      </c>
      <c r="AH353">
        <v>0</v>
      </c>
      <c r="AI353">
        <f t="shared" si="167"/>
        <v>1</v>
      </c>
      <c r="AJ353">
        <f t="shared" si="168"/>
        <v>0</v>
      </c>
      <c r="AK353">
        <f t="shared" si="169"/>
        <v>68108.468815660279</v>
      </c>
      <c r="AL353">
        <f t="shared" si="170"/>
        <v>1200.0003225806499</v>
      </c>
      <c r="AM353">
        <f t="shared" si="171"/>
        <v>963.36166316167112</v>
      </c>
      <c r="AN353">
        <f t="shared" si="172"/>
        <v>0.80280117016128993</v>
      </c>
      <c r="AO353">
        <f t="shared" si="173"/>
        <v>0.22320045392903218</v>
      </c>
      <c r="AP353">
        <v>10</v>
      </c>
      <c r="AQ353">
        <v>1</v>
      </c>
      <c r="AR353" t="s">
        <v>237</v>
      </c>
      <c r="AS353">
        <v>1560434778.6612899</v>
      </c>
      <c r="AT353">
        <v>1029.5029032258101</v>
      </c>
      <c r="AU353">
        <v>1103.4322580645201</v>
      </c>
      <c r="AV353">
        <v>21.5561258064516</v>
      </c>
      <c r="AW353">
        <v>18.988374193548399</v>
      </c>
      <c r="AX353">
        <v>600.08148387096799</v>
      </c>
      <c r="AY353">
        <v>99.529019354838695</v>
      </c>
      <c r="AZ353">
        <v>0.10001349677419399</v>
      </c>
      <c r="BA353">
        <v>22.7003967741935</v>
      </c>
      <c r="BB353">
        <v>23.348977419354799</v>
      </c>
      <c r="BC353">
        <v>23.104074193548399</v>
      </c>
      <c r="BD353">
        <v>0</v>
      </c>
      <c r="BE353">
        <v>0</v>
      </c>
      <c r="BF353">
        <v>12999.2096774194</v>
      </c>
      <c r="BG353">
        <v>1043.8854838709699</v>
      </c>
      <c r="BH353">
        <v>21.801561290322599</v>
      </c>
      <c r="BI353">
        <v>1200.0003225806499</v>
      </c>
      <c r="BJ353">
        <v>0.33000793548387097</v>
      </c>
      <c r="BK353">
        <v>0.33001177419354799</v>
      </c>
      <c r="BL353">
        <v>0.33001000000000003</v>
      </c>
      <c r="BM353">
        <v>9.9700832258064493E-3</v>
      </c>
      <c r="BN353">
        <v>22</v>
      </c>
      <c r="BO353">
        <v>17743.067741935502</v>
      </c>
      <c r="BP353">
        <v>1560432001.5</v>
      </c>
      <c r="BQ353" t="s">
        <v>238</v>
      </c>
      <c r="BR353">
        <v>1</v>
      </c>
      <c r="BS353">
        <v>-1.3480000000000001</v>
      </c>
      <c r="BT353">
        <v>2.1000000000000001E-2</v>
      </c>
      <c r="BU353">
        <v>400</v>
      </c>
      <c r="BV353">
        <v>19</v>
      </c>
      <c r="BW353">
        <v>0.05</v>
      </c>
      <c r="BX353">
        <v>0.02</v>
      </c>
      <c r="BY353">
        <v>42.762573909614702</v>
      </c>
      <c r="BZ353">
        <v>0.53336279637387696</v>
      </c>
      <c r="CA353">
        <v>9.5189366042068901E-2</v>
      </c>
      <c r="CB353">
        <v>1</v>
      </c>
      <c r="CC353">
        <v>-73.952239024390195</v>
      </c>
      <c r="CD353">
        <v>-0.86250731707315198</v>
      </c>
      <c r="CE353">
        <v>0.18957875881588099</v>
      </c>
      <c r="CF353">
        <v>0</v>
      </c>
      <c r="CG353">
        <v>2.56712390243902</v>
      </c>
      <c r="CH353">
        <v>7.6240557491286706E-2</v>
      </c>
      <c r="CI353">
        <v>8.15185715127985E-3</v>
      </c>
      <c r="CJ353">
        <v>1</v>
      </c>
      <c r="CK353">
        <v>2</v>
      </c>
      <c r="CL353">
        <v>3</v>
      </c>
      <c r="CM353" t="s">
        <v>871</v>
      </c>
      <c r="CN353">
        <v>1.8609599999999999</v>
      </c>
      <c r="CO353">
        <v>1.85791</v>
      </c>
      <c r="CP353">
        <v>1.8607</v>
      </c>
      <c r="CQ353">
        <v>1.8534900000000001</v>
      </c>
      <c r="CR353">
        <v>1.8520799999999999</v>
      </c>
      <c r="CS353">
        <v>1.85287</v>
      </c>
      <c r="CT353">
        <v>1.8565400000000001</v>
      </c>
      <c r="CU353">
        <v>1.8627899999999999</v>
      </c>
      <c r="CV353" t="s">
        <v>240</v>
      </c>
      <c r="CW353" t="s">
        <v>19</v>
      </c>
      <c r="CX353" t="s">
        <v>19</v>
      </c>
      <c r="CY353" t="s">
        <v>19</v>
      </c>
      <c r="CZ353" t="s">
        <v>241</v>
      </c>
      <c r="DA353" t="s">
        <v>242</v>
      </c>
      <c r="DB353" t="s">
        <v>243</v>
      </c>
      <c r="DC353" t="s">
        <v>243</v>
      </c>
      <c r="DD353" t="s">
        <v>243</v>
      </c>
      <c r="DE353" t="s">
        <v>243</v>
      </c>
      <c r="DF353">
        <v>0</v>
      </c>
      <c r="DG353">
        <v>100</v>
      </c>
      <c r="DH353">
        <v>100</v>
      </c>
      <c r="DI353">
        <v>-1.3480000000000001</v>
      </c>
      <c r="DJ353">
        <v>2.1000000000000001E-2</v>
      </c>
      <c r="DK353">
        <v>3</v>
      </c>
      <c r="DL353">
        <v>629.03700000000003</v>
      </c>
      <c r="DM353">
        <v>274.66800000000001</v>
      </c>
      <c r="DN353">
        <v>22.999700000000001</v>
      </c>
      <c r="DO353">
        <v>22.647200000000002</v>
      </c>
      <c r="DP353">
        <v>30.0001</v>
      </c>
      <c r="DQ353">
        <v>22.7044</v>
      </c>
      <c r="DR353">
        <v>22.713799999999999</v>
      </c>
      <c r="DS353">
        <v>44.143799999999999</v>
      </c>
      <c r="DT353">
        <v>14.468299999999999</v>
      </c>
      <c r="DU353">
        <v>37.883899999999997</v>
      </c>
      <c r="DV353">
        <v>23</v>
      </c>
      <c r="DW353">
        <v>1120</v>
      </c>
      <c r="DX353">
        <v>19</v>
      </c>
      <c r="DY353">
        <v>101.39700000000001</v>
      </c>
      <c r="DZ353">
        <v>105.364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Coursolle, Carole</cp:lastModifiedBy>
  <dcterms:created xsi:type="dcterms:W3CDTF">2019-06-12T10:09:51Z</dcterms:created>
  <dcterms:modified xsi:type="dcterms:W3CDTF">2019-06-13T13:55:27Z</dcterms:modified>
</cp:coreProperties>
</file>