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enetique\Equipe-NIsabel\Projets EPINETTES\TFACE_Carole\Terrain 2019\Essais Juin\2019-06-12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52" i="1" l="1"/>
  <c r="AN352" i="1"/>
  <c r="AL352" i="1"/>
  <c r="AM352" i="1" s="1"/>
  <c r="R352" i="1" s="1"/>
  <c r="AK352" i="1"/>
  <c r="AI352" i="1" s="1"/>
  <c r="X352" i="1"/>
  <c r="W352" i="1"/>
  <c r="V352" i="1" s="1"/>
  <c r="O352" i="1"/>
  <c r="M352" i="1"/>
  <c r="AO351" i="1"/>
  <c r="AN351" i="1"/>
  <c r="AM351" i="1"/>
  <c r="AL351" i="1"/>
  <c r="AK351" i="1"/>
  <c r="AI351" i="1"/>
  <c r="X351" i="1"/>
  <c r="W351" i="1"/>
  <c r="V351" i="1"/>
  <c r="R351" i="1"/>
  <c r="O351" i="1"/>
  <c r="AO350" i="1"/>
  <c r="AN350" i="1"/>
  <c r="AM350" i="1" s="1"/>
  <c r="R350" i="1" s="1"/>
  <c r="AL350" i="1"/>
  <c r="AK350" i="1"/>
  <c r="AJ350" i="1"/>
  <c r="AI350" i="1"/>
  <c r="M350" i="1" s="1"/>
  <c r="X350" i="1"/>
  <c r="W350" i="1"/>
  <c r="V350" i="1" s="1"/>
  <c r="O350" i="1"/>
  <c r="J350" i="1"/>
  <c r="AO349" i="1"/>
  <c r="AN349" i="1"/>
  <c r="AM349" i="1" s="1"/>
  <c r="AL349" i="1"/>
  <c r="AK349" i="1"/>
  <c r="AI349" i="1" s="1"/>
  <c r="X349" i="1"/>
  <c r="W349" i="1"/>
  <c r="V349" i="1" s="1"/>
  <c r="O349" i="1"/>
  <c r="AO348" i="1"/>
  <c r="AN348" i="1"/>
  <c r="AL348" i="1"/>
  <c r="AM348" i="1" s="1"/>
  <c r="R348" i="1" s="1"/>
  <c r="AK348" i="1"/>
  <c r="AI348" i="1" s="1"/>
  <c r="X348" i="1"/>
  <c r="W348" i="1"/>
  <c r="V348" i="1" s="1"/>
  <c r="O348" i="1"/>
  <c r="M348" i="1"/>
  <c r="AO347" i="1"/>
  <c r="AN347" i="1"/>
  <c r="AM347" i="1"/>
  <c r="AL347" i="1"/>
  <c r="AK347" i="1"/>
  <c r="AI347" i="1"/>
  <c r="X347" i="1"/>
  <c r="W347" i="1"/>
  <c r="V347" i="1"/>
  <c r="R347" i="1"/>
  <c r="O347" i="1"/>
  <c r="AO346" i="1"/>
  <c r="AN346" i="1"/>
  <c r="AM346" i="1" s="1"/>
  <c r="R346" i="1" s="1"/>
  <c r="AL346" i="1"/>
  <c r="AK346" i="1"/>
  <c r="AJ346" i="1"/>
  <c r="AI346" i="1"/>
  <c r="M346" i="1" s="1"/>
  <c r="X346" i="1"/>
  <c r="W346" i="1"/>
  <c r="V346" i="1" s="1"/>
  <c r="O346" i="1"/>
  <c r="J346" i="1"/>
  <c r="AO345" i="1"/>
  <c r="AN345" i="1"/>
  <c r="AM345" i="1" s="1"/>
  <c r="AL345" i="1"/>
  <c r="AK345" i="1"/>
  <c r="AI345" i="1" s="1"/>
  <c r="X345" i="1"/>
  <c r="W345" i="1"/>
  <c r="V345" i="1" s="1"/>
  <c r="O345" i="1"/>
  <c r="H345" i="1"/>
  <c r="AO344" i="1"/>
  <c r="AN344" i="1"/>
  <c r="AL344" i="1"/>
  <c r="AM344" i="1" s="1"/>
  <c r="R344" i="1" s="1"/>
  <c r="AK344" i="1"/>
  <c r="AI344" i="1" s="1"/>
  <c r="X344" i="1"/>
  <c r="W344" i="1"/>
  <c r="V344" i="1" s="1"/>
  <c r="O344" i="1"/>
  <c r="M344" i="1"/>
  <c r="AO343" i="1"/>
  <c r="AN343" i="1"/>
  <c r="AM343" i="1"/>
  <c r="AL343" i="1"/>
  <c r="AK343" i="1"/>
  <c r="AI343" i="1"/>
  <c r="X343" i="1"/>
  <c r="W343" i="1"/>
  <c r="V343" i="1"/>
  <c r="R343" i="1"/>
  <c r="O343" i="1"/>
  <c r="AO342" i="1"/>
  <c r="AN342" i="1"/>
  <c r="AM342" i="1" s="1"/>
  <c r="R342" i="1" s="1"/>
  <c r="AL342" i="1"/>
  <c r="AK342" i="1"/>
  <c r="AJ342" i="1"/>
  <c r="AI342" i="1"/>
  <c r="M342" i="1" s="1"/>
  <c r="X342" i="1"/>
  <c r="W342" i="1"/>
  <c r="V342" i="1" s="1"/>
  <c r="O342" i="1"/>
  <c r="J342" i="1"/>
  <c r="AO341" i="1"/>
  <c r="AN341" i="1"/>
  <c r="AL341" i="1"/>
  <c r="AM341" i="1" s="1"/>
  <c r="R341" i="1" s="1"/>
  <c r="AK341" i="1"/>
  <c r="AI341" i="1" s="1"/>
  <c r="X341" i="1"/>
  <c r="W341" i="1"/>
  <c r="V341" i="1" s="1"/>
  <c r="O341" i="1"/>
  <c r="AO340" i="1"/>
  <c r="AN340" i="1"/>
  <c r="AL340" i="1"/>
  <c r="AM340" i="1" s="1"/>
  <c r="R340" i="1" s="1"/>
  <c r="AK340" i="1"/>
  <c r="AI340" i="1" s="1"/>
  <c r="X340" i="1"/>
  <c r="W340" i="1"/>
  <c r="O340" i="1"/>
  <c r="AO339" i="1"/>
  <c r="AN339" i="1"/>
  <c r="AM339" i="1"/>
  <c r="AL339" i="1"/>
  <c r="AK339" i="1"/>
  <c r="AI339" i="1"/>
  <c r="X339" i="1"/>
  <c r="W339" i="1"/>
  <c r="V339" i="1"/>
  <c r="R339" i="1"/>
  <c r="O339" i="1"/>
  <c r="AO338" i="1"/>
  <c r="AN338" i="1"/>
  <c r="AM338" i="1" s="1"/>
  <c r="AL338" i="1"/>
  <c r="AK338" i="1"/>
  <c r="AJ338" i="1"/>
  <c r="AI338" i="1"/>
  <c r="X338" i="1"/>
  <c r="W338" i="1"/>
  <c r="V338" i="1" s="1"/>
  <c r="R338" i="1"/>
  <c r="O338" i="1"/>
  <c r="J338" i="1"/>
  <c r="AO337" i="1"/>
  <c r="AN337" i="1"/>
  <c r="AL337" i="1"/>
  <c r="AM337" i="1" s="1"/>
  <c r="R337" i="1" s="1"/>
  <c r="AK337" i="1"/>
  <c r="AI337" i="1" s="1"/>
  <c r="X337" i="1"/>
  <c r="W337" i="1"/>
  <c r="O337" i="1"/>
  <c r="I337" i="1"/>
  <c r="H337" i="1"/>
  <c r="AO336" i="1"/>
  <c r="AN336" i="1"/>
  <c r="AL336" i="1"/>
  <c r="AM336" i="1" s="1"/>
  <c r="R336" i="1" s="1"/>
  <c r="AK336" i="1"/>
  <c r="AI336" i="1"/>
  <c r="X336" i="1"/>
  <c r="W336" i="1"/>
  <c r="V336" i="1"/>
  <c r="O336" i="1"/>
  <c r="M336" i="1"/>
  <c r="J336" i="1"/>
  <c r="I336" i="1"/>
  <c r="AO335" i="1"/>
  <c r="AN335" i="1"/>
  <c r="AM335" i="1"/>
  <c r="R335" i="1" s="1"/>
  <c r="AL335" i="1"/>
  <c r="AK335" i="1"/>
  <c r="AI335" i="1"/>
  <c r="X335" i="1"/>
  <c r="W335" i="1"/>
  <c r="V335" i="1"/>
  <c r="O335" i="1"/>
  <c r="AO334" i="1"/>
  <c r="AN334" i="1"/>
  <c r="AM334" i="1" s="1"/>
  <c r="R334" i="1" s="1"/>
  <c r="AL334" i="1"/>
  <c r="AK334" i="1"/>
  <c r="AI334" i="1" s="1"/>
  <c r="AJ334" i="1"/>
  <c r="X334" i="1"/>
  <c r="W334" i="1"/>
  <c r="V334" i="1" s="1"/>
  <c r="O334" i="1"/>
  <c r="H334" i="1"/>
  <c r="Z334" i="1" s="1"/>
  <c r="AO333" i="1"/>
  <c r="AN333" i="1"/>
  <c r="AL333" i="1"/>
  <c r="AM333" i="1" s="1"/>
  <c r="AK333" i="1"/>
  <c r="AI333" i="1" s="1"/>
  <c r="X333" i="1"/>
  <c r="W333" i="1"/>
  <c r="V333" i="1" s="1"/>
  <c r="O333" i="1"/>
  <c r="I333" i="1"/>
  <c r="H333" i="1"/>
  <c r="AO332" i="1"/>
  <c r="AN332" i="1"/>
  <c r="AL332" i="1"/>
  <c r="AM332" i="1" s="1"/>
  <c r="R332" i="1" s="1"/>
  <c r="AK332" i="1"/>
  <c r="AI332" i="1"/>
  <c r="X332" i="1"/>
  <c r="W332" i="1"/>
  <c r="V332" i="1"/>
  <c r="O332" i="1"/>
  <c r="M332" i="1"/>
  <c r="J332" i="1"/>
  <c r="I332" i="1"/>
  <c r="AO331" i="1"/>
  <c r="AN331" i="1"/>
  <c r="AM331" i="1"/>
  <c r="R331" i="1" s="1"/>
  <c r="AL331" i="1"/>
  <c r="AK331" i="1"/>
  <c r="AI331" i="1"/>
  <c r="X331" i="1"/>
  <c r="W331" i="1"/>
  <c r="V331" i="1"/>
  <c r="O331" i="1"/>
  <c r="AO330" i="1"/>
  <c r="AN330" i="1"/>
  <c r="AM330" i="1" s="1"/>
  <c r="R330" i="1" s="1"/>
  <c r="AL330" i="1"/>
  <c r="AK330" i="1"/>
  <c r="AI330" i="1" s="1"/>
  <c r="AJ330" i="1"/>
  <c r="X330" i="1"/>
  <c r="W330" i="1"/>
  <c r="V330" i="1" s="1"/>
  <c r="O330" i="1"/>
  <c r="H330" i="1"/>
  <c r="Z330" i="1" s="1"/>
  <c r="AO329" i="1"/>
  <c r="AN329" i="1"/>
  <c r="AL329" i="1"/>
  <c r="AM329" i="1" s="1"/>
  <c r="AK329" i="1"/>
  <c r="AI329" i="1" s="1"/>
  <c r="X329" i="1"/>
  <c r="W329" i="1"/>
  <c r="V329" i="1" s="1"/>
  <c r="O329" i="1"/>
  <c r="I329" i="1"/>
  <c r="H329" i="1"/>
  <c r="AO328" i="1"/>
  <c r="AN328" i="1"/>
  <c r="AL328" i="1"/>
  <c r="AM328" i="1" s="1"/>
  <c r="R328" i="1" s="1"/>
  <c r="AK328" i="1"/>
  <c r="AI328" i="1"/>
  <c r="X328" i="1"/>
  <c r="W328" i="1"/>
  <c r="V328" i="1"/>
  <c r="O328" i="1"/>
  <c r="M328" i="1"/>
  <c r="J328" i="1"/>
  <c r="I328" i="1"/>
  <c r="AO327" i="1"/>
  <c r="AN327" i="1"/>
  <c r="AM327" i="1"/>
  <c r="AL327" i="1"/>
  <c r="AK327" i="1"/>
  <c r="AI327" i="1"/>
  <c r="H327" i="1" s="1"/>
  <c r="X327" i="1"/>
  <c r="W327" i="1"/>
  <c r="V327" i="1" s="1"/>
  <c r="R327" i="1"/>
  <c r="O327" i="1"/>
  <c r="M327" i="1"/>
  <c r="I327" i="1"/>
  <c r="AO326" i="1"/>
  <c r="R326" i="1" s="1"/>
  <c r="AN326" i="1"/>
  <c r="AM326" i="1"/>
  <c r="AL326" i="1"/>
  <c r="AK326" i="1"/>
  <c r="AI326" i="1" s="1"/>
  <c r="X326" i="1"/>
  <c r="W326" i="1"/>
  <c r="V326" i="1"/>
  <c r="O326" i="1"/>
  <c r="J326" i="1"/>
  <c r="AO325" i="1"/>
  <c r="AN325" i="1"/>
  <c r="AL325" i="1"/>
  <c r="AK325" i="1"/>
  <c r="AI325" i="1" s="1"/>
  <c r="AJ325" i="1" s="1"/>
  <c r="X325" i="1"/>
  <c r="W325" i="1"/>
  <c r="V325" i="1" s="1"/>
  <c r="O325" i="1"/>
  <c r="AO324" i="1"/>
  <c r="AN324" i="1"/>
  <c r="AL324" i="1"/>
  <c r="AM324" i="1" s="1"/>
  <c r="R324" i="1" s="1"/>
  <c r="AK324" i="1"/>
  <c r="AI324" i="1" s="1"/>
  <c r="X324" i="1"/>
  <c r="V324" i="1" s="1"/>
  <c r="W324" i="1"/>
  <c r="O324" i="1"/>
  <c r="H324" i="1"/>
  <c r="Z324" i="1" s="1"/>
  <c r="AO323" i="1"/>
  <c r="AN323" i="1"/>
  <c r="AL323" i="1"/>
  <c r="AM323" i="1" s="1"/>
  <c r="R323" i="1" s="1"/>
  <c r="AK323" i="1"/>
  <c r="AI323" i="1"/>
  <c r="H323" i="1" s="1"/>
  <c r="X323" i="1"/>
  <c r="W323" i="1"/>
  <c r="V323" i="1"/>
  <c r="O323" i="1"/>
  <c r="M323" i="1"/>
  <c r="J323" i="1"/>
  <c r="I323" i="1"/>
  <c r="AO322" i="1"/>
  <c r="AN322" i="1"/>
  <c r="AM322" i="1"/>
  <c r="AL322" i="1"/>
  <c r="AK322" i="1"/>
  <c r="AI322" i="1"/>
  <c r="X322" i="1"/>
  <c r="W322" i="1"/>
  <c r="V322" i="1"/>
  <c r="R322" i="1"/>
  <c r="O322" i="1"/>
  <c r="J322" i="1"/>
  <c r="AO321" i="1"/>
  <c r="AN321" i="1"/>
  <c r="AL321" i="1"/>
  <c r="AK321" i="1"/>
  <c r="AI321" i="1" s="1"/>
  <c r="AJ321" i="1"/>
  <c r="X321" i="1"/>
  <c r="W321" i="1"/>
  <c r="V321" i="1" s="1"/>
  <c r="O321" i="1"/>
  <c r="H321" i="1"/>
  <c r="Z321" i="1" s="1"/>
  <c r="AO320" i="1"/>
  <c r="AN320" i="1"/>
  <c r="AL320" i="1"/>
  <c r="AM320" i="1" s="1"/>
  <c r="AK320" i="1"/>
  <c r="AI320" i="1" s="1"/>
  <c r="X320" i="1"/>
  <c r="V320" i="1" s="1"/>
  <c r="W320" i="1"/>
  <c r="O320" i="1"/>
  <c r="M320" i="1"/>
  <c r="I320" i="1"/>
  <c r="H320" i="1"/>
  <c r="Z320" i="1" s="1"/>
  <c r="AO319" i="1"/>
  <c r="AN319" i="1"/>
  <c r="AM319" i="1"/>
  <c r="R319" i="1" s="1"/>
  <c r="AL319" i="1"/>
  <c r="AK319" i="1"/>
  <c r="AI319" i="1"/>
  <c r="X319" i="1"/>
  <c r="W319" i="1"/>
  <c r="V319" i="1"/>
  <c r="O319" i="1"/>
  <c r="M319" i="1"/>
  <c r="J319" i="1"/>
  <c r="I319" i="1"/>
  <c r="AO318" i="1"/>
  <c r="AN318" i="1"/>
  <c r="AM318" i="1"/>
  <c r="R318" i="1" s="1"/>
  <c r="AL318" i="1"/>
  <c r="AK318" i="1"/>
  <c r="AI318" i="1"/>
  <c r="X318" i="1"/>
  <c r="W318" i="1"/>
  <c r="V318" i="1" s="1"/>
  <c r="O318" i="1"/>
  <c r="AO317" i="1"/>
  <c r="AN317" i="1"/>
  <c r="AL317" i="1"/>
  <c r="AK317" i="1"/>
  <c r="AI317" i="1" s="1"/>
  <c r="AJ317" i="1"/>
  <c r="X317" i="1"/>
  <c r="W317" i="1"/>
  <c r="V317" i="1" s="1"/>
  <c r="O317" i="1"/>
  <c r="H317" i="1"/>
  <c r="Z317" i="1" s="1"/>
  <c r="AO316" i="1"/>
  <c r="AN316" i="1"/>
  <c r="AL316" i="1"/>
  <c r="AM316" i="1" s="1"/>
  <c r="AK316" i="1"/>
  <c r="AI316" i="1" s="1"/>
  <c r="X316" i="1"/>
  <c r="V316" i="1" s="1"/>
  <c r="W316" i="1"/>
  <c r="O316" i="1"/>
  <c r="M316" i="1"/>
  <c r="I316" i="1"/>
  <c r="H316" i="1"/>
  <c r="Z316" i="1" s="1"/>
  <c r="AO315" i="1"/>
  <c r="AN315" i="1"/>
  <c r="AM315" i="1"/>
  <c r="R315" i="1" s="1"/>
  <c r="AL315" i="1"/>
  <c r="AK315" i="1"/>
  <c r="AI315" i="1"/>
  <c r="X315" i="1"/>
  <c r="W315" i="1"/>
  <c r="V315" i="1"/>
  <c r="O315" i="1"/>
  <c r="M315" i="1"/>
  <c r="J315" i="1"/>
  <c r="I315" i="1"/>
  <c r="AO314" i="1"/>
  <c r="AN314" i="1"/>
  <c r="AM314" i="1"/>
  <c r="R314" i="1" s="1"/>
  <c r="AL314" i="1"/>
  <c r="AK314" i="1"/>
  <c r="AI314" i="1"/>
  <c r="X314" i="1"/>
  <c r="W314" i="1"/>
  <c r="V314" i="1" s="1"/>
  <c r="O314" i="1"/>
  <c r="AO313" i="1"/>
  <c r="AN313" i="1"/>
  <c r="AL313" i="1"/>
  <c r="AK313" i="1"/>
  <c r="AI313" i="1" s="1"/>
  <c r="AJ313" i="1"/>
  <c r="X313" i="1"/>
  <c r="W313" i="1"/>
  <c r="V313" i="1" s="1"/>
  <c r="O313" i="1"/>
  <c r="H313" i="1"/>
  <c r="Z313" i="1" s="1"/>
  <c r="AO312" i="1"/>
  <c r="AN312" i="1"/>
  <c r="AL312" i="1"/>
  <c r="AM312" i="1" s="1"/>
  <c r="AK312" i="1"/>
  <c r="AI312" i="1" s="1"/>
  <c r="X312" i="1"/>
  <c r="V312" i="1" s="1"/>
  <c r="W312" i="1"/>
  <c r="O312" i="1"/>
  <c r="I312" i="1"/>
  <c r="H312" i="1"/>
  <c r="Z312" i="1" s="1"/>
  <c r="AO311" i="1"/>
  <c r="AN311" i="1"/>
  <c r="AM311" i="1"/>
  <c r="R311" i="1" s="1"/>
  <c r="AL311" i="1"/>
  <c r="AK311" i="1"/>
  <c r="AI311" i="1"/>
  <c r="X311" i="1"/>
  <c r="W311" i="1"/>
  <c r="V311" i="1"/>
  <c r="O311" i="1"/>
  <c r="M311" i="1"/>
  <c r="J311" i="1"/>
  <c r="I311" i="1"/>
  <c r="AO310" i="1"/>
  <c r="AN310" i="1"/>
  <c r="AM310" i="1"/>
  <c r="AL310" i="1"/>
  <c r="AK310" i="1"/>
  <c r="AI310" i="1"/>
  <c r="X310" i="1"/>
  <c r="W310" i="1"/>
  <c r="V310" i="1" s="1"/>
  <c r="R310" i="1"/>
  <c r="O310" i="1"/>
  <c r="H310" i="1"/>
  <c r="AO309" i="1"/>
  <c r="AN309" i="1"/>
  <c r="AL309" i="1"/>
  <c r="AM309" i="1" s="1"/>
  <c r="AK309" i="1"/>
  <c r="AI309" i="1" s="1"/>
  <c r="AJ309" i="1" s="1"/>
  <c r="X309" i="1"/>
  <c r="W309" i="1"/>
  <c r="V309" i="1" s="1"/>
  <c r="O309" i="1"/>
  <c r="AO308" i="1"/>
  <c r="AN308" i="1"/>
  <c r="AM308" i="1"/>
  <c r="R308" i="1" s="1"/>
  <c r="AL308" i="1"/>
  <c r="AK308" i="1"/>
  <c r="AI308" i="1"/>
  <c r="X308" i="1"/>
  <c r="V308" i="1" s="1"/>
  <c r="W308" i="1"/>
  <c r="O308" i="1"/>
  <c r="AO307" i="1"/>
  <c r="AN307" i="1"/>
  <c r="AL307" i="1"/>
  <c r="AM307" i="1" s="1"/>
  <c r="R307" i="1" s="1"/>
  <c r="AK307" i="1"/>
  <c r="AJ307" i="1"/>
  <c r="AI307" i="1"/>
  <c r="H307" i="1" s="1"/>
  <c r="Z307" i="1"/>
  <c r="X307" i="1"/>
  <c r="W307" i="1"/>
  <c r="V307" i="1"/>
  <c r="O307" i="1"/>
  <c r="M307" i="1"/>
  <c r="J307" i="1"/>
  <c r="I307" i="1"/>
  <c r="AO306" i="1"/>
  <c r="AN306" i="1"/>
  <c r="AM306" i="1" s="1"/>
  <c r="AL306" i="1"/>
  <c r="AK306" i="1"/>
  <c r="AI306" i="1" s="1"/>
  <c r="AJ306" i="1"/>
  <c r="X306" i="1"/>
  <c r="W306" i="1"/>
  <c r="V306" i="1"/>
  <c r="O306" i="1"/>
  <c r="J306" i="1"/>
  <c r="AO305" i="1"/>
  <c r="AN305" i="1"/>
  <c r="AL305" i="1"/>
  <c r="AK305" i="1"/>
  <c r="AI305" i="1" s="1"/>
  <c r="AJ305" i="1"/>
  <c r="X305" i="1"/>
  <c r="W305" i="1"/>
  <c r="O305" i="1"/>
  <c r="M305" i="1"/>
  <c r="J305" i="1"/>
  <c r="I305" i="1"/>
  <c r="H305" i="1"/>
  <c r="Z305" i="1" s="1"/>
  <c r="AO304" i="1"/>
  <c r="AN304" i="1"/>
  <c r="AL304" i="1"/>
  <c r="AK304" i="1"/>
  <c r="AI304" i="1" s="1"/>
  <c r="X304" i="1"/>
  <c r="W304" i="1"/>
  <c r="O304" i="1"/>
  <c r="H304" i="1"/>
  <c r="Z304" i="1" s="1"/>
  <c r="AO303" i="1"/>
  <c r="AN303" i="1"/>
  <c r="AL303" i="1"/>
  <c r="AM303" i="1" s="1"/>
  <c r="R303" i="1" s="1"/>
  <c r="AK303" i="1"/>
  <c r="AI303" i="1" s="1"/>
  <c r="X303" i="1"/>
  <c r="V303" i="1" s="1"/>
  <c r="W303" i="1"/>
  <c r="O303" i="1"/>
  <c r="H303" i="1"/>
  <c r="AO302" i="1"/>
  <c r="AN302" i="1"/>
  <c r="AL302" i="1"/>
  <c r="AM302" i="1" s="1"/>
  <c r="R302" i="1" s="1"/>
  <c r="AK302" i="1"/>
  <c r="AI302" i="1"/>
  <c r="X302" i="1"/>
  <c r="W302" i="1"/>
  <c r="V302" i="1"/>
  <c r="O302" i="1"/>
  <c r="I302" i="1"/>
  <c r="AO301" i="1"/>
  <c r="AN301" i="1"/>
  <c r="AM301" i="1" s="1"/>
  <c r="AL301" i="1"/>
  <c r="AK301" i="1"/>
  <c r="AJ301" i="1"/>
  <c r="AI301" i="1"/>
  <c r="X301" i="1"/>
  <c r="W301" i="1"/>
  <c r="V301" i="1"/>
  <c r="R301" i="1"/>
  <c r="O301" i="1"/>
  <c r="J301" i="1"/>
  <c r="AO300" i="1"/>
  <c r="AN300" i="1"/>
  <c r="AL300" i="1"/>
  <c r="AK300" i="1"/>
  <c r="AI300" i="1" s="1"/>
  <c r="X300" i="1"/>
  <c r="W300" i="1"/>
  <c r="O300" i="1"/>
  <c r="I300" i="1"/>
  <c r="AO299" i="1"/>
  <c r="AN299" i="1"/>
  <c r="AM299" i="1"/>
  <c r="AL299" i="1"/>
  <c r="AK299" i="1"/>
  <c r="AI299" i="1" s="1"/>
  <c r="X299" i="1"/>
  <c r="W299" i="1"/>
  <c r="V299" i="1"/>
  <c r="O299" i="1"/>
  <c r="M299" i="1"/>
  <c r="AO298" i="1"/>
  <c r="AN298" i="1"/>
  <c r="AL298" i="1"/>
  <c r="AK298" i="1"/>
  <c r="AI298" i="1" s="1"/>
  <c r="AJ298" i="1"/>
  <c r="X298" i="1"/>
  <c r="W298" i="1"/>
  <c r="V298" i="1" s="1"/>
  <c r="O298" i="1"/>
  <c r="I298" i="1"/>
  <c r="AO297" i="1"/>
  <c r="AN297" i="1"/>
  <c r="AM297" i="1"/>
  <c r="AL297" i="1"/>
  <c r="AK297" i="1"/>
  <c r="AI297" i="1" s="1"/>
  <c r="X297" i="1"/>
  <c r="V297" i="1" s="1"/>
  <c r="W297" i="1"/>
  <c r="R297" i="1"/>
  <c r="O297" i="1"/>
  <c r="AO296" i="1"/>
  <c r="AN296" i="1"/>
  <c r="AL296" i="1"/>
  <c r="AK296" i="1"/>
  <c r="AJ296" i="1"/>
  <c r="AI296" i="1"/>
  <c r="H296" i="1" s="1"/>
  <c r="X296" i="1"/>
  <c r="W296" i="1"/>
  <c r="V296" i="1" s="1"/>
  <c r="O296" i="1"/>
  <c r="M296" i="1"/>
  <c r="J296" i="1"/>
  <c r="I296" i="1"/>
  <c r="AO295" i="1"/>
  <c r="AN295" i="1"/>
  <c r="AM295" i="1"/>
  <c r="R295" i="1" s="1"/>
  <c r="AL295" i="1"/>
  <c r="AK295" i="1"/>
  <c r="AI295" i="1"/>
  <c r="X295" i="1"/>
  <c r="W295" i="1"/>
  <c r="V295" i="1"/>
  <c r="O295" i="1"/>
  <c r="J295" i="1"/>
  <c r="H295" i="1"/>
  <c r="AO294" i="1"/>
  <c r="AN294" i="1"/>
  <c r="AL294" i="1"/>
  <c r="AM294" i="1" s="1"/>
  <c r="R294" i="1" s="1"/>
  <c r="AK294" i="1"/>
  <c r="AI294" i="1" s="1"/>
  <c r="X294" i="1"/>
  <c r="W294" i="1"/>
  <c r="V294" i="1" s="1"/>
  <c r="O294" i="1"/>
  <c r="AO293" i="1"/>
  <c r="AN293" i="1"/>
  <c r="AM293" i="1"/>
  <c r="R293" i="1" s="1"/>
  <c r="AL293" i="1"/>
  <c r="AK293" i="1"/>
  <c r="AI293" i="1"/>
  <c r="X293" i="1"/>
  <c r="W293" i="1"/>
  <c r="V293" i="1"/>
  <c r="O293" i="1"/>
  <c r="J293" i="1"/>
  <c r="H293" i="1"/>
  <c r="AO292" i="1"/>
  <c r="AN292" i="1"/>
  <c r="AL292" i="1"/>
  <c r="AM292" i="1" s="1"/>
  <c r="R292" i="1" s="1"/>
  <c r="S292" i="1" s="1"/>
  <c r="T292" i="1" s="1"/>
  <c r="AB292" i="1" s="1"/>
  <c r="AK292" i="1"/>
  <c r="AJ292" i="1"/>
  <c r="AI292" i="1"/>
  <c r="H292" i="1" s="1"/>
  <c r="AA292" i="1"/>
  <c r="X292" i="1"/>
  <c r="W292" i="1"/>
  <c r="V292" i="1" s="1"/>
  <c r="O292" i="1"/>
  <c r="M292" i="1"/>
  <c r="J292" i="1"/>
  <c r="I292" i="1"/>
  <c r="AO291" i="1"/>
  <c r="R291" i="1" s="1"/>
  <c r="AN291" i="1"/>
  <c r="AM291" i="1"/>
  <c r="AL291" i="1"/>
  <c r="AK291" i="1"/>
  <c r="AI291" i="1" s="1"/>
  <c r="X291" i="1"/>
  <c r="V291" i="1" s="1"/>
  <c r="W291" i="1"/>
  <c r="O291" i="1"/>
  <c r="AO290" i="1"/>
  <c r="AN290" i="1"/>
  <c r="AL290" i="1"/>
  <c r="AK290" i="1"/>
  <c r="AI290" i="1" s="1"/>
  <c r="AJ290" i="1"/>
  <c r="X290" i="1"/>
  <c r="W290" i="1"/>
  <c r="V290" i="1" s="1"/>
  <c r="O290" i="1"/>
  <c r="I290" i="1"/>
  <c r="AO289" i="1"/>
  <c r="R289" i="1" s="1"/>
  <c r="AN289" i="1"/>
  <c r="AM289" i="1"/>
  <c r="AL289" i="1"/>
  <c r="AK289" i="1"/>
  <c r="AI289" i="1" s="1"/>
  <c r="X289" i="1"/>
  <c r="V289" i="1" s="1"/>
  <c r="W289" i="1"/>
  <c r="O289" i="1"/>
  <c r="AO288" i="1"/>
  <c r="AN288" i="1"/>
  <c r="AL288" i="1"/>
  <c r="AK288" i="1"/>
  <c r="AJ288" i="1"/>
  <c r="AI288" i="1"/>
  <c r="H288" i="1" s="1"/>
  <c r="X288" i="1"/>
  <c r="W288" i="1"/>
  <c r="V288" i="1" s="1"/>
  <c r="O288" i="1"/>
  <c r="M288" i="1"/>
  <c r="J288" i="1"/>
  <c r="I288" i="1"/>
  <c r="AO287" i="1"/>
  <c r="AN287" i="1"/>
  <c r="AM287" i="1"/>
  <c r="R287" i="1" s="1"/>
  <c r="AL287" i="1"/>
  <c r="AK287" i="1"/>
  <c r="AI287" i="1"/>
  <c r="X287" i="1"/>
  <c r="W287" i="1"/>
  <c r="V287" i="1"/>
  <c r="O287" i="1"/>
  <c r="J287" i="1"/>
  <c r="H287" i="1"/>
  <c r="AO286" i="1"/>
  <c r="AN286" i="1"/>
  <c r="AL286" i="1"/>
  <c r="AM286" i="1" s="1"/>
  <c r="R286" i="1" s="1"/>
  <c r="AK286" i="1"/>
  <c r="AI286" i="1" s="1"/>
  <c r="X286" i="1"/>
  <c r="W286" i="1"/>
  <c r="V286" i="1" s="1"/>
  <c r="O286" i="1"/>
  <c r="AO285" i="1"/>
  <c r="AN285" i="1"/>
  <c r="AM285" i="1"/>
  <c r="R285" i="1" s="1"/>
  <c r="AL285" i="1"/>
  <c r="AK285" i="1"/>
  <c r="AI285" i="1"/>
  <c r="X285" i="1"/>
  <c r="W285" i="1"/>
  <c r="V285" i="1"/>
  <c r="O285" i="1"/>
  <c r="J285" i="1"/>
  <c r="H285" i="1"/>
  <c r="AO284" i="1"/>
  <c r="AN284" i="1"/>
  <c r="AL284" i="1"/>
  <c r="AM284" i="1" s="1"/>
  <c r="R284" i="1" s="1"/>
  <c r="S284" i="1" s="1"/>
  <c r="T284" i="1" s="1"/>
  <c r="AK284" i="1"/>
  <c r="AJ284" i="1"/>
  <c r="AI284" i="1"/>
  <c r="H284" i="1" s="1"/>
  <c r="AA284" i="1"/>
  <c r="X284" i="1"/>
  <c r="W284" i="1"/>
  <c r="V284" i="1" s="1"/>
  <c r="O284" i="1"/>
  <c r="M284" i="1"/>
  <c r="J284" i="1"/>
  <c r="I284" i="1"/>
  <c r="AO283" i="1"/>
  <c r="R283" i="1" s="1"/>
  <c r="AN283" i="1"/>
  <c r="AM283" i="1"/>
  <c r="AL283" i="1"/>
  <c r="AK283" i="1"/>
  <c r="AI283" i="1" s="1"/>
  <c r="X283" i="1"/>
  <c r="V283" i="1" s="1"/>
  <c r="W283" i="1"/>
  <c r="O283" i="1"/>
  <c r="AO282" i="1"/>
  <c r="AN282" i="1"/>
  <c r="AL282" i="1"/>
  <c r="AK282" i="1"/>
  <c r="AI282" i="1" s="1"/>
  <c r="AJ282" i="1"/>
  <c r="X282" i="1"/>
  <c r="W282" i="1"/>
  <c r="V282" i="1" s="1"/>
  <c r="O282" i="1"/>
  <c r="I282" i="1"/>
  <c r="AO281" i="1"/>
  <c r="R281" i="1" s="1"/>
  <c r="AN281" i="1"/>
  <c r="AM281" i="1"/>
  <c r="AL281" i="1"/>
  <c r="AK281" i="1"/>
  <c r="AI281" i="1" s="1"/>
  <c r="X281" i="1"/>
  <c r="V281" i="1" s="1"/>
  <c r="W281" i="1"/>
  <c r="O281" i="1"/>
  <c r="AO280" i="1"/>
  <c r="AN280" i="1"/>
  <c r="AL280" i="1"/>
  <c r="AK280" i="1"/>
  <c r="AJ280" i="1"/>
  <c r="AI280" i="1"/>
  <c r="H280" i="1" s="1"/>
  <c r="X280" i="1"/>
  <c r="W280" i="1"/>
  <c r="V280" i="1" s="1"/>
  <c r="O280" i="1"/>
  <c r="M280" i="1"/>
  <c r="J280" i="1"/>
  <c r="I280" i="1"/>
  <c r="AO279" i="1"/>
  <c r="AN279" i="1"/>
  <c r="AM279" i="1"/>
  <c r="R279" i="1" s="1"/>
  <c r="AL279" i="1"/>
  <c r="AK279" i="1"/>
  <c r="AI279" i="1"/>
  <c r="X279" i="1"/>
  <c r="W279" i="1"/>
  <c r="V279" i="1"/>
  <c r="O279" i="1"/>
  <c r="J279" i="1"/>
  <c r="H279" i="1"/>
  <c r="AO278" i="1"/>
  <c r="AN278" i="1"/>
  <c r="AL278" i="1"/>
  <c r="AM278" i="1" s="1"/>
  <c r="R278" i="1" s="1"/>
  <c r="AK278" i="1"/>
  <c r="AI278" i="1" s="1"/>
  <c r="X278" i="1"/>
  <c r="W278" i="1"/>
  <c r="V278" i="1" s="1"/>
  <c r="O278" i="1"/>
  <c r="AO277" i="1"/>
  <c r="AN277" i="1"/>
  <c r="AM277" i="1"/>
  <c r="R277" i="1" s="1"/>
  <c r="AL277" i="1"/>
  <c r="AK277" i="1"/>
  <c r="AI277" i="1"/>
  <c r="X277" i="1"/>
  <c r="W277" i="1"/>
  <c r="V277" i="1"/>
  <c r="O277" i="1"/>
  <c r="J277" i="1"/>
  <c r="H277" i="1"/>
  <c r="AO276" i="1"/>
  <c r="AN276" i="1"/>
  <c r="AL276" i="1"/>
  <c r="AM276" i="1" s="1"/>
  <c r="R276" i="1" s="1"/>
  <c r="S276" i="1" s="1"/>
  <c r="T276" i="1" s="1"/>
  <c r="AB276" i="1" s="1"/>
  <c r="AK276" i="1"/>
  <c r="AJ276" i="1"/>
  <c r="AI276" i="1"/>
  <c r="AA276" i="1"/>
  <c r="X276" i="1"/>
  <c r="W276" i="1"/>
  <c r="V276" i="1" s="1"/>
  <c r="U276" i="1"/>
  <c r="Y276" i="1" s="1"/>
  <c r="P276" i="1"/>
  <c r="N276" i="1" s="1"/>
  <c r="Q276" i="1" s="1"/>
  <c r="O276" i="1"/>
  <c r="M276" i="1"/>
  <c r="K276" i="1"/>
  <c r="L276" i="1" s="1"/>
  <c r="J276" i="1"/>
  <c r="I276" i="1"/>
  <c r="H276" i="1"/>
  <c r="Z276" i="1" s="1"/>
  <c r="AO275" i="1"/>
  <c r="AN275" i="1"/>
  <c r="AL275" i="1"/>
  <c r="AM275" i="1" s="1"/>
  <c r="AK275" i="1"/>
  <c r="AI275" i="1" s="1"/>
  <c r="Z275" i="1"/>
  <c r="X275" i="1"/>
  <c r="W275" i="1"/>
  <c r="V275" i="1"/>
  <c r="O275" i="1"/>
  <c r="H275" i="1"/>
  <c r="AO274" i="1"/>
  <c r="AN274" i="1"/>
  <c r="AL274" i="1"/>
  <c r="AM274" i="1" s="1"/>
  <c r="R274" i="1" s="1"/>
  <c r="AK274" i="1"/>
  <c r="AI274" i="1"/>
  <c r="H274" i="1" s="1"/>
  <c r="X274" i="1"/>
  <c r="W274" i="1"/>
  <c r="V274" i="1"/>
  <c r="S274" i="1"/>
  <c r="T274" i="1" s="1"/>
  <c r="O274" i="1"/>
  <c r="J274" i="1"/>
  <c r="I274" i="1"/>
  <c r="AO273" i="1"/>
  <c r="AN273" i="1"/>
  <c r="AM273" i="1"/>
  <c r="AL273" i="1"/>
  <c r="AK273" i="1"/>
  <c r="AI273" i="1"/>
  <c r="X273" i="1"/>
  <c r="W273" i="1"/>
  <c r="V273" i="1" s="1"/>
  <c r="R273" i="1"/>
  <c r="O273" i="1"/>
  <c r="H273" i="1"/>
  <c r="AO272" i="1"/>
  <c r="R272" i="1" s="1"/>
  <c r="AN272" i="1"/>
  <c r="AL272" i="1"/>
  <c r="AM272" i="1" s="1"/>
  <c r="AK272" i="1"/>
  <c r="AI272" i="1" s="1"/>
  <c r="H272" i="1" s="1"/>
  <c r="AJ272" i="1"/>
  <c r="X272" i="1"/>
  <c r="W272" i="1"/>
  <c r="V272" i="1"/>
  <c r="O272" i="1"/>
  <c r="M272" i="1"/>
  <c r="J272" i="1"/>
  <c r="I272" i="1"/>
  <c r="AO271" i="1"/>
  <c r="AN271" i="1"/>
  <c r="AM271" i="1"/>
  <c r="AL271" i="1"/>
  <c r="AK271" i="1"/>
  <c r="AI271" i="1"/>
  <c r="X271" i="1"/>
  <c r="W271" i="1"/>
  <c r="V271" i="1"/>
  <c r="R271" i="1"/>
  <c r="O271" i="1"/>
  <c r="J271" i="1"/>
  <c r="AO270" i="1"/>
  <c r="AN270" i="1"/>
  <c r="AL270" i="1"/>
  <c r="AK270" i="1"/>
  <c r="AI270" i="1" s="1"/>
  <c r="AJ270" i="1"/>
  <c r="X270" i="1"/>
  <c r="W270" i="1"/>
  <c r="V270" i="1" s="1"/>
  <c r="O270" i="1"/>
  <c r="AO269" i="1"/>
  <c r="AN269" i="1"/>
  <c r="AL269" i="1"/>
  <c r="AM269" i="1" s="1"/>
  <c r="R269" i="1" s="1"/>
  <c r="AK269" i="1"/>
  <c r="AI269" i="1" s="1"/>
  <c r="X269" i="1"/>
  <c r="V269" i="1" s="1"/>
  <c r="W269" i="1"/>
  <c r="O269" i="1"/>
  <c r="H269" i="1"/>
  <c r="Z269" i="1" s="1"/>
  <c r="AO268" i="1"/>
  <c r="AN268" i="1"/>
  <c r="AL268" i="1"/>
  <c r="AM268" i="1" s="1"/>
  <c r="R268" i="1" s="1"/>
  <c r="S268" i="1" s="1"/>
  <c r="T268" i="1" s="1"/>
  <c r="AB268" i="1" s="1"/>
  <c r="AK268" i="1"/>
  <c r="AI268" i="1"/>
  <c r="H268" i="1" s="1"/>
  <c r="X268" i="1"/>
  <c r="W268" i="1"/>
  <c r="V268" i="1"/>
  <c r="U268" i="1"/>
  <c r="Y268" i="1" s="1"/>
  <c r="O268" i="1"/>
  <c r="M268" i="1"/>
  <c r="J268" i="1"/>
  <c r="I268" i="1"/>
  <c r="AO267" i="1"/>
  <c r="AN267" i="1"/>
  <c r="AM267" i="1"/>
  <c r="AL267" i="1"/>
  <c r="AK267" i="1"/>
  <c r="AI267" i="1"/>
  <c r="J267" i="1" s="1"/>
  <c r="X267" i="1"/>
  <c r="W267" i="1"/>
  <c r="V267" i="1"/>
  <c r="R267" i="1"/>
  <c r="O267" i="1"/>
  <c r="AO266" i="1"/>
  <c r="AN266" i="1"/>
  <c r="AL266" i="1"/>
  <c r="AM266" i="1" s="1"/>
  <c r="R266" i="1" s="1"/>
  <c r="AK266" i="1"/>
  <c r="AI266" i="1" s="1"/>
  <c r="X266" i="1"/>
  <c r="W266" i="1"/>
  <c r="V266" i="1" s="1"/>
  <c r="O266" i="1"/>
  <c r="AO265" i="1"/>
  <c r="AN265" i="1"/>
  <c r="AL265" i="1"/>
  <c r="AM265" i="1" s="1"/>
  <c r="AK265" i="1"/>
  <c r="AI265" i="1" s="1"/>
  <c r="X265" i="1"/>
  <c r="V265" i="1" s="1"/>
  <c r="W265" i="1"/>
  <c r="O265" i="1"/>
  <c r="H265" i="1"/>
  <c r="Z265" i="1" s="1"/>
  <c r="AO264" i="1"/>
  <c r="AN264" i="1"/>
  <c r="AL264" i="1"/>
  <c r="AM264" i="1" s="1"/>
  <c r="R264" i="1" s="1"/>
  <c r="AK264" i="1"/>
  <c r="AI264" i="1"/>
  <c r="H264" i="1" s="1"/>
  <c r="X264" i="1"/>
  <c r="W264" i="1"/>
  <c r="V264" i="1"/>
  <c r="O264" i="1"/>
  <c r="M264" i="1"/>
  <c r="J264" i="1"/>
  <c r="I264" i="1"/>
  <c r="AO263" i="1"/>
  <c r="AN263" i="1"/>
  <c r="AM263" i="1"/>
  <c r="AL263" i="1"/>
  <c r="AK263" i="1"/>
  <c r="AI263" i="1"/>
  <c r="J263" i="1" s="1"/>
  <c r="X263" i="1"/>
  <c r="W263" i="1"/>
  <c r="V263" i="1"/>
  <c r="R263" i="1"/>
  <c r="O263" i="1"/>
  <c r="AO262" i="1"/>
  <c r="AN262" i="1"/>
  <c r="AL262" i="1"/>
  <c r="AK262" i="1"/>
  <c r="AI262" i="1" s="1"/>
  <c r="AJ262" i="1"/>
  <c r="X262" i="1"/>
  <c r="W262" i="1"/>
  <c r="V262" i="1" s="1"/>
  <c r="O262" i="1"/>
  <c r="H262" i="1"/>
  <c r="Z262" i="1" s="1"/>
  <c r="AO261" i="1"/>
  <c r="AN261" i="1"/>
  <c r="AL261" i="1"/>
  <c r="AM261" i="1" s="1"/>
  <c r="R261" i="1" s="1"/>
  <c r="AK261" i="1"/>
  <c r="AI261" i="1" s="1"/>
  <c r="X261" i="1"/>
  <c r="V261" i="1" s="1"/>
  <c r="W261" i="1"/>
  <c r="O261" i="1"/>
  <c r="M261" i="1"/>
  <c r="I261" i="1"/>
  <c r="H261" i="1"/>
  <c r="AO260" i="1"/>
  <c r="AN260" i="1"/>
  <c r="AL260" i="1"/>
  <c r="AM260" i="1" s="1"/>
  <c r="R260" i="1" s="1"/>
  <c r="AK260" i="1"/>
  <c r="AI260" i="1"/>
  <c r="X260" i="1"/>
  <c r="W260" i="1"/>
  <c r="V260" i="1"/>
  <c r="O260" i="1"/>
  <c r="M260" i="1"/>
  <c r="J260" i="1"/>
  <c r="I260" i="1"/>
  <c r="AO259" i="1"/>
  <c r="AN259" i="1"/>
  <c r="AM259" i="1"/>
  <c r="R259" i="1" s="1"/>
  <c r="AL259" i="1"/>
  <c r="AK259" i="1"/>
  <c r="AI259" i="1"/>
  <c r="X259" i="1"/>
  <c r="W259" i="1"/>
  <c r="V259" i="1"/>
  <c r="O259" i="1"/>
  <c r="AO258" i="1"/>
  <c r="AN258" i="1"/>
  <c r="AL258" i="1"/>
  <c r="AK258" i="1"/>
  <c r="AI258" i="1" s="1"/>
  <c r="AJ258" i="1"/>
  <c r="X258" i="1"/>
  <c r="W258" i="1"/>
  <c r="V258" i="1" s="1"/>
  <c r="O258" i="1"/>
  <c r="H258" i="1"/>
  <c r="Z258" i="1" s="1"/>
  <c r="AO257" i="1"/>
  <c r="AN257" i="1"/>
  <c r="AL257" i="1"/>
  <c r="AM257" i="1" s="1"/>
  <c r="R257" i="1" s="1"/>
  <c r="AK257" i="1"/>
  <c r="AI257" i="1" s="1"/>
  <c r="X257" i="1"/>
  <c r="V257" i="1" s="1"/>
  <c r="W257" i="1"/>
  <c r="O257" i="1"/>
  <c r="M257" i="1"/>
  <c r="I257" i="1"/>
  <c r="H257" i="1"/>
  <c r="AO256" i="1"/>
  <c r="AN256" i="1"/>
  <c r="AL256" i="1"/>
  <c r="AM256" i="1" s="1"/>
  <c r="R256" i="1" s="1"/>
  <c r="AK256" i="1"/>
  <c r="AI256" i="1"/>
  <c r="X256" i="1"/>
  <c r="W256" i="1"/>
  <c r="V256" i="1" s="1"/>
  <c r="O256" i="1"/>
  <c r="M256" i="1"/>
  <c r="J256" i="1"/>
  <c r="I256" i="1"/>
  <c r="AO255" i="1"/>
  <c r="AN255" i="1"/>
  <c r="AM255" i="1" s="1"/>
  <c r="R255" i="1" s="1"/>
  <c r="AL255" i="1"/>
  <c r="AK255" i="1"/>
  <c r="AI255" i="1" s="1"/>
  <c r="X255" i="1"/>
  <c r="W255" i="1"/>
  <c r="V255" i="1"/>
  <c r="O255" i="1"/>
  <c r="AO254" i="1"/>
  <c r="AN254" i="1"/>
  <c r="AL254" i="1"/>
  <c r="AK254" i="1"/>
  <c r="AI254" i="1" s="1"/>
  <c r="J254" i="1" s="1"/>
  <c r="AJ254" i="1"/>
  <c r="X254" i="1"/>
  <c r="W254" i="1"/>
  <c r="O254" i="1"/>
  <c r="M254" i="1"/>
  <c r="I254" i="1"/>
  <c r="H254" i="1"/>
  <c r="AO253" i="1"/>
  <c r="AN253" i="1"/>
  <c r="AL253" i="1"/>
  <c r="AM253" i="1" s="1"/>
  <c r="R253" i="1" s="1"/>
  <c r="AK253" i="1"/>
  <c r="AI253" i="1" s="1"/>
  <c r="X253" i="1"/>
  <c r="W253" i="1"/>
  <c r="V253" i="1"/>
  <c r="O253" i="1"/>
  <c r="I253" i="1"/>
  <c r="AO252" i="1"/>
  <c r="AN252" i="1"/>
  <c r="AM252" i="1"/>
  <c r="R252" i="1" s="1"/>
  <c r="AL252" i="1"/>
  <c r="AK252" i="1"/>
  <c r="AI252" i="1"/>
  <c r="X252" i="1"/>
  <c r="W252" i="1"/>
  <c r="V252" i="1"/>
  <c r="O252" i="1"/>
  <c r="AO251" i="1"/>
  <c r="AN251" i="1"/>
  <c r="AM251" i="1"/>
  <c r="R251" i="1" s="1"/>
  <c r="AL251" i="1"/>
  <c r="AK251" i="1"/>
  <c r="AI251" i="1"/>
  <c r="H251" i="1" s="1"/>
  <c r="X251" i="1"/>
  <c r="W251" i="1"/>
  <c r="V251" i="1" s="1"/>
  <c r="O251" i="1"/>
  <c r="AO250" i="1"/>
  <c r="AN250" i="1"/>
  <c r="AL250" i="1"/>
  <c r="AM250" i="1" s="1"/>
  <c r="AK250" i="1"/>
  <c r="AI250" i="1" s="1"/>
  <c r="X250" i="1"/>
  <c r="W250" i="1"/>
  <c r="V250" i="1" s="1"/>
  <c r="O250" i="1"/>
  <c r="AO249" i="1"/>
  <c r="AN249" i="1"/>
  <c r="AM249" i="1"/>
  <c r="R249" i="1" s="1"/>
  <c r="AL249" i="1"/>
  <c r="AK249" i="1"/>
  <c r="AI249" i="1"/>
  <c r="X249" i="1"/>
  <c r="W249" i="1"/>
  <c r="V249" i="1"/>
  <c r="O249" i="1"/>
  <c r="AO248" i="1"/>
  <c r="AN248" i="1"/>
  <c r="AL248" i="1"/>
  <c r="AM248" i="1" s="1"/>
  <c r="AK248" i="1"/>
  <c r="AJ248" i="1"/>
  <c r="AI248" i="1"/>
  <c r="H248" i="1" s="1"/>
  <c r="Z248" i="1"/>
  <c r="X248" i="1"/>
  <c r="W248" i="1"/>
  <c r="V248" i="1" s="1"/>
  <c r="R248" i="1"/>
  <c r="O248" i="1"/>
  <c r="M248" i="1"/>
  <c r="J248" i="1"/>
  <c r="I248" i="1"/>
  <c r="AO247" i="1"/>
  <c r="AN247" i="1"/>
  <c r="AM247" i="1" s="1"/>
  <c r="AL247" i="1"/>
  <c r="AK247" i="1"/>
  <c r="AI247" i="1" s="1"/>
  <c r="X247" i="1"/>
  <c r="W247" i="1"/>
  <c r="V247" i="1"/>
  <c r="O247" i="1"/>
  <c r="AO246" i="1"/>
  <c r="AN246" i="1"/>
  <c r="AL246" i="1"/>
  <c r="AK246" i="1"/>
  <c r="AI246" i="1" s="1"/>
  <c r="J246" i="1" s="1"/>
  <c r="AJ246" i="1"/>
  <c r="X246" i="1"/>
  <c r="W246" i="1"/>
  <c r="O246" i="1"/>
  <c r="M246" i="1"/>
  <c r="I246" i="1"/>
  <c r="H246" i="1"/>
  <c r="AO245" i="1"/>
  <c r="AN245" i="1"/>
  <c r="AL245" i="1"/>
  <c r="AM245" i="1" s="1"/>
  <c r="AK245" i="1"/>
  <c r="AI245" i="1" s="1"/>
  <c r="X245" i="1"/>
  <c r="V245" i="1" s="1"/>
  <c r="W245" i="1"/>
  <c r="R245" i="1"/>
  <c r="O245" i="1"/>
  <c r="AO244" i="1"/>
  <c r="AN244" i="1"/>
  <c r="AM244" i="1"/>
  <c r="R244" i="1" s="1"/>
  <c r="AL244" i="1"/>
  <c r="AK244" i="1"/>
  <c r="AI244" i="1"/>
  <c r="X244" i="1"/>
  <c r="W244" i="1"/>
  <c r="V244" i="1"/>
  <c r="O244" i="1"/>
  <c r="AO243" i="1"/>
  <c r="AN243" i="1"/>
  <c r="AM243" i="1"/>
  <c r="R243" i="1" s="1"/>
  <c r="AL243" i="1"/>
  <c r="AK243" i="1"/>
  <c r="AI243" i="1"/>
  <c r="H243" i="1" s="1"/>
  <c r="X243" i="1"/>
  <c r="W243" i="1"/>
  <c r="V243" i="1" s="1"/>
  <c r="O243" i="1"/>
  <c r="AO242" i="1"/>
  <c r="AN242" i="1"/>
  <c r="AL242" i="1"/>
  <c r="AM242" i="1" s="1"/>
  <c r="R242" i="1" s="1"/>
  <c r="AK242" i="1"/>
  <c r="AI242" i="1" s="1"/>
  <c r="X242" i="1"/>
  <c r="W242" i="1"/>
  <c r="V242" i="1" s="1"/>
  <c r="O242" i="1"/>
  <c r="AO241" i="1"/>
  <c r="AN241" i="1"/>
  <c r="AM241" i="1"/>
  <c r="R241" i="1" s="1"/>
  <c r="AL241" i="1"/>
  <c r="AK241" i="1"/>
  <c r="AI241" i="1"/>
  <c r="X241" i="1"/>
  <c r="W241" i="1"/>
  <c r="V241" i="1"/>
  <c r="O241" i="1"/>
  <c r="AO240" i="1"/>
  <c r="AN240" i="1"/>
  <c r="AL240" i="1"/>
  <c r="AM240" i="1" s="1"/>
  <c r="AK240" i="1"/>
  <c r="AJ240" i="1"/>
  <c r="AI240" i="1"/>
  <c r="H240" i="1" s="1"/>
  <c r="Z240" i="1"/>
  <c r="X240" i="1"/>
  <c r="W240" i="1"/>
  <c r="V240" i="1" s="1"/>
  <c r="R240" i="1"/>
  <c r="O240" i="1"/>
  <c r="M240" i="1"/>
  <c r="J240" i="1"/>
  <c r="I240" i="1"/>
  <c r="AO239" i="1"/>
  <c r="AN239" i="1"/>
  <c r="AM239" i="1" s="1"/>
  <c r="AL239" i="1"/>
  <c r="AK239" i="1"/>
  <c r="AI239" i="1" s="1"/>
  <c r="X239" i="1"/>
  <c r="W239" i="1"/>
  <c r="O239" i="1"/>
  <c r="H239" i="1"/>
  <c r="Z239" i="1" s="1"/>
  <c r="AO238" i="1"/>
  <c r="AN238" i="1"/>
  <c r="AL238" i="1"/>
  <c r="AM238" i="1" s="1"/>
  <c r="R238" i="1" s="1"/>
  <c r="AK238" i="1"/>
  <c r="AI238" i="1"/>
  <c r="H238" i="1" s="1"/>
  <c r="X238" i="1"/>
  <c r="W238" i="1"/>
  <c r="V238" i="1"/>
  <c r="O238" i="1"/>
  <c r="M238" i="1"/>
  <c r="J238" i="1"/>
  <c r="I238" i="1"/>
  <c r="AO237" i="1"/>
  <c r="AN237" i="1"/>
  <c r="AM237" i="1"/>
  <c r="AL237" i="1"/>
  <c r="AK237" i="1"/>
  <c r="AI237" i="1"/>
  <c r="X237" i="1"/>
  <c r="W237" i="1"/>
  <c r="V237" i="1"/>
  <c r="R237" i="1"/>
  <c r="O237" i="1"/>
  <c r="J237" i="1"/>
  <c r="AO236" i="1"/>
  <c r="AN236" i="1"/>
  <c r="AM236" i="1" s="1"/>
  <c r="R236" i="1" s="1"/>
  <c r="AL236" i="1"/>
  <c r="AK236" i="1"/>
  <c r="AI236" i="1" s="1"/>
  <c r="AJ236" i="1" s="1"/>
  <c r="X236" i="1"/>
  <c r="W236" i="1"/>
  <c r="V236" i="1" s="1"/>
  <c r="O236" i="1"/>
  <c r="AO235" i="1"/>
  <c r="AN235" i="1"/>
  <c r="AL235" i="1"/>
  <c r="AM235" i="1" s="1"/>
  <c r="R235" i="1" s="1"/>
  <c r="AK235" i="1"/>
  <c r="AI235" i="1" s="1"/>
  <c r="X235" i="1"/>
  <c r="W235" i="1"/>
  <c r="V235" i="1" s="1"/>
  <c r="O235" i="1"/>
  <c r="H235" i="1"/>
  <c r="Z235" i="1" s="1"/>
  <c r="AO234" i="1"/>
  <c r="AN234" i="1"/>
  <c r="AL234" i="1"/>
  <c r="AM234" i="1" s="1"/>
  <c r="R234" i="1" s="1"/>
  <c r="S234" i="1" s="1"/>
  <c r="T234" i="1" s="1"/>
  <c r="AB234" i="1" s="1"/>
  <c r="AK234" i="1"/>
  <c r="AI234" i="1"/>
  <c r="H234" i="1" s="1"/>
  <c r="X234" i="1"/>
  <c r="W234" i="1"/>
  <c r="V234" i="1"/>
  <c r="U234" i="1"/>
  <c r="Y234" i="1" s="1"/>
  <c r="O234" i="1"/>
  <c r="M234" i="1"/>
  <c r="J234" i="1"/>
  <c r="I234" i="1"/>
  <c r="AO233" i="1"/>
  <c r="AN233" i="1"/>
  <c r="AM233" i="1"/>
  <c r="AL233" i="1"/>
  <c r="AK233" i="1"/>
  <c r="AI233" i="1"/>
  <c r="X233" i="1"/>
  <c r="W233" i="1"/>
  <c r="V233" i="1"/>
  <c r="R233" i="1"/>
  <c r="O233" i="1"/>
  <c r="J233" i="1"/>
  <c r="AO232" i="1"/>
  <c r="AN232" i="1"/>
  <c r="AM232" i="1" s="1"/>
  <c r="R232" i="1" s="1"/>
  <c r="AL232" i="1"/>
  <c r="AK232" i="1"/>
  <c r="AI232" i="1" s="1"/>
  <c r="AJ232" i="1"/>
  <c r="X232" i="1"/>
  <c r="W232" i="1"/>
  <c r="V232" i="1" s="1"/>
  <c r="O232" i="1"/>
  <c r="AO231" i="1"/>
  <c r="AN231" i="1"/>
  <c r="AL231" i="1"/>
  <c r="AM231" i="1" s="1"/>
  <c r="R231" i="1" s="1"/>
  <c r="AK231" i="1"/>
  <c r="AI231" i="1" s="1"/>
  <c r="X231" i="1"/>
  <c r="W231" i="1"/>
  <c r="V231" i="1" s="1"/>
  <c r="O231" i="1"/>
  <c r="H231" i="1"/>
  <c r="Z231" i="1" s="1"/>
  <c r="AO230" i="1"/>
  <c r="AN230" i="1"/>
  <c r="AL230" i="1"/>
  <c r="AM230" i="1" s="1"/>
  <c r="R230" i="1" s="1"/>
  <c r="S230" i="1" s="1"/>
  <c r="T230" i="1" s="1"/>
  <c r="AB230" i="1" s="1"/>
  <c r="AK230" i="1"/>
  <c r="AI230" i="1"/>
  <c r="H230" i="1" s="1"/>
  <c r="X230" i="1"/>
  <c r="W230" i="1"/>
  <c r="V230" i="1"/>
  <c r="U230" i="1"/>
  <c r="Y230" i="1" s="1"/>
  <c r="O230" i="1"/>
  <c r="M230" i="1"/>
  <c r="J230" i="1"/>
  <c r="I230" i="1"/>
  <c r="AO229" i="1"/>
  <c r="AN229" i="1"/>
  <c r="AM229" i="1"/>
  <c r="AL229" i="1"/>
  <c r="AK229" i="1"/>
  <c r="AI229" i="1"/>
  <c r="X229" i="1"/>
  <c r="W229" i="1"/>
  <c r="V229" i="1"/>
  <c r="R229" i="1"/>
  <c r="O229" i="1"/>
  <c r="J229" i="1"/>
  <c r="AO228" i="1"/>
  <c r="AN228" i="1"/>
  <c r="AM228" i="1" s="1"/>
  <c r="R228" i="1" s="1"/>
  <c r="AL228" i="1"/>
  <c r="AK228" i="1"/>
  <c r="AI228" i="1" s="1"/>
  <c r="AJ228" i="1"/>
  <c r="X228" i="1"/>
  <c r="W228" i="1"/>
  <c r="V228" i="1" s="1"/>
  <c r="O228" i="1"/>
  <c r="AO227" i="1"/>
  <c r="AN227" i="1"/>
  <c r="AL227" i="1"/>
  <c r="AM227" i="1" s="1"/>
  <c r="AK227" i="1"/>
  <c r="AI227" i="1" s="1"/>
  <c r="X227" i="1"/>
  <c r="W227" i="1"/>
  <c r="O227" i="1"/>
  <c r="H227" i="1"/>
  <c r="Z227" i="1" s="1"/>
  <c r="AO226" i="1"/>
  <c r="AN226" i="1"/>
  <c r="AL226" i="1"/>
  <c r="AM226" i="1" s="1"/>
  <c r="R226" i="1" s="1"/>
  <c r="AK226" i="1"/>
  <c r="AI226" i="1"/>
  <c r="H226" i="1" s="1"/>
  <c r="X226" i="1"/>
  <c r="W226" i="1"/>
  <c r="V226" i="1"/>
  <c r="O226" i="1"/>
  <c r="M226" i="1"/>
  <c r="J226" i="1"/>
  <c r="I226" i="1"/>
  <c r="AO225" i="1"/>
  <c r="AN225" i="1"/>
  <c r="AM225" i="1"/>
  <c r="AL225" i="1"/>
  <c r="AK225" i="1"/>
  <c r="AI225" i="1"/>
  <c r="X225" i="1"/>
  <c r="W225" i="1"/>
  <c r="V225" i="1"/>
  <c r="R225" i="1"/>
  <c r="O225" i="1"/>
  <c r="J225" i="1"/>
  <c r="AO224" i="1"/>
  <c r="AN224" i="1"/>
  <c r="AM224" i="1" s="1"/>
  <c r="R224" i="1" s="1"/>
  <c r="AL224" i="1"/>
  <c r="AK224" i="1"/>
  <c r="AI224" i="1" s="1"/>
  <c r="X224" i="1"/>
  <c r="W224" i="1"/>
  <c r="V224" i="1" s="1"/>
  <c r="O224" i="1"/>
  <c r="AO223" i="1"/>
  <c r="AN223" i="1"/>
  <c r="AL223" i="1"/>
  <c r="AM223" i="1" s="1"/>
  <c r="AK223" i="1"/>
  <c r="AI223" i="1" s="1"/>
  <c r="X223" i="1"/>
  <c r="W223" i="1"/>
  <c r="O223" i="1"/>
  <c r="H223" i="1"/>
  <c r="Z223" i="1" s="1"/>
  <c r="AO222" i="1"/>
  <c r="AN222" i="1"/>
  <c r="AL222" i="1"/>
  <c r="AM222" i="1" s="1"/>
  <c r="R222" i="1" s="1"/>
  <c r="AK222" i="1"/>
  <c r="AI222" i="1"/>
  <c r="H222" i="1" s="1"/>
  <c r="X222" i="1"/>
  <c r="W222" i="1"/>
  <c r="V222" i="1"/>
  <c r="O222" i="1"/>
  <c r="M222" i="1"/>
  <c r="J222" i="1"/>
  <c r="I222" i="1"/>
  <c r="AO221" i="1"/>
  <c r="AN221" i="1"/>
  <c r="AM221" i="1"/>
  <c r="AL221" i="1"/>
  <c r="AK221" i="1"/>
  <c r="AI221" i="1"/>
  <c r="X221" i="1"/>
  <c r="W221" i="1"/>
  <c r="V221" i="1"/>
  <c r="R221" i="1"/>
  <c r="O221" i="1"/>
  <c r="J221" i="1"/>
  <c r="AO220" i="1"/>
  <c r="AN220" i="1"/>
  <c r="AM220" i="1" s="1"/>
  <c r="R220" i="1" s="1"/>
  <c r="AL220" i="1"/>
  <c r="AK220" i="1"/>
  <c r="AI220" i="1" s="1"/>
  <c r="AJ220" i="1" s="1"/>
  <c r="X220" i="1"/>
  <c r="W220" i="1"/>
  <c r="V220" i="1" s="1"/>
  <c r="O220" i="1"/>
  <c r="AO219" i="1"/>
  <c r="AN219" i="1"/>
  <c r="AL219" i="1"/>
  <c r="AM219" i="1" s="1"/>
  <c r="R219" i="1" s="1"/>
  <c r="AK219" i="1"/>
  <c r="AI219" i="1" s="1"/>
  <c r="X219" i="1"/>
  <c r="W219" i="1"/>
  <c r="V219" i="1" s="1"/>
  <c r="O219" i="1"/>
  <c r="H219" i="1"/>
  <c r="Z219" i="1" s="1"/>
  <c r="AO218" i="1"/>
  <c r="AN218" i="1"/>
  <c r="AL218" i="1"/>
  <c r="AM218" i="1" s="1"/>
  <c r="R218" i="1" s="1"/>
  <c r="S218" i="1" s="1"/>
  <c r="T218" i="1" s="1"/>
  <c r="AB218" i="1" s="1"/>
  <c r="AK218" i="1"/>
  <c r="AI218" i="1"/>
  <c r="H218" i="1" s="1"/>
  <c r="X218" i="1"/>
  <c r="W218" i="1"/>
  <c r="V218" i="1"/>
  <c r="U218" i="1"/>
  <c r="Y218" i="1" s="1"/>
  <c r="O218" i="1"/>
  <c r="M218" i="1"/>
  <c r="J218" i="1"/>
  <c r="I218" i="1"/>
  <c r="AO217" i="1"/>
  <c r="AN217" i="1"/>
  <c r="AM217" i="1"/>
  <c r="AL217" i="1"/>
  <c r="AK217" i="1"/>
  <c r="AI217" i="1"/>
  <c r="X217" i="1"/>
  <c r="W217" i="1"/>
  <c r="V217" i="1"/>
  <c r="R217" i="1"/>
  <c r="O217" i="1"/>
  <c r="J217" i="1"/>
  <c r="AO216" i="1"/>
  <c r="AN216" i="1"/>
  <c r="AM216" i="1" s="1"/>
  <c r="R216" i="1" s="1"/>
  <c r="AL216" i="1"/>
  <c r="AK216" i="1"/>
  <c r="AI216" i="1" s="1"/>
  <c r="AJ216" i="1"/>
  <c r="X216" i="1"/>
  <c r="W216" i="1"/>
  <c r="V216" i="1" s="1"/>
  <c r="O216" i="1"/>
  <c r="AO215" i="1"/>
  <c r="AN215" i="1"/>
  <c r="AL215" i="1"/>
  <c r="AM215" i="1" s="1"/>
  <c r="R215" i="1" s="1"/>
  <c r="AK215" i="1"/>
  <c r="AI215" i="1" s="1"/>
  <c r="X215" i="1"/>
  <c r="W215" i="1"/>
  <c r="V215" i="1" s="1"/>
  <c r="O215" i="1"/>
  <c r="H215" i="1"/>
  <c r="Z215" i="1" s="1"/>
  <c r="AO214" i="1"/>
  <c r="AN214" i="1"/>
  <c r="AL214" i="1"/>
  <c r="AM214" i="1" s="1"/>
  <c r="R214" i="1" s="1"/>
  <c r="S214" i="1" s="1"/>
  <c r="T214" i="1" s="1"/>
  <c r="AB214" i="1" s="1"/>
  <c r="AK214" i="1"/>
  <c r="AI214" i="1"/>
  <c r="H214" i="1" s="1"/>
  <c r="X214" i="1"/>
  <c r="W214" i="1"/>
  <c r="V214" i="1"/>
  <c r="U214" i="1"/>
  <c r="Y214" i="1" s="1"/>
  <c r="O214" i="1"/>
  <c r="M214" i="1"/>
  <c r="J214" i="1"/>
  <c r="I214" i="1"/>
  <c r="AO213" i="1"/>
  <c r="AN213" i="1"/>
  <c r="AM213" i="1"/>
  <c r="AL213" i="1"/>
  <c r="AK213" i="1"/>
  <c r="AI213" i="1"/>
  <c r="X213" i="1"/>
  <c r="W213" i="1"/>
  <c r="V213" i="1"/>
  <c r="R213" i="1"/>
  <c r="O213" i="1"/>
  <c r="J213" i="1"/>
  <c r="AO212" i="1"/>
  <c r="AN212" i="1"/>
  <c r="AM212" i="1" s="1"/>
  <c r="R212" i="1" s="1"/>
  <c r="AL212" i="1"/>
  <c r="AK212" i="1"/>
  <c r="AI212" i="1" s="1"/>
  <c r="AJ212" i="1"/>
  <c r="X212" i="1"/>
  <c r="W212" i="1"/>
  <c r="V212" i="1" s="1"/>
  <c r="O212" i="1"/>
  <c r="AO211" i="1"/>
  <c r="AN211" i="1"/>
  <c r="AL211" i="1"/>
  <c r="AM211" i="1" s="1"/>
  <c r="AK211" i="1"/>
  <c r="AI211" i="1" s="1"/>
  <c r="X211" i="1"/>
  <c r="W211" i="1"/>
  <c r="O211" i="1"/>
  <c r="H211" i="1"/>
  <c r="Z211" i="1" s="1"/>
  <c r="AO210" i="1"/>
  <c r="AN210" i="1"/>
  <c r="AL210" i="1"/>
  <c r="AM210" i="1" s="1"/>
  <c r="R210" i="1" s="1"/>
  <c r="AK210" i="1"/>
  <c r="AI210" i="1"/>
  <c r="H210" i="1" s="1"/>
  <c r="X210" i="1"/>
  <c r="W210" i="1"/>
  <c r="V210" i="1"/>
  <c r="O210" i="1"/>
  <c r="M210" i="1"/>
  <c r="J210" i="1"/>
  <c r="I210" i="1"/>
  <c r="AO209" i="1"/>
  <c r="AN209" i="1"/>
  <c r="AM209" i="1"/>
  <c r="AL209" i="1"/>
  <c r="AK209" i="1"/>
  <c r="AI209" i="1"/>
  <c r="X209" i="1"/>
  <c r="W209" i="1"/>
  <c r="V209" i="1"/>
  <c r="R209" i="1"/>
  <c r="O209" i="1"/>
  <c r="J209" i="1"/>
  <c r="AO208" i="1"/>
  <c r="AN208" i="1"/>
  <c r="AM208" i="1" s="1"/>
  <c r="R208" i="1" s="1"/>
  <c r="AL208" i="1"/>
  <c r="AK208" i="1"/>
  <c r="AI208" i="1" s="1"/>
  <c r="H208" i="1" s="1"/>
  <c r="X208" i="1"/>
  <c r="W208" i="1"/>
  <c r="O208" i="1"/>
  <c r="AO207" i="1"/>
  <c r="AN207" i="1"/>
  <c r="AL207" i="1"/>
  <c r="AM207" i="1" s="1"/>
  <c r="R207" i="1" s="1"/>
  <c r="AK207" i="1"/>
  <c r="AI207" i="1" s="1"/>
  <c r="X207" i="1"/>
  <c r="W207" i="1"/>
  <c r="O207" i="1"/>
  <c r="AO206" i="1"/>
  <c r="AN206" i="1"/>
  <c r="AM206" i="1"/>
  <c r="AL206" i="1"/>
  <c r="AK206" i="1"/>
  <c r="AI206" i="1"/>
  <c r="M206" i="1" s="1"/>
  <c r="X206" i="1"/>
  <c r="W206" i="1"/>
  <c r="V206" i="1"/>
  <c r="R206" i="1"/>
  <c r="O206" i="1"/>
  <c r="AO205" i="1"/>
  <c r="AN205" i="1"/>
  <c r="AM205" i="1" s="1"/>
  <c r="R205" i="1" s="1"/>
  <c r="AL205" i="1"/>
  <c r="AK205" i="1"/>
  <c r="AJ205" i="1"/>
  <c r="AI205" i="1"/>
  <c r="X205" i="1"/>
  <c r="W205" i="1"/>
  <c r="V205" i="1" s="1"/>
  <c r="O205" i="1"/>
  <c r="J205" i="1"/>
  <c r="AO204" i="1"/>
  <c r="AN204" i="1"/>
  <c r="AM204" i="1" s="1"/>
  <c r="AL204" i="1"/>
  <c r="AK204" i="1"/>
  <c r="AI204" i="1" s="1"/>
  <c r="H204" i="1" s="1"/>
  <c r="X204" i="1"/>
  <c r="W204" i="1"/>
  <c r="O204" i="1"/>
  <c r="AO203" i="1"/>
  <c r="AN203" i="1"/>
  <c r="AL203" i="1"/>
  <c r="AM203" i="1" s="1"/>
  <c r="R203" i="1" s="1"/>
  <c r="AK203" i="1"/>
  <c r="AI203" i="1" s="1"/>
  <c r="X203" i="1"/>
  <c r="W203" i="1"/>
  <c r="O203" i="1"/>
  <c r="AO202" i="1"/>
  <c r="AN202" i="1"/>
  <c r="AM202" i="1"/>
  <c r="AL202" i="1"/>
  <c r="AK202" i="1"/>
  <c r="AI202" i="1"/>
  <c r="X202" i="1"/>
  <c r="W202" i="1"/>
  <c r="V202" i="1"/>
  <c r="R202" i="1"/>
  <c r="O202" i="1"/>
  <c r="AO201" i="1"/>
  <c r="AN201" i="1"/>
  <c r="AM201" i="1" s="1"/>
  <c r="R201" i="1" s="1"/>
  <c r="AL201" i="1"/>
  <c r="AK201" i="1"/>
  <c r="AJ201" i="1"/>
  <c r="AI201" i="1"/>
  <c r="X201" i="1"/>
  <c r="W201" i="1"/>
  <c r="V201" i="1" s="1"/>
  <c r="O201" i="1"/>
  <c r="J201" i="1"/>
  <c r="AO200" i="1"/>
  <c r="AN200" i="1"/>
  <c r="AM200" i="1" s="1"/>
  <c r="AL200" i="1"/>
  <c r="AK200" i="1"/>
  <c r="AI200" i="1" s="1"/>
  <c r="X200" i="1"/>
  <c r="W200" i="1"/>
  <c r="O200" i="1"/>
  <c r="AO199" i="1"/>
  <c r="AN199" i="1"/>
  <c r="AL199" i="1"/>
  <c r="AM199" i="1" s="1"/>
  <c r="AK199" i="1"/>
  <c r="AI199" i="1" s="1"/>
  <c r="X199" i="1"/>
  <c r="W199" i="1"/>
  <c r="V199" i="1" s="1"/>
  <c r="O199" i="1"/>
  <c r="AO198" i="1"/>
  <c r="AN198" i="1"/>
  <c r="AL198" i="1"/>
  <c r="AM198" i="1" s="1"/>
  <c r="R198" i="1" s="1"/>
  <c r="AK198" i="1"/>
  <c r="AI198" i="1" s="1"/>
  <c r="X198" i="1"/>
  <c r="W198" i="1"/>
  <c r="V198" i="1" s="1"/>
  <c r="O198" i="1"/>
  <c r="H198" i="1"/>
  <c r="Z198" i="1" s="1"/>
  <c r="AO197" i="1"/>
  <c r="AN197" i="1"/>
  <c r="AL197" i="1"/>
  <c r="AM197" i="1" s="1"/>
  <c r="R197" i="1" s="1"/>
  <c r="AK197" i="1"/>
  <c r="AI197" i="1" s="1"/>
  <c r="X197" i="1"/>
  <c r="V197" i="1" s="1"/>
  <c r="W197" i="1"/>
  <c r="O197" i="1"/>
  <c r="M197" i="1"/>
  <c r="AO196" i="1"/>
  <c r="AN196" i="1"/>
  <c r="AM196" i="1"/>
  <c r="AL196" i="1"/>
  <c r="AK196" i="1"/>
  <c r="AI196" i="1"/>
  <c r="X196" i="1"/>
  <c r="W196" i="1"/>
  <c r="V196" i="1"/>
  <c r="R196" i="1"/>
  <c r="O196" i="1"/>
  <c r="J196" i="1"/>
  <c r="AO195" i="1"/>
  <c r="AN195" i="1"/>
  <c r="AM195" i="1" s="1"/>
  <c r="R195" i="1" s="1"/>
  <c r="AL195" i="1"/>
  <c r="AK195" i="1"/>
  <c r="AJ195" i="1"/>
  <c r="AI195" i="1"/>
  <c r="M195" i="1" s="1"/>
  <c r="X195" i="1"/>
  <c r="W195" i="1"/>
  <c r="V195" i="1" s="1"/>
  <c r="O195" i="1"/>
  <c r="J195" i="1"/>
  <c r="AO194" i="1"/>
  <c r="AN194" i="1"/>
  <c r="AL194" i="1"/>
  <c r="AM194" i="1" s="1"/>
  <c r="AK194" i="1"/>
  <c r="AI194" i="1" s="1"/>
  <c r="X194" i="1"/>
  <c r="W194" i="1"/>
  <c r="V194" i="1" s="1"/>
  <c r="O194" i="1"/>
  <c r="H194" i="1"/>
  <c r="Z194" i="1" s="1"/>
  <c r="AO193" i="1"/>
  <c r="AN193" i="1"/>
  <c r="AL193" i="1"/>
  <c r="AM193" i="1" s="1"/>
  <c r="R193" i="1" s="1"/>
  <c r="AK193" i="1"/>
  <c r="AI193" i="1" s="1"/>
  <c r="X193" i="1"/>
  <c r="V193" i="1" s="1"/>
  <c r="W193" i="1"/>
  <c r="O193" i="1"/>
  <c r="M193" i="1"/>
  <c r="I193" i="1"/>
  <c r="AO192" i="1"/>
  <c r="AN192" i="1"/>
  <c r="AM192" i="1"/>
  <c r="AL192" i="1"/>
  <c r="AK192" i="1"/>
  <c r="AI192" i="1"/>
  <c r="X192" i="1"/>
  <c r="W192" i="1"/>
  <c r="V192" i="1"/>
  <c r="R192" i="1"/>
  <c r="O192" i="1"/>
  <c r="J192" i="1"/>
  <c r="AO191" i="1"/>
  <c r="AN191" i="1"/>
  <c r="AM191" i="1" s="1"/>
  <c r="R191" i="1" s="1"/>
  <c r="AL191" i="1"/>
  <c r="AK191" i="1"/>
  <c r="AJ191" i="1"/>
  <c r="AI191" i="1"/>
  <c r="M191" i="1" s="1"/>
  <c r="X191" i="1"/>
  <c r="W191" i="1"/>
  <c r="V191" i="1" s="1"/>
  <c r="O191" i="1"/>
  <c r="J191" i="1"/>
  <c r="AO190" i="1"/>
  <c r="AN190" i="1"/>
  <c r="AL190" i="1"/>
  <c r="AM190" i="1" s="1"/>
  <c r="AK190" i="1"/>
  <c r="AI190" i="1" s="1"/>
  <c r="X190" i="1"/>
  <c r="W190" i="1"/>
  <c r="V190" i="1" s="1"/>
  <c r="O190" i="1"/>
  <c r="H190" i="1"/>
  <c r="Z190" i="1" s="1"/>
  <c r="AO189" i="1"/>
  <c r="AN189" i="1"/>
  <c r="AL189" i="1"/>
  <c r="AM189" i="1" s="1"/>
  <c r="R189" i="1" s="1"/>
  <c r="AK189" i="1"/>
  <c r="AI189" i="1" s="1"/>
  <c r="X189" i="1"/>
  <c r="V189" i="1" s="1"/>
  <c r="W189" i="1"/>
  <c r="O189" i="1"/>
  <c r="M189" i="1"/>
  <c r="I189" i="1"/>
  <c r="AO188" i="1"/>
  <c r="AN188" i="1"/>
  <c r="AM188" i="1"/>
  <c r="AL188" i="1"/>
  <c r="AK188" i="1"/>
  <c r="AI188" i="1"/>
  <c r="X188" i="1"/>
  <c r="W188" i="1"/>
  <c r="V188" i="1"/>
  <c r="R188" i="1"/>
  <c r="O188" i="1"/>
  <c r="J188" i="1"/>
  <c r="AO187" i="1"/>
  <c r="AN187" i="1"/>
  <c r="AM187" i="1" s="1"/>
  <c r="R187" i="1" s="1"/>
  <c r="AL187" i="1"/>
  <c r="AK187" i="1"/>
  <c r="AJ187" i="1"/>
  <c r="AI187" i="1"/>
  <c r="M187" i="1" s="1"/>
  <c r="X187" i="1"/>
  <c r="W187" i="1"/>
  <c r="V187" i="1" s="1"/>
  <c r="O187" i="1"/>
  <c r="J187" i="1"/>
  <c r="AO186" i="1"/>
  <c r="AN186" i="1"/>
  <c r="AL186" i="1"/>
  <c r="AM186" i="1" s="1"/>
  <c r="AK186" i="1"/>
  <c r="AI186" i="1" s="1"/>
  <c r="X186" i="1"/>
  <c r="W186" i="1"/>
  <c r="V186" i="1" s="1"/>
  <c r="O186" i="1"/>
  <c r="H186" i="1"/>
  <c r="Z186" i="1" s="1"/>
  <c r="AO185" i="1"/>
  <c r="AN185" i="1"/>
  <c r="AL185" i="1"/>
  <c r="AM185" i="1" s="1"/>
  <c r="R185" i="1" s="1"/>
  <c r="AK185" i="1"/>
  <c r="AI185" i="1" s="1"/>
  <c r="X185" i="1"/>
  <c r="V185" i="1" s="1"/>
  <c r="W185" i="1"/>
  <c r="O185" i="1"/>
  <c r="M185" i="1"/>
  <c r="I185" i="1"/>
  <c r="AO184" i="1"/>
  <c r="AN184" i="1"/>
  <c r="AM184" i="1"/>
  <c r="AL184" i="1"/>
  <c r="AK184" i="1"/>
  <c r="AI184" i="1"/>
  <c r="X184" i="1"/>
  <c r="W184" i="1"/>
  <c r="V184" i="1"/>
  <c r="R184" i="1"/>
  <c r="O184" i="1"/>
  <c r="J184" i="1"/>
  <c r="AO183" i="1"/>
  <c r="AN183" i="1"/>
  <c r="AM183" i="1" s="1"/>
  <c r="R183" i="1" s="1"/>
  <c r="AL183" i="1"/>
  <c r="AK183" i="1"/>
  <c r="AJ183" i="1"/>
  <c r="AI183" i="1"/>
  <c r="M183" i="1" s="1"/>
  <c r="X183" i="1"/>
  <c r="W183" i="1"/>
  <c r="V183" i="1" s="1"/>
  <c r="O183" i="1"/>
  <c r="J183" i="1"/>
  <c r="AO182" i="1"/>
  <c r="AN182" i="1"/>
  <c r="AL182" i="1"/>
  <c r="AM182" i="1" s="1"/>
  <c r="AK182" i="1"/>
  <c r="AI182" i="1" s="1"/>
  <c r="X182" i="1"/>
  <c r="W182" i="1"/>
  <c r="V182" i="1" s="1"/>
  <c r="O182" i="1"/>
  <c r="H182" i="1"/>
  <c r="Z182" i="1" s="1"/>
  <c r="AO181" i="1"/>
  <c r="AN181" i="1"/>
  <c r="AL181" i="1"/>
  <c r="AM181" i="1" s="1"/>
  <c r="R181" i="1" s="1"/>
  <c r="AK181" i="1"/>
  <c r="AI181" i="1" s="1"/>
  <c r="X181" i="1"/>
  <c r="V181" i="1" s="1"/>
  <c r="W181" i="1"/>
  <c r="O181" i="1"/>
  <c r="M181" i="1"/>
  <c r="I181" i="1"/>
  <c r="AO180" i="1"/>
  <c r="AN180" i="1"/>
  <c r="AM180" i="1"/>
  <c r="AL180" i="1"/>
  <c r="AK180" i="1"/>
  <c r="AI180" i="1"/>
  <c r="X180" i="1"/>
  <c r="W180" i="1"/>
  <c r="V180" i="1"/>
  <c r="R180" i="1"/>
  <c r="O180" i="1"/>
  <c r="J180" i="1"/>
  <c r="AO179" i="1"/>
  <c r="AN179" i="1"/>
  <c r="AM179" i="1" s="1"/>
  <c r="R179" i="1" s="1"/>
  <c r="AL179" i="1"/>
  <c r="AK179" i="1"/>
  <c r="AJ179" i="1"/>
  <c r="AI179" i="1"/>
  <c r="M179" i="1" s="1"/>
  <c r="X179" i="1"/>
  <c r="W179" i="1"/>
  <c r="V179" i="1" s="1"/>
  <c r="O179" i="1"/>
  <c r="J179" i="1"/>
  <c r="AO178" i="1"/>
  <c r="AN178" i="1"/>
  <c r="AL178" i="1"/>
  <c r="AM178" i="1" s="1"/>
  <c r="AK178" i="1"/>
  <c r="AI178" i="1" s="1"/>
  <c r="X178" i="1"/>
  <c r="W178" i="1"/>
  <c r="V178" i="1" s="1"/>
  <c r="O178" i="1"/>
  <c r="H178" i="1"/>
  <c r="Z178" i="1" s="1"/>
  <c r="AO177" i="1"/>
  <c r="AN177" i="1"/>
  <c r="AL177" i="1"/>
  <c r="AM177" i="1" s="1"/>
  <c r="R177" i="1" s="1"/>
  <c r="AK177" i="1"/>
  <c r="AI177" i="1" s="1"/>
  <c r="X177" i="1"/>
  <c r="V177" i="1" s="1"/>
  <c r="W177" i="1"/>
  <c r="O177" i="1"/>
  <c r="M177" i="1"/>
  <c r="I177" i="1"/>
  <c r="AO176" i="1"/>
  <c r="AN176" i="1"/>
  <c r="AM176" i="1"/>
  <c r="AL176" i="1"/>
  <c r="AK176" i="1"/>
  <c r="AI176" i="1"/>
  <c r="X176" i="1"/>
  <c r="W176" i="1"/>
  <c r="V176" i="1"/>
  <c r="R176" i="1"/>
  <c r="O176" i="1"/>
  <c r="J176" i="1"/>
  <c r="AO175" i="1"/>
  <c r="AN175" i="1"/>
  <c r="AM175" i="1" s="1"/>
  <c r="R175" i="1" s="1"/>
  <c r="AL175" i="1"/>
  <c r="AK175" i="1"/>
  <c r="AJ175" i="1"/>
  <c r="AI175" i="1"/>
  <c r="M175" i="1" s="1"/>
  <c r="X175" i="1"/>
  <c r="W175" i="1"/>
  <c r="V175" i="1" s="1"/>
  <c r="O175" i="1"/>
  <c r="J175" i="1"/>
  <c r="AO174" i="1"/>
  <c r="AN174" i="1"/>
  <c r="AL174" i="1"/>
  <c r="AM174" i="1" s="1"/>
  <c r="AK174" i="1"/>
  <c r="AI174" i="1" s="1"/>
  <c r="X174" i="1"/>
  <c r="W174" i="1"/>
  <c r="V174" i="1" s="1"/>
  <c r="O174" i="1"/>
  <c r="H174" i="1"/>
  <c r="Z174" i="1" s="1"/>
  <c r="AO173" i="1"/>
  <c r="AN173" i="1"/>
  <c r="AL173" i="1"/>
  <c r="AM173" i="1" s="1"/>
  <c r="R173" i="1" s="1"/>
  <c r="AK173" i="1"/>
  <c r="AI173" i="1" s="1"/>
  <c r="X173" i="1"/>
  <c r="V173" i="1" s="1"/>
  <c r="W173" i="1"/>
  <c r="O173" i="1"/>
  <c r="M173" i="1"/>
  <c r="I173" i="1"/>
  <c r="AO172" i="1"/>
  <c r="AN172" i="1"/>
  <c r="AM172" i="1"/>
  <c r="AL172" i="1"/>
  <c r="AK172" i="1"/>
  <c r="AI172" i="1"/>
  <c r="X172" i="1"/>
  <c r="W172" i="1"/>
  <c r="V172" i="1"/>
  <c r="R172" i="1"/>
  <c r="O172" i="1"/>
  <c r="J172" i="1"/>
  <c r="AO171" i="1"/>
  <c r="AN171" i="1"/>
  <c r="AM171" i="1" s="1"/>
  <c r="R171" i="1" s="1"/>
  <c r="AL171" i="1"/>
  <c r="AK171" i="1"/>
  <c r="AJ171" i="1"/>
  <c r="AI171" i="1"/>
  <c r="M171" i="1" s="1"/>
  <c r="X171" i="1"/>
  <c r="W171" i="1"/>
  <c r="V171" i="1" s="1"/>
  <c r="O171" i="1"/>
  <c r="J171" i="1"/>
  <c r="AO170" i="1"/>
  <c r="AN170" i="1"/>
  <c r="AL170" i="1"/>
  <c r="AM170" i="1" s="1"/>
  <c r="AK170" i="1"/>
  <c r="AI170" i="1" s="1"/>
  <c r="X170" i="1"/>
  <c r="W170" i="1"/>
  <c r="V170" i="1" s="1"/>
  <c r="O170" i="1"/>
  <c r="H170" i="1"/>
  <c r="Z170" i="1" s="1"/>
  <c r="AO169" i="1"/>
  <c r="AN169" i="1"/>
  <c r="AL169" i="1"/>
  <c r="AM169" i="1" s="1"/>
  <c r="R169" i="1" s="1"/>
  <c r="AK169" i="1"/>
  <c r="AI169" i="1" s="1"/>
  <c r="X169" i="1"/>
  <c r="V169" i="1" s="1"/>
  <c r="W169" i="1"/>
  <c r="O169" i="1"/>
  <c r="M169" i="1"/>
  <c r="I169" i="1"/>
  <c r="AO168" i="1"/>
  <c r="AN168" i="1"/>
  <c r="AM168" i="1"/>
  <c r="AL168" i="1"/>
  <c r="AK168" i="1"/>
  <c r="AI168" i="1"/>
  <c r="X168" i="1"/>
  <c r="W168" i="1"/>
  <c r="V168" i="1"/>
  <c r="R168" i="1"/>
  <c r="O168" i="1"/>
  <c r="J168" i="1"/>
  <c r="AO167" i="1"/>
  <c r="AN167" i="1"/>
  <c r="AM167" i="1" s="1"/>
  <c r="R167" i="1" s="1"/>
  <c r="AL167" i="1"/>
  <c r="AK167" i="1"/>
  <c r="AJ167" i="1"/>
  <c r="AI167" i="1"/>
  <c r="M167" i="1" s="1"/>
  <c r="X167" i="1"/>
  <c r="W167" i="1"/>
  <c r="V167" i="1" s="1"/>
  <c r="O167" i="1"/>
  <c r="J167" i="1"/>
  <c r="AO166" i="1"/>
  <c r="AN166" i="1"/>
  <c r="AL166" i="1"/>
  <c r="AM166" i="1" s="1"/>
  <c r="AK166" i="1"/>
  <c r="AI166" i="1" s="1"/>
  <c r="X166" i="1"/>
  <c r="W166" i="1"/>
  <c r="V166" i="1" s="1"/>
  <c r="O166" i="1"/>
  <c r="H166" i="1"/>
  <c r="Z166" i="1" s="1"/>
  <c r="AO165" i="1"/>
  <c r="AN165" i="1"/>
  <c r="AL165" i="1"/>
  <c r="AM165" i="1" s="1"/>
  <c r="R165" i="1" s="1"/>
  <c r="AK165" i="1"/>
  <c r="AI165" i="1" s="1"/>
  <c r="X165" i="1"/>
  <c r="V165" i="1" s="1"/>
  <c r="W165" i="1"/>
  <c r="O165" i="1"/>
  <c r="M165" i="1"/>
  <c r="I165" i="1"/>
  <c r="AO164" i="1"/>
  <c r="AN164" i="1"/>
  <c r="AM164" i="1"/>
  <c r="AL164" i="1"/>
  <c r="AK164" i="1"/>
  <c r="AI164" i="1"/>
  <c r="X164" i="1"/>
  <c r="W164" i="1"/>
  <c r="V164" i="1"/>
  <c r="R164" i="1"/>
  <c r="O164" i="1"/>
  <c r="J164" i="1"/>
  <c r="AO163" i="1"/>
  <c r="AN163" i="1"/>
  <c r="AM163" i="1" s="1"/>
  <c r="R163" i="1" s="1"/>
  <c r="AL163" i="1"/>
  <c r="AK163" i="1"/>
  <c r="AJ163" i="1"/>
  <c r="AI163" i="1"/>
  <c r="M163" i="1" s="1"/>
  <c r="X163" i="1"/>
  <c r="W163" i="1"/>
  <c r="V163" i="1" s="1"/>
  <c r="O163" i="1"/>
  <c r="J163" i="1"/>
  <c r="AO162" i="1"/>
  <c r="AN162" i="1"/>
  <c r="AL162" i="1"/>
  <c r="AM162" i="1" s="1"/>
  <c r="AK162" i="1"/>
  <c r="AI162" i="1" s="1"/>
  <c r="X162" i="1"/>
  <c r="W162" i="1"/>
  <c r="V162" i="1" s="1"/>
  <c r="O162" i="1"/>
  <c r="H162" i="1"/>
  <c r="Z162" i="1" s="1"/>
  <c r="AO161" i="1"/>
  <c r="AN161" i="1"/>
  <c r="AL161" i="1"/>
  <c r="AM161" i="1" s="1"/>
  <c r="R161" i="1" s="1"/>
  <c r="AK161" i="1"/>
  <c r="AI161" i="1" s="1"/>
  <c r="X161" i="1"/>
  <c r="V161" i="1" s="1"/>
  <c r="W161" i="1"/>
  <c r="O161" i="1"/>
  <c r="M161" i="1"/>
  <c r="I161" i="1"/>
  <c r="AO160" i="1"/>
  <c r="AN160" i="1"/>
  <c r="AM160" i="1"/>
  <c r="AL160" i="1"/>
  <c r="AK160" i="1"/>
  <c r="AI160" i="1"/>
  <c r="X160" i="1"/>
  <c r="W160" i="1"/>
  <c r="V160" i="1"/>
  <c r="R160" i="1"/>
  <c r="O160" i="1"/>
  <c r="J160" i="1"/>
  <c r="AO159" i="1"/>
  <c r="AN159" i="1"/>
  <c r="AM159" i="1" s="1"/>
  <c r="R159" i="1" s="1"/>
  <c r="AL159" i="1"/>
  <c r="AK159" i="1"/>
  <c r="AJ159" i="1"/>
  <c r="AI159" i="1"/>
  <c r="M159" i="1" s="1"/>
  <c r="X159" i="1"/>
  <c r="W159" i="1"/>
  <c r="V159" i="1" s="1"/>
  <c r="O159" i="1"/>
  <c r="J159" i="1"/>
  <c r="AO158" i="1"/>
  <c r="AN158" i="1"/>
  <c r="AL158" i="1"/>
  <c r="AM158" i="1" s="1"/>
  <c r="AK158" i="1"/>
  <c r="AI158" i="1" s="1"/>
  <c r="X158" i="1"/>
  <c r="W158" i="1"/>
  <c r="V158" i="1" s="1"/>
  <c r="O158" i="1"/>
  <c r="H158" i="1"/>
  <c r="Z158" i="1" s="1"/>
  <c r="AO157" i="1"/>
  <c r="AN157" i="1"/>
  <c r="AL157" i="1"/>
  <c r="AM157" i="1" s="1"/>
  <c r="R157" i="1" s="1"/>
  <c r="AK157" i="1"/>
  <c r="AI157" i="1" s="1"/>
  <c r="X157" i="1"/>
  <c r="V157" i="1" s="1"/>
  <c r="W157" i="1"/>
  <c r="O157" i="1"/>
  <c r="I157" i="1"/>
  <c r="AO156" i="1"/>
  <c r="AN156" i="1"/>
  <c r="AM156" i="1"/>
  <c r="R156" i="1" s="1"/>
  <c r="AL156" i="1"/>
  <c r="AK156" i="1"/>
  <c r="AI156" i="1"/>
  <c r="X156" i="1"/>
  <c r="W156" i="1"/>
  <c r="V156" i="1"/>
  <c r="O156" i="1"/>
  <c r="M156" i="1"/>
  <c r="J156" i="1"/>
  <c r="AO155" i="1"/>
  <c r="AN155" i="1"/>
  <c r="AM155" i="1"/>
  <c r="R155" i="1" s="1"/>
  <c r="AL155" i="1"/>
  <c r="AK155" i="1"/>
  <c r="AI155" i="1"/>
  <c r="J155" i="1" s="1"/>
  <c r="X155" i="1"/>
  <c r="W155" i="1"/>
  <c r="V155" i="1" s="1"/>
  <c r="O155" i="1"/>
  <c r="AO154" i="1"/>
  <c r="AN154" i="1"/>
  <c r="AL154" i="1"/>
  <c r="AK154" i="1"/>
  <c r="AI154" i="1" s="1"/>
  <c r="J154" i="1" s="1"/>
  <c r="AJ154" i="1"/>
  <c r="X154" i="1"/>
  <c r="W154" i="1"/>
  <c r="O154" i="1"/>
  <c r="M154" i="1"/>
  <c r="I154" i="1"/>
  <c r="H154" i="1"/>
  <c r="Z154" i="1" s="1"/>
  <c r="AO153" i="1"/>
  <c r="AN153" i="1"/>
  <c r="AL153" i="1"/>
  <c r="AM153" i="1" s="1"/>
  <c r="R153" i="1" s="1"/>
  <c r="AK153" i="1"/>
  <c r="AI153" i="1"/>
  <c r="AJ153" i="1" s="1"/>
  <c r="X153" i="1"/>
  <c r="V153" i="1" s="1"/>
  <c r="W153" i="1"/>
  <c r="O153" i="1"/>
  <c r="J153" i="1"/>
  <c r="I153" i="1"/>
  <c r="AO152" i="1"/>
  <c r="AN152" i="1"/>
  <c r="AM152" i="1"/>
  <c r="R152" i="1" s="1"/>
  <c r="AL152" i="1"/>
  <c r="AK152" i="1"/>
  <c r="AI152" i="1"/>
  <c r="H152" i="1" s="1"/>
  <c r="Z152" i="1" s="1"/>
  <c r="X152" i="1"/>
  <c r="W152" i="1"/>
  <c r="V152" i="1"/>
  <c r="O152" i="1"/>
  <c r="J152" i="1"/>
  <c r="AO151" i="1"/>
  <c r="AN151" i="1"/>
  <c r="AM151" i="1"/>
  <c r="R151" i="1" s="1"/>
  <c r="AL151" i="1"/>
  <c r="AK151" i="1"/>
  <c r="AI151" i="1"/>
  <c r="AJ151" i="1" s="1"/>
  <c r="X151" i="1"/>
  <c r="V151" i="1" s="1"/>
  <c r="W151" i="1"/>
  <c r="O151" i="1"/>
  <c r="H151" i="1"/>
  <c r="AO150" i="1"/>
  <c r="AN150" i="1"/>
  <c r="AL150" i="1"/>
  <c r="AM150" i="1" s="1"/>
  <c r="R150" i="1" s="1"/>
  <c r="AK150" i="1"/>
  <c r="AI150" i="1" s="1"/>
  <c r="J150" i="1" s="1"/>
  <c r="X150" i="1"/>
  <c r="W150" i="1"/>
  <c r="V150" i="1" s="1"/>
  <c r="O150" i="1"/>
  <c r="AO149" i="1"/>
  <c r="AN149" i="1"/>
  <c r="AL149" i="1"/>
  <c r="AM149" i="1" s="1"/>
  <c r="R149" i="1" s="1"/>
  <c r="AK149" i="1"/>
  <c r="AI149" i="1"/>
  <c r="AJ149" i="1" s="1"/>
  <c r="X149" i="1"/>
  <c r="W149" i="1"/>
  <c r="V149" i="1"/>
  <c r="O149" i="1"/>
  <c r="AO148" i="1"/>
  <c r="AN148" i="1"/>
  <c r="AL148" i="1"/>
  <c r="AM148" i="1" s="1"/>
  <c r="R148" i="1" s="1"/>
  <c r="AK148" i="1"/>
  <c r="AI148" i="1"/>
  <c r="H148" i="1" s="1"/>
  <c r="X148" i="1"/>
  <c r="W148" i="1"/>
  <c r="V148" i="1" s="1"/>
  <c r="O148" i="1"/>
  <c r="M148" i="1"/>
  <c r="J148" i="1"/>
  <c r="I148" i="1"/>
  <c r="AO147" i="1"/>
  <c r="R147" i="1" s="1"/>
  <c r="AN147" i="1"/>
  <c r="AM147" i="1"/>
  <c r="AL147" i="1"/>
  <c r="AK147" i="1"/>
  <c r="AI147" i="1" s="1"/>
  <c r="X147" i="1"/>
  <c r="V147" i="1" s="1"/>
  <c r="W147" i="1"/>
  <c r="O147" i="1"/>
  <c r="H147" i="1"/>
  <c r="Z147" i="1" s="1"/>
  <c r="AO146" i="1"/>
  <c r="AN146" i="1"/>
  <c r="AL146" i="1"/>
  <c r="AM146" i="1" s="1"/>
  <c r="R146" i="1" s="1"/>
  <c r="S146" i="1" s="1"/>
  <c r="T146" i="1" s="1"/>
  <c r="AB146" i="1" s="1"/>
  <c r="AK146" i="1"/>
  <c r="AI146" i="1"/>
  <c r="H146" i="1" s="1"/>
  <c r="X146" i="1"/>
  <c r="W146" i="1"/>
  <c r="V146" i="1"/>
  <c r="U146" i="1"/>
  <c r="Y146" i="1" s="1"/>
  <c r="O146" i="1"/>
  <c r="M146" i="1"/>
  <c r="J146" i="1"/>
  <c r="I146" i="1"/>
  <c r="AO145" i="1"/>
  <c r="AN145" i="1"/>
  <c r="AM145" i="1"/>
  <c r="AL145" i="1"/>
  <c r="AK145" i="1"/>
  <c r="AI145" i="1"/>
  <c r="X145" i="1"/>
  <c r="W145" i="1"/>
  <c r="V145" i="1"/>
  <c r="R145" i="1"/>
  <c r="O145" i="1"/>
  <c r="J145" i="1"/>
  <c r="AO144" i="1"/>
  <c r="AN144" i="1"/>
  <c r="AL144" i="1"/>
  <c r="AK144" i="1"/>
  <c r="AI144" i="1" s="1"/>
  <c r="AJ144" i="1"/>
  <c r="X144" i="1"/>
  <c r="W144" i="1"/>
  <c r="V144" i="1" s="1"/>
  <c r="O144" i="1"/>
  <c r="H144" i="1"/>
  <c r="Z144" i="1" s="1"/>
  <c r="AO143" i="1"/>
  <c r="AN143" i="1"/>
  <c r="AL143" i="1"/>
  <c r="AM143" i="1" s="1"/>
  <c r="R143" i="1" s="1"/>
  <c r="AK143" i="1"/>
  <c r="AI143" i="1" s="1"/>
  <c r="X143" i="1"/>
  <c r="V143" i="1" s="1"/>
  <c r="W143" i="1"/>
  <c r="O143" i="1"/>
  <c r="M143" i="1"/>
  <c r="I143" i="1"/>
  <c r="H143" i="1"/>
  <c r="Z143" i="1" s="1"/>
  <c r="AO142" i="1"/>
  <c r="AN142" i="1"/>
  <c r="AL142" i="1"/>
  <c r="AM142" i="1" s="1"/>
  <c r="R142" i="1" s="1"/>
  <c r="AK142" i="1"/>
  <c r="AI142" i="1"/>
  <c r="X142" i="1"/>
  <c r="W142" i="1"/>
  <c r="V142" i="1"/>
  <c r="O142" i="1"/>
  <c r="M142" i="1"/>
  <c r="J142" i="1"/>
  <c r="I142" i="1"/>
  <c r="AO141" i="1"/>
  <c r="AN141" i="1"/>
  <c r="AM141" i="1" s="1"/>
  <c r="R141" i="1" s="1"/>
  <c r="AL141" i="1"/>
  <c r="AK141" i="1"/>
  <c r="AJ141" i="1"/>
  <c r="AI141" i="1"/>
  <c r="X141" i="1"/>
  <c r="W141" i="1"/>
  <c r="V141" i="1"/>
  <c r="O141" i="1"/>
  <c r="J141" i="1"/>
  <c r="AO140" i="1"/>
  <c r="AN140" i="1"/>
  <c r="AL140" i="1"/>
  <c r="AK140" i="1"/>
  <c r="AI140" i="1" s="1"/>
  <c r="AJ140" i="1" s="1"/>
  <c r="X140" i="1"/>
  <c r="W140" i="1"/>
  <c r="O140" i="1"/>
  <c r="H140" i="1"/>
  <c r="Z140" i="1" s="1"/>
  <c r="AO139" i="1"/>
  <c r="AN139" i="1"/>
  <c r="AL139" i="1"/>
  <c r="AM139" i="1" s="1"/>
  <c r="R139" i="1" s="1"/>
  <c r="AK139" i="1"/>
  <c r="AI139" i="1" s="1"/>
  <c r="I139" i="1" s="1"/>
  <c r="X139" i="1"/>
  <c r="V139" i="1" s="1"/>
  <c r="W139" i="1"/>
  <c r="O139" i="1"/>
  <c r="M139" i="1"/>
  <c r="H139" i="1"/>
  <c r="Z139" i="1" s="1"/>
  <c r="AO138" i="1"/>
  <c r="AN138" i="1"/>
  <c r="AL138" i="1"/>
  <c r="AM138" i="1" s="1"/>
  <c r="R138" i="1" s="1"/>
  <c r="AK138" i="1"/>
  <c r="AI138" i="1"/>
  <c r="J138" i="1" s="1"/>
  <c r="X138" i="1"/>
  <c r="W138" i="1"/>
  <c r="V138" i="1"/>
  <c r="O138" i="1"/>
  <c r="M138" i="1"/>
  <c r="I138" i="1"/>
  <c r="AO137" i="1"/>
  <c r="AN137" i="1"/>
  <c r="AM137" i="1" s="1"/>
  <c r="R137" i="1" s="1"/>
  <c r="AL137" i="1"/>
  <c r="AK137" i="1"/>
  <c r="AJ137" i="1"/>
  <c r="AI137" i="1"/>
  <c r="X137" i="1"/>
  <c r="W137" i="1"/>
  <c r="V137" i="1"/>
  <c r="O137" i="1"/>
  <c r="J137" i="1"/>
  <c r="AO136" i="1"/>
  <c r="AN136" i="1"/>
  <c r="AL136" i="1"/>
  <c r="AK136" i="1"/>
  <c r="AI136" i="1" s="1"/>
  <c r="AJ136" i="1" s="1"/>
  <c r="X136" i="1"/>
  <c r="W136" i="1"/>
  <c r="O136" i="1"/>
  <c r="H136" i="1"/>
  <c r="Z136" i="1" s="1"/>
  <c r="AO135" i="1"/>
  <c r="AN135" i="1"/>
  <c r="AL135" i="1"/>
  <c r="AM135" i="1" s="1"/>
  <c r="R135" i="1" s="1"/>
  <c r="AK135" i="1"/>
  <c r="AI135" i="1" s="1"/>
  <c r="I135" i="1" s="1"/>
  <c r="X135" i="1"/>
  <c r="V135" i="1" s="1"/>
  <c r="W135" i="1"/>
  <c r="O135" i="1"/>
  <c r="M135" i="1"/>
  <c r="H135" i="1"/>
  <c r="Z135" i="1" s="1"/>
  <c r="AO134" i="1"/>
  <c r="AN134" i="1"/>
  <c r="AL134" i="1"/>
  <c r="AM134" i="1" s="1"/>
  <c r="R134" i="1" s="1"/>
  <c r="AK134" i="1"/>
  <c r="AI134" i="1"/>
  <c r="J134" i="1" s="1"/>
  <c r="X134" i="1"/>
  <c r="W134" i="1"/>
  <c r="V134" i="1"/>
  <c r="O134" i="1"/>
  <c r="M134" i="1"/>
  <c r="I134" i="1"/>
  <c r="AO133" i="1"/>
  <c r="AN133" i="1"/>
  <c r="AM133" i="1" s="1"/>
  <c r="R133" i="1" s="1"/>
  <c r="AL133" i="1"/>
  <c r="AK133" i="1"/>
  <c r="AJ133" i="1"/>
  <c r="AI133" i="1"/>
  <c r="X133" i="1"/>
  <c r="W133" i="1"/>
  <c r="V133" i="1"/>
  <c r="O133" i="1"/>
  <c r="J133" i="1"/>
  <c r="AO132" i="1"/>
  <c r="AN132" i="1"/>
  <c r="AL132" i="1"/>
  <c r="AK132" i="1"/>
  <c r="AI132" i="1" s="1"/>
  <c r="AJ132" i="1" s="1"/>
  <c r="X132" i="1"/>
  <c r="W132" i="1"/>
  <c r="O132" i="1"/>
  <c r="H132" i="1"/>
  <c r="Z132" i="1" s="1"/>
  <c r="AO131" i="1"/>
  <c r="AN131" i="1"/>
  <c r="AL131" i="1"/>
  <c r="AM131" i="1" s="1"/>
  <c r="R131" i="1" s="1"/>
  <c r="AK131" i="1"/>
  <c r="AI131" i="1" s="1"/>
  <c r="AJ131" i="1" s="1"/>
  <c r="X131" i="1"/>
  <c r="W131" i="1"/>
  <c r="V131" i="1"/>
  <c r="O131" i="1"/>
  <c r="M131" i="1"/>
  <c r="J131" i="1"/>
  <c r="H131" i="1"/>
  <c r="Z131" i="1" s="1"/>
  <c r="AO130" i="1"/>
  <c r="AN130" i="1"/>
  <c r="AL130" i="1"/>
  <c r="AM130" i="1" s="1"/>
  <c r="R130" i="1" s="1"/>
  <c r="AK130" i="1"/>
  <c r="AJ130" i="1"/>
  <c r="AI130" i="1"/>
  <c r="H130" i="1" s="1"/>
  <c r="Z130" i="1"/>
  <c r="X130" i="1"/>
  <c r="W130" i="1"/>
  <c r="V130" i="1"/>
  <c r="O130" i="1"/>
  <c r="M130" i="1"/>
  <c r="J130" i="1"/>
  <c r="I130" i="1"/>
  <c r="AO129" i="1"/>
  <c r="AN129" i="1"/>
  <c r="AM129" i="1" s="1"/>
  <c r="R129" i="1" s="1"/>
  <c r="AL129" i="1"/>
  <c r="AK129" i="1"/>
  <c r="AI129" i="1" s="1"/>
  <c r="X129" i="1"/>
  <c r="W129" i="1"/>
  <c r="V129" i="1" s="1"/>
  <c r="O129" i="1"/>
  <c r="AO128" i="1"/>
  <c r="AN128" i="1"/>
  <c r="AL128" i="1"/>
  <c r="AM128" i="1" s="1"/>
  <c r="AK128" i="1"/>
  <c r="AI128" i="1" s="1"/>
  <c r="J128" i="1" s="1"/>
  <c r="AJ128" i="1"/>
  <c r="X128" i="1"/>
  <c r="W128" i="1"/>
  <c r="V128" i="1" s="1"/>
  <c r="O128" i="1"/>
  <c r="M128" i="1"/>
  <c r="I128" i="1"/>
  <c r="H128" i="1"/>
  <c r="Z128" i="1" s="1"/>
  <c r="AO127" i="1"/>
  <c r="AN127" i="1"/>
  <c r="AM127" i="1"/>
  <c r="R127" i="1" s="1"/>
  <c r="AL127" i="1"/>
  <c r="AK127" i="1"/>
  <c r="AI127" i="1" s="1"/>
  <c r="X127" i="1"/>
  <c r="V127" i="1" s="1"/>
  <c r="W127" i="1"/>
  <c r="O127" i="1"/>
  <c r="AO126" i="1"/>
  <c r="AN126" i="1"/>
  <c r="AL126" i="1"/>
  <c r="AM126" i="1" s="1"/>
  <c r="R126" i="1" s="1"/>
  <c r="AK126" i="1"/>
  <c r="AJ126" i="1"/>
  <c r="AI126" i="1"/>
  <c r="H126" i="1" s="1"/>
  <c r="Z126" i="1"/>
  <c r="X126" i="1"/>
  <c r="W126" i="1"/>
  <c r="V126" i="1"/>
  <c r="O126" i="1"/>
  <c r="J126" i="1"/>
  <c r="I126" i="1"/>
  <c r="AO125" i="1"/>
  <c r="AN125" i="1"/>
  <c r="AM125" i="1" s="1"/>
  <c r="R125" i="1" s="1"/>
  <c r="AL125" i="1"/>
  <c r="AK125" i="1"/>
  <c r="AJ125" i="1"/>
  <c r="AI125" i="1"/>
  <c r="Z125" i="1"/>
  <c r="X125" i="1"/>
  <c r="W125" i="1"/>
  <c r="V125" i="1" s="1"/>
  <c r="O125" i="1"/>
  <c r="J125" i="1"/>
  <c r="H125" i="1"/>
  <c r="AO124" i="1"/>
  <c r="AN124" i="1"/>
  <c r="AL124" i="1"/>
  <c r="AM124" i="1" s="1"/>
  <c r="R124" i="1" s="1"/>
  <c r="AK124" i="1"/>
  <c r="AI124" i="1" s="1"/>
  <c r="M124" i="1" s="1"/>
  <c r="AJ124" i="1"/>
  <c r="X124" i="1"/>
  <c r="V124" i="1" s="1"/>
  <c r="W124" i="1"/>
  <c r="O124" i="1"/>
  <c r="J124" i="1"/>
  <c r="H124" i="1"/>
  <c r="Z124" i="1" s="1"/>
  <c r="AO123" i="1"/>
  <c r="AN123" i="1"/>
  <c r="AL123" i="1"/>
  <c r="AM123" i="1" s="1"/>
  <c r="R123" i="1" s="1"/>
  <c r="AK123" i="1"/>
  <c r="AI123" i="1" s="1"/>
  <c r="X123" i="1"/>
  <c r="W123" i="1"/>
  <c r="V123" i="1" s="1"/>
  <c r="O123" i="1"/>
  <c r="M123" i="1"/>
  <c r="AO122" i="1"/>
  <c r="AN122" i="1"/>
  <c r="AM122" i="1"/>
  <c r="AL122" i="1"/>
  <c r="AK122" i="1"/>
  <c r="AI122" i="1"/>
  <c r="X122" i="1"/>
  <c r="W122" i="1"/>
  <c r="V122" i="1"/>
  <c r="R122" i="1"/>
  <c r="O122" i="1"/>
  <c r="J122" i="1"/>
  <c r="AO121" i="1"/>
  <c r="AN121" i="1"/>
  <c r="AL121" i="1"/>
  <c r="AK121" i="1"/>
  <c r="AJ121" i="1"/>
  <c r="AI121" i="1"/>
  <c r="H121" i="1" s="1"/>
  <c r="X121" i="1"/>
  <c r="W121" i="1"/>
  <c r="V121" i="1" s="1"/>
  <c r="O121" i="1"/>
  <c r="M121" i="1"/>
  <c r="J121" i="1"/>
  <c r="I121" i="1"/>
  <c r="AO120" i="1"/>
  <c r="R120" i="1" s="1"/>
  <c r="AN120" i="1"/>
  <c r="AM120" i="1"/>
  <c r="AL120" i="1"/>
  <c r="AK120" i="1"/>
  <c r="AI120" i="1" s="1"/>
  <c r="X120" i="1"/>
  <c r="V120" i="1" s="1"/>
  <c r="W120" i="1"/>
  <c r="O120" i="1"/>
  <c r="H120" i="1"/>
  <c r="Z120" i="1" s="1"/>
  <c r="AO119" i="1"/>
  <c r="AN119" i="1"/>
  <c r="AL119" i="1"/>
  <c r="AM119" i="1" s="1"/>
  <c r="R119" i="1" s="1"/>
  <c r="AK119" i="1"/>
  <c r="AI119" i="1" s="1"/>
  <c r="I119" i="1" s="1"/>
  <c r="X119" i="1"/>
  <c r="W119" i="1"/>
  <c r="V119" i="1" s="1"/>
  <c r="O119" i="1"/>
  <c r="M119" i="1"/>
  <c r="AO118" i="1"/>
  <c r="AN118" i="1"/>
  <c r="AM118" i="1"/>
  <c r="AL118" i="1"/>
  <c r="AK118" i="1"/>
  <c r="AI118" i="1"/>
  <c r="X118" i="1"/>
  <c r="W118" i="1"/>
  <c r="V118" i="1"/>
  <c r="R118" i="1"/>
  <c r="O118" i="1"/>
  <c r="J118" i="1"/>
  <c r="AO117" i="1"/>
  <c r="AN117" i="1"/>
  <c r="AL117" i="1"/>
  <c r="AK117" i="1"/>
  <c r="AJ117" i="1"/>
  <c r="AI117" i="1"/>
  <c r="H117" i="1" s="1"/>
  <c r="X117" i="1"/>
  <c r="W117" i="1"/>
  <c r="V117" i="1" s="1"/>
  <c r="O117" i="1"/>
  <c r="M117" i="1"/>
  <c r="J117" i="1"/>
  <c r="I117" i="1"/>
  <c r="AO116" i="1"/>
  <c r="R116" i="1" s="1"/>
  <c r="AN116" i="1"/>
  <c r="AM116" i="1"/>
  <c r="AL116" i="1"/>
  <c r="AK116" i="1"/>
  <c r="AI116" i="1" s="1"/>
  <c r="X116" i="1"/>
  <c r="V116" i="1" s="1"/>
  <c r="W116" i="1"/>
  <c r="O116" i="1"/>
  <c r="H116" i="1"/>
  <c r="Z116" i="1" s="1"/>
  <c r="AO115" i="1"/>
  <c r="AN115" i="1"/>
  <c r="AL115" i="1"/>
  <c r="AM115" i="1" s="1"/>
  <c r="R115" i="1" s="1"/>
  <c r="AK115" i="1"/>
  <c r="AI115" i="1" s="1"/>
  <c r="I115" i="1" s="1"/>
  <c r="X115" i="1"/>
  <c r="W115" i="1"/>
  <c r="V115" i="1" s="1"/>
  <c r="O115" i="1"/>
  <c r="M115" i="1"/>
  <c r="AO114" i="1"/>
  <c r="AN114" i="1"/>
  <c r="AM114" i="1"/>
  <c r="AL114" i="1"/>
  <c r="AK114" i="1"/>
  <c r="AI114" i="1"/>
  <c r="X114" i="1"/>
  <c r="W114" i="1"/>
  <c r="V114" i="1"/>
  <c r="R114" i="1"/>
  <c r="O114" i="1"/>
  <c r="J114" i="1"/>
  <c r="AO113" i="1"/>
  <c r="AN113" i="1"/>
  <c r="AL113" i="1"/>
  <c r="AK113" i="1"/>
  <c r="AJ113" i="1"/>
  <c r="AI113" i="1"/>
  <c r="H113" i="1" s="1"/>
  <c r="X113" i="1"/>
  <c r="W113" i="1"/>
  <c r="V113" i="1" s="1"/>
  <c r="O113" i="1"/>
  <c r="M113" i="1"/>
  <c r="J113" i="1"/>
  <c r="I113" i="1"/>
  <c r="AO112" i="1"/>
  <c r="R112" i="1" s="1"/>
  <c r="AN112" i="1"/>
  <c r="AM112" i="1"/>
  <c r="AL112" i="1"/>
  <c r="AK112" i="1"/>
  <c r="AI112" i="1" s="1"/>
  <c r="X112" i="1"/>
  <c r="V112" i="1" s="1"/>
  <c r="W112" i="1"/>
  <c r="O112" i="1"/>
  <c r="H112" i="1"/>
  <c r="Z112" i="1" s="1"/>
  <c r="AO111" i="1"/>
  <c r="AN111" i="1"/>
  <c r="AL111" i="1"/>
  <c r="AM111" i="1" s="1"/>
  <c r="R111" i="1" s="1"/>
  <c r="AK111" i="1"/>
  <c r="AI111" i="1" s="1"/>
  <c r="I111" i="1" s="1"/>
  <c r="X111" i="1"/>
  <c r="W111" i="1"/>
  <c r="V111" i="1" s="1"/>
  <c r="O111" i="1"/>
  <c r="M111" i="1"/>
  <c r="AO110" i="1"/>
  <c r="AN110" i="1"/>
  <c r="AM110" i="1"/>
  <c r="AL110" i="1"/>
  <c r="AK110" i="1"/>
  <c r="AI110" i="1"/>
  <c r="X110" i="1"/>
  <c r="W110" i="1"/>
  <c r="V110" i="1"/>
  <c r="R110" i="1"/>
  <c r="O110" i="1"/>
  <c r="J110" i="1"/>
  <c r="AO109" i="1"/>
  <c r="AN109" i="1"/>
  <c r="AL109" i="1"/>
  <c r="AK109" i="1"/>
  <c r="AJ109" i="1"/>
  <c r="AI109" i="1"/>
  <c r="H109" i="1" s="1"/>
  <c r="X109" i="1"/>
  <c r="W109" i="1"/>
  <c r="V109" i="1" s="1"/>
  <c r="O109" i="1"/>
  <c r="M109" i="1"/>
  <c r="J109" i="1"/>
  <c r="I109" i="1"/>
  <c r="AO108" i="1"/>
  <c r="AN108" i="1"/>
  <c r="AM108" i="1"/>
  <c r="R108" i="1" s="1"/>
  <c r="AL108" i="1"/>
  <c r="AK108" i="1"/>
  <c r="AI108" i="1"/>
  <c r="H108" i="1" s="1"/>
  <c r="X108" i="1"/>
  <c r="W108" i="1"/>
  <c r="V108" i="1"/>
  <c r="O108" i="1"/>
  <c r="J108" i="1"/>
  <c r="AO107" i="1"/>
  <c r="AN107" i="1"/>
  <c r="AL107" i="1"/>
  <c r="AM107" i="1" s="1"/>
  <c r="R107" i="1" s="1"/>
  <c r="AK107" i="1"/>
  <c r="AI107" i="1" s="1"/>
  <c r="J107" i="1" s="1"/>
  <c r="X107" i="1"/>
  <c r="W107" i="1"/>
  <c r="V107" i="1" s="1"/>
  <c r="O107" i="1"/>
  <c r="M107" i="1"/>
  <c r="I107" i="1"/>
  <c r="H107" i="1"/>
  <c r="Z107" i="1" s="1"/>
  <c r="AO106" i="1"/>
  <c r="AN106" i="1"/>
  <c r="AL106" i="1"/>
  <c r="AM106" i="1" s="1"/>
  <c r="R106" i="1" s="1"/>
  <c r="AK106" i="1"/>
  <c r="AI106" i="1" s="1"/>
  <c r="X106" i="1"/>
  <c r="W106" i="1"/>
  <c r="V106" i="1"/>
  <c r="O106" i="1"/>
  <c r="AO105" i="1"/>
  <c r="AN105" i="1"/>
  <c r="AL105" i="1"/>
  <c r="AM105" i="1" s="1"/>
  <c r="R105" i="1" s="1"/>
  <c r="AK105" i="1"/>
  <c r="AI105" i="1"/>
  <c r="H105" i="1" s="1"/>
  <c r="X105" i="1"/>
  <c r="W105" i="1"/>
  <c r="V105" i="1"/>
  <c r="O105" i="1"/>
  <c r="M105" i="1"/>
  <c r="J105" i="1"/>
  <c r="I105" i="1"/>
  <c r="AO104" i="1"/>
  <c r="AN104" i="1"/>
  <c r="AM104" i="1"/>
  <c r="AL104" i="1"/>
  <c r="AK104" i="1"/>
  <c r="AI104" i="1"/>
  <c r="AJ104" i="1" s="1"/>
  <c r="X104" i="1"/>
  <c r="W104" i="1"/>
  <c r="V104" i="1"/>
  <c r="R104" i="1"/>
  <c r="O104" i="1"/>
  <c r="J104" i="1"/>
  <c r="AO103" i="1"/>
  <c r="AN103" i="1"/>
  <c r="AL103" i="1"/>
  <c r="AM103" i="1" s="1"/>
  <c r="R103" i="1" s="1"/>
  <c r="AK103" i="1"/>
  <c r="AI103" i="1" s="1"/>
  <c r="X103" i="1"/>
  <c r="W103" i="1"/>
  <c r="V103" i="1" s="1"/>
  <c r="O103" i="1"/>
  <c r="AO102" i="1"/>
  <c r="AN102" i="1"/>
  <c r="AL102" i="1"/>
  <c r="AM102" i="1" s="1"/>
  <c r="R102" i="1" s="1"/>
  <c r="AK102" i="1"/>
  <c r="AI102" i="1" s="1"/>
  <c r="X102" i="1"/>
  <c r="W102" i="1"/>
  <c r="V102" i="1" s="1"/>
  <c r="O102" i="1"/>
  <c r="AO101" i="1"/>
  <c r="AN101" i="1"/>
  <c r="AL101" i="1"/>
  <c r="AM101" i="1" s="1"/>
  <c r="R101" i="1" s="1"/>
  <c r="AK101" i="1"/>
  <c r="AI101" i="1"/>
  <c r="H101" i="1" s="1"/>
  <c r="X101" i="1"/>
  <c r="W101" i="1"/>
  <c r="V101" i="1"/>
  <c r="O101" i="1"/>
  <c r="M101" i="1"/>
  <c r="J101" i="1"/>
  <c r="I101" i="1"/>
  <c r="AO100" i="1"/>
  <c r="AN100" i="1"/>
  <c r="AM100" i="1"/>
  <c r="AL100" i="1"/>
  <c r="AK100" i="1"/>
  <c r="AI100" i="1"/>
  <c r="AJ100" i="1" s="1"/>
  <c r="X100" i="1"/>
  <c r="W100" i="1"/>
  <c r="V100" i="1"/>
  <c r="R100" i="1"/>
  <c r="O100" i="1"/>
  <c r="J100" i="1"/>
  <c r="AO99" i="1"/>
  <c r="AN99" i="1"/>
  <c r="AL99" i="1"/>
  <c r="AM99" i="1" s="1"/>
  <c r="R99" i="1" s="1"/>
  <c r="AK99" i="1"/>
  <c r="AI99" i="1" s="1"/>
  <c r="X99" i="1"/>
  <c r="W99" i="1"/>
  <c r="V99" i="1" s="1"/>
  <c r="O99" i="1"/>
  <c r="AO98" i="1"/>
  <c r="AN98" i="1"/>
  <c r="AL98" i="1"/>
  <c r="AM98" i="1" s="1"/>
  <c r="R98" i="1" s="1"/>
  <c r="AK98" i="1"/>
  <c r="AI98" i="1" s="1"/>
  <c r="X98" i="1"/>
  <c r="V98" i="1" s="1"/>
  <c r="W98" i="1"/>
  <c r="O98" i="1"/>
  <c r="AO97" i="1"/>
  <c r="AN97" i="1"/>
  <c r="AL97" i="1"/>
  <c r="AM97" i="1" s="1"/>
  <c r="R97" i="1" s="1"/>
  <c r="AK97" i="1"/>
  <c r="AI97" i="1"/>
  <c r="H97" i="1" s="1"/>
  <c r="X97" i="1"/>
  <c r="W97" i="1"/>
  <c r="V97" i="1"/>
  <c r="O97" i="1"/>
  <c r="M97" i="1"/>
  <c r="J97" i="1"/>
  <c r="I97" i="1"/>
  <c r="AO96" i="1"/>
  <c r="AN96" i="1"/>
  <c r="AM96" i="1"/>
  <c r="AL96" i="1"/>
  <c r="AK96" i="1"/>
  <c r="AI96" i="1"/>
  <c r="AJ96" i="1" s="1"/>
  <c r="X96" i="1"/>
  <c r="W96" i="1"/>
  <c r="V96" i="1"/>
  <c r="R96" i="1"/>
  <c r="O96" i="1"/>
  <c r="J96" i="1"/>
  <c r="AO95" i="1"/>
  <c r="AN95" i="1"/>
  <c r="AL95" i="1"/>
  <c r="AM95" i="1" s="1"/>
  <c r="R95" i="1" s="1"/>
  <c r="AK95" i="1"/>
  <c r="AI95" i="1" s="1"/>
  <c r="X95" i="1"/>
  <c r="W95" i="1"/>
  <c r="V95" i="1" s="1"/>
  <c r="O95" i="1"/>
  <c r="AO94" i="1"/>
  <c r="AN94" i="1"/>
  <c r="AL94" i="1"/>
  <c r="AM94" i="1" s="1"/>
  <c r="R94" i="1" s="1"/>
  <c r="AK94" i="1"/>
  <c r="AI94" i="1" s="1"/>
  <c r="X94" i="1"/>
  <c r="V94" i="1" s="1"/>
  <c r="W94" i="1"/>
  <c r="O94" i="1"/>
  <c r="AO93" i="1"/>
  <c r="AN93" i="1"/>
  <c r="AL93" i="1"/>
  <c r="AM93" i="1" s="1"/>
  <c r="R93" i="1" s="1"/>
  <c r="AK93" i="1"/>
  <c r="AI93" i="1"/>
  <c r="AJ93" i="1" s="1"/>
  <c r="X93" i="1"/>
  <c r="W93" i="1"/>
  <c r="V93" i="1"/>
  <c r="O93" i="1"/>
  <c r="M93" i="1"/>
  <c r="J93" i="1"/>
  <c r="I93" i="1"/>
  <c r="H93" i="1"/>
  <c r="Z93" i="1" s="1"/>
  <c r="AO92" i="1"/>
  <c r="AN92" i="1"/>
  <c r="AM92" i="1"/>
  <c r="AL92" i="1"/>
  <c r="AK92" i="1"/>
  <c r="AI92" i="1"/>
  <c r="AJ92" i="1" s="1"/>
  <c r="X92" i="1"/>
  <c r="W92" i="1"/>
  <c r="V92" i="1"/>
  <c r="R92" i="1"/>
  <c r="O92" i="1"/>
  <c r="J92" i="1"/>
  <c r="AO91" i="1"/>
  <c r="AN91" i="1"/>
  <c r="AL91" i="1"/>
  <c r="AM91" i="1" s="1"/>
  <c r="R91" i="1" s="1"/>
  <c r="AK91" i="1"/>
  <c r="AI91" i="1" s="1"/>
  <c r="X91" i="1"/>
  <c r="W91" i="1"/>
  <c r="V91" i="1" s="1"/>
  <c r="O91" i="1"/>
  <c r="AO90" i="1"/>
  <c r="AN90" i="1"/>
  <c r="AL90" i="1"/>
  <c r="AM90" i="1" s="1"/>
  <c r="R90" i="1" s="1"/>
  <c r="AK90" i="1"/>
  <c r="AI90" i="1" s="1"/>
  <c r="X90" i="1"/>
  <c r="W90" i="1"/>
  <c r="V90" i="1" s="1"/>
  <c r="O90" i="1"/>
  <c r="AO89" i="1"/>
  <c r="AN89" i="1"/>
  <c r="AL89" i="1"/>
  <c r="AM89" i="1" s="1"/>
  <c r="R89" i="1" s="1"/>
  <c r="AK89" i="1"/>
  <c r="AI89" i="1" s="1"/>
  <c r="X89" i="1"/>
  <c r="V89" i="1" s="1"/>
  <c r="W89" i="1"/>
  <c r="O89" i="1"/>
  <c r="AO88" i="1"/>
  <c r="AN88" i="1"/>
  <c r="AM88" i="1"/>
  <c r="AL88" i="1"/>
  <c r="AK88" i="1"/>
  <c r="AI88" i="1"/>
  <c r="AJ88" i="1" s="1"/>
  <c r="X88" i="1"/>
  <c r="W88" i="1"/>
  <c r="V88" i="1"/>
  <c r="R88" i="1"/>
  <c r="O88" i="1"/>
  <c r="J88" i="1"/>
  <c r="AO87" i="1"/>
  <c r="AN87" i="1"/>
  <c r="AL87" i="1"/>
  <c r="AM87" i="1" s="1"/>
  <c r="R87" i="1" s="1"/>
  <c r="AK87" i="1"/>
  <c r="AI87" i="1" s="1"/>
  <c r="X87" i="1"/>
  <c r="W87" i="1"/>
  <c r="V87" i="1" s="1"/>
  <c r="O87" i="1"/>
  <c r="AO86" i="1"/>
  <c r="AN86" i="1"/>
  <c r="AL86" i="1"/>
  <c r="AM86" i="1" s="1"/>
  <c r="R86" i="1" s="1"/>
  <c r="AK86" i="1"/>
  <c r="AI86" i="1" s="1"/>
  <c r="X86" i="1"/>
  <c r="W86" i="1"/>
  <c r="V86" i="1" s="1"/>
  <c r="O86" i="1"/>
  <c r="AO85" i="1"/>
  <c r="AN85" i="1"/>
  <c r="AL85" i="1"/>
  <c r="AM85" i="1" s="1"/>
  <c r="R85" i="1" s="1"/>
  <c r="AK85" i="1"/>
  <c r="AI85" i="1" s="1"/>
  <c r="X85" i="1"/>
  <c r="V85" i="1" s="1"/>
  <c r="W85" i="1"/>
  <c r="O85" i="1"/>
  <c r="AO84" i="1"/>
  <c r="AN84" i="1"/>
  <c r="AM84" i="1"/>
  <c r="AL84" i="1"/>
  <c r="AK84" i="1"/>
  <c r="AI84" i="1"/>
  <c r="AJ84" i="1" s="1"/>
  <c r="X84" i="1"/>
  <c r="W84" i="1"/>
  <c r="V84" i="1"/>
  <c r="R84" i="1"/>
  <c r="O84" i="1"/>
  <c r="J84" i="1"/>
  <c r="AO83" i="1"/>
  <c r="AN83" i="1"/>
  <c r="AL83" i="1"/>
  <c r="AM83" i="1" s="1"/>
  <c r="R83" i="1" s="1"/>
  <c r="AK83" i="1"/>
  <c r="AI83" i="1" s="1"/>
  <c r="X83" i="1"/>
  <c r="W83" i="1"/>
  <c r="V83" i="1" s="1"/>
  <c r="O83" i="1"/>
  <c r="AO82" i="1"/>
  <c r="AN82" i="1"/>
  <c r="AL82" i="1"/>
  <c r="AM82" i="1" s="1"/>
  <c r="R82" i="1" s="1"/>
  <c r="AK82" i="1"/>
  <c r="AI82" i="1" s="1"/>
  <c r="X82" i="1"/>
  <c r="V82" i="1" s="1"/>
  <c r="W82" i="1"/>
  <c r="O82" i="1"/>
  <c r="AO81" i="1"/>
  <c r="AN81" i="1"/>
  <c r="AL81" i="1"/>
  <c r="AM81" i="1" s="1"/>
  <c r="R81" i="1" s="1"/>
  <c r="AK81" i="1"/>
  <c r="AI81" i="1" s="1"/>
  <c r="X81" i="1"/>
  <c r="V81" i="1" s="1"/>
  <c r="W81" i="1"/>
  <c r="O81" i="1"/>
  <c r="AO80" i="1"/>
  <c r="AN80" i="1"/>
  <c r="AM80" i="1"/>
  <c r="AL80" i="1"/>
  <c r="AK80" i="1"/>
  <c r="AI80" i="1"/>
  <c r="AJ80" i="1" s="1"/>
  <c r="X80" i="1"/>
  <c r="W80" i="1"/>
  <c r="V80" i="1"/>
  <c r="R80" i="1"/>
  <c r="O80" i="1"/>
  <c r="J80" i="1"/>
  <c r="AO79" i="1"/>
  <c r="AN79" i="1"/>
  <c r="AL79" i="1"/>
  <c r="AM79" i="1" s="1"/>
  <c r="R79" i="1" s="1"/>
  <c r="AK79" i="1"/>
  <c r="AI79" i="1" s="1"/>
  <c r="X79" i="1"/>
  <c r="W79" i="1"/>
  <c r="V79" i="1" s="1"/>
  <c r="O79" i="1"/>
  <c r="AO78" i="1"/>
  <c r="AN78" i="1"/>
  <c r="AL78" i="1"/>
  <c r="AM78" i="1" s="1"/>
  <c r="R78" i="1" s="1"/>
  <c r="AK78" i="1"/>
  <c r="AI78" i="1" s="1"/>
  <c r="X78" i="1"/>
  <c r="W78" i="1"/>
  <c r="V78" i="1" s="1"/>
  <c r="O78" i="1"/>
  <c r="AO77" i="1"/>
  <c r="AN77" i="1"/>
  <c r="AL77" i="1"/>
  <c r="AM77" i="1" s="1"/>
  <c r="R77" i="1" s="1"/>
  <c r="AK77" i="1"/>
  <c r="AI77" i="1" s="1"/>
  <c r="X77" i="1"/>
  <c r="V77" i="1" s="1"/>
  <c r="W77" i="1"/>
  <c r="O77" i="1"/>
  <c r="AO76" i="1"/>
  <c r="AN76" i="1"/>
  <c r="AM76" i="1"/>
  <c r="AL76" i="1"/>
  <c r="AK76" i="1"/>
  <c r="AI76" i="1"/>
  <c r="AJ76" i="1" s="1"/>
  <c r="X76" i="1"/>
  <c r="W76" i="1"/>
  <c r="V76" i="1"/>
  <c r="R76" i="1"/>
  <c r="O76" i="1"/>
  <c r="J76" i="1"/>
  <c r="AO75" i="1"/>
  <c r="AN75" i="1"/>
  <c r="AL75" i="1"/>
  <c r="AM75" i="1" s="1"/>
  <c r="R75" i="1" s="1"/>
  <c r="AK75" i="1"/>
  <c r="AI75" i="1" s="1"/>
  <c r="X75" i="1"/>
  <c r="W75" i="1"/>
  <c r="V75" i="1" s="1"/>
  <c r="O75" i="1"/>
  <c r="AO74" i="1"/>
  <c r="AN74" i="1"/>
  <c r="AL74" i="1"/>
  <c r="AM74" i="1" s="1"/>
  <c r="R74" i="1" s="1"/>
  <c r="AK74" i="1"/>
  <c r="AI74" i="1" s="1"/>
  <c r="X74" i="1"/>
  <c r="W74" i="1"/>
  <c r="V74" i="1" s="1"/>
  <c r="O74" i="1"/>
  <c r="AO73" i="1"/>
  <c r="AN73" i="1"/>
  <c r="AL73" i="1"/>
  <c r="AM73" i="1" s="1"/>
  <c r="R73" i="1" s="1"/>
  <c r="AK73" i="1"/>
  <c r="AI73" i="1" s="1"/>
  <c r="X73" i="1"/>
  <c r="V73" i="1" s="1"/>
  <c r="W73" i="1"/>
  <c r="O73" i="1"/>
  <c r="AO72" i="1"/>
  <c r="AN72" i="1"/>
  <c r="AM72" i="1"/>
  <c r="AL72" i="1"/>
  <c r="AK72" i="1"/>
  <c r="AI72" i="1"/>
  <c r="AJ72" i="1" s="1"/>
  <c r="X72" i="1"/>
  <c r="W72" i="1"/>
  <c r="V72" i="1"/>
  <c r="R72" i="1"/>
  <c r="O72" i="1"/>
  <c r="J72" i="1"/>
  <c r="AO71" i="1"/>
  <c r="AN71" i="1"/>
  <c r="AL71" i="1"/>
  <c r="AM71" i="1" s="1"/>
  <c r="R71" i="1" s="1"/>
  <c r="AK71" i="1"/>
  <c r="AI71" i="1" s="1"/>
  <c r="X71" i="1"/>
  <c r="W71" i="1"/>
  <c r="V71" i="1" s="1"/>
  <c r="O71" i="1"/>
  <c r="AO70" i="1"/>
  <c r="AN70" i="1"/>
  <c r="AL70" i="1"/>
  <c r="AM70" i="1" s="1"/>
  <c r="R70" i="1" s="1"/>
  <c r="AK70" i="1"/>
  <c r="AI70" i="1" s="1"/>
  <c r="X70" i="1"/>
  <c r="W70" i="1"/>
  <c r="V70" i="1" s="1"/>
  <c r="O70" i="1"/>
  <c r="AO69" i="1"/>
  <c r="AN69" i="1"/>
  <c r="AL69" i="1"/>
  <c r="AM69" i="1" s="1"/>
  <c r="R69" i="1" s="1"/>
  <c r="AK69" i="1"/>
  <c r="AI69" i="1" s="1"/>
  <c r="X69" i="1"/>
  <c r="V69" i="1" s="1"/>
  <c r="W69" i="1"/>
  <c r="O69" i="1"/>
  <c r="AO68" i="1"/>
  <c r="AN68" i="1"/>
  <c r="AM68" i="1"/>
  <c r="AL68" i="1"/>
  <c r="AK68" i="1"/>
  <c r="AI68" i="1"/>
  <c r="AJ68" i="1" s="1"/>
  <c r="X68" i="1"/>
  <c r="W68" i="1"/>
  <c r="V68" i="1"/>
  <c r="R68" i="1"/>
  <c r="O68" i="1"/>
  <c r="J68" i="1"/>
  <c r="AO67" i="1"/>
  <c r="AN67" i="1"/>
  <c r="AL67" i="1"/>
  <c r="AM67" i="1" s="1"/>
  <c r="R67" i="1" s="1"/>
  <c r="AK67" i="1"/>
  <c r="AI67" i="1" s="1"/>
  <c r="X67" i="1"/>
  <c r="W67" i="1"/>
  <c r="V67" i="1" s="1"/>
  <c r="O67" i="1"/>
  <c r="AO66" i="1"/>
  <c r="AN66" i="1"/>
  <c r="AL66" i="1"/>
  <c r="AM66" i="1" s="1"/>
  <c r="R66" i="1" s="1"/>
  <c r="AK66" i="1"/>
  <c r="AI66" i="1" s="1"/>
  <c r="X66" i="1"/>
  <c r="W66" i="1"/>
  <c r="V66" i="1" s="1"/>
  <c r="O66" i="1"/>
  <c r="AO65" i="1"/>
  <c r="AN65" i="1"/>
  <c r="AL65" i="1"/>
  <c r="AM65" i="1" s="1"/>
  <c r="R65" i="1" s="1"/>
  <c r="AK65" i="1"/>
  <c r="AI65" i="1" s="1"/>
  <c r="X65" i="1"/>
  <c r="W65" i="1"/>
  <c r="V65" i="1" s="1"/>
  <c r="O65" i="1"/>
  <c r="AO64" i="1"/>
  <c r="AN64" i="1"/>
  <c r="AM64" i="1"/>
  <c r="AL64" i="1"/>
  <c r="AK64" i="1"/>
  <c r="AI64" i="1"/>
  <c r="AJ64" i="1" s="1"/>
  <c r="X64" i="1"/>
  <c r="W64" i="1"/>
  <c r="V64" i="1"/>
  <c r="R64" i="1"/>
  <c r="O64" i="1"/>
  <c r="J64" i="1"/>
  <c r="AO63" i="1"/>
  <c r="AN63" i="1"/>
  <c r="AL63" i="1"/>
  <c r="AM63" i="1" s="1"/>
  <c r="R63" i="1" s="1"/>
  <c r="AK63" i="1"/>
  <c r="AI63" i="1" s="1"/>
  <c r="X63" i="1"/>
  <c r="W63" i="1"/>
  <c r="V63" i="1" s="1"/>
  <c r="O63" i="1"/>
  <c r="AO62" i="1"/>
  <c r="AN62" i="1"/>
  <c r="AL62" i="1"/>
  <c r="AM62" i="1" s="1"/>
  <c r="R62" i="1" s="1"/>
  <c r="AK62" i="1"/>
  <c r="AI62" i="1" s="1"/>
  <c r="X62" i="1"/>
  <c r="W62" i="1"/>
  <c r="V62" i="1" s="1"/>
  <c r="O62" i="1"/>
  <c r="AO61" i="1"/>
  <c r="AN61" i="1"/>
  <c r="AL61" i="1"/>
  <c r="AM61" i="1" s="1"/>
  <c r="R61" i="1" s="1"/>
  <c r="AK61" i="1"/>
  <c r="AI61" i="1" s="1"/>
  <c r="X61" i="1"/>
  <c r="V61" i="1" s="1"/>
  <c r="W61" i="1"/>
  <c r="O61" i="1"/>
  <c r="AO60" i="1"/>
  <c r="AN60" i="1"/>
  <c r="AM60" i="1"/>
  <c r="AL60" i="1"/>
  <c r="AK60" i="1"/>
  <c r="AI60" i="1"/>
  <c r="AJ60" i="1" s="1"/>
  <c r="X60" i="1"/>
  <c r="W60" i="1"/>
  <c r="V60" i="1"/>
  <c r="R60" i="1"/>
  <c r="O60" i="1"/>
  <c r="J60" i="1"/>
  <c r="AO59" i="1"/>
  <c r="AN59" i="1"/>
  <c r="AL59" i="1"/>
  <c r="AK59" i="1"/>
  <c r="AI59" i="1" s="1"/>
  <c r="AJ59" i="1" s="1"/>
  <c r="X59" i="1"/>
  <c r="W59" i="1"/>
  <c r="V59" i="1" s="1"/>
  <c r="O59" i="1"/>
  <c r="AO58" i="1"/>
  <c r="AN58" i="1"/>
  <c r="AL58" i="1"/>
  <c r="AM58" i="1" s="1"/>
  <c r="AK58" i="1"/>
  <c r="AI58" i="1" s="1"/>
  <c r="X58" i="1"/>
  <c r="W58" i="1"/>
  <c r="V58" i="1" s="1"/>
  <c r="O58" i="1"/>
  <c r="H58" i="1"/>
  <c r="Z58" i="1" s="1"/>
  <c r="AO57" i="1"/>
  <c r="AN57" i="1"/>
  <c r="AL57" i="1"/>
  <c r="AM57" i="1" s="1"/>
  <c r="R57" i="1" s="1"/>
  <c r="AK57" i="1"/>
  <c r="AI57" i="1" s="1"/>
  <c r="X57" i="1"/>
  <c r="W57" i="1"/>
  <c r="V57" i="1" s="1"/>
  <c r="O57" i="1"/>
  <c r="M57" i="1"/>
  <c r="I57" i="1"/>
  <c r="AO56" i="1"/>
  <c r="AN56" i="1"/>
  <c r="AM56" i="1"/>
  <c r="AL56" i="1"/>
  <c r="AK56" i="1"/>
  <c r="AI56" i="1"/>
  <c r="X56" i="1"/>
  <c r="W56" i="1"/>
  <c r="V56" i="1"/>
  <c r="R56" i="1"/>
  <c r="O56" i="1"/>
  <c r="J56" i="1"/>
  <c r="AO55" i="1"/>
  <c r="AN55" i="1"/>
  <c r="AL55" i="1"/>
  <c r="AK55" i="1"/>
  <c r="AI55" i="1" s="1"/>
  <c r="X55" i="1"/>
  <c r="W55" i="1"/>
  <c r="V55" i="1" s="1"/>
  <c r="O55" i="1"/>
  <c r="AO54" i="1"/>
  <c r="AN54" i="1"/>
  <c r="AL54" i="1"/>
  <c r="AM54" i="1" s="1"/>
  <c r="R54" i="1" s="1"/>
  <c r="AK54" i="1"/>
  <c r="AI54" i="1" s="1"/>
  <c r="X54" i="1"/>
  <c r="V54" i="1" s="1"/>
  <c r="W54" i="1"/>
  <c r="O54" i="1"/>
  <c r="H54" i="1"/>
  <c r="Z54" i="1" s="1"/>
  <c r="AO53" i="1"/>
  <c r="AN53" i="1"/>
  <c r="AL53" i="1"/>
  <c r="AM53" i="1" s="1"/>
  <c r="R53" i="1" s="1"/>
  <c r="AK53" i="1"/>
  <c r="AI53" i="1" s="1"/>
  <c r="X53" i="1"/>
  <c r="W53" i="1"/>
  <c r="V53" i="1" s="1"/>
  <c r="O53" i="1"/>
  <c r="M53" i="1"/>
  <c r="I53" i="1"/>
  <c r="AO52" i="1"/>
  <c r="AN52" i="1"/>
  <c r="AM52" i="1"/>
  <c r="AL52" i="1"/>
  <c r="AK52" i="1"/>
  <c r="AI52" i="1"/>
  <c r="X52" i="1"/>
  <c r="W52" i="1"/>
  <c r="V52" i="1"/>
  <c r="R52" i="1"/>
  <c r="O52" i="1"/>
  <c r="J52" i="1"/>
  <c r="AO51" i="1"/>
  <c r="AN51" i="1"/>
  <c r="AL51" i="1"/>
  <c r="AK51" i="1"/>
  <c r="AI51" i="1" s="1"/>
  <c r="AJ51" i="1" s="1"/>
  <c r="X51" i="1"/>
  <c r="W51" i="1"/>
  <c r="V51" i="1" s="1"/>
  <c r="O51" i="1"/>
  <c r="AO50" i="1"/>
  <c r="AN50" i="1"/>
  <c r="AL50" i="1"/>
  <c r="AM50" i="1" s="1"/>
  <c r="AK50" i="1"/>
  <c r="AI50" i="1" s="1"/>
  <c r="AJ50" i="1" s="1"/>
  <c r="X50" i="1"/>
  <c r="V50" i="1" s="1"/>
  <c r="W50" i="1"/>
  <c r="O50" i="1"/>
  <c r="M50" i="1"/>
  <c r="J50" i="1"/>
  <c r="I50" i="1"/>
  <c r="H50" i="1"/>
  <c r="Z50" i="1" s="1"/>
  <c r="AO49" i="1"/>
  <c r="R49" i="1" s="1"/>
  <c r="AN49" i="1"/>
  <c r="AM49" i="1"/>
  <c r="AL49" i="1"/>
  <c r="AK49" i="1"/>
  <c r="AI49" i="1" s="1"/>
  <c r="X49" i="1"/>
  <c r="V49" i="1" s="1"/>
  <c r="W49" i="1"/>
  <c r="O49" i="1"/>
  <c r="AO48" i="1"/>
  <c r="AN48" i="1"/>
  <c r="AL48" i="1"/>
  <c r="AM48" i="1" s="1"/>
  <c r="R48" i="1" s="1"/>
  <c r="AK48" i="1"/>
  <c r="AI48" i="1" s="1"/>
  <c r="X48" i="1"/>
  <c r="W48" i="1"/>
  <c r="V48" i="1" s="1"/>
  <c r="O48" i="1"/>
  <c r="AO47" i="1"/>
  <c r="AN47" i="1"/>
  <c r="AM47" i="1"/>
  <c r="AL47" i="1"/>
  <c r="AK47" i="1"/>
  <c r="AI47" i="1"/>
  <c r="AJ47" i="1" s="1"/>
  <c r="X47" i="1"/>
  <c r="W47" i="1"/>
  <c r="V47" i="1"/>
  <c r="R47" i="1"/>
  <c r="O47" i="1"/>
  <c r="J47" i="1"/>
  <c r="AO46" i="1"/>
  <c r="AN46" i="1"/>
  <c r="AL46" i="1"/>
  <c r="AM46" i="1" s="1"/>
  <c r="R46" i="1" s="1"/>
  <c r="AK46" i="1"/>
  <c r="AI46" i="1" s="1"/>
  <c r="X46" i="1"/>
  <c r="W46" i="1"/>
  <c r="V46" i="1" s="1"/>
  <c r="O46" i="1"/>
  <c r="AO45" i="1"/>
  <c r="R45" i="1" s="1"/>
  <c r="AN45" i="1"/>
  <c r="AM45" i="1"/>
  <c r="AL45" i="1"/>
  <c r="AK45" i="1"/>
  <c r="AI45" i="1" s="1"/>
  <c r="X45" i="1"/>
  <c r="V45" i="1" s="1"/>
  <c r="W45" i="1"/>
  <c r="O45" i="1"/>
  <c r="AO44" i="1"/>
  <c r="AN44" i="1"/>
  <c r="AL44" i="1"/>
  <c r="AM44" i="1" s="1"/>
  <c r="R44" i="1" s="1"/>
  <c r="AK44" i="1"/>
  <c r="AI44" i="1" s="1"/>
  <c r="X44" i="1"/>
  <c r="W44" i="1"/>
  <c r="V44" i="1" s="1"/>
  <c r="O44" i="1"/>
  <c r="AO43" i="1"/>
  <c r="AN43" i="1"/>
  <c r="AM43" i="1"/>
  <c r="AL43" i="1"/>
  <c r="AK43" i="1"/>
  <c r="AI43" i="1"/>
  <c r="AJ43" i="1" s="1"/>
  <c r="X43" i="1"/>
  <c r="W43" i="1"/>
  <c r="V43" i="1"/>
  <c r="R43" i="1"/>
  <c r="O43" i="1"/>
  <c r="J43" i="1"/>
  <c r="AO42" i="1"/>
  <c r="AN42" i="1"/>
  <c r="AL42" i="1"/>
  <c r="AM42" i="1" s="1"/>
  <c r="R42" i="1" s="1"/>
  <c r="AK42" i="1"/>
  <c r="AI42" i="1" s="1"/>
  <c r="X42" i="1"/>
  <c r="W42" i="1"/>
  <c r="V42" i="1" s="1"/>
  <c r="O42" i="1"/>
  <c r="AO41" i="1"/>
  <c r="R41" i="1" s="1"/>
  <c r="AN41" i="1"/>
  <c r="AM41" i="1"/>
  <c r="AL41" i="1"/>
  <c r="AK41" i="1"/>
  <c r="AI41" i="1" s="1"/>
  <c r="X41" i="1"/>
  <c r="V41" i="1" s="1"/>
  <c r="W41" i="1"/>
  <c r="O41" i="1"/>
  <c r="AO40" i="1"/>
  <c r="AN40" i="1"/>
  <c r="AL40" i="1"/>
  <c r="AM40" i="1" s="1"/>
  <c r="R40" i="1" s="1"/>
  <c r="AK40" i="1"/>
  <c r="AI40" i="1" s="1"/>
  <c r="X40" i="1"/>
  <c r="W40" i="1"/>
  <c r="V40" i="1" s="1"/>
  <c r="O40" i="1"/>
  <c r="AO39" i="1"/>
  <c r="AN39" i="1"/>
  <c r="AM39" i="1"/>
  <c r="AL39" i="1"/>
  <c r="AK39" i="1"/>
  <c r="AI39" i="1"/>
  <c r="AJ39" i="1" s="1"/>
  <c r="X39" i="1"/>
  <c r="W39" i="1"/>
  <c r="V39" i="1"/>
  <c r="R39" i="1"/>
  <c r="O39" i="1"/>
  <c r="J39" i="1"/>
  <c r="AO38" i="1"/>
  <c r="AN38" i="1"/>
  <c r="AL38" i="1"/>
  <c r="AM38" i="1" s="1"/>
  <c r="R38" i="1" s="1"/>
  <c r="AK38" i="1"/>
  <c r="AI38" i="1" s="1"/>
  <c r="X38" i="1"/>
  <c r="W38" i="1"/>
  <c r="V38" i="1" s="1"/>
  <c r="O38" i="1"/>
  <c r="AO37" i="1"/>
  <c r="R37" i="1" s="1"/>
  <c r="AN37" i="1"/>
  <c r="AM37" i="1"/>
  <c r="AL37" i="1"/>
  <c r="AK37" i="1"/>
  <c r="AI37" i="1" s="1"/>
  <c r="X37" i="1"/>
  <c r="V37" i="1" s="1"/>
  <c r="W37" i="1"/>
  <c r="O37" i="1"/>
  <c r="AO36" i="1"/>
  <c r="AN36" i="1"/>
  <c r="AL36" i="1"/>
  <c r="AM36" i="1" s="1"/>
  <c r="R36" i="1" s="1"/>
  <c r="AK36" i="1"/>
  <c r="AI36" i="1" s="1"/>
  <c r="X36" i="1"/>
  <c r="W36" i="1"/>
  <c r="V36" i="1" s="1"/>
  <c r="O36" i="1"/>
  <c r="AO35" i="1"/>
  <c r="AN35" i="1"/>
  <c r="AM35" i="1"/>
  <c r="AL35" i="1"/>
  <c r="AK35" i="1"/>
  <c r="AI35" i="1"/>
  <c r="AJ35" i="1" s="1"/>
  <c r="X35" i="1"/>
  <c r="W35" i="1"/>
  <c r="V35" i="1"/>
  <c r="R35" i="1"/>
  <c r="O35" i="1"/>
  <c r="J35" i="1"/>
  <c r="AO34" i="1"/>
  <c r="AN34" i="1"/>
  <c r="AL34" i="1"/>
  <c r="AM34" i="1" s="1"/>
  <c r="R34" i="1" s="1"/>
  <c r="AK34" i="1"/>
  <c r="AI34" i="1" s="1"/>
  <c r="X34" i="1"/>
  <c r="W34" i="1"/>
  <c r="V34" i="1" s="1"/>
  <c r="O34" i="1"/>
  <c r="AO33" i="1"/>
  <c r="R33" i="1" s="1"/>
  <c r="AN33" i="1"/>
  <c r="AM33" i="1"/>
  <c r="AL33" i="1"/>
  <c r="AK33" i="1"/>
  <c r="AI33" i="1" s="1"/>
  <c r="X33" i="1"/>
  <c r="V33" i="1" s="1"/>
  <c r="W33" i="1"/>
  <c r="O33" i="1"/>
  <c r="AO32" i="1"/>
  <c r="AN32" i="1"/>
  <c r="AL32" i="1"/>
  <c r="AM32" i="1" s="1"/>
  <c r="R32" i="1" s="1"/>
  <c r="AK32" i="1"/>
  <c r="AI32" i="1" s="1"/>
  <c r="X32" i="1"/>
  <c r="W32" i="1"/>
  <c r="V32" i="1" s="1"/>
  <c r="O32" i="1"/>
  <c r="AO31" i="1"/>
  <c r="AN31" i="1"/>
  <c r="AM31" i="1"/>
  <c r="AL31" i="1"/>
  <c r="AK31" i="1"/>
  <c r="AI31" i="1"/>
  <c r="AJ31" i="1" s="1"/>
  <c r="X31" i="1"/>
  <c r="W31" i="1"/>
  <c r="V31" i="1"/>
  <c r="R31" i="1"/>
  <c r="O31" i="1"/>
  <c r="J31" i="1"/>
  <c r="AO30" i="1"/>
  <c r="AN30" i="1"/>
  <c r="AL30" i="1"/>
  <c r="AM30" i="1" s="1"/>
  <c r="R30" i="1" s="1"/>
  <c r="AK30" i="1"/>
  <c r="AI30" i="1" s="1"/>
  <c r="X30" i="1"/>
  <c r="W30" i="1"/>
  <c r="V30" i="1" s="1"/>
  <c r="O30" i="1"/>
  <c r="AO29" i="1"/>
  <c r="R29" i="1" s="1"/>
  <c r="AN29" i="1"/>
  <c r="AM29" i="1"/>
  <c r="AL29" i="1"/>
  <c r="AK29" i="1"/>
  <c r="AI29" i="1" s="1"/>
  <c r="X29" i="1"/>
  <c r="V29" i="1" s="1"/>
  <c r="W29" i="1"/>
  <c r="O29" i="1"/>
  <c r="AO28" i="1"/>
  <c r="AN28" i="1"/>
  <c r="AL28" i="1"/>
  <c r="AM28" i="1" s="1"/>
  <c r="R28" i="1" s="1"/>
  <c r="AK28" i="1"/>
  <c r="AI28" i="1" s="1"/>
  <c r="X28" i="1"/>
  <c r="W28" i="1"/>
  <c r="V28" i="1" s="1"/>
  <c r="O28" i="1"/>
  <c r="AO27" i="1"/>
  <c r="AN27" i="1"/>
  <c r="AM27" i="1"/>
  <c r="AL27" i="1"/>
  <c r="AK27" i="1"/>
  <c r="AI27" i="1"/>
  <c r="AJ27" i="1" s="1"/>
  <c r="X27" i="1"/>
  <c r="W27" i="1"/>
  <c r="V27" i="1"/>
  <c r="R27" i="1"/>
  <c r="O27" i="1"/>
  <c r="J27" i="1"/>
  <c r="AO26" i="1"/>
  <c r="AN26" i="1"/>
  <c r="AL26" i="1"/>
  <c r="AM26" i="1" s="1"/>
  <c r="R26" i="1" s="1"/>
  <c r="AK26" i="1"/>
  <c r="AI26" i="1" s="1"/>
  <c r="X26" i="1"/>
  <c r="W26" i="1"/>
  <c r="V26" i="1" s="1"/>
  <c r="O26" i="1"/>
  <c r="AO25" i="1"/>
  <c r="R25" i="1" s="1"/>
  <c r="AN25" i="1"/>
  <c r="AM25" i="1"/>
  <c r="AL25" i="1"/>
  <c r="AK25" i="1"/>
  <c r="AI25" i="1" s="1"/>
  <c r="X25" i="1"/>
  <c r="V25" i="1" s="1"/>
  <c r="W25" i="1"/>
  <c r="O25" i="1"/>
  <c r="AO24" i="1"/>
  <c r="AN24" i="1"/>
  <c r="AL24" i="1"/>
  <c r="AM24" i="1" s="1"/>
  <c r="R24" i="1" s="1"/>
  <c r="AK24" i="1"/>
  <c r="AI24" i="1" s="1"/>
  <c r="X24" i="1"/>
  <c r="W24" i="1"/>
  <c r="V24" i="1" s="1"/>
  <c r="O24" i="1"/>
  <c r="AO23" i="1"/>
  <c r="AN23" i="1"/>
  <c r="AM23" i="1"/>
  <c r="AL23" i="1"/>
  <c r="AK23" i="1"/>
  <c r="AI23" i="1"/>
  <c r="AJ23" i="1" s="1"/>
  <c r="X23" i="1"/>
  <c r="W23" i="1"/>
  <c r="V23" i="1"/>
  <c r="R23" i="1"/>
  <c r="O23" i="1"/>
  <c r="J23" i="1"/>
  <c r="AO22" i="1"/>
  <c r="AN22" i="1"/>
  <c r="AL22" i="1"/>
  <c r="AM22" i="1" s="1"/>
  <c r="R22" i="1" s="1"/>
  <c r="AK22" i="1"/>
  <c r="AI22" i="1" s="1"/>
  <c r="X22" i="1"/>
  <c r="W22" i="1"/>
  <c r="V22" i="1" s="1"/>
  <c r="O22" i="1"/>
  <c r="AO21" i="1"/>
  <c r="R21" i="1" s="1"/>
  <c r="AN21" i="1"/>
  <c r="AM21" i="1"/>
  <c r="AL21" i="1"/>
  <c r="AK21" i="1"/>
  <c r="AI21" i="1" s="1"/>
  <c r="X21" i="1"/>
  <c r="V21" i="1" s="1"/>
  <c r="W21" i="1"/>
  <c r="O21" i="1"/>
  <c r="AO20" i="1"/>
  <c r="AN20" i="1"/>
  <c r="AL20" i="1"/>
  <c r="AM20" i="1" s="1"/>
  <c r="R20" i="1" s="1"/>
  <c r="AK20" i="1"/>
  <c r="AI20" i="1" s="1"/>
  <c r="X20" i="1"/>
  <c r="W20" i="1"/>
  <c r="V20" i="1" s="1"/>
  <c r="O20" i="1"/>
  <c r="AO19" i="1"/>
  <c r="AN19" i="1"/>
  <c r="AM19" i="1"/>
  <c r="AL19" i="1"/>
  <c r="AK19" i="1"/>
  <c r="AI19" i="1"/>
  <c r="AJ19" i="1" s="1"/>
  <c r="X19" i="1"/>
  <c r="W19" i="1"/>
  <c r="V19" i="1"/>
  <c r="R19" i="1"/>
  <c r="O19" i="1"/>
  <c r="J19" i="1"/>
  <c r="AO18" i="1"/>
  <c r="AN18" i="1"/>
  <c r="AL18" i="1"/>
  <c r="AM18" i="1" s="1"/>
  <c r="R18" i="1" s="1"/>
  <c r="AK18" i="1"/>
  <c r="AI18" i="1" s="1"/>
  <c r="X18" i="1"/>
  <c r="W18" i="1"/>
  <c r="V18" i="1" s="1"/>
  <c r="O18" i="1"/>
  <c r="AO17" i="1"/>
  <c r="R17" i="1" s="1"/>
  <c r="AN17" i="1"/>
  <c r="AM17" i="1"/>
  <c r="AL17" i="1"/>
  <c r="AK17" i="1"/>
  <c r="AI17" i="1" s="1"/>
  <c r="X17" i="1"/>
  <c r="V17" i="1" s="1"/>
  <c r="W17" i="1"/>
  <c r="O17" i="1"/>
  <c r="J24" i="1" l="1"/>
  <c r="M24" i="1"/>
  <c r="I24" i="1"/>
  <c r="H24" i="1"/>
  <c r="AJ24" i="1"/>
  <c r="J40" i="1"/>
  <c r="M40" i="1"/>
  <c r="I40" i="1"/>
  <c r="H40" i="1"/>
  <c r="AJ40" i="1"/>
  <c r="J20" i="1"/>
  <c r="H20" i="1"/>
  <c r="I20" i="1"/>
  <c r="AJ20" i="1"/>
  <c r="M20" i="1"/>
  <c r="J28" i="1"/>
  <c r="M28" i="1"/>
  <c r="I28" i="1"/>
  <c r="H28" i="1"/>
  <c r="AJ28" i="1"/>
  <c r="AA30" i="1"/>
  <c r="S30" i="1"/>
  <c r="T30" i="1" s="1"/>
  <c r="J36" i="1"/>
  <c r="M36" i="1"/>
  <c r="I36" i="1"/>
  <c r="H36" i="1"/>
  <c r="AJ36" i="1"/>
  <c r="S38" i="1"/>
  <c r="T38" i="1" s="1"/>
  <c r="AA38" i="1" s="1"/>
  <c r="J44" i="1"/>
  <c r="M44" i="1"/>
  <c r="I44" i="1"/>
  <c r="H44" i="1"/>
  <c r="AJ44" i="1"/>
  <c r="AA17" i="1"/>
  <c r="J32" i="1"/>
  <c r="M32" i="1"/>
  <c r="I32" i="1"/>
  <c r="H32" i="1"/>
  <c r="AJ32" i="1"/>
  <c r="AA34" i="1"/>
  <c r="S42" i="1"/>
  <c r="T42" i="1" s="1"/>
  <c r="H22" i="1"/>
  <c r="AJ22" i="1"/>
  <c r="J22" i="1"/>
  <c r="M22" i="1"/>
  <c r="I22" i="1"/>
  <c r="M29" i="1"/>
  <c r="I29" i="1"/>
  <c r="H29" i="1"/>
  <c r="AJ29" i="1"/>
  <c r="J29" i="1"/>
  <c r="H30" i="1"/>
  <c r="AJ30" i="1"/>
  <c r="J30" i="1"/>
  <c r="M30" i="1"/>
  <c r="I30" i="1"/>
  <c r="S32" i="1"/>
  <c r="T32" i="1" s="1"/>
  <c r="AA32" i="1" s="1"/>
  <c r="M37" i="1"/>
  <c r="I37" i="1"/>
  <c r="H37" i="1"/>
  <c r="AJ37" i="1"/>
  <c r="J37" i="1"/>
  <c r="H38" i="1"/>
  <c r="AJ38" i="1"/>
  <c r="J38" i="1"/>
  <c r="M38" i="1"/>
  <c r="I38" i="1"/>
  <c r="S40" i="1"/>
  <c r="T40" i="1" s="1"/>
  <c r="AA40" i="1" s="1"/>
  <c r="M17" i="1"/>
  <c r="I17" i="1"/>
  <c r="AJ17" i="1"/>
  <c r="H17" i="1"/>
  <c r="J17" i="1"/>
  <c r="S17" i="1"/>
  <c r="T17" i="1" s="1"/>
  <c r="H18" i="1"/>
  <c r="AJ18" i="1"/>
  <c r="J18" i="1"/>
  <c r="M18" i="1"/>
  <c r="I18" i="1"/>
  <c r="S20" i="1"/>
  <c r="T20" i="1" s="1"/>
  <c r="M25" i="1"/>
  <c r="I25" i="1"/>
  <c r="H25" i="1"/>
  <c r="AJ25" i="1"/>
  <c r="J25" i="1"/>
  <c r="S25" i="1"/>
  <c r="T25" i="1" s="1"/>
  <c r="AA25" i="1" s="1"/>
  <c r="H26" i="1"/>
  <c r="AJ26" i="1"/>
  <c r="J26" i="1"/>
  <c r="M26" i="1"/>
  <c r="I26" i="1"/>
  <c r="S28" i="1"/>
  <c r="T28" i="1" s="1"/>
  <c r="M33" i="1"/>
  <c r="I33" i="1"/>
  <c r="H33" i="1"/>
  <c r="AJ33" i="1"/>
  <c r="J33" i="1"/>
  <c r="S33" i="1"/>
  <c r="T33" i="1" s="1"/>
  <c r="AA33" i="1" s="1"/>
  <c r="H34" i="1"/>
  <c r="AJ34" i="1"/>
  <c r="J34" i="1"/>
  <c r="M34" i="1"/>
  <c r="I34" i="1"/>
  <c r="S36" i="1"/>
  <c r="T36" i="1" s="1"/>
  <c r="M41" i="1"/>
  <c r="I41" i="1"/>
  <c r="H41" i="1"/>
  <c r="AJ41" i="1"/>
  <c r="J41" i="1"/>
  <c r="S41" i="1"/>
  <c r="T41" i="1" s="1"/>
  <c r="H42" i="1"/>
  <c r="AJ42" i="1"/>
  <c r="J42" i="1"/>
  <c r="M42" i="1"/>
  <c r="I42" i="1"/>
  <c r="S44" i="1"/>
  <c r="T44" i="1" s="1"/>
  <c r="M49" i="1"/>
  <c r="I49" i="1"/>
  <c r="H49" i="1"/>
  <c r="AJ49" i="1"/>
  <c r="J49" i="1"/>
  <c r="S49" i="1"/>
  <c r="T49" i="1" s="1"/>
  <c r="S26" i="1"/>
  <c r="T26" i="1" s="1"/>
  <c r="J48" i="1"/>
  <c r="M48" i="1"/>
  <c r="I48" i="1"/>
  <c r="H48" i="1"/>
  <c r="S48" i="1" s="1"/>
  <c r="T48" i="1" s="1"/>
  <c r="AJ48" i="1"/>
  <c r="AA49" i="1"/>
  <c r="S18" i="1"/>
  <c r="T18" i="1" s="1"/>
  <c r="AA26" i="1"/>
  <c r="S34" i="1"/>
  <c r="T34" i="1" s="1"/>
  <c r="AA41" i="1"/>
  <c r="M21" i="1"/>
  <c r="I21" i="1"/>
  <c r="H21" i="1"/>
  <c r="AJ21" i="1"/>
  <c r="J21" i="1"/>
  <c r="S24" i="1"/>
  <c r="T24" i="1" s="1"/>
  <c r="AA24" i="1" s="1"/>
  <c r="S29" i="1"/>
  <c r="T29" i="1" s="1"/>
  <c r="S37" i="1"/>
  <c r="T37" i="1" s="1"/>
  <c r="M45" i="1"/>
  <c r="I45" i="1"/>
  <c r="H45" i="1"/>
  <c r="AJ45" i="1"/>
  <c r="J45" i="1"/>
  <c r="H46" i="1"/>
  <c r="S46" i="1" s="1"/>
  <c r="T46" i="1" s="1"/>
  <c r="AJ46" i="1"/>
  <c r="J46" i="1"/>
  <c r="M46" i="1"/>
  <c r="I46" i="1"/>
  <c r="H19" i="1"/>
  <c r="H23" i="1"/>
  <c r="S23" i="1" s="1"/>
  <c r="T23" i="1" s="1"/>
  <c r="H27" i="1"/>
  <c r="H31" i="1"/>
  <c r="H35" i="1"/>
  <c r="H39" i="1"/>
  <c r="S39" i="1" s="1"/>
  <c r="T39" i="1" s="1"/>
  <c r="H43" i="1"/>
  <c r="H47" i="1"/>
  <c r="R50" i="1"/>
  <c r="H55" i="1"/>
  <c r="J55" i="1"/>
  <c r="M55" i="1"/>
  <c r="I55" i="1"/>
  <c r="AJ56" i="1"/>
  <c r="M56" i="1"/>
  <c r="I56" i="1"/>
  <c r="H56" i="1"/>
  <c r="R58" i="1"/>
  <c r="J65" i="1"/>
  <c r="M65" i="1"/>
  <c r="I65" i="1"/>
  <c r="H65" i="1"/>
  <c r="AJ65" i="1"/>
  <c r="M70" i="1"/>
  <c r="I70" i="1"/>
  <c r="H70" i="1"/>
  <c r="AJ70" i="1"/>
  <c r="J70" i="1"/>
  <c r="H75" i="1"/>
  <c r="AJ75" i="1"/>
  <c r="J75" i="1"/>
  <c r="M75" i="1"/>
  <c r="I75" i="1"/>
  <c r="S77" i="1"/>
  <c r="T77" i="1" s="1"/>
  <c r="J81" i="1"/>
  <c r="M81" i="1"/>
  <c r="I81" i="1"/>
  <c r="H81" i="1"/>
  <c r="AJ81" i="1"/>
  <c r="S82" i="1"/>
  <c r="T82" i="1" s="1"/>
  <c r="M86" i="1"/>
  <c r="I86" i="1"/>
  <c r="H86" i="1"/>
  <c r="AJ86" i="1"/>
  <c r="J86" i="1"/>
  <c r="H91" i="1"/>
  <c r="AJ91" i="1"/>
  <c r="J91" i="1"/>
  <c r="M91" i="1"/>
  <c r="I91" i="1"/>
  <c r="AA93" i="1"/>
  <c r="M94" i="1"/>
  <c r="I94" i="1"/>
  <c r="H94" i="1"/>
  <c r="S94" i="1" s="1"/>
  <c r="T94" i="1" s="1"/>
  <c r="AJ94" i="1"/>
  <c r="J94" i="1"/>
  <c r="S97" i="1"/>
  <c r="T97" i="1" s="1"/>
  <c r="Z101" i="1"/>
  <c r="M102" i="1"/>
  <c r="I102" i="1"/>
  <c r="H102" i="1"/>
  <c r="AJ102" i="1"/>
  <c r="J102" i="1"/>
  <c r="S105" i="1"/>
  <c r="T105" i="1" s="1"/>
  <c r="I19" i="1"/>
  <c r="M19" i="1"/>
  <c r="I23" i="1"/>
  <c r="M23" i="1"/>
  <c r="I27" i="1"/>
  <c r="M27" i="1"/>
  <c r="I31" i="1"/>
  <c r="M31" i="1"/>
  <c r="I35" i="1"/>
  <c r="M35" i="1"/>
  <c r="I39" i="1"/>
  <c r="M39" i="1"/>
  <c r="I43" i="1"/>
  <c r="M43" i="1"/>
  <c r="I47" i="1"/>
  <c r="M47" i="1"/>
  <c r="J53" i="1"/>
  <c r="H53" i="1"/>
  <c r="AJ53" i="1"/>
  <c r="M54" i="1"/>
  <c r="I54" i="1"/>
  <c r="AJ54" i="1"/>
  <c r="J54" i="1"/>
  <c r="AM55" i="1"/>
  <c r="R55" i="1" s="1"/>
  <c r="H63" i="1"/>
  <c r="AJ63" i="1"/>
  <c r="J63" i="1"/>
  <c r="M63" i="1"/>
  <c r="I63" i="1"/>
  <c r="AA65" i="1"/>
  <c r="S65" i="1"/>
  <c r="T65" i="1" s="1"/>
  <c r="J69" i="1"/>
  <c r="M69" i="1"/>
  <c r="I69" i="1"/>
  <c r="H69" i="1"/>
  <c r="AJ69" i="1"/>
  <c r="AA70" i="1"/>
  <c r="S70" i="1"/>
  <c r="T70" i="1" s="1"/>
  <c r="M74" i="1"/>
  <c r="I74" i="1"/>
  <c r="H74" i="1"/>
  <c r="AJ74" i="1"/>
  <c r="J74" i="1"/>
  <c r="S75" i="1"/>
  <c r="T75" i="1" s="1"/>
  <c r="AA75" i="1" s="1"/>
  <c r="H79" i="1"/>
  <c r="AJ79" i="1"/>
  <c r="J79" i="1"/>
  <c r="M79" i="1"/>
  <c r="I79" i="1"/>
  <c r="S81" i="1"/>
  <c r="T81" i="1" s="1"/>
  <c r="J85" i="1"/>
  <c r="M85" i="1"/>
  <c r="I85" i="1"/>
  <c r="H85" i="1"/>
  <c r="AJ85" i="1"/>
  <c r="S86" i="1"/>
  <c r="T86" i="1" s="1"/>
  <c r="M90" i="1"/>
  <c r="I90" i="1"/>
  <c r="H90" i="1"/>
  <c r="AJ90" i="1"/>
  <c r="J90" i="1"/>
  <c r="AA91" i="1"/>
  <c r="S91" i="1"/>
  <c r="T91" i="1" s="1"/>
  <c r="S96" i="1"/>
  <c r="T96" i="1" s="1"/>
  <c r="AA96" i="1" s="1"/>
  <c r="H99" i="1"/>
  <c r="AJ99" i="1"/>
  <c r="J99" i="1"/>
  <c r="M99" i="1"/>
  <c r="I99" i="1"/>
  <c r="AA102" i="1"/>
  <c r="S102" i="1"/>
  <c r="T102" i="1" s="1"/>
  <c r="S104" i="1"/>
  <c r="T104" i="1" s="1"/>
  <c r="S108" i="1"/>
  <c r="T108" i="1" s="1"/>
  <c r="AA108" i="1" s="1"/>
  <c r="H51" i="1"/>
  <c r="J51" i="1"/>
  <c r="M51" i="1"/>
  <c r="I51" i="1"/>
  <c r="AJ52" i="1"/>
  <c r="M52" i="1"/>
  <c r="I52" i="1"/>
  <c r="H52" i="1"/>
  <c r="AA53" i="1"/>
  <c r="S53" i="1"/>
  <c r="T53" i="1" s="1"/>
  <c r="S54" i="1"/>
  <c r="T54" i="1" s="1"/>
  <c r="H59" i="1"/>
  <c r="J59" i="1"/>
  <c r="M59" i="1"/>
  <c r="I59" i="1"/>
  <c r="M62" i="1"/>
  <c r="I62" i="1"/>
  <c r="H62" i="1"/>
  <c r="AJ62" i="1"/>
  <c r="J62" i="1"/>
  <c r="H67" i="1"/>
  <c r="AJ67" i="1"/>
  <c r="J67" i="1"/>
  <c r="M67" i="1"/>
  <c r="I67" i="1"/>
  <c r="S69" i="1"/>
  <c r="T69" i="1" s="1"/>
  <c r="J73" i="1"/>
  <c r="M73" i="1"/>
  <c r="I73" i="1"/>
  <c r="H73" i="1"/>
  <c r="S73" i="1" s="1"/>
  <c r="T73" i="1" s="1"/>
  <c r="AJ73" i="1"/>
  <c r="S74" i="1"/>
  <c r="T74" i="1" s="1"/>
  <c r="M78" i="1"/>
  <c r="I78" i="1"/>
  <c r="H78" i="1"/>
  <c r="S78" i="1" s="1"/>
  <c r="T78" i="1" s="1"/>
  <c r="AJ78" i="1"/>
  <c r="J78" i="1"/>
  <c r="S79" i="1"/>
  <c r="T79" i="1" s="1"/>
  <c r="H83" i="1"/>
  <c r="S83" i="1" s="1"/>
  <c r="T83" i="1" s="1"/>
  <c r="AJ83" i="1"/>
  <c r="J83" i="1"/>
  <c r="M83" i="1"/>
  <c r="I83" i="1"/>
  <c r="AA85" i="1"/>
  <c r="S85" i="1"/>
  <c r="T85" i="1" s="1"/>
  <c r="J89" i="1"/>
  <c r="M89" i="1"/>
  <c r="I89" i="1"/>
  <c r="H89" i="1"/>
  <c r="AJ89" i="1"/>
  <c r="AA90" i="1"/>
  <c r="S90" i="1"/>
  <c r="T90" i="1" s="1"/>
  <c r="S93" i="1"/>
  <c r="T93" i="1" s="1"/>
  <c r="AA97" i="1"/>
  <c r="Z97" i="1"/>
  <c r="P97" i="1"/>
  <c r="N97" i="1" s="1"/>
  <c r="Q97" i="1" s="1"/>
  <c r="K97" i="1" s="1"/>
  <c r="L97" i="1" s="1"/>
  <c r="M98" i="1"/>
  <c r="I98" i="1"/>
  <c r="H98" i="1"/>
  <c r="AJ98" i="1"/>
  <c r="J98" i="1"/>
  <c r="S99" i="1"/>
  <c r="T99" i="1" s="1"/>
  <c r="S101" i="1"/>
  <c r="T101" i="1" s="1"/>
  <c r="AA101" i="1" s="1"/>
  <c r="AA105" i="1"/>
  <c r="Z105" i="1"/>
  <c r="P105" i="1"/>
  <c r="N105" i="1" s="1"/>
  <c r="Q105" i="1" s="1"/>
  <c r="K105" i="1" s="1"/>
  <c r="L105" i="1" s="1"/>
  <c r="P108" i="1"/>
  <c r="N108" i="1" s="1"/>
  <c r="Q108" i="1" s="1"/>
  <c r="Z108" i="1"/>
  <c r="AM51" i="1"/>
  <c r="R51" i="1" s="1"/>
  <c r="AA54" i="1"/>
  <c r="AJ55" i="1"/>
  <c r="S56" i="1"/>
  <c r="T56" i="1" s="1"/>
  <c r="AA56" i="1" s="1"/>
  <c r="J57" i="1"/>
  <c r="H57" i="1"/>
  <c r="AJ57" i="1"/>
  <c r="M58" i="1"/>
  <c r="I58" i="1"/>
  <c r="AJ58" i="1"/>
  <c r="J58" i="1"/>
  <c r="AM59" i="1"/>
  <c r="R59" i="1" s="1"/>
  <c r="J61" i="1"/>
  <c r="M61" i="1"/>
  <c r="I61" i="1"/>
  <c r="H61" i="1"/>
  <c r="AJ61" i="1"/>
  <c r="S62" i="1"/>
  <c r="T62" i="1" s="1"/>
  <c r="AA62" i="1" s="1"/>
  <c r="S64" i="1"/>
  <c r="T64" i="1" s="1"/>
  <c r="M66" i="1"/>
  <c r="I66" i="1"/>
  <c r="H66" i="1"/>
  <c r="AJ66" i="1"/>
  <c r="J66" i="1"/>
  <c r="S67" i="1"/>
  <c r="T67" i="1" s="1"/>
  <c r="H71" i="1"/>
  <c r="AJ71" i="1"/>
  <c r="J71" i="1"/>
  <c r="M71" i="1"/>
  <c r="I71" i="1"/>
  <c r="J77" i="1"/>
  <c r="M77" i="1"/>
  <c r="I77" i="1"/>
  <c r="H77" i="1"/>
  <c r="AJ77" i="1"/>
  <c r="S80" i="1"/>
  <c r="T80" i="1" s="1"/>
  <c r="M82" i="1"/>
  <c r="I82" i="1"/>
  <c r="H82" i="1"/>
  <c r="AJ82" i="1"/>
  <c r="J82" i="1"/>
  <c r="H87" i="1"/>
  <c r="AJ87" i="1"/>
  <c r="J87" i="1"/>
  <c r="M87" i="1"/>
  <c r="I87" i="1"/>
  <c r="S89" i="1"/>
  <c r="T89" i="1" s="1"/>
  <c r="AA89" i="1" s="1"/>
  <c r="H95" i="1"/>
  <c r="AJ95" i="1"/>
  <c r="J95" i="1"/>
  <c r="M95" i="1"/>
  <c r="I95" i="1"/>
  <c r="S98" i="1"/>
  <c r="T98" i="1" s="1"/>
  <c r="AA98" i="1" s="1"/>
  <c r="S100" i="1"/>
  <c r="T100" i="1" s="1"/>
  <c r="AA100" i="1" s="1"/>
  <c r="H103" i="1"/>
  <c r="AJ103" i="1"/>
  <c r="J103" i="1"/>
  <c r="M103" i="1"/>
  <c r="I103" i="1"/>
  <c r="AJ106" i="1"/>
  <c r="I106" i="1"/>
  <c r="M106" i="1"/>
  <c r="H106" i="1"/>
  <c r="J106" i="1"/>
  <c r="H60" i="1"/>
  <c r="S60" i="1" s="1"/>
  <c r="T60" i="1" s="1"/>
  <c r="H64" i="1"/>
  <c r="H68" i="1"/>
  <c r="S68" i="1" s="1"/>
  <c r="T68" i="1" s="1"/>
  <c r="H72" i="1"/>
  <c r="H76" i="1"/>
  <c r="S76" i="1" s="1"/>
  <c r="T76" i="1" s="1"/>
  <c r="H80" i="1"/>
  <c r="H84" i="1"/>
  <c r="S84" i="1" s="1"/>
  <c r="T84" i="1" s="1"/>
  <c r="H88" i="1"/>
  <c r="S88" i="1" s="1"/>
  <c r="T88" i="1" s="1"/>
  <c r="H92" i="1"/>
  <c r="H96" i="1"/>
  <c r="AJ97" i="1"/>
  <c r="H100" i="1"/>
  <c r="AJ101" i="1"/>
  <c r="H104" i="1"/>
  <c r="AJ105" i="1"/>
  <c r="AJ107" i="1"/>
  <c r="M110" i="1"/>
  <c r="I110" i="1"/>
  <c r="H110" i="1"/>
  <c r="AJ110" i="1"/>
  <c r="S111" i="1"/>
  <c r="T111" i="1" s="1"/>
  <c r="AA111" i="1" s="1"/>
  <c r="AM113" i="1"/>
  <c r="R113" i="1" s="1"/>
  <c r="AA116" i="1"/>
  <c r="Z117" i="1"/>
  <c r="P120" i="1"/>
  <c r="N120" i="1" s="1"/>
  <c r="Q120" i="1" s="1"/>
  <c r="S122" i="1"/>
  <c r="T122" i="1" s="1"/>
  <c r="H123" i="1"/>
  <c r="AJ123" i="1"/>
  <c r="J123" i="1"/>
  <c r="M129" i="1"/>
  <c r="I129" i="1"/>
  <c r="AJ129" i="1"/>
  <c r="J129" i="1"/>
  <c r="H129" i="1"/>
  <c r="I60" i="1"/>
  <c r="M60" i="1"/>
  <c r="I64" i="1"/>
  <c r="M64" i="1"/>
  <c r="I68" i="1"/>
  <c r="M68" i="1"/>
  <c r="I72" i="1"/>
  <c r="M72" i="1"/>
  <c r="I76" i="1"/>
  <c r="M76" i="1"/>
  <c r="I80" i="1"/>
  <c r="M80" i="1"/>
  <c r="I84" i="1"/>
  <c r="M84" i="1"/>
  <c r="I88" i="1"/>
  <c r="M88" i="1"/>
  <c r="I92" i="1"/>
  <c r="M92" i="1"/>
  <c r="P93" i="1"/>
  <c r="N93" i="1" s="1"/>
  <c r="Q93" i="1" s="1"/>
  <c r="K93" i="1" s="1"/>
  <c r="L93" i="1" s="1"/>
  <c r="I96" i="1"/>
  <c r="M96" i="1"/>
  <c r="I100" i="1"/>
  <c r="M100" i="1"/>
  <c r="I104" i="1"/>
  <c r="M104" i="1"/>
  <c r="AM109" i="1"/>
  <c r="R109" i="1" s="1"/>
  <c r="Z113" i="1"/>
  <c r="P116" i="1"/>
  <c r="N116" i="1" s="1"/>
  <c r="Q116" i="1" s="1"/>
  <c r="H119" i="1"/>
  <c r="S119" i="1" s="1"/>
  <c r="T119" i="1" s="1"/>
  <c r="AJ119" i="1"/>
  <c r="J119" i="1"/>
  <c r="AJ120" i="1"/>
  <c r="J120" i="1"/>
  <c r="M120" i="1"/>
  <c r="I120" i="1"/>
  <c r="S120" i="1"/>
  <c r="T120" i="1" s="1"/>
  <c r="M122" i="1"/>
  <c r="I122" i="1"/>
  <c r="H122" i="1"/>
  <c r="AJ122" i="1"/>
  <c r="S123" i="1"/>
  <c r="T123" i="1" s="1"/>
  <c r="AJ127" i="1"/>
  <c r="J127" i="1"/>
  <c r="I127" i="1"/>
  <c r="M127" i="1"/>
  <c r="H127" i="1"/>
  <c r="AA129" i="1"/>
  <c r="Z109" i="1"/>
  <c r="H115" i="1"/>
  <c r="AJ115" i="1"/>
  <c r="J115" i="1"/>
  <c r="AJ116" i="1"/>
  <c r="J116" i="1"/>
  <c r="M116" i="1"/>
  <c r="I116" i="1"/>
  <c r="S116" i="1"/>
  <c r="T116" i="1" s="1"/>
  <c r="M118" i="1"/>
  <c r="I118" i="1"/>
  <c r="H118" i="1"/>
  <c r="S118" i="1" s="1"/>
  <c r="T118" i="1" s="1"/>
  <c r="AJ118" i="1"/>
  <c r="AM121" i="1"/>
  <c r="R121" i="1" s="1"/>
  <c r="S124" i="1"/>
  <c r="T124" i="1" s="1"/>
  <c r="S129" i="1"/>
  <c r="T129" i="1" s="1"/>
  <c r="S131" i="1"/>
  <c r="T131" i="1" s="1"/>
  <c r="S107" i="1"/>
  <c r="T107" i="1" s="1"/>
  <c r="P107" i="1" s="1"/>
  <c r="N107" i="1" s="1"/>
  <c r="Q107" i="1" s="1"/>
  <c r="K107" i="1" s="1"/>
  <c r="L107" i="1" s="1"/>
  <c r="AJ108" i="1"/>
  <c r="M108" i="1"/>
  <c r="I108" i="1"/>
  <c r="S110" i="1"/>
  <c r="T110" i="1" s="1"/>
  <c r="H111" i="1"/>
  <c r="AJ111" i="1"/>
  <c r="J111" i="1"/>
  <c r="AJ112" i="1"/>
  <c r="J112" i="1"/>
  <c r="M112" i="1"/>
  <c r="I112" i="1"/>
  <c r="S112" i="1"/>
  <c r="T112" i="1" s="1"/>
  <c r="M114" i="1"/>
  <c r="I114" i="1"/>
  <c r="H114" i="1"/>
  <c r="AJ114" i="1"/>
  <c r="S115" i="1"/>
  <c r="T115" i="1" s="1"/>
  <c r="AM117" i="1"/>
  <c r="R117" i="1" s="1"/>
  <c r="AA120" i="1"/>
  <c r="Z121" i="1"/>
  <c r="AA122" i="1"/>
  <c r="I123" i="1"/>
  <c r="AA124" i="1"/>
  <c r="AA125" i="1"/>
  <c r="S125" i="1"/>
  <c r="T125" i="1" s="1"/>
  <c r="P125" i="1" s="1"/>
  <c r="N125" i="1" s="1"/>
  <c r="Q125" i="1" s="1"/>
  <c r="K125" i="1" s="1"/>
  <c r="L125" i="1" s="1"/>
  <c r="AA126" i="1"/>
  <c r="S126" i="1"/>
  <c r="T126" i="1" s="1"/>
  <c r="S127" i="1"/>
  <c r="T127" i="1" s="1"/>
  <c r="AA127" i="1" s="1"/>
  <c r="S130" i="1"/>
  <c r="T130" i="1" s="1"/>
  <c r="I124" i="1"/>
  <c r="M126" i="1"/>
  <c r="P130" i="1"/>
  <c r="N130" i="1" s="1"/>
  <c r="Q130" i="1" s="1"/>
  <c r="K130" i="1" s="1"/>
  <c r="L130" i="1" s="1"/>
  <c r="I131" i="1"/>
  <c r="V132" i="1"/>
  <c r="M133" i="1"/>
  <c r="I133" i="1"/>
  <c r="H133" i="1"/>
  <c r="V136" i="1"/>
  <c r="M137" i="1"/>
  <c r="I137" i="1"/>
  <c r="H137" i="1"/>
  <c r="V140" i="1"/>
  <c r="M141" i="1"/>
  <c r="I141" i="1"/>
  <c r="H141" i="1"/>
  <c r="J144" i="1"/>
  <c r="M144" i="1"/>
  <c r="I144" i="1"/>
  <c r="M145" i="1"/>
  <c r="I145" i="1"/>
  <c r="H145" i="1"/>
  <c r="S145" i="1" s="1"/>
  <c r="T145" i="1" s="1"/>
  <c r="AJ145" i="1"/>
  <c r="S152" i="1"/>
  <c r="T152" i="1" s="1"/>
  <c r="R128" i="1"/>
  <c r="J132" i="1"/>
  <c r="M132" i="1"/>
  <c r="I132" i="1"/>
  <c r="H134" i="1"/>
  <c r="S134" i="1" s="1"/>
  <c r="T134" i="1" s="1"/>
  <c r="AJ134" i="1"/>
  <c r="AJ135" i="1"/>
  <c r="J135" i="1"/>
  <c r="J136" i="1"/>
  <c r="M136" i="1"/>
  <c r="I136" i="1"/>
  <c r="H138" i="1"/>
  <c r="AJ138" i="1"/>
  <c r="AJ139" i="1"/>
  <c r="J139" i="1"/>
  <c r="J140" i="1"/>
  <c r="M140" i="1"/>
  <c r="I140" i="1"/>
  <c r="H142" i="1"/>
  <c r="S142" i="1" s="1"/>
  <c r="T142" i="1" s="1"/>
  <c r="AJ142" i="1"/>
  <c r="AJ143" i="1"/>
  <c r="J143" i="1"/>
  <c r="AM144" i="1"/>
  <c r="R144" i="1" s="1"/>
  <c r="AA146" i="1"/>
  <c r="P146" i="1"/>
  <c r="N146" i="1" s="1"/>
  <c r="Q146" i="1" s="1"/>
  <c r="K146" i="1" s="1"/>
  <c r="L146" i="1" s="1"/>
  <c r="Z146" i="1"/>
  <c r="AC146" i="1" s="1"/>
  <c r="P147" i="1"/>
  <c r="N147" i="1" s="1"/>
  <c r="Q147" i="1" s="1"/>
  <c r="K147" i="1" s="1"/>
  <c r="L147" i="1" s="1"/>
  <c r="S151" i="1"/>
  <c r="T151" i="1" s="1"/>
  <c r="AA151" i="1" s="1"/>
  <c r="AA152" i="1"/>
  <c r="M125" i="1"/>
  <c r="I125" i="1"/>
  <c r="P126" i="1"/>
  <c r="N126" i="1" s="1"/>
  <c r="Q126" i="1" s="1"/>
  <c r="K126" i="1" s="1"/>
  <c r="L126" i="1" s="1"/>
  <c r="P131" i="1"/>
  <c r="N131" i="1" s="1"/>
  <c r="Q131" i="1" s="1"/>
  <c r="K131" i="1" s="1"/>
  <c r="L131" i="1" s="1"/>
  <c r="AM132" i="1"/>
  <c r="R132" i="1" s="1"/>
  <c r="S135" i="1"/>
  <c r="T135" i="1" s="1"/>
  <c r="AM136" i="1"/>
  <c r="R136" i="1" s="1"/>
  <c r="S139" i="1"/>
  <c r="T139" i="1" s="1"/>
  <c r="P139" i="1" s="1"/>
  <c r="N139" i="1" s="1"/>
  <c r="Q139" i="1" s="1"/>
  <c r="K139" i="1" s="1"/>
  <c r="L139" i="1" s="1"/>
  <c r="AM140" i="1"/>
  <c r="R140" i="1" s="1"/>
  <c r="S143" i="1"/>
  <c r="T143" i="1" s="1"/>
  <c r="P143" i="1" s="1"/>
  <c r="N143" i="1" s="1"/>
  <c r="Q143" i="1" s="1"/>
  <c r="K143" i="1" s="1"/>
  <c r="L143" i="1" s="1"/>
  <c r="AJ147" i="1"/>
  <c r="J147" i="1"/>
  <c r="M147" i="1"/>
  <c r="I147" i="1"/>
  <c r="S147" i="1"/>
  <c r="T147" i="1" s="1"/>
  <c r="P151" i="1"/>
  <c r="N151" i="1" s="1"/>
  <c r="Q151" i="1" s="1"/>
  <c r="Z208" i="1"/>
  <c r="S208" i="1"/>
  <c r="T208" i="1" s="1"/>
  <c r="P208" i="1"/>
  <c r="N208" i="1" s="1"/>
  <c r="Q208" i="1" s="1"/>
  <c r="S148" i="1"/>
  <c r="T148" i="1" s="1"/>
  <c r="Z204" i="1"/>
  <c r="H149" i="1"/>
  <c r="M149" i="1"/>
  <c r="J151" i="1"/>
  <c r="Z151" i="1"/>
  <c r="AJ152" i="1"/>
  <c r="AJ155" i="1"/>
  <c r="H156" i="1"/>
  <c r="S156" i="1" s="1"/>
  <c r="T156" i="1" s="1"/>
  <c r="AJ156" i="1"/>
  <c r="AJ157" i="1"/>
  <c r="J157" i="1"/>
  <c r="AJ158" i="1"/>
  <c r="J158" i="1"/>
  <c r="M158" i="1"/>
  <c r="I158" i="1"/>
  <c r="S160" i="1"/>
  <c r="T160" i="1" s="1"/>
  <c r="H161" i="1"/>
  <c r="AJ161" i="1"/>
  <c r="J161" i="1"/>
  <c r="AJ162" i="1"/>
  <c r="J162" i="1"/>
  <c r="M162" i="1"/>
  <c r="I162" i="1"/>
  <c r="H165" i="1"/>
  <c r="AJ165" i="1"/>
  <c r="J165" i="1"/>
  <c r="AJ166" i="1"/>
  <c r="J166" i="1"/>
  <c r="M166" i="1"/>
  <c r="I166" i="1"/>
  <c r="H169" i="1"/>
  <c r="AJ169" i="1"/>
  <c r="J169" i="1"/>
  <c r="AJ170" i="1"/>
  <c r="J170" i="1"/>
  <c r="M170" i="1"/>
  <c r="I170" i="1"/>
  <c r="H173" i="1"/>
  <c r="S173" i="1" s="1"/>
  <c r="T173" i="1" s="1"/>
  <c r="AJ173" i="1"/>
  <c r="J173" i="1"/>
  <c r="AJ174" i="1"/>
  <c r="J174" i="1"/>
  <c r="M174" i="1"/>
  <c r="I174" i="1"/>
  <c r="S176" i="1"/>
  <c r="T176" i="1" s="1"/>
  <c r="H177" i="1"/>
  <c r="AJ177" i="1"/>
  <c r="J177" i="1"/>
  <c r="AJ178" i="1"/>
  <c r="J178" i="1"/>
  <c r="M178" i="1"/>
  <c r="I178" i="1"/>
  <c r="H181" i="1"/>
  <c r="AJ181" i="1"/>
  <c r="J181" i="1"/>
  <c r="AJ182" i="1"/>
  <c r="J182" i="1"/>
  <c r="M182" i="1"/>
  <c r="I182" i="1"/>
  <c r="H185" i="1"/>
  <c r="AJ185" i="1"/>
  <c r="J185" i="1"/>
  <c r="AJ186" i="1"/>
  <c r="J186" i="1"/>
  <c r="M186" i="1"/>
  <c r="I186" i="1"/>
  <c r="H189" i="1"/>
  <c r="S189" i="1" s="1"/>
  <c r="T189" i="1" s="1"/>
  <c r="AJ189" i="1"/>
  <c r="J189" i="1"/>
  <c r="AJ190" i="1"/>
  <c r="J190" i="1"/>
  <c r="M190" i="1"/>
  <c r="I190" i="1"/>
  <c r="S192" i="1"/>
  <c r="T192" i="1" s="1"/>
  <c r="H193" i="1"/>
  <c r="AJ193" i="1"/>
  <c r="J193" i="1"/>
  <c r="AJ194" i="1"/>
  <c r="J194" i="1"/>
  <c r="M194" i="1"/>
  <c r="I194" i="1"/>
  <c r="H197" i="1"/>
  <c r="AJ197" i="1"/>
  <c r="J197" i="1"/>
  <c r="AJ198" i="1"/>
  <c r="J198" i="1"/>
  <c r="M198" i="1"/>
  <c r="I198" i="1"/>
  <c r="J200" i="1"/>
  <c r="M200" i="1"/>
  <c r="I200" i="1"/>
  <c r="AJ200" i="1"/>
  <c r="AJ203" i="1"/>
  <c r="J203" i="1"/>
  <c r="I203" i="1"/>
  <c r="H203" i="1"/>
  <c r="M203" i="1"/>
  <c r="M209" i="1"/>
  <c r="I209" i="1"/>
  <c r="H209" i="1"/>
  <c r="AJ209" i="1"/>
  <c r="AJ146" i="1"/>
  <c r="P148" i="1"/>
  <c r="N148" i="1" s="1"/>
  <c r="Q148" i="1" s="1"/>
  <c r="K148" i="1" s="1"/>
  <c r="L148" i="1" s="1"/>
  <c r="I149" i="1"/>
  <c r="H150" i="1"/>
  <c r="M150" i="1"/>
  <c r="S150" i="1"/>
  <c r="T150" i="1" s="1"/>
  <c r="M152" i="1"/>
  <c r="H155" i="1"/>
  <c r="S155" i="1" s="1"/>
  <c r="T155" i="1" s="1"/>
  <c r="M157" i="1"/>
  <c r="R158" i="1"/>
  <c r="M160" i="1"/>
  <c r="I160" i="1"/>
  <c r="H160" i="1"/>
  <c r="AJ160" i="1"/>
  <c r="S161" i="1"/>
  <c r="T161" i="1" s="1"/>
  <c r="R162" i="1"/>
  <c r="M164" i="1"/>
  <c r="I164" i="1"/>
  <c r="H164" i="1"/>
  <c r="S164" i="1" s="1"/>
  <c r="T164" i="1" s="1"/>
  <c r="AJ164" i="1"/>
  <c r="S165" i="1"/>
  <c r="T165" i="1" s="1"/>
  <c r="R166" i="1"/>
  <c r="M168" i="1"/>
  <c r="I168" i="1"/>
  <c r="H168" i="1"/>
  <c r="AJ168" i="1"/>
  <c r="S169" i="1"/>
  <c r="T169" i="1" s="1"/>
  <c r="AA169" i="1" s="1"/>
  <c r="R170" i="1"/>
  <c r="M172" i="1"/>
  <c r="I172" i="1"/>
  <c r="H172" i="1"/>
  <c r="S172" i="1" s="1"/>
  <c r="T172" i="1" s="1"/>
  <c r="AJ172" i="1"/>
  <c r="R174" i="1"/>
  <c r="M176" i="1"/>
  <c r="I176" i="1"/>
  <c r="H176" i="1"/>
  <c r="AJ176" i="1"/>
  <c r="S177" i="1"/>
  <c r="T177" i="1" s="1"/>
  <c r="R178" i="1"/>
  <c r="M180" i="1"/>
  <c r="I180" i="1"/>
  <c r="H180" i="1"/>
  <c r="S180" i="1" s="1"/>
  <c r="T180" i="1" s="1"/>
  <c r="AJ180" i="1"/>
  <c r="S181" i="1"/>
  <c r="T181" i="1" s="1"/>
  <c r="R182" i="1"/>
  <c r="M184" i="1"/>
  <c r="I184" i="1"/>
  <c r="H184" i="1"/>
  <c r="AJ184" i="1"/>
  <c r="S185" i="1"/>
  <c r="T185" i="1" s="1"/>
  <c r="AA185" i="1" s="1"/>
  <c r="R186" i="1"/>
  <c r="M188" i="1"/>
  <c r="I188" i="1"/>
  <c r="H188" i="1"/>
  <c r="S188" i="1" s="1"/>
  <c r="T188" i="1" s="1"/>
  <c r="AJ188" i="1"/>
  <c r="R190" i="1"/>
  <c r="M192" i="1"/>
  <c r="I192" i="1"/>
  <c r="H192" i="1"/>
  <c r="AJ192" i="1"/>
  <c r="S193" i="1"/>
  <c r="T193" i="1" s="1"/>
  <c r="R194" i="1"/>
  <c r="M196" i="1"/>
  <c r="I196" i="1"/>
  <c r="H196" i="1"/>
  <c r="S196" i="1" s="1"/>
  <c r="T196" i="1" s="1"/>
  <c r="AJ196" i="1"/>
  <c r="S197" i="1"/>
  <c r="T197" i="1" s="1"/>
  <c r="S198" i="1"/>
  <c r="T198" i="1" s="1"/>
  <c r="P198" i="1" s="1"/>
  <c r="N198" i="1" s="1"/>
  <c r="Q198" i="1" s="1"/>
  <c r="K198" i="1" s="1"/>
  <c r="L198" i="1" s="1"/>
  <c r="S202" i="1"/>
  <c r="T202" i="1" s="1"/>
  <c r="H202" i="1"/>
  <c r="AJ202" i="1"/>
  <c r="J202" i="1"/>
  <c r="I202" i="1"/>
  <c r="J204" i="1"/>
  <c r="M204" i="1"/>
  <c r="I204" i="1"/>
  <c r="AJ204" i="1"/>
  <c r="AJ207" i="1"/>
  <c r="J207" i="1"/>
  <c r="I207" i="1"/>
  <c r="H207" i="1"/>
  <c r="M207" i="1"/>
  <c r="Z243" i="1"/>
  <c r="S243" i="1"/>
  <c r="T243" i="1" s="1"/>
  <c r="Z148" i="1"/>
  <c r="AJ148" i="1"/>
  <c r="J149" i="1"/>
  <c r="I150" i="1"/>
  <c r="AJ150" i="1"/>
  <c r="I152" i="1"/>
  <c r="H153" i="1"/>
  <c r="S153" i="1" s="1"/>
  <c r="T153" i="1" s="1"/>
  <c r="M153" i="1"/>
  <c r="V154" i="1"/>
  <c r="AM154" i="1"/>
  <c r="R154" i="1" s="1"/>
  <c r="I156" i="1"/>
  <c r="H157" i="1"/>
  <c r="S157" i="1" s="1"/>
  <c r="T157" i="1" s="1"/>
  <c r="S206" i="1"/>
  <c r="T206" i="1" s="1"/>
  <c r="H206" i="1"/>
  <c r="AJ206" i="1"/>
  <c r="J206" i="1"/>
  <c r="I206" i="1"/>
  <c r="J208" i="1"/>
  <c r="M208" i="1"/>
  <c r="I208" i="1"/>
  <c r="AJ208" i="1"/>
  <c r="P251" i="1"/>
  <c r="N251" i="1" s="1"/>
  <c r="Q251" i="1" s="1"/>
  <c r="Z251" i="1"/>
  <c r="S251" i="1"/>
  <c r="T251" i="1" s="1"/>
  <c r="M151" i="1"/>
  <c r="I151" i="1"/>
  <c r="P152" i="1"/>
  <c r="N152" i="1" s="1"/>
  <c r="Q152" i="1" s="1"/>
  <c r="K152" i="1" s="1"/>
  <c r="L152" i="1" s="1"/>
  <c r="M155" i="1"/>
  <c r="I155" i="1"/>
  <c r="AA160" i="1"/>
  <c r="AA176" i="1"/>
  <c r="AA192" i="1"/>
  <c r="I197" i="1"/>
  <c r="AJ199" i="1"/>
  <c r="J199" i="1"/>
  <c r="M199" i="1"/>
  <c r="I199" i="1"/>
  <c r="H199" i="1"/>
  <c r="H200" i="1"/>
  <c r="M202" i="1"/>
  <c r="S213" i="1"/>
  <c r="T213" i="1" s="1"/>
  <c r="S215" i="1"/>
  <c r="T215" i="1" s="1"/>
  <c r="P215" i="1" s="1"/>
  <c r="N215" i="1" s="1"/>
  <c r="Q215" i="1" s="1"/>
  <c r="K215" i="1" s="1"/>
  <c r="L215" i="1" s="1"/>
  <c r="AJ219" i="1"/>
  <c r="J219" i="1"/>
  <c r="M219" i="1"/>
  <c r="I219" i="1"/>
  <c r="Z222" i="1"/>
  <c r="J224" i="1"/>
  <c r="M224" i="1"/>
  <c r="I224" i="1"/>
  <c r="H224" i="1"/>
  <c r="M225" i="1"/>
  <c r="I225" i="1"/>
  <c r="H225" i="1"/>
  <c r="AJ225" i="1"/>
  <c r="S229" i="1"/>
  <c r="T229" i="1" s="1"/>
  <c r="AA229" i="1" s="1"/>
  <c r="S231" i="1"/>
  <c r="T231" i="1" s="1"/>
  <c r="AJ235" i="1"/>
  <c r="J235" i="1"/>
  <c r="M235" i="1"/>
  <c r="I235" i="1"/>
  <c r="P238" i="1"/>
  <c r="N238" i="1" s="1"/>
  <c r="Q238" i="1" s="1"/>
  <c r="K238" i="1" s="1"/>
  <c r="L238" i="1" s="1"/>
  <c r="Z238" i="1"/>
  <c r="AJ241" i="1"/>
  <c r="J241" i="1"/>
  <c r="I241" i="1"/>
  <c r="M241" i="1"/>
  <c r="H241" i="1"/>
  <c r="H244" i="1"/>
  <c r="I244" i="1"/>
  <c r="M244" i="1"/>
  <c r="AJ244" i="1"/>
  <c r="AJ249" i="1"/>
  <c r="J249" i="1"/>
  <c r="I249" i="1"/>
  <c r="M249" i="1"/>
  <c r="H249" i="1"/>
  <c r="H252" i="1"/>
  <c r="I252" i="1"/>
  <c r="M252" i="1"/>
  <c r="AJ252" i="1"/>
  <c r="S259" i="1"/>
  <c r="T259" i="1" s="1"/>
  <c r="Z261" i="1"/>
  <c r="M283" i="1"/>
  <c r="I283" i="1"/>
  <c r="AJ283" i="1"/>
  <c r="J283" i="1"/>
  <c r="H283" i="1"/>
  <c r="AA287" i="1"/>
  <c r="S287" i="1"/>
  <c r="T287" i="1" s="1"/>
  <c r="H352" i="1"/>
  <c r="AJ352" i="1"/>
  <c r="J352" i="1"/>
  <c r="I352" i="1"/>
  <c r="H159" i="1"/>
  <c r="H163" i="1"/>
  <c r="H167" i="1"/>
  <c r="H171" i="1"/>
  <c r="H175" i="1"/>
  <c r="H179" i="1"/>
  <c r="H183" i="1"/>
  <c r="H187" i="1"/>
  <c r="H191" i="1"/>
  <c r="H195" i="1"/>
  <c r="R199" i="1"/>
  <c r="S203" i="1"/>
  <c r="T203" i="1" s="1"/>
  <c r="S207" i="1"/>
  <c r="T207" i="1" s="1"/>
  <c r="Z210" i="1"/>
  <c r="J212" i="1"/>
  <c r="M212" i="1"/>
  <c r="I212" i="1"/>
  <c r="H212" i="1"/>
  <c r="M213" i="1"/>
  <c r="I213" i="1"/>
  <c r="H213" i="1"/>
  <c r="AJ213" i="1"/>
  <c r="AA215" i="1"/>
  <c r="S219" i="1"/>
  <c r="T219" i="1" s="1"/>
  <c r="AJ223" i="1"/>
  <c r="J223" i="1"/>
  <c r="M223" i="1"/>
  <c r="I223" i="1"/>
  <c r="AA226" i="1"/>
  <c r="Z226" i="1"/>
  <c r="J228" i="1"/>
  <c r="M228" i="1"/>
  <c r="I228" i="1"/>
  <c r="H228" i="1"/>
  <c r="M229" i="1"/>
  <c r="I229" i="1"/>
  <c r="H229" i="1"/>
  <c r="AJ229" i="1"/>
  <c r="AA231" i="1"/>
  <c r="S235" i="1"/>
  <c r="T235" i="1" s="1"/>
  <c r="AA235" i="1" s="1"/>
  <c r="AJ239" i="1"/>
  <c r="J239" i="1"/>
  <c r="M239" i="1"/>
  <c r="I239" i="1"/>
  <c r="S240" i="1"/>
  <c r="T240" i="1" s="1"/>
  <c r="J242" i="1"/>
  <c r="AJ242" i="1"/>
  <c r="I242" i="1"/>
  <c r="M242" i="1"/>
  <c r="H242" i="1"/>
  <c r="J244" i="1"/>
  <c r="AJ245" i="1"/>
  <c r="M245" i="1"/>
  <c r="H245" i="1"/>
  <c r="J245" i="1"/>
  <c r="Z246" i="1"/>
  <c r="M247" i="1"/>
  <c r="I247" i="1"/>
  <c r="AJ247" i="1"/>
  <c r="J247" i="1"/>
  <c r="H247" i="1"/>
  <c r="S248" i="1"/>
  <c r="T248" i="1" s="1"/>
  <c r="J250" i="1"/>
  <c r="AJ250" i="1"/>
  <c r="I250" i="1"/>
  <c r="M250" i="1"/>
  <c r="H250" i="1"/>
  <c r="J252" i="1"/>
  <c r="J266" i="1"/>
  <c r="M266" i="1"/>
  <c r="I266" i="1"/>
  <c r="H266" i="1"/>
  <c r="AJ266" i="1"/>
  <c r="S277" i="1"/>
  <c r="T277" i="1" s="1"/>
  <c r="I159" i="1"/>
  <c r="I163" i="1"/>
  <c r="I167" i="1"/>
  <c r="I171" i="1"/>
  <c r="I175" i="1"/>
  <c r="I179" i="1"/>
  <c r="I183" i="1"/>
  <c r="I187" i="1"/>
  <c r="I191" i="1"/>
  <c r="I195" i="1"/>
  <c r="R200" i="1"/>
  <c r="AA202" i="1"/>
  <c r="AA203" i="1"/>
  <c r="R204" i="1"/>
  <c r="AA207" i="1"/>
  <c r="AJ211" i="1"/>
  <c r="J211" i="1"/>
  <c r="M211" i="1"/>
  <c r="I211" i="1"/>
  <c r="AA214" i="1"/>
  <c r="P214" i="1"/>
  <c r="N214" i="1" s="1"/>
  <c r="Q214" i="1" s="1"/>
  <c r="K214" i="1" s="1"/>
  <c r="L214" i="1" s="1"/>
  <c r="Z214" i="1"/>
  <c r="AC214" i="1" s="1"/>
  <c r="J216" i="1"/>
  <c r="M216" i="1"/>
  <c r="I216" i="1"/>
  <c r="H216" i="1"/>
  <c r="M217" i="1"/>
  <c r="I217" i="1"/>
  <c r="H217" i="1"/>
  <c r="AJ217" i="1"/>
  <c r="S222" i="1"/>
  <c r="T222" i="1" s="1"/>
  <c r="P222" i="1" s="1"/>
  <c r="N222" i="1" s="1"/>
  <c r="Q222" i="1" s="1"/>
  <c r="K222" i="1" s="1"/>
  <c r="L222" i="1" s="1"/>
  <c r="V223" i="1"/>
  <c r="R223" i="1"/>
  <c r="AJ227" i="1"/>
  <c r="J227" i="1"/>
  <c r="M227" i="1"/>
  <c r="I227" i="1"/>
  <c r="AA230" i="1"/>
  <c r="P230" i="1"/>
  <c r="N230" i="1" s="1"/>
  <c r="Q230" i="1" s="1"/>
  <c r="K230" i="1" s="1"/>
  <c r="L230" i="1" s="1"/>
  <c r="Z230" i="1"/>
  <c r="AC230" i="1" s="1"/>
  <c r="P231" i="1"/>
  <c r="N231" i="1" s="1"/>
  <c r="Q231" i="1" s="1"/>
  <c r="J232" i="1"/>
  <c r="M232" i="1"/>
  <c r="I232" i="1"/>
  <c r="H232" i="1"/>
  <c r="S232" i="1" s="1"/>
  <c r="T232" i="1" s="1"/>
  <c r="M233" i="1"/>
  <c r="I233" i="1"/>
  <c r="H233" i="1"/>
  <c r="S233" i="1" s="1"/>
  <c r="T233" i="1" s="1"/>
  <c r="AJ233" i="1"/>
  <c r="S236" i="1"/>
  <c r="T236" i="1" s="1"/>
  <c r="AA236" i="1" s="1"/>
  <c r="S238" i="1"/>
  <c r="T238" i="1" s="1"/>
  <c r="V239" i="1"/>
  <c r="I245" i="1"/>
  <c r="AA252" i="1"/>
  <c r="AJ253" i="1"/>
  <c r="M253" i="1"/>
  <c r="H253" i="1"/>
  <c r="S253" i="1" s="1"/>
  <c r="T253" i="1" s="1"/>
  <c r="J253" i="1"/>
  <c r="Z254" i="1"/>
  <c r="M255" i="1"/>
  <c r="I255" i="1"/>
  <c r="AJ255" i="1"/>
  <c r="J255" i="1"/>
  <c r="H255" i="1"/>
  <c r="S255" i="1" s="1"/>
  <c r="T255" i="1" s="1"/>
  <c r="S271" i="1"/>
  <c r="T271" i="1" s="1"/>
  <c r="V200" i="1"/>
  <c r="M201" i="1"/>
  <c r="I201" i="1"/>
  <c r="H201" i="1"/>
  <c r="V203" i="1"/>
  <c r="V204" i="1"/>
  <c r="M205" i="1"/>
  <c r="I205" i="1"/>
  <c r="H205" i="1"/>
  <c r="S205" i="1" s="1"/>
  <c r="T205" i="1" s="1"/>
  <c r="V207" i="1"/>
  <c r="V208" i="1"/>
  <c r="S209" i="1"/>
  <c r="T209" i="1" s="1"/>
  <c r="AA209" i="1" s="1"/>
  <c r="S210" i="1"/>
  <c r="T210" i="1" s="1"/>
  <c r="P210" i="1" s="1"/>
  <c r="N210" i="1" s="1"/>
  <c r="Q210" i="1" s="1"/>
  <c r="K210" i="1" s="1"/>
  <c r="L210" i="1" s="1"/>
  <c r="V211" i="1"/>
  <c r="R211" i="1"/>
  <c r="AA213" i="1"/>
  <c r="AJ215" i="1"/>
  <c r="J215" i="1"/>
  <c r="M215" i="1"/>
  <c r="I215" i="1"/>
  <c r="AA218" i="1"/>
  <c r="P218" i="1"/>
  <c r="N218" i="1" s="1"/>
  <c r="Q218" i="1" s="1"/>
  <c r="K218" i="1" s="1"/>
  <c r="L218" i="1" s="1"/>
  <c r="Z218" i="1"/>
  <c r="AC218" i="1" s="1"/>
  <c r="P219" i="1"/>
  <c r="N219" i="1" s="1"/>
  <c r="Q219" i="1" s="1"/>
  <c r="K219" i="1" s="1"/>
  <c r="L219" i="1" s="1"/>
  <c r="J220" i="1"/>
  <c r="M220" i="1"/>
  <c r="I220" i="1"/>
  <c r="H220" i="1"/>
  <c r="M221" i="1"/>
  <c r="I221" i="1"/>
  <c r="H221" i="1"/>
  <c r="AJ221" i="1"/>
  <c r="AJ224" i="1"/>
  <c r="S225" i="1"/>
  <c r="T225" i="1" s="1"/>
  <c r="S226" i="1"/>
  <c r="T226" i="1" s="1"/>
  <c r="V227" i="1"/>
  <c r="R227" i="1"/>
  <c r="AJ231" i="1"/>
  <c r="J231" i="1"/>
  <c r="M231" i="1"/>
  <c r="I231" i="1"/>
  <c r="AA234" i="1"/>
  <c r="P234" i="1"/>
  <c r="N234" i="1" s="1"/>
  <c r="Q234" i="1" s="1"/>
  <c r="K234" i="1" s="1"/>
  <c r="L234" i="1" s="1"/>
  <c r="Z234" i="1"/>
  <c r="AC234" i="1" s="1"/>
  <c r="J236" i="1"/>
  <c r="M236" i="1"/>
  <c r="I236" i="1"/>
  <c r="H236" i="1"/>
  <c r="M237" i="1"/>
  <c r="I237" i="1"/>
  <c r="H237" i="1"/>
  <c r="AJ237" i="1"/>
  <c r="R239" i="1"/>
  <c r="S241" i="1"/>
  <c r="T241" i="1" s="1"/>
  <c r="AA243" i="1"/>
  <c r="M243" i="1"/>
  <c r="I243" i="1"/>
  <c r="AJ243" i="1"/>
  <c r="J243" i="1"/>
  <c r="S244" i="1"/>
  <c r="T244" i="1" s="1"/>
  <c r="AA244" i="1" s="1"/>
  <c r="R247" i="1"/>
  <c r="S249" i="1"/>
  <c r="T249" i="1" s="1"/>
  <c r="AA251" i="1"/>
  <c r="M251" i="1"/>
  <c r="I251" i="1"/>
  <c r="AJ251" i="1"/>
  <c r="J251" i="1"/>
  <c r="S252" i="1"/>
  <c r="T252" i="1" s="1"/>
  <c r="Z257" i="1"/>
  <c r="P257" i="1"/>
  <c r="N257" i="1" s="1"/>
  <c r="Q257" i="1" s="1"/>
  <c r="K257" i="1" s="1"/>
  <c r="L257" i="1" s="1"/>
  <c r="Z264" i="1"/>
  <c r="M267" i="1"/>
  <c r="I267" i="1"/>
  <c r="H267" i="1"/>
  <c r="AJ267" i="1"/>
  <c r="AJ281" i="1"/>
  <c r="M281" i="1"/>
  <c r="I281" i="1"/>
  <c r="J281" i="1"/>
  <c r="H281" i="1"/>
  <c r="S281" i="1"/>
  <c r="T281" i="1" s="1"/>
  <c r="AB284" i="1"/>
  <c r="U284" i="1"/>
  <c r="Y284" i="1" s="1"/>
  <c r="Z293" i="1"/>
  <c r="P293" i="1"/>
  <c r="N293" i="1" s="1"/>
  <c r="Q293" i="1" s="1"/>
  <c r="R250" i="1"/>
  <c r="M259" i="1"/>
  <c r="I259" i="1"/>
  <c r="H259" i="1"/>
  <c r="AJ265" i="1"/>
  <c r="J265" i="1"/>
  <c r="M265" i="1"/>
  <c r="I265" i="1"/>
  <c r="AA268" i="1"/>
  <c r="P268" i="1"/>
  <c r="N268" i="1" s="1"/>
  <c r="Q268" i="1" s="1"/>
  <c r="K268" i="1" s="1"/>
  <c r="L268" i="1" s="1"/>
  <c r="Z268" i="1"/>
  <c r="J270" i="1"/>
  <c r="M270" i="1"/>
  <c r="I270" i="1"/>
  <c r="H270" i="1"/>
  <c r="M271" i="1"/>
  <c r="I271" i="1"/>
  <c r="H271" i="1"/>
  <c r="AJ271" i="1"/>
  <c r="S272" i="1"/>
  <c r="T272" i="1" s="1"/>
  <c r="P272" i="1" s="1"/>
  <c r="N272" i="1" s="1"/>
  <c r="Q272" i="1" s="1"/>
  <c r="K272" i="1" s="1"/>
  <c r="L272" i="1" s="1"/>
  <c r="S273" i="1"/>
  <c r="T273" i="1" s="1"/>
  <c r="AA273" i="1" s="1"/>
  <c r="AJ275" i="1"/>
  <c r="J275" i="1"/>
  <c r="I275" i="1"/>
  <c r="J278" i="1"/>
  <c r="H278" i="1"/>
  <c r="AJ278" i="1"/>
  <c r="I278" i="1"/>
  <c r="M278" i="1"/>
  <c r="Z279" i="1"/>
  <c r="Z280" i="1"/>
  <c r="AA285" i="1"/>
  <c r="S285" i="1"/>
  <c r="T285" i="1" s="1"/>
  <c r="AJ289" i="1"/>
  <c r="M289" i="1"/>
  <c r="I289" i="1"/>
  <c r="J289" i="1"/>
  <c r="H289" i="1"/>
  <c r="M291" i="1"/>
  <c r="I291" i="1"/>
  <c r="AJ291" i="1"/>
  <c r="J291" i="1"/>
  <c r="H291" i="1"/>
  <c r="S295" i="1"/>
  <c r="T295" i="1" s="1"/>
  <c r="H302" i="1"/>
  <c r="AJ302" i="1"/>
  <c r="J302" i="1"/>
  <c r="M302" i="1"/>
  <c r="AJ210" i="1"/>
  <c r="AJ214" i="1"/>
  <c r="AJ218" i="1"/>
  <c r="AJ222" i="1"/>
  <c r="AJ226" i="1"/>
  <c r="AJ230" i="1"/>
  <c r="AJ234" i="1"/>
  <c r="AJ238" i="1"/>
  <c r="P240" i="1"/>
  <c r="N240" i="1" s="1"/>
  <c r="Q240" i="1" s="1"/>
  <c r="K240" i="1" s="1"/>
  <c r="L240" i="1" s="1"/>
  <c r="S242" i="1"/>
  <c r="T242" i="1" s="1"/>
  <c r="P248" i="1"/>
  <c r="N248" i="1" s="1"/>
  <c r="Q248" i="1" s="1"/>
  <c r="K248" i="1" s="1"/>
  <c r="L248" i="1" s="1"/>
  <c r="H256" i="1"/>
  <c r="AJ256" i="1"/>
  <c r="AJ257" i="1"/>
  <c r="J257" i="1"/>
  <c r="J258" i="1"/>
  <c r="M258" i="1"/>
  <c r="I258" i="1"/>
  <c r="J259" i="1"/>
  <c r="AJ259" i="1"/>
  <c r="H260" i="1"/>
  <c r="AJ260" i="1"/>
  <c r="AJ261" i="1"/>
  <c r="J261" i="1"/>
  <c r="J262" i="1"/>
  <c r="M262" i="1"/>
  <c r="I262" i="1"/>
  <c r="S264" i="1"/>
  <c r="T264" i="1" s="1"/>
  <c r="R265" i="1"/>
  <c r="AJ269" i="1"/>
  <c r="J269" i="1"/>
  <c r="M269" i="1"/>
  <c r="I269" i="1"/>
  <c r="AM270" i="1"/>
  <c r="R270" i="1" s="1"/>
  <c r="Z272" i="1"/>
  <c r="P273" i="1"/>
  <c r="N273" i="1" s="1"/>
  <c r="Q273" i="1" s="1"/>
  <c r="AA274" i="1"/>
  <c r="M275" i="1"/>
  <c r="R275" i="1"/>
  <c r="Z277" i="1"/>
  <c r="P277" i="1"/>
  <c r="N277" i="1" s="1"/>
  <c r="Q277" i="1" s="1"/>
  <c r="K277" i="1" s="1"/>
  <c r="L277" i="1" s="1"/>
  <c r="J286" i="1"/>
  <c r="H286" i="1"/>
  <c r="AJ286" i="1"/>
  <c r="I286" i="1"/>
  <c r="M286" i="1"/>
  <c r="Z287" i="1"/>
  <c r="P287" i="1"/>
  <c r="N287" i="1" s="1"/>
  <c r="Q287" i="1" s="1"/>
  <c r="K287" i="1" s="1"/>
  <c r="L287" i="1" s="1"/>
  <c r="Z288" i="1"/>
  <c r="U292" i="1"/>
  <c r="Y292" i="1" s="1"/>
  <c r="AA293" i="1"/>
  <c r="S293" i="1"/>
  <c r="T293" i="1" s="1"/>
  <c r="AJ297" i="1"/>
  <c r="M297" i="1"/>
  <c r="I297" i="1"/>
  <c r="J297" i="1"/>
  <c r="H297" i="1"/>
  <c r="AA241" i="1"/>
  <c r="V246" i="1"/>
  <c r="AM246" i="1"/>
  <c r="R246" i="1" s="1"/>
  <c r="AA249" i="1"/>
  <c r="V254" i="1"/>
  <c r="AM254" i="1"/>
  <c r="R254" i="1" s="1"/>
  <c r="S257" i="1"/>
  <c r="T257" i="1" s="1"/>
  <c r="AM258" i="1"/>
  <c r="R258" i="1" s="1"/>
  <c r="S261" i="1"/>
  <c r="T261" i="1" s="1"/>
  <c r="P261" i="1" s="1"/>
  <c r="N261" i="1" s="1"/>
  <c r="Q261" i="1" s="1"/>
  <c r="K261" i="1" s="1"/>
  <c r="L261" i="1" s="1"/>
  <c r="AM262" i="1"/>
  <c r="R262" i="1" s="1"/>
  <c r="M263" i="1"/>
  <c r="I263" i="1"/>
  <c r="H263" i="1"/>
  <c r="AJ263" i="1"/>
  <c r="S267" i="1"/>
  <c r="T267" i="1" s="1"/>
  <c r="S269" i="1"/>
  <c r="T269" i="1" s="1"/>
  <c r="AA271" i="1"/>
  <c r="AB274" i="1"/>
  <c r="AC274" i="1" s="1"/>
  <c r="U274" i="1"/>
  <c r="Y274" i="1" s="1"/>
  <c r="AC276" i="1"/>
  <c r="AA279" i="1"/>
  <c r="S279" i="1"/>
  <c r="T279" i="1" s="1"/>
  <c r="Z285" i="1"/>
  <c r="P285" i="1"/>
  <c r="N285" i="1" s="1"/>
  <c r="Q285" i="1" s="1"/>
  <c r="J294" i="1"/>
  <c r="H294" i="1"/>
  <c r="AJ294" i="1"/>
  <c r="I294" i="1"/>
  <c r="M294" i="1"/>
  <c r="Z295" i="1"/>
  <c r="P295" i="1"/>
  <c r="N295" i="1" s="1"/>
  <c r="Q295" i="1" s="1"/>
  <c r="Z296" i="1"/>
  <c r="S297" i="1"/>
  <c r="T297" i="1" s="1"/>
  <c r="S302" i="1"/>
  <c r="T302" i="1" s="1"/>
  <c r="M273" i="1"/>
  <c r="I273" i="1"/>
  <c r="P274" i="1"/>
  <c r="N274" i="1" s="1"/>
  <c r="Q274" i="1" s="1"/>
  <c r="K274" i="1" s="1"/>
  <c r="L274" i="1" s="1"/>
  <c r="AJ277" i="1"/>
  <c r="M277" i="1"/>
  <c r="I277" i="1"/>
  <c r="M279" i="1"/>
  <c r="I279" i="1"/>
  <c r="AJ279" i="1"/>
  <c r="AJ285" i="1"/>
  <c r="M285" i="1"/>
  <c r="I285" i="1"/>
  <c r="M287" i="1"/>
  <c r="I287" i="1"/>
  <c r="AJ287" i="1"/>
  <c r="AJ293" i="1"/>
  <c r="M293" i="1"/>
  <c r="I293" i="1"/>
  <c r="M295" i="1"/>
  <c r="I295" i="1"/>
  <c r="AJ295" i="1"/>
  <c r="AJ299" i="1"/>
  <c r="I299" i="1"/>
  <c r="S301" i="1"/>
  <c r="T301" i="1" s="1"/>
  <c r="Z303" i="1"/>
  <c r="P303" i="1"/>
  <c r="N303" i="1" s="1"/>
  <c r="Q303" i="1" s="1"/>
  <c r="K303" i="1" s="1"/>
  <c r="L303" i="1" s="1"/>
  <c r="AJ303" i="1"/>
  <c r="J303" i="1"/>
  <c r="I303" i="1"/>
  <c r="M303" i="1"/>
  <c r="J304" i="1"/>
  <c r="M304" i="1"/>
  <c r="I304" i="1"/>
  <c r="AJ304" i="1"/>
  <c r="S307" i="1"/>
  <c r="T307" i="1" s="1"/>
  <c r="AJ264" i="1"/>
  <c r="AJ268" i="1"/>
  <c r="J273" i="1"/>
  <c r="Z273" i="1"/>
  <c r="AJ273" i="1"/>
  <c r="Z274" i="1"/>
  <c r="AJ274" i="1"/>
  <c r="AA281" i="1"/>
  <c r="J282" i="1"/>
  <c r="H282" i="1"/>
  <c r="P284" i="1"/>
  <c r="N284" i="1" s="1"/>
  <c r="Q284" i="1" s="1"/>
  <c r="K284" i="1" s="1"/>
  <c r="L284" i="1" s="1"/>
  <c r="Z284" i="1"/>
  <c r="J290" i="1"/>
  <c r="H290" i="1"/>
  <c r="P292" i="1"/>
  <c r="N292" i="1" s="1"/>
  <c r="Q292" i="1" s="1"/>
  <c r="K292" i="1" s="1"/>
  <c r="L292" i="1" s="1"/>
  <c r="Z292" i="1"/>
  <c r="AC292" i="1" s="1"/>
  <c r="AA297" i="1"/>
  <c r="J298" i="1"/>
  <c r="H298" i="1"/>
  <c r="H299" i="1"/>
  <c r="J300" i="1"/>
  <c r="M300" i="1"/>
  <c r="AJ300" i="1"/>
  <c r="H300" i="1"/>
  <c r="AA302" i="1"/>
  <c r="M274" i="1"/>
  <c r="AM280" i="1"/>
  <c r="R280" i="1" s="1"/>
  <c r="M282" i="1"/>
  <c r="AM282" i="1"/>
  <c r="R282" i="1" s="1"/>
  <c r="AM288" i="1"/>
  <c r="R288" i="1" s="1"/>
  <c r="M290" i="1"/>
  <c r="AM290" i="1"/>
  <c r="R290" i="1" s="1"/>
  <c r="AM296" i="1"/>
  <c r="R296" i="1" s="1"/>
  <c r="M298" i="1"/>
  <c r="AM298" i="1"/>
  <c r="R298" i="1" s="1"/>
  <c r="J299" i="1"/>
  <c r="R299" i="1"/>
  <c r="AA303" i="1"/>
  <c r="AM300" i="1"/>
  <c r="R300" i="1" s="1"/>
  <c r="S303" i="1"/>
  <c r="T303" i="1" s="1"/>
  <c r="AM304" i="1"/>
  <c r="R304" i="1" s="1"/>
  <c r="V305" i="1"/>
  <c r="M306" i="1"/>
  <c r="I306" i="1"/>
  <c r="H306" i="1"/>
  <c r="AJ308" i="1"/>
  <c r="I308" i="1"/>
  <c r="M308" i="1"/>
  <c r="H308" i="1"/>
  <c r="S314" i="1"/>
  <c r="T314" i="1" s="1"/>
  <c r="AA314" i="1" s="1"/>
  <c r="S323" i="1"/>
  <c r="T323" i="1" s="1"/>
  <c r="J309" i="1"/>
  <c r="M309" i="1"/>
  <c r="H309" i="1"/>
  <c r="Z310" i="1"/>
  <c r="M310" i="1"/>
  <c r="I310" i="1"/>
  <c r="AJ310" i="1"/>
  <c r="J310" i="1"/>
  <c r="M314" i="1"/>
  <c r="I314" i="1"/>
  <c r="H314" i="1"/>
  <c r="AJ314" i="1"/>
  <c r="J314" i="1"/>
  <c r="S324" i="1"/>
  <c r="T324" i="1" s="1"/>
  <c r="V300" i="1"/>
  <c r="M301" i="1"/>
  <c r="I301" i="1"/>
  <c r="H301" i="1"/>
  <c r="V304" i="1"/>
  <c r="AM305" i="1"/>
  <c r="R305" i="1" s="1"/>
  <c r="R306" i="1"/>
  <c r="J308" i="1"/>
  <c r="I309" i="1"/>
  <c r="S310" i="1"/>
  <c r="T310" i="1" s="1"/>
  <c r="AA310" i="1" s="1"/>
  <c r="M318" i="1"/>
  <c r="I318" i="1"/>
  <c r="H318" i="1"/>
  <c r="AJ318" i="1"/>
  <c r="J318" i="1"/>
  <c r="R309" i="1"/>
  <c r="H311" i="1"/>
  <c r="S311" i="1" s="1"/>
  <c r="T311" i="1" s="1"/>
  <c r="AJ311" i="1"/>
  <c r="AJ312" i="1"/>
  <c r="J312" i="1"/>
  <c r="J313" i="1"/>
  <c r="M313" i="1"/>
  <c r="I313" i="1"/>
  <c r="H315" i="1"/>
  <c r="S315" i="1" s="1"/>
  <c r="T315" i="1" s="1"/>
  <c r="AJ315" i="1"/>
  <c r="AJ316" i="1"/>
  <c r="J316" i="1"/>
  <c r="J317" i="1"/>
  <c r="M317" i="1"/>
  <c r="I317" i="1"/>
  <c r="H319" i="1"/>
  <c r="AJ319" i="1"/>
  <c r="AJ320" i="1"/>
  <c r="J320" i="1"/>
  <c r="J321" i="1"/>
  <c r="M321" i="1"/>
  <c r="I321" i="1"/>
  <c r="M322" i="1"/>
  <c r="I322" i="1"/>
  <c r="H322" i="1"/>
  <c r="S322" i="1" s="1"/>
  <c r="T322" i="1" s="1"/>
  <c r="AJ322" i="1"/>
  <c r="AA324" i="1"/>
  <c r="Z329" i="1"/>
  <c r="S331" i="1"/>
  <c r="T331" i="1" s="1"/>
  <c r="Z333" i="1"/>
  <c r="Z337" i="1"/>
  <c r="P337" i="1"/>
  <c r="N337" i="1" s="1"/>
  <c r="Q337" i="1" s="1"/>
  <c r="P307" i="1"/>
  <c r="N307" i="1" s="1"/>
  <c r="Q307" i="1" s="1"/>
  <c r="K307" i="1" s="1"/>
  <c r="L307" i="1" s="1"/>
  <c r="M312" i="1"/>
  <c r="R312" i="1"/>
  <c r="AM313" i="1"/>
  <c r="R313" i="1" s="1"/>
  <c r="R316" i="1"/>
  <c r="AM317" i="1"/>
  <c r="R317" i="1" s="1"/>
  <c r="R320" i="1"/>
  <c r="AM321" i="1"/>
  <c r="R321" i="1" s="1"/>
  <c r="AA323" i="1"/>
  <c r="P323" i="1"/>
  <c r="N323" i="1" s="1"/>
  <c r="Q323" i="1" s="1"/>
  <c r="K323" i="1" s="1"/>
  <c r="L323" i="1" s="1"/>
  <c r="Z323" i="1"/>
  <c r="P324" i="1"/>
  <c r="N324" i="1" s="1"/>
  <c r="Q324" i="1" s="1"/>
  <c r="J325" i="1"/>
  <c r="M325" i="1"/>
  <c r="I325" i="1"/>
  <c r="H325" i="1"/>
  <c r="AJ326" i="1"/>
  <c r="M326" i="1"/>
  <c r="I326" i="1"/>
  <c r="H326" i="1"/>
  <c r="S327" i="1"/>
  <c r="T327" i="1" s="1"/>
  <c r="AA330" i="1"/>
  <c r="S330" i="1"/>
  <c r="T330" i="1" s="1"/>
  <c r="AA334" i="1"/>
  <c r="S334" i="1"/>
  <c r="T334" i="1" s="1"/>
  <c r="S336" i="1"/>
  <c r="T336" i="1" s="1"/>
  <c r="S338" i="1"/>
  <c r="T338" i="1" s="1"/>
  <c r="H339" i="1"/>
  <c r="S339" i="1" s="1"/>
  <c r="T339" i="1" s="1"/>
  <c r="AJ339" i="1"/>
  <c r="J339" i="1"/>
  <c r="I339" i="1"/>
  <c r="M339" i="1"/>
  <c r="AJ341" i="1"/>
  <c r="J341" i="1"/>
  <c r="M341" i="1"/>
  <c r="I341" i="1"/>
  <c r="H341" i="1"/>
  <c r="M347" i="1"/>
  <c r="I347" i="1"/>
  <c r="H347" i="1"/>
  <c r="AJ347" i="1"/>
  <c r="J347" i="1"/>
  <c r="AJ324" i="1"/>
  <c r="J324" i="1"/>
  <c r="M324" i="1"/>
  <c r="I324" i="1"/>
  <c r="AM325" i="1"/>
  <c r="R325" i="1" s="1"/>
  <c r="H344" i="1"/>
  <c r="AJ344" i="1"/>
  <c r="J344" i="1"/>
  <c r="I344" i="1"/>
  <c r="Z345" i="1"/>
  <c r="AJ349" i="1"/>
  <c r="J349" i="1"/>
  <c r="M349" i="1"/>
  <c r="I349" i="1"/>
  <c r="H349" i="1"/>
  <c r="M331" i="1"/>
  <c r="I331" i="1"/>
  <c r="H331" i="1"/>
  <c r="M335" i="1"/>
  <c r="I335" i="1"/>
  <c r="H335" i="1"/>
  <c r="AJ337" i="1"/>
  <c r="J337" i="1"/>
  <c r="S344" i="1"/>
  <c r="T344" i="1" s="1"/>
  <c r="AA344" i="1" s="1"/>
  <c r="AA352" i="1"/>
  <c r="S352" i="1"/>
  <c r="T352" i="1" s="1"/>
  <c r="AJ323" i="1"/>
  <c r="J327" i="1"/>
  <c r="AJ327" i="1"/>
  <c r="H328" i="1"/>
  <c r="AJ328" i="1"/>
  <c r="AJ329" i="1"/>
  <c r="J329" i="1"/>
  <c r="P330" i="1"/>
  <c r="N330" i="1" s="1"/>
  <c r="Q330" i="1" s="1"/>
  <c r="J330" i="1"/>
  <c r="M330" i="1"/>
  <c r="I330" i="1"/>
  <c r="J331" i="1"/>
  <c r="AJ331" i="1"/>
  <c r="H332" i="1"/>
  <c r="AJ332" i="1"/>
  <c r="AJ333" i="1"/>
  <c r="J333" i="1"/>
  <c r="P334" i="1"/>
  <c r="N334" i="1" s="1"/>
  <c r="Q334" i="1" s="1"/>
  <c r="K334" i="1" s="1"/>
  <c r="L334" i="1" s="1"/>
  <c r="J334" i="1"/>
  <c r="M334" i="1"/>
  <c r="I334" i="1"/>
  <c r="J335" i="1"/>
  <c r="AJ335" i="1"/>
  <c r="H336" i="1"/>
  <c r="AJ336" i="1"/>
  <c r="S337" i="1"/>
  <c r="T337" i="1" s="1"/>
  <c r="AJ340" i="1"/>
  <c r="J340" i="1"/>
  <c r="I340" i="1"/>
  <c r="H340" i="1"/>
  <c r="S340" i="1" s="1"/>
  <c r="T340" i="1" s="1"/>
  <c r="M343" i="1"/>
  <c r="I343" i="1"/>
  <c r="H343" i="1"/>
  <c r="AJ343" i="1"/>
  <c r="AJ345" i="1"/>
  <c r="J345" i="1"/>
  <c r="M345" i="1"/>
  <c r="I345" i="1"/>
  <c r="H348" i="1"/>
  <c r="AJ348" i="1"/>
  <c r="J348" i="1"/>
  <c r="I348" i="1"/>
  <c r="M351" i="1"/>
  <c r="I351" i="1"/>
  <c r="H351" i="1"/>
  <c r="S351" i="1" s="1"/>
  <c r="T351" i="1" s="1"/>
  <c r="AJ351" i="1"/>
  <c r="Z327" i="1"/>
  <c r="M329" i="1"/>
  <c r="R329" i="1"/>
  <c r="M333" i="1"/>
  <c r="R333" i="1"/>
  <c r="M337" i="1"/>
  <c r="AA338" i="1"/>
  <c r="M340" i="1"/>
  <c r="J343" i="1"/>
  <c r="S348" i="1"/>
  <c r="T348" i="1" s="1"/>
  <c r="J351" i="1"/>
  <c r="V337" i="1"/>
  <c r="R345" i="1"/>
  <c r="R349" i="1"/>
  <c r="M338" i="1"/>
  <c r="I338" i="1"/>
  <c r="H338" i="1"/>
  <c r="V340" i="1"/>
  <c r="H342" i="1"/>
  <c r="H346" i="1"/>
  <c r="H350" i="1"/>
  <c r="I342" i="1"/>
  <c r="I346" i="1"/>
  <c r="I350" i="1"/>
  <c r="AB340" i="1" l="1"/>
  <c r="U340" i="1"/>
  <c r="Y340" i="1" s="1"/>
  <c r="AA340" i="1"/>
  <c r="AB311" i="1"/>
  <c r="U311" i="1"/>
  <c r="Y311" i="1" s="1"/>
  <c r="AA311" i="1"/>
  <c r="U205" i="1"/>
  <c r="Y205" i="1" s="1"/>
  <c r="AB205" i="1"/>
  <c r="AA205" i="1"/>
  <c r="U188" i="1"/>
  <c r="Y188" i="1" s="1"/>
  <c r="AB188" i="1"/>
  <c r="AA188" i="1"/>
  <c r="U180" i="1"/>
  <c r="Y180" i="1" s="1"/>
  <c r="AB180" i="1"/>
  <c r="AA180" i="1"/>
  <c r="AB189" i="1"/>
  <c r="U189" i="1"/>
  <c r="Y189" i="1" s="1"/>
  <c r="AA189" i="1"/>
  <c r="U88" i="1"/>
  <c r="Y88" i="1" s="1"/>
  <c r="AB88" i="1"/>
  <c r="AA88" i="1"/>
  <c r="U351" i="1"/>
  <c r="Y351" i="1" s="1"/>
  <c r="AB351" i="1"/>
  <c r="AA351" i="1"/>
  <c r="U322" i="1"/>
  <c r="Y322" i="1" s="1"/>
  <c r="AB322" i="1"/>
  <c r="AA322" i="1"/>
  <c r="AB315" i="1"/>
  <c r="U315" i="1"/>
  <c r="Y315" i="1" s="1"/>
  <c r="AA315" i="1"/>
  <c r="U253" i="1"/>
  <c r="Y253" i="1" s="1"/>
  <c r="AB253" i="1"/>
  <c r="AA253" i="1"/>
  <c r="U232" i="1"/>
  <c r="Y232" i="1" s="1"/>
  <c r="AB232" i="1"/>
  <c r="AA232" i="1"/>
  <c r="U196" i="1"/>
  <c r="Y196" i="1" s="1"/>
  <c r="AB196" i="1"/>
  <c r="AA196" i="1"/>
  <c r="AB173" i="1"/>
  <c r="U173" i="1"/>
  <c r="Y173" i="1" s="1"/>
  <c r="AA173" i="1"/>
  <c r="AB142" i="1"/>
  <c r="U142" i="1"/>
  <c r="Y142" i="1" s="1"/>
  <c r="AA142" i="1"/>
  <c r="AB119" i="1"/>
  <c r="U119" i="1"/>
  <c r="Y119" i="1" s="1"/>
  <c r="AA119" i="1"/>
  <c r="U84" i="1"/>
  <c r="Y84" i="1" s="1"/>
  <c r="AB84" i="1"/>
  <c r="AA84" i="1"/>
  <c r="U68" i="1"/>
  <c r="Y68" i="1" s="1"/>
  <c r="AB68" i="1"/>
  <c r="AA68" i="1"/>
  <c r="AB83" i="1"/>
  <c r="U83" i="1"/>
  <c r="Y83" i="1" s="1"/>
  <c r="AA83" i="1"/>
  <c r="U78" i="1"/>
  <c r="Y78" i="1" s="1"/>
  <c r="AB78" i="1"/>
  <c r="AA78" i="1"/>
  <c r="AB46" i="1"/>
  <c r="U46" i="1"/>
  <c r="Y46" i="1" s="1"/>
  <c r="AA46" i="1"/>
  <c r="U48" i="1"/>
  <c r="Y48" i="1" s="1"/>
  <c r="AB48" i="1"/>
  <c r="AA48" i="1"/>
  <c r="AB339" i="1"/>
  <c r="U339" i="1"/>
  <c r="Y339" i="1" s="1"/>
  <c r="AA339" i="1"/>
  <c r="U255" i="1"/>
  <c r="Y255" i="1" s="1"/>
  <c r="AB255" i="1"/>
  <c r="AA255" i="1"/>
  <c r="U233" i="1"/>
  <c r="Y233" i="1" s="1"/>
  <c r="AB233" i="1"/>
  <c r="AA233" i="1"/>
  <c r="AB157" i="1"/>
  <c r="U157" i="1"/>
  <c r="Y157" i="1" s="1"/>
  <c r="AA157" i="1"/>
  <c r="U155" i="1"/>
  <c r="Y155" i="1" s="1"/>
  <c r="AB155" i="1"/>
  <c r="AA155" i="1"/>
  <c r="U145" i="1"/>
  <c r="Y145" i="1" s="1"/>
  <c r="AB145" i="1"/>
  <c r="AA145" i="1"/>
  <c r="U73" i="1"/>
  <c r="Y73" i="1" s="1"/>
  <c r="AB73" i="1"/>
  <c r="AA73" i="1"/>
  <c r="AB153" i="1"/>
  <c r="U153" i="1"/>
  <c r="Y153" i="1" s="1"/>
  <c r="AA153" i="1"/>
  <c r="U172" i="1"/>
  <c r="Y172" i="1" s="1"/>
  <c r="AB172" i="1"/>
  <c r="AA172" i="1"/>
  <c r="U164" i="1"/>
  <c r="Y164" i="1" s="1"/>
  <c r="AB164" i="1"/>
  <c r="AA164" i="1"/>
  <c r="AB156" i="1"/>
  <c r="U156" i="1"/>
  <c r="Y156" i="1" s="1"/>
  <c r="AA156" i="1"/>
  <c r="AB134" i="1"/>
  <c r="U134" i="1"/>
  <c r="Y134" i="1" s="1"/>
  <c r="AA134" i="1"/>
  <c r="U118" i="1"/>
  <c r="Y118" i="1" s="1"/>
  <c r="AB118" i="1"/>
  <c r="AA118" i="1"/>
  <c r="U76" i="1"/>
  <c r="Y76" i="1" s="1"/>
  <c r="AB76" i="1"/>
  <c r="AA76" i="1"/>
  <c r="U60" i="1"/>
  <c r="Y60" i="1" s="1"/>
  <c r="AB60" i="1"/>
  <c r="AA60" i="1"/>
  <c r="U94" i="1"/>
  <c r="Y94" i="1" s="1"/>
  <c r="AB94" i="1"/>
  <c r="AA94" i="1"/>
  <c r="U39" i="1"/>
  <c r="Y39" i="1" s="1"/>
  <c r="AB39" i="1"/>
  <c r="AA39" i="1"/>
  <c r="U23" i="1"/>
  <c r="Y23" i="1" s="1"/>
  <c r="AB23" i="1"/>
  <c r="AA23" i="1"/>
  <c r="S345" i="1"/>
  <c r="T345" i="1" s="1"/>
  <c r="Z319" i="1"/>
  <c r="Z350" i="1"/>
  <c r="P350" i="1"/>
  <c r="N350" i="1" s="1"/>
  <c r="Q350" i="1" s="1"/>
  <c r="K350" i="1" s="1"/>
  <c r="L350" i="1" s="1"/>
  <c r="S350" i="1"/>
  <c r="T350" i="1" s="1"/>
  <c r="Z343" i="1"/>
  <c r="P344" i="1"/>
  <c r="N344" i="1" s="1"/>
  <c r="Q344" i="1" s="1"/>
  <c r="K344" i="1" s="1"/>
  <c r="L344" i="1" s="1"/>
  <c r="Z344" i="1"/>
  <c r="Z347" i="1"/>
  <c r="AB336" i="1"/>
  <c r="U336" i="1"/>
  <c r="Y336" i="1" s="1"/>
  <c r="S316" i="1"/>
  <c r="T316" i="1" s="1"/>
  <c r="Z309" i="1"/>
  <c r="Z346" i="1"/>
  <c r="P346" i="1"/>
  <c r="N346" i="1" s="1"/>
  <c r="Q346" i="1" s="1"/>
  <c r="K346" i="1" s="1"/>
  <c r="L346" i="1" s="1"/>
  <c r="S346" i="1"/>
  <c r="T346" i="1" s="1"/>
  <c r="S333" i="1"/>
  <c r="T333" i="1" s="1"/>
  <c r="P336" i="1"/>
  <c r="N336" i="1" s="1"/>
  <c r="Q336" i="1" s="1"/>
  <c r="K336" i="1" s="1"/>
  <c r="L336" i="1" s="1"/>
  <c r="Z336" i="1"/>
  <c r="Z328" i="1"/>
  <c r="S343" i="1"/>
  <c r="T343" i="1" s="1"/>
  <c r="P343" i="1" s="1"/>
  <c r="N343" i="1" s="1"/>
  <c r="Q343" i="1" s="1"/>
  <c r="K343" i="1" s="1"/>
  <c r="L343" i="1" s="1"/>
  <c r="U334" i="1"/>
  <c r="Y334" i="1" s="1"/>
  <c r="AB334" i="1"/>
  <c r="AC334" i="1" s="1"/>
  <c r="Z326" i="1"/>
  <c r="Z325" i="1"/>
  <c r="K337" i="1"/>
  <c r="L337" i="1" s="1"/>
  <c r="AB323" i="1"/>
  <c r="AC323" i="1" s="1"/>
  <c r="U323" i="1"/>
  <c r="Y323" i="1" s="1"/>
  <c r="U303" i="1"/>
  <c r="Y303" i="1" s="1"/>
  <c r="AB303" i="1"/>
  <c r="AC303" i="1" s="1"/>
  <c r="S290" i="1"/>
  <c r="T290" i="1" s="1"/>
  <c r="Z298" i="1"/>
  <c r="Z282" i="1"/>
  <c r="U301" i="1"/>
  <c r="Y301" i="1" s="1"/>
  <c r="AB301" i="1"/>
  <c r="AA301" i="1"/>
  <c r="U257" i="1"/>
  <c r="Y257" i="1" s="1"/>
  <c r="AB257" i="1"/>
  <c r="S246" i="1"/>
  <c r="T246" i="1" s="1"/>
  <c r="Z342" i="1"/>
  <c r="S342" i="1"/>
  <c r="T342" i="1" s="1"/>
  <c r="P338" i="1"/>
  <c r="N338" i="1" s="1"/>
  <c r="Q338" i="1" s="1"/>
  <c r="K338" i="1" s="1"/>
  <c r="L338" i="1" s="1"/>
  <c r="Z338" i="1"/>
  <c r="P348" i="1"/>
  <c r="N348" i="1" s="1"/>
  <c r="Q348" i="1" s="1"/>
  <c r="K348" i="1" s="1"/>
  <c r="L348" i="1" s="1"/>
  <c r="Z348" i="1"/>
  <c r="AB337" i="1"/>
  <c r="AC337" i="1" s="1"/>
  <c r="AA337" i="1"/>
  <c r="U337" i="1"/>
  <c r="Y337" i="1" s="1"/>
  <c r="AB352" i="1"/>
  <c r="U352" i="1"/>
  <c r="Y352" i="1" s="1"/>
  <c r="P331" i="1"/>
  <c r="N331" i="1" s="1"/>
  <c r="Q331" i="1" s="1"/>
  <c r="K331" i="1" s="1"/>
  <c r="L331" i="1" s="1"/>
  <c r="Z331" i="1"/>
  <c r="Z349" i="1"/>
  <c r="S325" i="1"/>
  <c r="T325" i="1" s="1"/>
  <c r="U330" i="1"/>
  <c r="Y330" i="1" s="1"/>
  <c r="AB330" i="1"/>
  <c r="AC330" i="1" s="1"/>
  <c r="S328" i="1"/>
  <c r="T328" i="1" s="1"/>
  <c r="P328" i="1" s="1"/>
  <c r="N328" i="1" s="1"/>
  <c r="Q328" i="1" s="1"/>
  <c r="K328" i="1" s="1"/>
  <c r="L328" i="1" s="1"/>
  <c r="S320" i="1"/>
  <c r="T320" i="1" s="1"/>
  <c r="S312" i="1"/>
  <c r="T312" i="1" s="1"/>
  <c r="Z318" i="1"/>
  <c r="S306" i="1"/>
  <c r="T306" i="1" s="1"/>
  <c r="P301" i="1"/>
  <c r="N301" i="1" s="1"/>
  <c r="Q301" i="1" s="1"/>
  <c r="K301" i="1" s="1"/>
  <c r="L301" i="1" s="1"/>
  <c r="Z301" i="1"/>
  <c r="S326" i="1"/>
  <c r="T326" i="1" s="1"/>
  <c r="S318" i="1"/>
  <c r="T318" i="1" s="1"/>
  <c r="P318" i="1" s="1"/>
  <c r="N318" i="1" s="1"/>
  <c r="Q318" i="1" s="1"/>
  <c r="K318" i="1" s="1"/>
  <c r="L318" i="1" s="1"/>
  <c r="P314" i="1"/>
  <c r="N314" i="1" s="1"/>
  <c r="Q314" i="1" s="1"/>
  <c r="K314" i="1" s="1"/>
  <c r="L314" i="1" s="1"/>
  <c r="Z314" i="1"/>
  <c r="S300" i="1"/>
  <c r="T300" i="1" s="1"/>
  <c r="S298" i="1"/>
  <c r="T298" i="1" s="1"/>
  <c r="P298" i="1" s="1"/>
  <c r="N298" i="1" s="1"/>
  <c r="Q298" i="1" s="1"/>
  <c r="K298" i="1" s="1"/>
  <c r="L298" i="1" s="1"/>
  <c r="S280" i="1"/>
  <c r="T280" i="1" s="1"/>
  <c r="AB302" i="1"/>
  <c r="U302" i="1"/>
  <c r="Y302" i="1" s="1"/>
  <c r="U279" i="1"/>
  <c r="Y279" i="1" s="1"/>
  <c r="AB279" i="1"/>
  <c r="AC279" i="1" s="1"/>
  <c r="U269" i="1"/>
  <c r="Y269" i="1" s="1"/>
  <c r="AB269" i="1"/>
  <c r="P269" i="1"/>
  <c r="N269" i="1" s="1"/>
  <c r="Q269" i="1" s="1"/>
  <c r="K269" i="1" s="1"/>
  <c r="L269" i="1" s="1"/>
  <c r="S262" i="1"/>
  <c r="T262" i="1" s="1"/>
  <c r="S254" i="1"/>
  <c r="T254" i="1" s="1"/>
  <c r="U293" i="1"/>
  <c r="Y293" i="1" s="1"/>
  <c r="AB293" i="1"/>
  <c r="AC293" i="1" s="1"/>
  <c r="S275" i="1"/>
  <c r="T275" i="1" s="1"/>
  <c r="S265" i="1"/>
  <c r="T265" i="1" s="1"/>
  <c r="P302" i="1"/>
  <c r="N302" i="1" s="1"/>
  <c r="Q302" i="1" s="1"/>
  <c r="K302" i="1" s="1"/>
  <c r="L302" i="1" s="1"/>
  <c r="Z302" i="1"/>
  <c r="U285" i="1"/>
  <c r="Y285" i="1" s="1"/>
  <c r="AB285" i="1"/>
  <c r="AC285" i="1" s="1"/>
  <c r="P279" i="1"/>
  <c r="N279" i="1" s="1"/>
  <c r="Q279" i="1" s="1"/>
  <c r="K279" i="1" s="1"/>
  <c r="L279" i="1" s="1"/>
  <c r="P271" i="1"/>
  <c r="N271" i="1" s="1"/>
  <c r="Q271" i="1" s="1"/>
  <c r="K271" i="1" s="1"/>
  <c r="L271" i="1" s="1"/>
  <c r="Z271" i="1"/>
  <c r="P259" i="1"/>
  <c r="N259" i="1" s="1"/>
  <c r="Q259" i="1" s="1"/>
  <c r="K259" i="1" s="1"/>
  <c r="L259" i="1" s="1"/>
  <c r="Z259" i="1"/>
  <c r="S250" i="1"/>
  <c r="T250" i="1" s="1"/>
  <c r="AC284" i="1"/>
  <c r="AA261" i="1"/>
  <c r="S247" i="1"/>
  <c r="T247" i="1" s="1"/>
  <c r="Z236" i="1"/>
  <c r="P236" i="1"/>
  <c r="N236" i="1" s="1"/>
  <c r="Q236" i="1" s="1"/>
  <c r="K236" i="1" s="1"/>
  <c r="L236" i="1" s="1"/>
  <c r="P235" i="1"/>
  <c r="N235" i="1" s="1"/>
  <c r="Q235" i="1" s="1"/>
  <c r="K235" i="1" s="1"/>
  <c r="L235" i="1" s="1"/>
  <c r="AB226" i="1"/>
  <c r="AC226" i="1" s="1"/>
  <c r="U226" i="1"/>
  <c r="Y226" i="1" s="1"/>
  <c r="AB238" i="1"/>
  <c r="U238" i="1"/>
  <c r="Y238" i="1" s="1"/>
  <c r="S223" i="1"/>
  <c r="T223" i="1" s="1"/>
  <c r="Z216" i="1"/>
  <c r="P216" i="1"/>
  <c r="N216" i="1" s="1"/>
  <c r="Q216" i="1" s="1"/>
  <c r="K216" i="1" s="1"/>
  <c r="L216" i="1" s="1"/>
  <c r="S204" i="1"/>
  <c r="T204" i="1" s="1"/>
  <c r="AB240" i="1"/>
  <c r="U240" i="1"/>
  <c r="Y240" i="1" s="1"/>
  <c r="AA240" i="1"/>
  <c r="P229" i="1"/>
  <c r="N229" i="1" s="1"/>
  <c r="Q229" i="1" s="1"/>
  <c r="K229" i="1" s="1"/>
  <c r="L229" i="1" s="1"/>
  <c r="Z229" i="1"/>
  <c r="P226" i="1"/>
  <c r="N226" i="1" s="1"/>
  <c r="Q226" i="1" s="1"/>
  <c r="K226" i="1" s="1"/>
  <c r="L226" i="1" s="1"/>
  <c r="S216" i="1"/>
  <c r="T216" i="1" s="1"/>
  <c r="P213" i="1"/>
  <c r="N213" i="1" s="1"/>
  <c r="Q213" i="1" s="1"/>
  <c r="K213" i="1" s="1"/>
  <c r="L213" i="1" s="1"/>
  <c r="Z213" i="1"/>
  <c r="S199" i="1"/>
  <c r="T199" i="1" s="1"/>
  <c r="Z183" i="1"/>
  <c r="S183" i="1"/>
  <c r="T183" i="1" s="1"/>
  <c r="P183" i="1" s="1"/>
  <c r="N183" i="1" s="1"/>
  <c r="Q183" i="1" s="1"/>
  <c r="K183" i="1" s="1"/>
  <c r="L183" i="1" s="1"/>
  <c r="Z167" i="1"/>
  <c r="P167" i="1"/>
  <c r="N167" i="1" s="1"/>
  <c r="Q167" i="1" s="1"/>
  <c r="K167" i="1" s="1"/>
  <c r="L167" i="1" s="1"/>
  <c r="S167" i="1"/>
  <c r="T167" i="1" s="1"/>
  <c r="U287" i="1"/>
  <c r="Y287" i="1" s="1"/>
  <c r="AB287" i="1"/>
  <c r="AC287" i="1" s="1"/>
  <c r="P244" i="1"/>
  <c r="N244" i="1" s="1"/>
  <c r="Q244" i="1" s="1"/>
  <c r="K244" i="1" s="1"/>
  <c r="L244" i="1" s="1"/>
  <c r="Z244" i="1"/>
  <c r="AA238" i="1"/>
  <c r="U231" i="1"/>
  <c r="Y231" i="1" s="1"/>
  <c r="AB231" i="1"/>
  <c r="AC231" i="1" s="1"/>
  <c r="Z224" i="1"/>
  <c r="P224" i="1"/>
  <c r="N224" i="1" s="1"/>
  <c r="Q224" i="1" s="1"/>
  <c r="K224" i="1" s="1"/>
  <c r="L224" i="1" s="1"/>
  <c r="S224" i="1"/>
  <c r="T224" i="1" s="1"/>
  <c r="P202" i="1"/>
  <c r="N202" i="1" s="1"/>
  <c r="Q202" i="1" s="1"/>
  <c r="K202" i="1" s="1"/>
  <c r="L202" i="1" s="1"/>
  <c r="Z202" i="1"/>
  <c r="S194" i="1"/>
  <c r="T194" i="1" s="1"/>
  <c r="P192" i="1"/>
  <c r="N192" i="1" s="1"/>
  <c r="Q192" i="1" s="1"/>
  <c r="K192" i="1" s="1"/>
  <c r="L192" i="1" s="1"/>
  <c r="Z192" i="1"/>
  <c r="S178" i="1"/>
  <c r="T178" i="1" s="1"/>
  <c r="P176" i="1"/>
  <c r="N176" i="1" s="1"/>
  <c r="Q176" i="1" s="1"/>
  <c r="K176" i="1" s="1"/>
  <c r="L176" i="1" s="1"/>
  <c r="Z176" i="1"/>
  <c r="S162" i="1"/>
  <c r="T162" i="1" s="1"/>
  <c r="P160" i="1"/>
  <c r="N160" i="1" s="1"/>
  <c r="Q160" i="1" s="1"/>
  <c r="K160" i="1" s="1"/>
  <c r="L160" i="1" s="1"/>
  <c r="Z160" i="1"/>
  <c r="P209" i="1"/>
  <c r="N209" i="1" s="1"/>
  <c r="Q209" i="1" s="1"/>
  <c r="K209" i="1" s="1"/>
  <c r="L209" i="1" s="1"/>
  <c r="Z209" i="1"/>
  <c r="Z203" i="1"/>
  <c r="P203" i="1"/>
  <c r="N203" i="1" s="1"/>
  <c r="Q203" i="1" s="1"/>
  <c r="K203" i="1" s="1"/>
  <c r="L203" i="1" s="1"/>
  <c r="P193" i="1"/>
  <c r="N193" i="1" s="1"/>
  <c r="Q193" i="1" s="1"/>
  <c r="K193" i="1" s="1"/>
  <c r="L193" i="1" s="1"/>
  <c r="Z193" i="1"/>
  <c r="P177" i="1"/>
  <c r="N177" i="1" s="1"/>
  <c r="Q177" i="1" s="1"/>
  <c r="K177" i="1" s="1"/>
  <c r="L177" i="1" s="1"/>
  <c r="Z177" i="1"/>
  <c r="P161" i="1"/>
  <c r="N161" i="1" s="1"/>
  <c r="Q161" i="1" s="1"/>
  <c r="K161" i="1" s="1"/>
  <c r="L161" i="1" s="1"/>
  <c r="Z161" i="1"/>
  <c r="AA139" i="1"/>
  <c r="S136" i="1"/>
  <c r="T136" i="1" s="1"/>
  <c r="S128" i="1"/>
  <c r="T128" i="1" s="1"/>
  <c r="AB130" i="1"/>
  <c r="AA130" i="1"/>
  <c r="U130" i="1"/>
  <c r="Y130" i="1" s="1"/>
  <c r="AB126" i="1"/>
  <c r="AC126" i="1" s="1"/>
  <c r="U126" i="1"/>
  <c r="Y126" i="1" s="1"/>
  <c r="P111" i="1"/>
  <c r="N111" i="1" s="1"/>
  <c r="Q111" i="1" s="1"/>
  <c r="K111" i="1" s="1"/>
  <c r="L111" i="1" s="1"/>
  <c r="Z111" i="1"/>
  <c r="P122" i="1"/>
  <c r="N122" i="1" s="1"/>
  <c r="Q122" i="1" s="1"/>
  <c r="K122" i="1" s="1"/>
  <c r="L122" i="1" s="1"/>
  <c r="Z122" i="1"/>
  <c r="U120" i="1"/>
  <c r="Y120" i="1" s="1"/>
  <c r="AB120" i="1"/>
  <c r="AC120" i="1" s="1"/>
  <c r="Z104" i="1"/>
  <c r="P104" i="1"/>
  <c r="N104" i="1" s="1"/>
  <c r="Q104" i="1" s="1"/>
  <c r="K104" i="1" s="1"/>
  <c r="L104" i="1" s="1"/>
  <c r="Z96" i="1"/>
  <c r="P96" i="1"/>
  <c r="N96" i="1" s="1"/>
  <c r="Q96" i="1" s="1"/>
  <c r="K96" i="1" s="1"/>
  <c r="L96" i="1" s="1"/>
  <c r="Z80" i="1"/>
  <c r="P80" i="1"/>
  <c r="N80" i="1" s="1"/>
  <c r="Q80" i="1" s="1"/>
  <c r="K80" i="1" s="1"/>
  <c r="L80" i="1" s="1"/>
  <c r="Z64" i="1"/>
  <c r="P64" i="1"/>
  <c r="N64" i="1" s="1"/>
  <c r="Q64" i="1" s="1"/>
  <c r="K64" i="1" s="1"/>
  <c r="L64" i="1" s="1"/>
  <c r="Z106" i="1"/>
  <c r="P103" i="1"/>
  <c r="N103" i="1" s="1"/>
  <c r="Q103" i="1" s="1"/>
  <c r="K103" i="1" s="1"/>
  <c r="L103" i="1" s="1"/>
  <c r="Z103" i="1"/>
  <c r="P82" i="1"/>
  <c r="N82" i="1" s="1"/>
  <c r="Q82" i="1" s="1"/>
  <c r="K82" i="1" s="1"/>
  <c r="L82" i="1" s="1"/>
  <c r="Z82" i="1"/>
  <c r="Z77" i="1"/>
  <c r="P77" i="1"/>
  <c r="N77" i="1" s="1"/>
  <c r="Q77" i="1" s="1"/>
  <c r="K77" i="1" s="1"/>
  <c r="L77" i="1" s="1"/>
  <c r="Z57" i="1"/>
  <c r="U93" i="1"/>
  <c r="Y93" i="1" s="1"/>
  <c r="AB93" i="1"/>
  <c r="AC93" i="1" s="1"/>
  <c r="P67" i="1"/>
  <c r="N67" i="1" s="1"/>
  <c r="Q67" i="1" s="1"/>
  <c r="K67" i="1" s="1"/>
  <c r="L67" i="1" s="1"/>
  <c r="Z67" i="1"/>
  <c r="P79" i="1"/>
  <c r="N79" i="1" s="1"/>
  <c r="Q79" i="1" s="1"/>
  <c r="K79" i="1" s="1"/>
  <c r="L79" i="1" s="1"/>
  <c r="Z79" i="1"/>
  <c r="Z53" i="1"/>
  <c r="P53" i="1"/>
  <c r="N53" i="1" s="1"/>
  <c r="Q53" i="1" s="1"/>
  <c r="K53" i="1" s="1"/>
  <c r="L53" i="1" s="1"/>
  <c r="U105" i="1"/>
  <c r="Y105" i="1" s="1"/>
  <c r="AB105" i="1"/>
  <c r="AC105" i="1" s="1"/>
  <c r="S103" i="1"/>
  <c r="T103" i="1" s="1"/>
  <c r="P102" i="1"/>
  <c r="N102" i="1" s="1"/>
  <c r="Q102" i="1" s="1"/>
  <c r="K102" i="1" s="1"/>
  <c r="L102" i="1" s="1"/>
  <c r="Z102" i="1"/>
  <c r="P75" i="1"/>
  <c r="N75" i="1" s="1"/>
  <c r="Q75" i="1" s="1"/>
  <c r="K75" i="1" s="1"/>
  <c r="L75" i="1" s="1"/>
  <c r="Z75" i="1"/>
  <c r="S57" i="1"/>
  <c r="T57" i="1" s="1"/>
  <c r="Z47" i="1"/>
  <c r="Z31" i="1"/>
  <c r="AB34" i="1"/>
  <c r="AC34" i="1" s="1"/>
  <c r="U34" i="1"/>
  <c r="Y34" i="1" s="1"/>
  <c r="S47" i="1"/>
  <c r="T47" i="1" s="1"/>
  <c r="P42" i="1"/>
  <c r="N42" i="1" s="1"/>
  <c r="Q42" i="1" s="1"/>
  <c r="K42" i="1" s="1"/>
  <c r="L42" i="1" s="1"/>
  <c r="Z42" i="1"/>
  <c r="P34" i="1"/>
  <c r="N34" i="1" s="1"/>
  <c r="Q34" i="1" s="1"/>
  <c r="K34" i="1" s="1"/>
  <c r="L34" i="1" s="1"/>
  <c r="Z34" i="1"/>
  <c r="S31" i="1"/>
  <c r="T31" i="1" s="1"/>
  <c r="P26" i="1"/>
  <c r="N26" i="1" s="1"/>
  <c r="Q26" i="1" s="1"/>
  <c r="K26" i="1" s="1"/>
  <c r="L26" i="1" s="1"/>
  <c r="Z26" i="1"/>
  <c r="P18" i="1"/>
  <c r="N18" i="1" s="1"/>
  <c r="Q18" i="1" s="1"/>
  <c r="K18" i="1" s="1"/>
  <c r="L18" i="1" s="1"/>
  <c r="Z18" i="1"/>
  <c r="P17" i="1"/>
  <c r="N17" i="1" s="1"/>
  <c r="Q17" i="1" s="1"/>
  <c r="K17" i="1" s="1"/>
  <c r="L17" i="1" s="1"/>
  <c r="Z17" i="1"/>
  <c r="P38" i="1"/>
  <c r="N38" i="1" s="1"/>
  <c r="Q38" i="1" s="1"/>
  <c r="K38" i="1" s="1"/>
  <c r="L38" i="1" s="1"/>
  <c r="Z38" i="1"/>
  <c r="P30" i="1"/>
  <c r="N30" i="1" s="1"/>
  <c r="Q30" i="1" s="1"/>
  <c r="K30" i="1" s="1"/>
  <c r="L30" i="1" s="1"/>
  <c r="Z30" i="1"/>
  <c r="Z32" i="1"/>
  <c r="P32" i="1"/>
  <c r="N32" i="1" s="1"/>
  <c r="Q32" i="1" s="1"/>
  <c r="K32" i="1" s="1"/>
  <c r="L32" i="1" s="1"/>
  <c r="AB348" i="1"/>
  <c r="U348" i="1"/>
  <c r="Y348" i="1" s="1"/>
  <c r="S329" i="1"/>
  <c r="T329" i="1" s="1"/>
  <c r="Z332" i="1"/>
  <c r="Z335" i="1"/>
  <c r="S335" i="1"/>
  <c r="T335" i="1" s="1"/>
  <c r="P335" i="1" s="1"/>
  <c r="N335" i="1" s="1"/>
  <c r="Q335" i="1" s="1"/>
  <c r="K335" i="1" s="1"/>
  <c r="L335" i="1" s="1"/>
  <c r="U310" i="1"/>
  <c r="Y310" i="1" s="1"/>
  <c r="AB310" i="1"/>
  <c r="AC310" i="1" s="1"/>
  <c r="K295" i="1"/>
  <c r="L295" i="1" s="1"/>
  <c r="U267" i="1"/>
  <c r="Y267" i="1" s="1"/>
  <c r="AB267" i="1"/>
  <c r="Z263" i="1"/>
  <c r="AB261" i="1"/>
  <c r="AC261" i="1" s="1"/>
  <c r="U261" i="1"/>
  <c r="Y261" i="1" s="1"/>
  <c r="AB264" i="1"/>
  <c r="U264" i="1"/>
  <c r="Y264" i="1" s="1"/>
  <c r="P256" i="1"/>
  <c r="N256" i="1" s="1"/>
  <c r="Q256" i="1" s="1"/>
  <c r="K256" i="1" s="1"/>
  <c r="L256" i="1" s="1"/>
  <c r="Z256" i="1"/>
  <c r="U295" i="1"/>
  <c r="Y295" i="1" s="1"/>
  <c r="AB295" i="1"/>
  <c r="Z291" i="1"/>
  <c r="Z278" i="1"/>
  <c r="S278" i="1"/>
  <c r="T278" i="1" s="1"/>
  <c r="P278" i="1" s="1"/>
  <c r="N278" i="1" s="1"/>
  <c r="Q278" i="1" s="1"/>
  <c r="K278" i="1" s="1"/>
  <c r="L278" i="1" s="1"/>
  <c r="AB272" i="1"/>
  <c r="AA272" i="1"/>
  <c r="U272" i="1"/>
  <c r="Y272" i="1" s="1"/>
  <c r="AB244" i="1"/>
  <c r="AC244" i="1" s="1"/>
  <c r="U244" i="1"/>
  <c r="Y244" i="1" s="1"/>
  <c r="AB241" i="1"/>
  <c r="AC241" i="1" s="1"/>
  <c r="U241" i="1"/>
  <c r="Y241" i="1" s="1"/>
  <c r="P237" i="1"/>
  <c r="N237" i="1" s="1"/>
  <c r="Q237" i="1" s="1"/>
  <c r="K237" i="1" s="1"/>
  <c r="L237" i="1" s="1"/>
  <c r="Z237" i="1"/>
  <c r="U225" i="1"/>
  <c r="Y225" i="1" s="1"/>
  <c r="AB225" i="1"/>
  <c r="Z220" i="1"/>
  <c r="AB210" i="1"/>
  <c r="AC210" i="1" s="1"/>
  <c r="U210" i="1"/>
  <c r="Y210" i="1" s="1"/>
  <c r="P201" i="1"/>
  <c r="N201" i="1" s="1"/>
  <c r="Q201" i="1" s="1"/>
  <c r="K201" i="1" s="1"/>
  <c r="L201" i="1" s="1"/>
  <c r="Z201" i="1"/>
  <c r="U271" i="1"/>
  <c r="Y271" i="1" s="1"/>
  <c r="AB271" i="1"/>
  <c r="AC271" i="1" s="1"/>
  <c r="AA257" i="1"/>
  <c r="S237" i="1"/>
  <c r="T237" i="1" s="1"/>
  <c r="S220" i="1"/>
  <c r="T220" i="1" s="1"/>
  <c r="Z217" i="1"/>
  <c r="Z266" i="1"/>
  <c r="P266" i="1"/>
  <c r="N266" i="1" s="1"/>
  <c r="Q266" i="1" s="1"/>
  <c r="K266" i="1" s="1"/>
  <c r="L266" i="1" s="1"/>
  <c r="S266" i="1"/>
  <c r="T266" i="1" s="1"/>
  <c r="Z247" i="1"/>
  <c r="P247" i="1"/>
  <c r="N247" i="1" s="1"/>
  <c r="Q247" i="1" s="1"/>
  <c r="K247" i="1" s="1"/>
  <c r="L247" i="1" s="1"/>
  <c r="Z245" i="1"/>
  <c r="S245" i="1"/>
  <c r="T245" i="1" s="1"/>
  <c r="P245" i="1" s="1"/>
  <c r="N245" i="1" s="1"/>
  <c r="Q245" i="1" s="1"/>
  <c r="K245" i="1" s="1"/>
  <c r="L245" i="1" s="1"/>
  <c r="U235" i="1"/>
  <c r="Y235" i="1" s="1"/>
  <c r="AB235" i="1"/>
  <c r="AC235" i="1" s="1"/>
  <c r="U219" i="1"/>
  <c r="Y219" i="1" s="1"/>
  <c r="AB219" i="1"/>
  <c r="AA210" i="1"/>
  <c r="Z195" i="1"/>
  <c r="S195" i="1"/>
  <c r="T195" i="1" s="1"/>
  <c r="P195" i="1" s="1"/>
  <c r="N195" i="1" s="1"/>
  <c r="Q195" i="1" s="1"/>
  <c r="K195" i="1" s="1"/>
  <c r="L195" i="1" s="1"/>
  <c r="Z179" i="1"/>
  <c r="P179" i="1"/>
  <c r="N179" i="1" s="1"/>
  <c r="Q179" i="1" s="1"/>
  <c r="K179" i="1" s="1"/>
  <c r="L179" i="1" s="1"/>
  <c r="S179" i="1"/>
  <c r="T179" i="1" s="1"/>
  <c r="Z163" i="1"/>
  <c r="S163" i="1"/>
  <c r="T163" i="1" s="1"/>
  <c r="Z283" i="1"/>
  <c r="Z241" i="1"/>
  <c r="P241" i="1"/>
  <c r="N241" i="1" s="1"/>
  <c r="Q241" i="1" s="1"/>
  <c r="K241" i="1" s="1"/>
  <c r="L241" i="1" s="1"/>
  <c r="U229" i="1"/>
  <c r="Y229" i="1" s="1"/>
  <c r="AB229" i="1"/>
  <c r="AC229" i="1" s="1"/>
  <c r="P225" i="1"/>
  <c r="N225" i="1" s="1"/>
  <c r="Q225" i="1" s="1"/>
  <c r="K225" i="1" s="1"/>
  <c r="L225" i="1" s="1"/>
  <c r="Z225" i="1"/>
  <c r="S256" i="1"/>
  <c r="T256" i="1" s="1"/>
  <c r="K251" i="1"/>
  <c r="L251" i="1" s="1"/>
  <c r="AB206" i="1"/>
  <c r="U206" i="1"/>
  <c r="Y206" i="1" s="1"/>
  <c r="Z153" i="1"/>
  <c r="P153" i="1"/>
  <c r="N153" i="1" s="1"/>
  <c r="Q153" i="1" s="1"/>
  <c r="K153" i="1" s="1"/>
  <c r="L153" i="1" s="1"/>
  <c r="U243" i="1"/>
  <c r="Y243" i="1" s="1"/>
  <c r="AB243" i="1"/>
  <c r="AC243" i="1" s="1"/>
  <c r="Z207" i="1"/>
  <c r="P207" i="1"/>
  <c r="N207" i="1" s="1"/>
  <c r="Q207" i="1" s="1"/>
  <c r="K207" i="1" s="1"/>
  <c r="L207" i="1" s="1"/>
  <c r="U198" i="1"/>
  <c r="Y198" i="1" s="1"/>
  <c r="AB198" i="1"/>
  <c r="P196" i="1"/>
  <c r="N196" i="1" s="1"/>
  <c r="Q196" i="1" s="1"/>
  <c r="K196" i="1" s="1"/>
  <c r="L196" i="1" s="1"/>
  <c r="Z196" i="1"/>
  <c r="AB193" i="1"/>
  <c r="U193" i="1"/>
  <c r="Y193" i="1" s="1"/>
  <c r="S182" i="1"/>
  <c r="T182" i="1" s="1"/>
  <c r="P180" i="1"/>
  <c r="N180" i="1" s="1"/>
  <c r="Q180" i="1" s="1"/>
  <c r="K180" i="1" s="1"/>
  <c r="L180" i="1" s="1"/>
  <c r="Z180" i="1"/>
  <c r="AB177" i="1"/>
  <c r="U177" i="1"/>
  <c r="Y177" i="1" s="1"/>
  <c r="S166" i="1"/>
  <c r="T166" i="1" s="1"/>
  <c r="P164" i="1"/>
  <c r="N164" i="1" s="1"/>
  <c r="Q164" i="1" s="1"/>
  <c r="K164" i="1" s="1"/>
  <c r="L164" i="1" s="1"/>
  <c r="Z164" i="1"/>
  <c r="AB161" i="1"/>
  <c r="U161" i="1"/>
  <c r="Y161" i="1" s="1"/>
  <c r="AA150" i="1"/>
  <c r="U150" i="1"/>
  <c r="Y150" i="1" s="1"/>
  <c r="AB150" i="1"/>
  <c r="U192" i="1"/>
  <c r="Y192" i="1" s="1"/>
  <c r="AB192" i="1"/>
  <c r="AC192" i="1" s="1"/>
  <c r="P189" i="1"/>
  <c r="N189" i="1" s="1"/>
  <c r="Q189" i="1" s="1"/>
  <c r="K189" i="1" s="1"/>
  <c r="L189" i="1" s="1"/>
  <c r="Z189" i="1"/>
  <c r="U176" i="1"/>
  <c r="Y176" i="1" s="1"/>
  <c r="AB176" i="1"/>
  <c r="AC176" i="1" s="1"/>
  <c r="P173" i="1"/>
  <c r="N173" i="1" s="1"/>
  <c r="Q173" i="1" s="1"/>
  <c r="K173" i="1" s="1"/>
  <c r="L173" i="1" s="1"/>
  <c r="Z173" i="1"/>
  <c r="U160" i="1"/>
  <c r="Y160" i="1" s="1"/>
  <c r="AB160" i="1"/>
  <c r="AC160" i="1" s="1"/>
  <c r="Z149" i="1"/>
  <c r="K208" i="1"/>
  <c r="L208" i="1" s="1"/>
  <c r="K151" i="1"/>
  <c r="L151" i="1" s="1"/>
  <c r="AB143" i="1"/>
  <c r="AC143" i="1" s="1"/>
  <c r="U143" i="1"/>
  <c r="Y143" i="1" s="1"/>
  <c r="AB135" i="1"/>
  <c r="U135" i="1"/>
  <c r="Y135" i="1" s="1"/>
  <c r="S144" i="1"/>
  <c r="T144" i="1" s="1"/>
  <c r="S201" i="1"/>
  <c r="T201" i="1" s="1"/>
  <c r="Z141" i="1"/>
  <c r="S117" i="1"/>
  <c r="T117" i="1" s="1"/>
  <c r="Z114" i="1"/>
  <c r="U112" i="1"/>
  <c r="Y112" i="1" s="1"/>
  <c r="AB112" i="1"/>
  <c r="P112" i="1"/>
  <c r="N112" i="1" s="1"/>
  <c r="Q112" i="1" s="1"/>
  <c r="K112" i="1" s="1"/>
  <c r="L112" i="1" s="1"/>
  <c r="U110" i="1"/>
  <c r="Y110" i="1" s="1"/>
  <c r="AB110" i="1"/>
  <c r="AA110" i="1"/>
  <c r="AB123" i="1"/>
  <c r="U123" i="1"/>
  <c r="Y123" i="1" s="1"/>
  <c r="S141" i="1"/>
  <c r="T141" i="1" s="1"/>
  <c r="P141" i="1" s="1"/>
  <c r="N141" i="1" s="1"/>
  <c r="Q141" i="1" s="1"/>
  <c r="K141" i="1" s="1"/>
  <c r="L141" i="1" s="1"/>
  <c r="K120" i="1"/>
  <c r="L120" i="1" s="1"/>
  <c r="Z92" i="1"/>
  <c r="Z76" i="1"/>
  <c r="P76" i="1"/>
  <c r="N76" i="1" s="1"/>
  <c r="Q76" i="1" s="1"/>
  <c r="K76" i="1" s="1"/>
  <c r="L76" i="1" s="1"/>
  <c r="P60" i="1"/>
  <c r="N60" i="1" s="1"/>
  <c r="Q60" i="1" s="1"/>
  <c r="K60" i="1" s="1"/>
  <c r="L60" i="1" s="1"/>
  <c r="Z60" i="1"/>
  <c r="U100" i="1"/>
  <c r="Y100" i="1" s="1"/>
  <c r="AB100" i="1"/>
  <c r="Z95" i="1"/>
  <c r="Z87" i="1"/>
  <c r="U64" i="1"/>
  <c r="Y64" i="1" s="1"/>
  <c r="AB64" i="1"/>
  <c r="K108" i="1"/>
  <c r="L108" i="1" s="1"/>
  <c r="AB79" i="1"/>
  <c r="U79" i="1"/>
  <c r="Y79" i="1" s="1"/>
  <c r="P78" i="1"/>
  <c r="N78" i="1" s="1"/>
  <c r="Q78" i="1" s="1"/>
  <c r="K78" i="1" s="1"/>
  <c r="L78" i="1" s="1"/>
  <c r="Z78" i="1"/>
  <c r="U74" i="1"/>
  <c r="Y74" i="1" s="1"/>
  <c r="AB74" i="1"/>
  <c r="Z73" i="1"/>
  <c r="P73" i="1"/>
  <c r="N73" i="1" s="1"/>
  <c r="Q73" i="1" s="1"/>
  <c r="K73" i="1" s="1"/>
  <c r="L73" i="1" s="1"/>
  <c r="U69" i="1"/>
  <c r="Y69" i="1" s="1"/>
  <c r="AB69" i="1"/>
  <c r="AA64" i="1"/>
  <c r="Z59" i="1"/>
  <c r="AB53" i="1"/>
  <c r="AC53" i="1" s="1"/>
  <c r="U53" i="1"/>
  <c r="Y53" i="1" s="1"/>
  <c r="U108" i="1"/>
  <c r="Y108" i="1" s="1"/>
  <c r="AB108" i="1"/>
  <c r="AC108" i="1" s="1"/>
  <c r="AB91" i="1"/>
  <c r="U91" i="1"/>
  <c r="Y91" i="1" s="1"/>
  <c r="P90" i="1"/>
  <c r="N90" i="1" s="1"/>
  <c r="Q90" i="1" s="1"/>
  <c r="K90" i="1" s="1"/>
  <c r="L90" i="1" s="1"/>
  <c r="Z90" i="1"/>
  <c r="U86" i="1"/>
  <c r="Y86" i="1" s="1"/>
  <c r="AB86" i="1"/>
  <c r="Z85" i="1"/>
  <c r="P85" i="1"/>
  <c r="N85" i="1" s="1"/>
  <c r="Q85" i="1" s="1"/>
  <c r="K85" i="1" s="1"/>
  <c r="L85" i="1" s="1"/>
  <c r="U81" i="1"/>
  <c r="Y81" i="1" s="1"/>
  <c r="AB81" i="1"/>
  <c r="S87" i="1"/>
  <c r="T87" i="1" s="1"/>
  <c r="P86" i="1"/>
  <c r="N86" i="1" s="1"/>
  <c r="Q86" i="1" s="1"/>
  <c r="K86" i="1" s="1"/>
  <c r="L86" i="1" s="1"/>
  <c r="Z86" i="1"/>
  <c r="U82" i="1"/>
  <c r="Y82" i="1" s="1"/>
  <c r="AB82" i="1"/>
  <c r="Z81" i="1"/>
  <c r="P81" i="1"/>
  <c r="N81" i="1" s="1"/>
  <c r="Q81" i="1" s="1"/>
  <c r="K81" i="1" s="1"/>
  <c r="L81" i="1" s="1"/>
  <c r="U77" i="1"/>
  <c r="Y77" i="1" s="1"/>
  <c r="AB77" i="1"/>
  <c r="Z55" i="1"/>
  <c r="Z43" i="1"/>
  <c r="Z27" i="1"/>
  <c r="Z45" i="1"/>
  <c r="U37" i="1"/>
  <c r="Y37" i="1" s="1"/>
  <c r="AB37" i="1"/>
  <c r="U29" i="1"/>
  <c r="Y29" i="1" s="1"/>
  <c r="AB29" i="1"/>
  <c r="AB26" i="1"/>
  <c r="AC26" i="1" s="1"/>
  <c r="U26" i="1"/>
  <c r="Y26" i="1" s="1"/>
  <c r="U49" i="1"/>
  <c r="Y49" i="1" s="1"/>
  <c r="AB49" i="1"/>
  <c r="P49" i="1"/>
  <c r="N49" i="1" s="1"/>
  <c r="Q49" i="1" s="1"/>
  <c r="K49" i="1" s="1"/>
  <c r="L49" i="1" s="1"/>
  <c r="Z49" i="1"/>
  <c r="U44" i="1"/>
  <c r="Y44" i="1" s="1"/>
  <c r="AB44" i="1"/>
  <c r="U41" i="1"/>
  <c r="Y41" i="1" s="1"/>
  <c r="AB41" i="1"/>
  <c r="AC41" i="1" s="1"/>
  <c r="P41" i="1"/>
  <c r="N41" i="1" s="1"/>
  <c r="Q41" i="1" s="1"/>
  <c r="K41" i="1" s="1"/>
  <c r="L41" i="1" s="1"/>
  <c r="Z41" i="1"/>
  <c r="U36" i="1"/>
  <c r="Y36" i="1" s="1"/>
  <c r="AB36" i="1"/>
  <c r="U33" i="1"/>
  <c r="Y33" i="1" s="1"/>
  <c r="AB33" i="1"/>
  <c r="P33" i="1"/>
  <c r="N33" i="1" s="1"/>
  <c r="Q33" i="1" s="1"/>
  <c r="K33" i="1" s="1"/>
  <c r="L33" i="1" s="1"/>
  <c r="Z33" i="1"/>
  <c r="U28" i="1"/>
  <c r="Y28" i="1" s="1"/>
  <c r="AB28" i="1"/>
  <c r="U25" i="1"/>
  <c r="Y25" i="1" s="1"/>
  <c r="AB25" i="1"/>
  <c r="AC25" i="1" s="1"/>
  <c r="P25" i="1"/>
  <c r="N25" i="1" s="1"/>
  <c r="Q25" i="1" s="1"/>
  <c r="K25" i="1" s="1"/>
  <c r="L25" i="1" s="1"/>
  <c r="Z25" i="1"/>
  <c r="U17" i="1"/>
  <c r="Y17" i="1" s="1"/>
  <c r="AB17" i="1"/>
  <c r="AC17" i="1" s="1"/>
  <c r="S43" i="1"/>
  <c r="T43" i="1" s="1"/>
  <c r="P43" i="1" s="1"/>
  <c r="N43" i="1" s="1"/>
  <c r="Q43" i="1" s="1"/>
  <c r="K43" i="1" s="1"/>
  <c r="L43" i="1" s="1"/>
  <c r="AB42" i="1"/>
  <c r="U42" i="1"/>
  <c r="Y42" i="1" s="1"/>
  <c r="Z44" i="1"/>
  <c r="P44" i="1"/>
  <c r="N44" i="1" s="1"/>
  <c r="Q44" i="1" s="1"/>
  <c r="K44" i="1" s="1"/>
  <c r="L44" i="1" s="1"/>
  <c r="AA37" i="1"/>
  <c r="AB30" i="1"/>
  <c r="AC30" i="1" s="1"/>
  <c r="U30" i="1"/>
  <c r="Y30" i="1" s="1"/>
  <c r="Z28" i="1"/>
  <c r="P28" i="1"/>
  <c r="N28" i="1" s="1"/>
  <c r="Q28" i="1" s="1"/>
  <c r="K28" i="1" s="1"/>
  <c r="L28" i="1" s="1"/>
  <c r="Z20" i="1"/>
  <c r="P20" i="1"/>
  <c r="N20" i="1" s="1"/>
  <c r="Q20" i="1" s="1"/>
  <c r="K20" i="1" s="1"/>
  <c r="L20" i="1" s="1"/>
  <c r="S27" i="1"/>
  <c r="T27" i="1" s="1"/>
  <c r="P27" i="1" s="1"/>
  <c r="N27" i="1" s="1"/>
  <c r="Q27" i="1" s="1"/>
  <c r="K27" i="1" s="1"/>
  <c r="L27" i="1" s="1"/>
  <c r="AA42" i="1"/>
  <c r="AB327" i="1"/>
  <c r="U327" i="1"/>
  <c r="Y327" i="1" s="1"/>
  <c r="AA327" i="1"/>
  <c r="S317" i="1"/>
  <c r="T317" i="1" s="1"/>
  <c r="P315" i="1"/>
  <c r="N315" i="1" s="1"/>
  <c r="Q315" i="1" s="1"/>
  <c r="K315" i="1" s="1"/>
  <c r="L315" i="1" s="1"/>
  <c r="Z315" i="1"/>
  <c r="S305" i="1"/>
  <c r="T305" i="1" s="1"/>
  <c r="Z308" i="1"/>
  <c r="P308" i="1"/>
  <c r="N308" i="1" s="1"/>
  <c r="Q308" i="1" s="1"/>
  <c r="K308" i="1" s="1"/>
  <c r="L308" i="1" s="1"/>
  <c r="Z290" i="1"/>
  <c r="P290" i="1"/>
  <c r="N290" i="1" s="1"/>
  <c r="Q290" i="1" s="1"/>
  <c r="K290" i="1" s="1"/>
  <c r="L290" i="1" s="1"/>
  <c r="P339" i="1"/>
  <c r="N339" i="1" s="1"/>
  <c r="Q339" i="1" s="1"/>
  <c r="K339" i="1" s="1"/>
  <c r="L339" i="1" s="1"/>
  <c r="Z339" i="1"/>
  <c r="S309" i="1"/>
  <c r="T309" i="1" s="1"/>
  <c r="U314" i="1"/>
  <c r="Y314" i="1" s="1"/>
  <c r="AB314" i="1"/>
  <c r="AC314" i="1" s="1"/>
  <c r="Z306" i="1"/>
  <c r="P306" i="1"/>
  <c r="N306" i="1" s="1"/>
  <c r="Q306" i="1" s="1"/>
  <c r="K306" i="1" s="1"/>
  <c r="L306" i="1" s="1"/>
  <c r="S304" i="1"/>
  <c r="T304" i="1" s="1"/>
  <c r="S296" i="1"/>
  <c r="T296" i="1" s="1"/>
  <c r="S282" i="1"/>
  <c r="T282" i="1" s="1"/>
  <c r="Z300" i="1"/>
  <c r="P300" i="1"/>
  <c r="N300" i="1" s="1"/>
  <c r="Q300" i="1" s="1"/>
  <c r="K300" i="1" s="1"/>
  <c r="L300" i="1" s="1"/>
  <c r="Z299" i="1"/>
  <c r="S308" i="1"/>
  <c r="T308" i="1" s="1"/>
  <c r="U297" i="1"/>
  <c r="Y297" i="1" s="1"/>
  <c r="AB297" i="1"/>
  <c r="Z294" i="1"/>
  <c r="S294" i="1"/>
  <c r="T294" i="1" s="1"/>
  <c r="K285" i="1"/>
  <c r="L285" i="1" s="1"/>
  <c r="S258" i="1"/>
  <c r="T258" i="1" s="1"/>
  <c r="P297" i="1"/>
  <c r="N297" i="1" s="1"/>
  <c r="Q297" i="1" s="1"/>
  <c r="K297" i="1" s="1"/>
  <c r="L297" i="1" s="1"/>
  <c r="Z297" i="1"/>
  <c r="Z286" i="1"/>
  <c r="S286" i="1"/>
  <c r="T286" i="1" s="1"/>
  <c r="S270" i="1"/>
  <c r="T270" i="1" s="1"/>
  <c r="S263" i="1"/>
  <c r="T263" i="1" s="1"/>
  <c r="P263" i="1" s="1"/>
  <c r="N263" i="1" s="1"/>
  <c r="Q263" i="1" s="1"/>
  <c r="K263" i="1" s="1"/>
  <c r="L263" i="1" s="1"/>
  <c r="Z289" i="1"/>
  <c r="S289" i="1"/>
  <c r="T289" i="1" s="1"/>
  <c r="P289" i="1" s="1"/>
  <c r="N289" i="1" s="1"/>
  <c r="Q289" i="1" s="1"/>
  <c r="K289" i="1" s="1"/>
  <c r="L289" i="1" s="1"/>
  <c r="U281" i="1"/>
  <c r="Y281" i="1" s="1"/>
  <c r="AB281" i="1"/>
  <c r="P267" i="1"/>
  <c r="N267" i="1" s="1"/>
  <c r="Q267" i="1" s="1"/>
  <c r="K267" i="1" s="1"/>
  <c r="L267" i="1" s="1"/>
  <c r="Z267" i="1"/>
  <c r="P264" i="1"/>
  <c r="N264" i="1" s="1"/>
  <c r="Q264" i="1" s="1"/>
  <c r="K264" i="1" s="1"/>
  <c r="L264" i="1" s="1"/>
  <c r="S239" i="1"/>
  <c r="T239" i="1" s="1"/>
  <c r="S227" i="1"/>
  <c r="T227" i="1" s="1"/>
  <c r="Z221" i="1"/>
  <c r="U209" i="1"/>
  <c r="Y209" i="1" s="1"/>
  <c r="AB209" i="1"/>
  <c r="AC209" i="1" s="1"/>
  <c r="Z255" i="1"/>
  <c r="P255" i="1"/>
  <c r="N255" i="1" s="1"/>
  <c r="Q255" i="1" s="1"/>
  <c r="K255" i="1" s="1"/>
  <c r="L255" i="1" s="1"/>
  <c r="Z253" i="1"/>
  <c r="P253" i="1"/>
  <c r="N253" i="1" s="1"/>
  <c r="Q253" i="1" s="1"/>
  <c r="K253" i="1" s="1"/>
  <c r="L253" i="1" s="1"/>
  <c r="Z232" i="1"/>
  <c r="P232" i="1"/>
  <c r="N232" i="1" s="1"/>
  <c r="Q232" i="1" s="1"/>
  <c r="K232" i="1" s="1"/>
  <c r="L232" i="1" s="1"/>
  <c r="K231" i="1"/>
  <c r="L231" i="1" s="1"/>
  <c r="AA225" i="1"/>
  <c r="AB222" i="1"/>
  <c r="U222" i="1"/>
  <c r="Y222" i="1" s="1"/>
  <c r="AA219" i="1"/>
  <c r="U277" i="1"/>
  <c r="Y277" i="1" s="1"/>
  <c r="AB277" i="1"/>
  <c r="Z250" i="1"/>
  <c r="P250" i="1"/>
  <c r="N250" i="1" s="1"/>
  <c r="Q250" i="1" s="1"/>
  <c r="K250" i="1" s="1"/>
  <c r="L250" i="1" s="1"/>
  <c r="S217" i="1"/>
  <c r="T217" i="1" s="1"/>
  <c r="P217" i="1" s="1"/>
  <c r="N217" i="1" s="1"/>
  <c r="Q217" i="1" s="1"/>
  <c r="K217" i="1" s="1"/>
  <c r="L217" i="1" s="1"/>
  <c r="AB207" i="1"/>
  <c r="AC207" i="1" s="1"/>
  <c r="U207" i="1"/>
  <c r="Y207" i="1" s="1"/>
  <c r="Z191" i="1"/>
  <c r="S191" i="1"/>
  <c r="T191" i="1" s="1"/>
  <c r="Z175" i="1"/>
  <c r="P175" i="1"/>
  <c r="N175" i="1" s="1"/>
  <c r="Q175" i="1" s="1"/>
  <c r="K175" i="1" s="1"/>
  <c r="L175" i="1" s="1"/>
  <c r="S175" i="1"/>
  <c r="T175" i="1" s="1"/>
  <c r="Z159" i="1"/>
  <c r="S159" i="1"/>
  <c r="T159" i="1" s="1"/>
  <c r="P159" i="1" s="1"/>
  <c r="N159" i="1" s="1"/>
  <c r="Q159" i="1" s="1"/>
  <c r="K159" i="1" s="1"/>
  <c r="L159" i="1" s="1"/>
  <c r="P352" i="1"/>
  <c r="N352" i="1" s="1"/>
  <c r="Q352" i="1" s="1"/>
  <c r="K352" i="1" s="1"/>
  <c r="L352" i="1" s="1"/>
  <c r="Z352" i="1"/>
  <c r="U259" i="1"/>
  <c r="Y259" i="1" s="1"/>
  <c r="AB259" i="1"/>
  <c r="AC259" i="1" s="1"/>
  <c r="AA259" i="1"/>
  <c r="P252" i="1"/>
  <c r="N252" i="1" s="1"/>
  <c r="Q252" i="1" s="1"/>
  <c r="K252" i="1" s="1"/>
  <c r="L252" i="1" s="1"/>
  <c r="Z252" i="1"/>
  <c r="AA222" i="1"/>
  <c r="U215" i="1"/>
  <c r="Y215" i="1" s="1"/>
  <c r="AB215" i="1"/>
  <c r="AC215" i="1" s="1"/>
  <c r="Z200" i="1"/>
  <c r="P200" i="1"/>
  <c r="N200" i="1" s="1"/>
  <c r="Q200" i="1" s="1"/>
  <c r="K200" i="1" s="1"/>
  <c r="L200" i="1" s="1"/>
  <c r="S154" i="1"/>
  <c r="T154" i="1" s="1"/>
  <c r="AB202" i="1"/>
  <c r="AC202" i="1" s="1"/>
  <c r="U202" i="1"/>
  <c r="Y202" i="1" s="1"/>
  <c r="AB197" i="1"/>
  <c r="U197" i="1"/>
  <c r="Y197" i="1" s="1"/>
  <c r="AA193" i="1"/>
  <c r="S186" i="1"/>
  <c r="T186" i="1" s="1"/>
  <c r="Z184" i="1"/>
  <c r="AB181" i="1"/>
  <c r="U181" i="1"/>
  <c r="Y181" i="1" s="1"/>
  <c r="AA177" i="1"/>
  <c r="S170" i="1"/>
  <c r="T170" i="1" s="1"/>
  <c r="Z168" i="1"/>
  <c r="AB165" i="1"/>
  <c r="U165" i="1"/>
  <c r="Y165" i="1" s="1"/>
  <c r="AA161" i="1"/>
  <c r="P155" i="1"/>
  <c r="N155" i="1" s="1"/>
  <c r="Q155" i="1" s="1"/>
  <c r="K155" i="1" s="1"/>
  <c r="L155" i="1" s="1"/>
  <c r="Z155" i="1"/>
  <c r="P185" i="1"/>
  <c r="N185" i="1" s="1"/>
  <c r="Q185" i="1" s="1"/>
  <c r="K185" i="1" s="1"/>
  <c r="L185" i="1" s="1"/>
  <c r="Z185" i="1"/>
  <c r="P169" i="1"/>
  <c r="N169" i="1" s="1"/>
  <c r="Q169" i="1" s="1"/>
  <c r="K169" i="1" s="1"/>
  <c r="L169" i="1" s="1"/>
  <c r="Z169" i="1"/>
  <c r="P156" i="1"/>
  <c r="N156" i="1" s="1"/>
  <c r="Q156" i="1" s="1"/>
  <c r="K156" i="1" s="1"/>
  <c r="L156" i="1" s="1"/>
  <c r="Z156" i="1"/>
  <c r="AB148" i="1"/>
  <c r="AC148" i="1" s="1"/>
  <c r="AA148" i="1"/>
  <c r="U148" i="1"/>
  <c r="Y148" i="1" s="1"/>
  <c r="AA143" i="1"/>
  <c r="AA135" i="1"/>
  <c r="U208" i="1"/>
  <c r="Y208" i="1" s="1"/>
  <c r="AB208" i="1"/>
  <c r="AC208" i="1" s="1"/>
  <c r="AA208" i="1"/>
  <c r="S140" i="1"/>
  <c r="T140" i="1" s="1"/>
  <c r="S132" i="1"/>
  <c r="T132" i="1" s="1"/>
  <c r="P142" i="1"/>
  <c r="N142" i="1" s="1"/>
  <c r="Q142" i="1" s="1"/>
  <c r="K142" i="1" s="1"/>
  <c r="L142" i="1" s="1"/>
  <c r="Z142" i="1"/>
  <c r="Z138" i="1"/>
  <c r="P134" i="1"/>
  <c r="N134" i="1" s="1"/>
  <c r="Q134" i="1" s="1"/>
  <c r="K134" i="1" s="1"/>
  <c r="L134" i="1" s="1"/>
  <c r="Z134" i="1"/>
  <c r="S149" i="1"/>
  <c r="T149" i="1" s="1"/>
  <c r="P145" i="1"/>
  <c r="N145" i="1" s="1"/>
  <c r="Q145" i="1" s="1"/>
  <c r="K145" i="1" s="1"/>
  <c r="L145" i="1" s="1"/>
  <c r="Z145" i="1"/>
  <c r="P137" i="1"/>
  <c r="N137" i="1" s="1"/>
  <c r="Q137" i="1" s="1"/>
  <c r="K137" i="1" s="1"/>
  <c r="L137" i="1" s="1"/>
  <c r="Z137" i="1"/>
  <c r="P135" i="1"/>
  <c r="N135" i="1" s="1"/>
  <c r="Q135" i="1" s="1"/>
  <c r="K135" i="1" s="1"/>
  <c r="L135" i="1" s="1"/>
  <c r="AB115" i="1"/>
  <c r="U115" i="1"/>
  <c r="Y115" i="1" s="1"/>
  <c r="AB107" i="1"/>
  <c r="AC107" i="1" s="1"/>
  <c r="AA107" i="1"/>
  <c r="U107" i="1"/>
  <c r="Y107" i="1" s="1"/>
  <c r="AB131" i="1"/>
  <c r="U131" i="1"/>
  <c r="Y131" i="1" s="1"/>
  <c r="AB124" i="1"/>
  <c r="AC124" i="1" s="1"/>
  <c r="U124" i="1"/>
  <c r="Y124" i="1" s="1"/>
  <c r="P115" i="1"/>
  <c r="N115" i="1" s="1"/>
  <c r="Q115" i="1" s="1"/>
  <c r="K115" i="1" s="1"/>
  <c r="L115" i="1" s="1"/>
  <c r="Z115" i="1"/>
  <c r="S137" i="1"/>
  <c r="T137" i="1" s="1"/>
  <c r="AA123" i="1"/>
  <c r="K116" i="1"/>
  <c r="L116" i="1" s="1"/>
  <c r="AA112" i="1"/>
  <c r="P129" i="1"/>
  <c r="N129" i="1" s="1"/>
  <c r="Q129" i="1" s="1"/>
  <c r="K129" i="1" s="1"/>
  <c r="L129" i="1" s="1"/>
  <c r="Z129" i="1"/>
  <c r="P123" i="1"/>
  <c r="N123" i="1" s="1"/>
  <c r="Q123" i="1" s="1"/>
  <c r="K123" i="1" s="1"/>
  <c r="L123" i="1" s="1"/>
  <c r="Z123" i="1"/>
  <c r="S113" i="1"/>
  <c r="T113" i="1" s="1"/>
  <c r="P110" i="1"/>
  <c r="N110" i="1" s="1"/>
  <c r="Q110" i="1" s="1"/>
  <c r="K110" i="1" s="1"/>
  <c r="L110" i="1" s="1"/>
  <c r="Z110" i="1"/>
  <c r="Z100" i="1"/>
  <c r="P100" i="1"/>
  <c r="N100" i="1" s="1"/>
  <c r="Q100" i="1" s="1"/>
  <c r="K100" i="1" s="1"/>
  <c r="L100" i="1" s="1"/>
  <c r="Z88" i="1"/>
  <c r="P88" i="1"/>
  <c r="N88" i="1" s="1"/>
  <c r="Q88" i="1" s="1"/>
  <c r="K88" i="1" s="1"/>
  <c r="L88" i="1" s="1"/>
  <c r="Z72" i="1"/>
  <c r="P72" i="1"/>
  <c r="N72" i="1" s="1"/>
  <c r="Q72" i="1" s="1"/>
  <c r="K72" i="1" s="1"/>
  <c r="L72" i="1" s="1"/>
  <c r="U98" i="1"/>
  <c r="Y98" i="1" s="1"/>
  <c r="AB98" i="1"/>
  <c r="U89" i="1"/>
  <c r="Y89" i="1" s="1"/>
  <c r="AB89" i="1"/>
  <c r="AB67" i="1"/>
  <c r="U67" i="1"/>
  <c r="Y67" i="1" s="1"/>
  <c r="Z66" i="1"/>
  <c r="U62" i="1"/>
  <c r="Y62" i="1" s="1"/>
  <c r="AB62" i="1"/>
  <c r="AC62" i="1" s="1"/>
  <c r="Z61" i="1"/>
  <c r="S59" i="1"/>
  <c r="T59" i="1" s="1"/>
  <c r="P59" i="1" s="1"/>
  <c r="N59" i="1" s="1"/>
  <c r="Q59" i="1" s="1"/>
  <c r="K59" i="1" s="1"/>
  <c r="L59" i="1" s="1"/>
  <c r="S51" i="1"/>
  <c r="T51" i="1" s="1"/>
  <c r="U101" i="1"/>
  <c r="Y101" i="1" s="1"/>
  <c r="AB101" i="1"/>
  <c r="AC101" i="1" s="1"/>
  <c r="AB99" i="1"/>
  <c r="U99" i="1"/>
  <c r="Y99" i="1" s="1"/>
  <c r="P98" i="1"/>
  <c r="N98" i="1" s="1"/>
  <c r="Q98" i="1" s="1"/>
  <c r="K98" i="1" s="1"/>
  <c r="L98" i="1" s="1"/>
  <c r="Z98" i="1"/>
  <c r="S92" i="1"/>
  <c r="T92" i="1" s="1"/>
  <c r="P83" i="1"/>
  <c r="N83" i="1" s="1"/>
  <c r="Q83" i="1" s="1"/>
  <c r="K83" i="1" s="1"/>
  <c r="L83" i="1" s="1"/>
  <c r="Z83" i="1"/>
  <c r="AA79" i="1"/>
  <c r="Z51" i="1"/>
  <c r="U104" i="1"/>
  <c r="Y104" i="1" s="1"/>
  <c r="AB104" i="1"/>
  <c r="P99" i="1"/>
  <c r="N99" i="1" s="1"/>
  <c r="Q99" i="1" s="1"/>
  <c r="K99" i="1" s="1"/>
  <c r="L99" i="1" s="1"/>
  <c r="Z99" i="1"/>
  <c r="S72" i="1"/>
  <c r="T72" i="1" s="1"/>
  <c r="Z63" i="1"/>
  <c r="S55" i="1"/>
  <c r="T55" i="1" s="1"/>
  <c r="AA104" i="1"/>
  <c r="U97" i="1"/>
  <c r="Y97" i="1" s="1"/>
  <c r="AB97" i="1"/>
  <c r="AC97" i="1" s="1"/>
  <c r="S95" i="1"/>
  <c r="T95" i="1" s="1"/>
  <c r="P94" i="1"/>
  <c r="N94" i="1" s="1"/>
  <c r="Q94" i="1" s="1"/>
  <c r="K94" i="1" s="1"/>
  <c r="L94" i="1" s="1"/>
  <c r="Z94" i="1"/>
  <c r="P91" i="1"/>
  <c r="N91" i="1" s="1"/>
  <c r="Q91" i="1" s="1"/>
  <c r="K91" i="1" s="1"/>
  <c r="L91" i="1" s="1"/>
  <c r="Z91" i="1"/>
  <c r="P56" i="1"/>
  <c r="N56" i="1" s="1"/>
  <c r="Q56" i="1" s="1"/>
  <c r="K56" i="1" s="1"/>
  <c r="L56" i="1" s="1"/>
  <c r="Z56" i="1"/>
  <c r="Z39" i="1"/>
  <c r="P39" i="1"/>
  <c r="N39" i="1" s="1"/>
  <c r="Q39" i="1" s="1"/>
  <c r="K39" i="1" s="1"/>
  <c r="L39" i="1" s="1"/>
  <c r="P23" i="1"/>
  <c r="N23" i="1" s="1"/>
  <c r="Q23" i="1" s="1"/>
  <c r="K23" i="1" s="1"/>
  <c r="L23" i="1" s="1"/>
  <c r="Z23" i="1"/>
  <c r="P46" i="1"/>
  <c r="N46" i="1" s="1"/>
  <c r="Q46" i="1" s="1"/>
  <c r="K46" i="1" s="1"/>
  <c r="L46" i="1" s="1"/>
  <c r="Z46" i="1"/>
  <c r="AB18" i="1"/>
  <c r="U18" i="1"/>
  <c r="Y18" i="1" s="1"/>
  <c r="U20" i="1"/>
  <c r="Y20" i="1" s="1"/>
  <c r="AB20" i="1"/>
  <c r="U40" i="1"/>
  <c r="Y40" i="1" s="1"/>
  <c r="AB40" i="1"/>
  <c r="U32" i="1"/>
  <c r="Y32" i="1" s="1"/>
  <c r="AB32" i="1"/>
  <c r="AC32" i="1" s="1"/>
  <c r="P22" i="1"/>
  <c r="N22" i="1" s="1"/>
  <c r="Q22" i="1" s="1"/>
  <c r="K22" i="1" s="1"/>
  <c r="L22" i="1" s="1"/>
  <c r="Z22" i="1"/>
  <c r="S22" i="1"/>
  <c r="T22" i="1" s="1"/>
  <c r="P351" i="1"/>
  <c r="N351" i="1" s="1"/>
  <c r="Q351" i="1" s="1"/>
  <c r="K351" i="1" s="1"/>
  <c r="L351" i="1" s="1"/>
  <c r="Z351" i="1"/>
  <c r="AB344" i="1"/>
  <c r="AC344" i="1" s="1"/>
  <c r="U344" i="1"/>
  <c r="Y344" i="1" s="1"/>
  <c r="Z341" i="1"/>
  <c r="P341" i="1"/>
  <c r="N341" i="1" s="1"/>
  <c r="Q341" i="1" s="1"/>
  <c r="K341" i="1" s="1"/>
  <c r="L341" i="1" s="1"/>
  <c r="U331" i="1"/>
  <c r="Y331" i="1" s="1"/>
  <c r="AB331" i="1"/>
  <c r="AC331" i="1" s="1"/>
  <c r="AA331" i="1"/>
  <c r="P311" i="1"/>
  <c r="N311" i="1" s="1"/>
  <c r="Q311" i="1" s="1"/>
  <c r="K311" i="1" s="1"/>
  <c r="L311" i="1" s="1"/>
  <c r="Z311" i="1"/>
  <c r="P310" i="1"/>
  <c r="N310" i="1" s="1"/>
  <c r="Q310" i="1" s="1"/>
  <c r="K310" i="1" s="1"/>
  <c r="L310" i="1" s="1"/>
  <c r="S319" i="1"/>
  <c r="T319" i="1" s="1"/>
  <c r="S288" i="1"/>
  <c r="T288" i="1" s="1"/>
  <c r="AA348" i="1"/>
  <c r="Z340" i="1"/>
  <c r="P340" i="1"/>
  <c r="N340" i="1" s="1"/>
  <c r="Q340" i="1" s="1"/>
  <c r="K340" i="1" s="1"/>
  <c r="L340" i="1" s="1"/>
  <c r="S341" i="1"/>
  <c r="T341" i="1" s="1"/>
  <c r="S299" i="1"/>
  <c r="T299" i="1" s="1"/>
  <c r="P299" i="1" s="1"/>
  <c r="N299" i="1" s="1"/>
  <c r="Q299" i="1" s="1"/>
  <c r="K299" i="1" s="1"/>
  <c r="L299" i="1" s="1"/>
  <c r="S349" i="1"/>
  <c r="T349" i="1" s="1"/>
  <c r="S347" i="1"/>
  <c r="T347" i="1" s="1"/>
  <c r="P347" i="1" s="1"/>
  <c r="N347" i="1" s="1"/>
  <c r="Q347" i="1" s="1"/>
  <c r="K347" i="1" s="1"/>
  <c r="L347" i="1" s="1"/>
  <c r="K330" i="1"/>
  <c r="L330" i="1" s="1"/>
  <c r="P327" i="1"/>
  <c r="N327" i="1" s="1"/>
  <c r="Q327" i="1" s="1"/>
  <c r="K327" i="1" s="1"/>
  <c r="L327" i="1" s="1"/>
  <c r="AA336" i="1"/>
  <c r="U338" i="1"/>
  <c r="Y338" i="1" s="1"/>
  <c r="AB338" i="1"/>
  <c r="AC338" i="1" s="1"/>
  <c r="S332" i="1"/>
  <c r="T332" i="1" s="1"/>
  <c r="K324" i="1"/>
  <c r="L324" i="1" s="1"/>
  <c r="S321" i="1"/>
  <c r="T321" i="1" s="1"/>
  <c r="S313" i="1"/>
  <c r="T313" i="1" s="1"/>
  <c r="P322" i="1"/>
  <c r="N322" i="1" s="1"/>
  <c r="Q322" i="1" s="1"/>
  <c r="K322" i="1" s="1"/>
  <c r="L322" i="1" s="1"/>
  <c r="Z322" i="1"/>
  <c r="U324" i="1"/>
  <c r="Y324" i="1" s="1"/>
  <c r="AB324" i="1"/>
  <c r="AC324" i="1" s="1"/>
  <c r="AB307" i="1"/>
  <c r="U307" i="1"/>
  <c r="Y307" i="1" s="1"/>
  <c r="AA307" i="1"/>
  <c r="K273" i="1"/>
  <c r="L273" i="1" s="1"/>
  <c r="AA267" i="1"/>
  <c r="Z260" i="1"/>
  <c r="AB242" i="1"/>
  <c r="U242" i="1"/>
  <c r="Y242" i="1" s="1"/>
  <c r="AA242" i="1"/>
  <c r="AA295" i="1"/>
  <c r="U273" i="1"/>
  <c r="Y273" i="1" s="1"/>
  <c r="AB273" i="1"/>
  <c r="AC273" i="1" s="1"/>
  <c r="Z270" i="1"/>
  <c r="P270" i="1"/>
  <c r="N270" i="1" s="1"/>
  <c r="Q270" i="1" s="1"/>
  <c r="K270" i="1" s="1"/>
  <c r="L270" i="1" s="1"/>
  <c r="AC268" i="1"/>
  <c r="K293" i="1"/>
  <c r="L293" i="1" s="1"/>
  <c r="P281" i="1"/>
  <c r="N281" i="1" s="1"/>
  <c r="Q281" i="1" s="1"/>
  <c r="K281" i="1" s="1"/>
  <c r="L281" i="1" s="1"/>
  <c r="Z281" i="1"/>
  <c r="AA264" i="1"/>
  <c r="AB252" i="1"/>
  <c r="AC252" i="1" s="1"/>
  <c r="U252" i="1"/>
  <c r="Y252" i="1" s="1"/>
  <c r="AB249" i="1"/>
  <c r="AC249" i="1" s="1"/>
  <c r="U249" i="1"/>
  <c r="Y249" i="1" s="1"/>
  <c r="S211" i="1"/>
  <c r="T211" i="1" s="1"/>
  <c r="P205" i="1"/>
  <c r="N205" i="1" s="1"/>
  <c r="Q205" i="1" s="1"/>
  <c r="K205" i="1" s="1"/>
  <c r="L205" i="1" s="1"/>
  <c r="Z205" i="1"/>
  <c r="U236" i="1"/>
  <c r="Y236" i="1" s="1"/>
  <c r="AB236" i="1"/>
  <c r="AC236" i="1" s="1"/>
  <c r="P233" i="1"/>
  <c r="N233" i="1" s="1"/>
  <c r="Q233" i="1" s="1"/>
  <c r="K233" i="1" s="1"/>
  <c r="L233" i="1" s="1"/>
  <c r="Z233" i="1"/>
  <c r="S221" i="1"/>
  <c r="T221" i="1" s="1"/>
  <c r="AA206" i="1"/>
  <c r="S200" i="1"/>
  <c r="T200" i="1" s="1"/>
  <c r="S291" i="1"/>
  <c r="T291" i="1" s="1"/>
  <c r="AA277" i="1"/>
  <c r="S260" i="1"/>
  <c r="T260" i="1" s="1"/>
  <c r="P260" i="1" s="1"/>
  <c r="N260" i="1" s="1"/>
  <c r="Q260" i="1" s="1"/>
  <c r="K260" i="1" s="1"/>
  <c r="L260" i="1" s="1"/>
  <c r="AB248" i="1"/>
  <c r="U248" i="1"/>
  <c r="Y248" i="1" s="1"/>
  <c r="AA248" i="1"/>
  <c r="Z242" i="1"/>
  <c r="P242" i="1"/>
  <c r="N242" i="1" s="1"/>
  <c r="Q242" i="1" s="1"/>
  <c r="K242" i="1" s="1"/>
  <c r="L242" i="1" s="1"/>
  <c r="Z228" i="1"/>
  <c r="S228" i="1"/>
  <c r="T228" i="1" s="1"/>
  <c r="P228" i="1" s="1"/>
  <c r="N228" i="1" s="1"/>
  <c r="Q228" i="1" s="1"/>
  <c r="K228" i="1" s="1"/>
  <c r="L228" i="1" s="1"/>
  <c r="Z212" i="1"/>
  <c r="P212" i="1"/>
  <c r="N212" i="1" s="1"/>
  <c r="Q212" i="1" s="1"/>
  <c r="K212" i="1" s="1"/>
  <c r="L212" i="1" s="1"/>
  <c r="S212" i="1"/>
  <c r="T212" i="1" s="1"/>
  <c r="AB203" i="1"/>
  <c r="AC203" i="1" s="1"/>
  <c r="U203" i="1"/>
  <c r="Y203" i="1" s="1"/>
  <c r="Z187" i="1"/>
  <c r="S187" i="1"/>
  <c r="T187" i="1" s="1"/>
  <c r="P187" i="1" s="1"/>
  <c r="N187" i="1" s="1"/>
  <c r="Q187" i="1" s="1"/>
  <c r="K187" i="1" s="1"/>
  <c r="L187" i="1" s="1"/>
  <c r="Z171" i="1"/>
  <c r="P171" i="1"/>
  <c r="N171" i="1" s="1"/>
  <c r="Q171" i="1" s="1"/>
  <c r="K171" i="1" s="1"/>
  <c r="L171" i="1" s="1"/>
  <c r="S171" i="1"/>
  <c r="T171" i="1" s="1"/>
  <c r="S283" i="1"/>
  <c r="T283" i="1" s="1"/>
  <c r="AA269" i="1"/>
  <c r="Z249" i="1"/>
  <c r="P249" i="1"/>
  <c r="N249" i="1" s="1"/>
  <c r="Q249" i="1" s="1"/>
  <c r="K249" i="1" s="1"/>
  <c r="L249" i="1" s="1"/>
  <c r="U213" i="1"/>
  <c r="Y213" i="1" s="1"/>
  <c r="AB213" i="1"/>
  <c r="AC213" i="1" s="1"/>
  <c r="Z199" i="1"/>
  <c r="P199" i="1"/>
  <c r="N199" i="1" s="1"/>
  <c r="Q199" i="1" s="1"/>
  <c r="K199" i="1" s="1"/>
  <c r="L199" i="1" s="1"/>
  <c r="U251" i="1"/>
  <c r="Y251" i="1" s="1"/>
  <c r="AB251" i="1"/>
  <c r="AC251" i="1" s="1"/>
  <c r="P206" i="1"/>
  <c r="N206" i="1" s="1"/>
  <c r="Q206" i="1" s="1"/>
  <c r="K206" i="1" s="1"/>
  <c r="L206" i="1" s="1"/>
  <c r="Z206" i="1"/>
  <c r="AA198" i="1"/>
  <c r="Z157" i="1"/>
  <c r="P157" i="1"/>
  <c r="N157" i="1" s="1"/>
  <c r="Q157" i="1" s="1"/>
  <c r="K157" i="1" s="1"/>
  <c r="L157" i="1" s="1"/>
  <c r="P243" i="1"/>
  <c r="N243" i="1" s="1"/>
  <c r="Q243" i="1" s="1"/>
  <c r="K243" i="1" s="1"/>
  <c r="L243" i="1" s="1"/>
  <c r="AA197" i="1"/>
  <c r="S190" i="1"/>
  <c r="T190" i="1" s="1"/>
  <c r="P188" i="1"/>
  <c r="N188" i="1" s="1"/>
  <c r="Q188" i="1" s="1"/>
  <c r="K188" i="1" s="1"/>
  <c r="L188" i="1" s="1"/>
  <c r="Z188" i="1"/>
  <c r="AB185" i="1"/>
  <c r="AC185" i="1" s="1"/>
  <c r="U185" i="1"/>
  <c r="Y185" i="1" s="1"/>
  <c r="AA181" i="1"/>
  <c r="S174" i="1"/>
  <c r="T174" i="1" s="1"/>
  <c r="P172" i="1"/>
  <c r="N172" i="1" s="1"/>
  <c r="Q172" i="1" s="1"/>
  <c r="K172" i="1" s="1"/>
  <c r="L172" i="1" s="1"/>
  <c r="Z172" i="1"/>
  <c r="AB169" i="1"/>
  <c r="AC169" i="1" s="1"/>
  <c r="U169" i="1"/>
  <c r="Y169" i="1" s="1"/>
  <c r="AA165" i="1"/>
  <c r="S158" i="1"/>
  <c r="T158" i="1" s="1"/>
  <c r="Z150" i="1"/>
  <c r="P150" i="1"/>
  <c r="N150" i="1" s="1"/>
  <c r="Q150" i="1" s="1"/>
  <c r="K150" i="1" s="1"/>
  <c r="L150" i="1" s="1"/>
  <c r="P197" i="1"/>
  <c r="N197" i="1" s="1"/>
  <c r="Q197" i="1" s="1"/>
  <c r="K197" i="1" s="1"/>
  <c r="L197" i="1" s="1"/>
  <c r="Z197" i="1"/>
  <c r="S184" i="1"/>
  <c r="T184" i="1" s="1"/>
  <c r="P184" i="1" s="1"/>
  <c r="N184" i="1" s="1"/>
  <c r="Q184" i="1" s="1"/>
  <c r="K184" i="1" s="1"/>
  <c r="L184" i="1" s="1"/>
  <c r="P181" i="1"/>
  <c r="N181" i="1" s="1"/>
  <c r="Q181" i="1" s="1"/>
  <c r="K181" i="1" s="1"/>
  <c r="L181" i="1" s="1"/>
  <c r="Z181" i="1"/>
  <c r="S168" i="1"/>
  <c r="T168" i="1" s="1"/>
  <c r="P168" i="1" s="1"/>
  <c r="N168" i="1" s="1"/>
  <c r="Q168" i="1" s="1"/>
  <c r="K168" i="1" s="1"/>
  <c r="L168" i="1" s="1"/>
  <c r="P165" i="1"/>
  <c r="N165" i="1" s="1"/>
  <c r="Q165" i="1" s="1"/>
  <c r="K165" i="1" s="1"/>
  <c r="L165" i="1" s="1"/>
  <c r="Z165" i="1"/>
  <c r="U147" i="1"/>
  <c r="Y147" i="1" s="1"/>
  <c r="AB147" i="1"/>
  <c r="AB139" i="1"/>
  <c r="AC139" i="1" s="1"/>
  <c r="U139" i="1"/>
  <c r="Y139" i="1" s="1"/>
  <c r="U151" i="1"/>
  <c r="Y151" i="1" s="1"/>
  <c r="AB151" i="1"/>
  <c r="AC151" i="1" s="1"/>
  <c r="AA131" i="1"/>
  <c r="AB152" i="1"/>
  <c r="AC152" i="1" s="1"/>
  <c r="U152" i="1"/>
  <c r="Y152" i="1" s="1"/>
  <c r="AA147" i="1"/>
  <c r="Z133" i="1"/>
  <c r="S138" i="1"/>
  <c r="T138" i="1" s="1"/>
  <c r="AB127" i="1"/>
  <c r="AC127" i="1" s="1"/>
  <c r="U127" i="1"/>
  <c r="Y127" i="1" s="1"/>
  <c r="U125" i="1"/>
  <c r="Y125" i="1" s="1"/>
  <c r="AB125" i="1"/>
  <c r="AC125" i="1" s="1"/>
  <c r="AA115" i="1"/>
  <c r="S133" i="1"/>
  <c r="T133" i="1" s="1"/>
  <c r="U129" i="1"/>
  <c r="Y129" i="1" s="1"/>
  <c r="AB129" i="1"/>
  <c r="AC129" i="1" s="1"/>
  <c r="S121" i="1"/>
  <c r="T121" i="1" s="1"/>
  <c r="P118" i="1"/>
  <c r="N118" i="1" s="1"/>
  <c r="Q118" i="1" s="1"/>
  <c r="K118" i="1" s="1"/>
  <c r="L118" i="1" s="1"/>
  <c r="Z118" i="1"/>
  <c r="U116" i="1"/>
  <c r="Y116" i="1" s="1"/>
  <c r="AB116" i="1"/>
  <c r="AC116" i="1" s="1"/>
  <c r="S114" i="1"/>
  <c r="T114" i="1" s="1"/>
  <c r="P114" i="1" s="1"/>
  <c r="N114" i="1" s="1"/>
  <c r="Q114" i="1" s="1"/>
  <c r="K114" i="1" s="1"/>
  <c r="L114" i="1" s="1"/>
  <c r="Z127" i="1"/>
  <c r="P127" i="1"/>
  <c r="N127" i="1" s="1"/>
  <c r="Q127" i="1" s="1"/>
  <c r="K127" i="1" s="1"/>
  <c r="L127" i="1" s="1"/>
  <c r="P119" i="1"/>
  <c r="N119" i="1" s="1"/>
  <c r="Q119" i="1" s="1"/>
  <c r="K119" i="1" s="1"/>
  <c r="L119" i="1" s="1"/>
  <c r="Z119" i="1"/>
  <c r="S109" i="1"/>
  <c r="T109" i="1" s="1"/>
  <c r="P124" i="1"/>
  <c r="N124" i="1" s="1"/>
  <c r="Q124" i="1" s="1"/>
  <c r="K124" i="1" s="1"/>
  <c r="L124" i="1" s="1"/>
  <c r="U122" i="1"/>
  <c r="Y122" i="1" s="1"/>
  <c r="AB122" i="1"/>
  <c r="AC122" i="1" s="1"/>
  <c r="AB111" i="1"/>
  <c r="AC111" i="1" s="1"/>
  <c r="U111" i="1"/>
  <c r="Y111" i="1" s="1"/>
  <c r="Z84" i="1"/>
  <c r="P84" i="1"/>
  <c r="N84" i="1" s="1"/>
  <c r="Q84" i="1" s="1"/>
  <c r="K84" i="1" s="1"/>
  <c r="L84" i="1" s="1"/>
  <c r="Z68" i="1"/>
  <c r="P68" i="1"/>
  <c r="N68" i="1" s="1"/>
  <c r="Q68" i="1" s="1"/>
  <c r="K68" i="1" s="1"/>
  <c r="L68" i="1" s="1"/>
  <c r="U80" i="1"/>
  <c r="Y80" i="1" s="1"/>
  <c r="AB80" i="1"/>
  <c r="Z71" i="1"/>
  <c r="AA67" i="1"/>
  <c r="U56" i="1"/>
  <c r="Y56" i="1" s="1"/>
  <c r="AB56" i="1"/>
  <c r="AC56" i="1" s="1"/>
  <c r="AA99" i="1"/>
  <c r="U90" i="1"/>
  <c r="Y90" i="1" s="1"/>
  <c r="AB90" i="1"/>
  <c r="AC90" i="1" s="1"/>
  <c r="Z89" i="1"/>
  <c r="P89" i="1"/>
  <c r="N89" i="1" s="1"/>
  <c r="Q89" i="1" s="1"/>
  <c r="K89" i="1" s="1"/>
  <c r="L89" i="1" s="1"/>
  <c r="U85" i="1"/>
  <c r="Y85" i="1" s="1"/>
  <c r="AB85" i="1"/>
  <c r="AC85" i="1" s="1"/>
  <c r="AA80" i="1"/>
  <c r="AA74" i="1"/>
  <c r="AA69" i="1"/>
  <c r="S63" i="1"/>
  <c r="T63" i="1" s="1"/>
  <c r="P62" i="1"/>
  <c r="N62" i="1" s="1"/>
  <c r="Q62" i="1" s="1"/>
  <c r="K62" i="1" s="1"/>
  <c r="L62" i="1" s="1"/>
  <c r="Z62" i="1"/>
  <c r="U54" i="1"/>
  <c r="Y54" i="1" s="1"/>
  <c r="AB54" i="1"/>
  <c r="AC54" i="1" s="1"/>
  <c r="P54" i="1"/>
  <c r="N54" i="1" s="1"/>
  <c r="Q54" i="1" s="1"/>
  <c r="K54" i="1" s="1"/>
  <c r="L54" i="1" s="1"/>
  <c r="Z52" i="1"/>
  <c r="U102" i="1"/>
  <c r="Y102" i="1" s="1"/>
  <c r="AB102" i="1"/>
  <c r="AC102" i="1" s="1"/>
  <c r="U96" i="1"/>
  <c r="Y96" i="1" s="1"/>
  <c r="AB96" i="1"/>
  <c r="AC96" i="1" s="1"/>
  <c r="AA86" i="1"/>
  <c r="AA81" i="1"/>
  <c r="AB75" i="1"/>
  <c r="AC75" i="1" s="1"/>
  <c r="U75" i="1"/>
  <c r="Y75" i="1" s="1"/>
  <c r="P74" i="1"/>
  <c r="N74" i="1" s="1"/>
  <c r="Q74" i="1" s="1"/>
  <c r="K74" i="1" s="1"/>
  <c r="L74" i="1" s="1"/>
  <c r="Z74" i="1"/>
  <c r="U70" i="1"/>
  <c r="Y70" i="1" s="1"/>
  <c r="AB70" i="1"/>
  <c r="Z69" i="1"/>
  <c r="P69" i="1"/>
  <c r="N69" i="1" s="1"/>
  <c r="Q69" i="1" s="1"/>
  <c r="K69" i="1" s="1"/>
  <c r="L69" i="1" s="1"/>
  <c r="U65" i="1"/>
  <c r="Y65" i="1" s="1"/>
  <c r="AB65" i="1"/>
  <c r="S52" i="1"/>
  <c r="T52" i="1" s="1"/>
  <c r="S106" i="1"/>
  <c r="T106" i="1" s="1"/>
  <c r="P101" i="1"/>
  <c r="N101" i="1" s="1"/>
  <c r="Q101" i="1" s="1"/>
  <c r="K101" i="1" s="1"/>
  <c r="L101" i="1" s="1"/>
  <c r="AA82" i="1"/>
  <c r="AA77" i="1"/>
  <c r="S71" i="1"/>
  <c r="T71" i="1" s="1"/>
  <c r="P70" i="1"/>
  <c r="N70" i="1" s="1"/>
  <c r="Q70" i="1" s="1"/>
  <c r="K70" i="1" s="1"/>
  <c r="L70" i="1" s="1"/>
  <c r="Z70" i="1"/>
  <c r="S66" i="1"/>
  <c r="T66" i="1" s="1"/>
  <c r="Z65" i="1"/>
  <c r="P65" i="1"/>
  <c r="N65" i="1" s="1"/>
  <c r="Q65" i="1" s="1"/>
  <c r="K65" i="1" s="1"/>
  <c r="L65" i="1" s="1"/>
  <c r="S61" i="1"/>
  <c r="T61" i="1" s="1"/>
  <c r="S58" i="1"/>
  <c r="T58" i="1" s="1"/>
  <c r="S50" i="1"/>
  <c r="T50" i="1" s="1"/>
  <c r="Z35" i="1"/>
  <c r="P35" i="1"/>
  <c r="N35" i="1" s="1"/>
  <c r="Q35" i="1" s="1"/>
  <c r="K35" i="1" s="1"/>
  <c r="L35" i="1" s="1"/>
  <c r="Z19" i="1"/>
  <c r="S35" i="1"/>
  <c r="T35" i="1" s="1"/>
  <c r="AB24" i="1"/>
  <c r="U24" i="1"/>
  <c r="Y24" i="1" s="1"/>
  <c r="P21" i="1"/>
  <c r="N21" i="1" s="1"/>
  <c r="Q21" i="1" s="1"/>
  <c r="K21" i="1" s="1"/>
  <c r="L21" i="1" s="1"/>
  <c r="Z21" i="1"/>
  <c r="Z48" i="1"/>
  <c r="P48" i="1"/>
  <c r="N48" i="1" s="1"/>
  <c r="Q48" i="1" s="1"/>
  <c r="K48" i="1" s="1"/>
  <c r="L48" i="1" s="1"/>
  <c r="AA44" i="1"/>
  <c r="AA36" i="1"/>
  <c r="AA28" i="1"/>
  <c r="AA20" i="1"/>
  <c r="P37" i="1"/>
  <c r="N37" i="1" s="1"/>
  <c r="Q37" i="1" s="1"/>
  <c r="K37" i="1" s="1"/>
  <c r="L37" i="1" s="1"/>
  <c r="Z37" i="1"/>
  <c r="P29" i="1"/>
  <c r="N29" i="1" s="1"/>
  <c r="Q29" i="1" s="1"/>
  <c r="K29" i="1" s="1"/>
  <c r="L29" i="1" s="1"/>
  <c r="Z29" i="1"/>
  <c r="S19" i="1"/>
  <c r="T19" i="1" s="1"/>
  <c r="P19" i="1" s="1"/>
  <c r="N19" i="1" s="1"/>
  <c r="Q19" i="1" s="1"/>
  <c r="K19" i="1" s="1"/>
  <c r="L19" i="1" s="1"/>
  <c r="AB38" i="1"/>
  <c r="AC38" i="1" s="1"/>
  <c r="U38" i="1"/>
  <c r="Y38" i="1" s="1"/>
  <c r="Z36" i="1"/>
  <c r="P36" i="1"/>
  <c r="N36" i="1" s="1"/>
  <c r="Q36" i="1" s="1"/>
  <c r="K36" i="1" s="1"/>
  <c r="L36" i="1" s="1"/>
  <c r="AA29" i="1"/>
  <c r="S45" i="1"/>
  <c r="T45" i="1" s="1"/>
  <c r="S21" i="1"/>
  <c r="T21" i="1" s="1"/>
  <c r="Z40" i="1"/>
  <c r="P40" i="1"/>
  <c r="N40" i="1" s="1"/>
  <c r="Q40" i="1" s="1"/>
  <c r="K40" i="1" s="1"/>
  <c r="L40" i="1" s="1"/>
  <c r="Z24" i="1"/>
  <c r="P24" i="1"/>
  <c r="N24" i="1" s="1"/>
  <c r="Q24" i="1" s="1"/>
  <c r="K24" i="1" s="1"/>
  <c r="L24" i="1" s="1"/>
  <c r="AA18" i="1"/>
  <c r="U58" i="1" l="1"/>
  <c r="Y58" i="1" s="1"/>
  <c r="AB58" i="1"/>
  <c r="AC58" i="1" s="1"/>
  <c r="P58" i="1"/>
  <c r="N58" i="1" s="1"/>
  <c r="Q58" i="1" s="1"/>
  <c r="K58" i="1" s="1"/>
  <c r="L58" i="1" s="1"/>
  <c r="AA58" i="1"/>
  <c r="AB106" i="1"/>
  <c r="U106" i="1"/>
  <c r="Y106" i="1" s="1"/>
  <c r="AA106" i="1"/>
  <c r="AC147" i="1"/>
  <c r="U174" i="1"/>
  <c r="Y174" i="1" s="1"/>
  <c r="AB174" i="1"/>
  <c r="AC174" i="1" s="1"/>
  <c r="P174" i="1"/>
  <c r="N174" i="1" s="1"/>
  <c r="Q174" i="1" s="1"/>
  <c r="K174" i="1" s="1"/>
  <c r="L174" i="1" s="1"/>
  <c r="AA174" i="1"/>
  <c r="U283" i="1"/>
  <c r="Y283" i="1" s="1"/>
  <c r="AB283" i="1"/>
  <c r="AC283" i="1" s="1"/>
  <c r="AA283" i="1"/>
  <c r="U35" i="1"/>
  <c r="Y35" i="1" s="1"/>
  <c r="AB35" i="1"/>
  <c r="AA35" i="1"/>
  <c r="U66" i="1"/>
  <c r="Y66" i="1" s="1"/>
  <c r="AB66" i="1"/>
  <c r="AC66" i="1" s="1"/>
  <c r="AA66" i="1"/>
  <c r="U52" i="1"/>
  <c r="Y52" i="1" s="1"/>
  <c r="AB52" i="1"/>
  <c r="AC52" i="1" s="1"/>
  <c r="AA52" i="1"/>
  <c r="AB63" i="1"/>
  <c r="U63" i="1"/>
  <c r="Y63" i="1" s="1"/>
  <c r="AA63" i="1"/>
  <c r="AC80" i="1"/>
  <c r="AB109" i="1"/>
  <c r="U109" i="1"/>
  <c r="Y109" i="1" s="1"/>
  <c r="AA109" i="1"/>
  <c r="P109" i="1"/>
  <c r="N109" i="1" s="1"/>
  <c r="Q109" i="1" s="1"/>
  <c r="K109" i="1" s="1"/>
  <c r="L109" i="1" s="1"/>
  <c r="AB138" i="1"/>
  <c r="U138" i="1"/>
  <c r="Y138" i="1" s="1"/>
  <c r="AA138" i="1"/>
  <c r="U158" i="1"/>
  <c r="Y158" i="1" s="1"/>
  <c r="AB158" i="1"/>
  <c r="P158" i="1"/>
  <c r="N158" i="1" s="1"/>
  <c r="Q158" i="1" s="1"/>
  <c r="K158" i="1" s="1"/>
  <c r="L158" i="1" s="1"/>
  <c r="AA158" i="1"/>
  <c r="U171" i="1"/>
  <c r="Y171" i="1" s="1"/>
  <c r="AB171" i="1"/>
  <c r="AA171" i="1"/>
  <c r="U212" i="1"/>
  <c r="Y212" i="1" s="1"/>
  <c r="AB212" i="1"/>
  <c r="AC212" i="1" s="1"/>
  <c r="AA212" i="1"/>
  <c r="U321" i="1"/>
  <c r="Y321" i="1" s="1"/>
  <c r="AB321" i="1"/>
  <c r="AC321" i="1" s="1"/>
  <c r="P321" i="1"/>
  <c r="N321" i="1" s="1"/>
  <c r="Q321" i="1" s="1"/>
  <c r="K321" i="1" s="1"/>
  <c r="L321" i="1" s="1"/>
  <c r="AA321" i="1"/>
  <c r="AB319" i="1"/>
  <c r="AC319" i="1" s="1"/>
  <c r="U319" i="1"/>
  <c r="Y319" i="1" s="1"/>
  <c r="AA319" i="1"/>
  <c r="AC20" i="1"/>
  <c r="AB95" i="1"/>
  <c r="AC95" i="1" s="1"/>
  <c r="U95" i="1"/>
  <c r="Y95" i="1" s="1"/>
  <c r="AA95" i="1"/>
  <c r="AB55" i="1"/>
  <c r="U55" i="1"/>
  <c r="Y55" i="1" s="1"/>
  <c r="AA55" i="1"/>
  <c r="U72" i="1"/>
  <c r="Y72" i="1" s="1"/>
  <c r="AB72" i="1"/>
  <c r="AA72" i="1"/>
  <c r="AC67" i="1"/>
  <c r="AC131" i="1"/>
  <c r="U140" i="1"/>
  <c r="Y140" i="1" s="1"/>
  <c r="AB140" i="1"/>
  <c r="AC140" i="1" s="1"/>
  <c r="AA140" i="1"/>
  <c r="P140" i="1"/>
  <c r="N140" i="1" s="1"/>
  <c r="Q140" i="1" s="1"/>
  <c r="K140" i="1" s="1"/>
  <c r="L140" i="1" s="1"/>
  <c r="AC165" i="1"/>
  <c r="U170" i="1"/>
  <c r="Y170" i="1" s="1"/>
  <c r="AB170" i="1"/>
  <c r="AC170" i="1" s="1"/>
  <c r="P170" i="1"/>
  <c r="N170" i="1" s="1"/>
  <c r="Q170" i="1" s="1"/>
  <c r="K170" i="1" s="1"/>
  <c r="L170" i="1" s="1"/>
  <c r="AA170" i="1"/>
  <c r="AC297" i="1"/>
  <c r="AB282" i="1"/>
  <c r="AC282" i="1" s="1"/>
  <c r="U282" i="1"/>
  <c r="Y282" i="1" s="1"/>
  <c r="AA282" i="1"/>
  <c r="AC36" i="1"/>
  <c r="AC37" i="1"/>
  <c r="AC91" i="1"/>
  <c r="AC69" i="1"/>
  <c r="AC74" i="1"/>
  <c r="P95" i="1"/>
  <c r="N95" i="1" s="1"/>
  <c r="Q95" i="1" s="1"/>
  <c r="K95" i="1" s="1"/>
  <c r="L95" i="1" s="1"/>
  <c r="AC123" i="1"/>
  <c r="AC177" i="1"/>
  <c r="U182" i="1"/>
  <c r="Y182" i="1" s="1"/>
  <c r="AB182" i="1"/>
  <c r="AC182" i="1" s="1"/>
  <c r="P182" i="1"/>
  <c r="N182" i="1" s="1"/>
  <c r="Q182" i="1" s="1"/>
  <c r="K182" i="1" s="1"/>
  <c r="L182" i="1" s="1"/>
  <c r="AA182" i="1"/>
  <c r="AB256" i="1"/>
  <c r="AC256" i="1" s="1"/>
  <c r="U256" i="1"/>
  <c r="Y256" i="1" s="1"/>
  <c r="AA256" i="1"/>
  <c r="P283" i="1"/>
  <c r="N283" i="1" s="1"/>
  <c r="Q283" i="1" s="1"/>
  <c r="K283" i="1" s="1"/>
  <c r="L283" i="1" s="1"/>
  <c r="U179" i="1"/>
  <c r="Y179" i="1" s="1"/>
  <c r="AB179" i="1"/>
  <c r="AA179" i="1"/>
  <c r="U266" i="1"/>
  <c r="Y266" i="1" s="1"/>
  <c r="AB266" i="1"/>
  <c r="AC266" i="1" s="1"/>
  <c r="AA266" i="1"/>
  <c r="AC225" i="1"/>
  <c r="AC295" i="1"/>
  <c r="U31" i="1"/>
  <c r="Y31" i="1" s="1"/>
  <c r="AB31" i="1"/>
  <c r="AA31" i="1"/>
  <c r="P31" i="1"/>
  <c r="N31" i="1" s="1"/>
  <c r="Q31" i="1" s="1"/>
  <c r="K31" i="1" s="1"/>
  <c r="L31" i="1" s="1"/>
  <c r="AB57" i="1"/>
  <c r="AC57" i="1" s="1"/>
  <c r="U57" i="1"/>
  <c r="Y57" i="1" s="1"/>
  <c r="AA57" i="1"/>
  <c r="P57" i="1"/>
  <c r="N57" i="1" s="1"/>
  <c r="Q57" i="1" s="1"/>
  <c r="K57" i="1" s="1"/>
  <c r="L57" i="1" s="1"/>
  <c r="P106" i="1"/>
  <c r="N106" i="1" s="1"/>
  <c r="Q106" i="1" s="1"/>
  <c r="K106" i="1" s="1"/>
  <c r="L106" i="1" s="1"/>
  <c r="AC130" i="1"/>
  <c r="U167" i="1"/>
  <c r="Y167" i="1" s="1"/>
  <c r="AB167" i="1"/>
  <c r="AA167" i="1"/>
  <c r="AC240" i="1"/>
  <c r="AC238" i="1"/>
  <c r="U275" i="1"/>
  <c r="Y275" i="1" s="1"/>
  <c r="AB275" i="1"/>
  <c r="AC275" i="1" s="1"/>
  <c r="P275" i="1"/>
  <c r="N275" i="1" s="1"/>
  <c r="Q275" i="1" s="1"/>
  <c r="K275" i="1" s="1"/>
  <c r="L275" i="1" s="1"/>
  <c r="AA275" i="1"/>
  <c r="AB254" i="1"/>
  <c r="U254" i="1"/>
  <c r="Y254" i="1" s="1"/>
  <c r="P254" i="1"/>
  <c r="N254" i="1" s="1"/>
  <c r="Q254" i="1" s="1"/>
  <c r="K254" i="1" s="1"/>
  <c r="L254" i="1" s="1"/>
  <c r="AA254" i="1"/>
  <c r="AC269" i="1"/>
  <c r="AC352" i="1"/>
  <c r="U342" i="1"/>
  <c r="Y342" i="1" s="1"/>
  <c r="AB342" i="1"/>
  <c r="AC342" i="1" s="1"/>
  <c r="AA342" i="1"/>
  <c r="AB246" i="1"/>
  <c r="AC246" i="1" s="1"/>
  <c r="U246" i="1"/>
  <c r="Y246" i="1" s="1"/>
  <c r="P246" i="1"/>
  <c r="N246" i="1" s="1"/>
  <c r="Q246" i="1" s="1"/>
  <c r="K246" i="1" s="1"/>
  <c r="L246" i="1" s="1"/>
  <c r="AA246" i="1"/>
  <c r="AC301" i="1"/>
  <c r="AB316" i="1"/>
  <c r="U316" i="1"/>
  <c r="Y316" i="1" s="1"/>
  <c r="P316" i="1"/>
  <c r="N316" i="1" s="1"/>
  <c r="Q316" i="1" s="1"/>
  <c r="K316" i="1" s="1"/>
  <c r="L316" i="1" s="1"/>
  <c r="AA316" i="1"/>
  <c r="AC39" i="1"/>
  <c r="AC118" i="1"/>
  <c r="AC134" i="1"/>
  <c r="AC172" i="1"/>
  <c r="AC153" i="1"/>
  <c r="AC155" i="1"/>
  <c r="AC157" i="1"/>
  <c r="AC173" i="1"/>
  <c r="AC253" i="1"/>
  <c r="AC315" i="1"/>
  <c r="AC88" i="1"/>
  <c r="AC189" i="1"/>
  <c r="AC205" i="1"/>
  <c r="AC311" i="1"/>
  <c r="U61" i="1"/>
  <c r="Y61" i="1" s="1"/>
  <c r="AB61" i="1"/>
  <c r="AC61" i="1" s="1"/>
  <c r="AA61" i="1"/>
  <c r="AC70" i="1"/>
  <c r="U114" i="1"/>
  <c r="Y114" i="1" s="1"/>
  <c r="AB114" i="1"/>
  <c r="AC114" i="1" s="1"/>
  <c r="AA114" i="1"/>
  <c r="U221" i="1"/>
  <c r="Y221" i="1" s="1"/>
  <c r="AB221" i="1"/>
  <c r="AA221" i="1"/>
  <c r="AC307" i="1"/>
  <c r="U347" i="1"/>
  <c r="Y347" i="1" s="1"/>
  <c r="AB347" i="1"/>
  <c r="AA347" i="1"/>
  <c r="AB299" i="1"/>
  <c r="AC299" i="1" s="1"/>
  <c r="U299" i="1"/>
  <c r="Y299" i="1" s="1"/>
  <c r="AA299" i="1"/>
  <c r="AB22" i="1"/>
  <c r="AC22" i="1" s="1"/>
  <c r="U22" i="1"/>
  <c r="Y22" i="1" s="1"/>
  <c r="AA22" i="1"/>
  <c r="AB51" i="1"/>
  <c r="U51" i="1"/>
  <c r="Y51" i="1" s="1"/>
  <c r="AA51" i="1"/>
  <c r="P61" i="1"/>
  <c r="N61" i="1" s="1"/>
  <c r="Q61" i="1" s="1"/>
  <c r="K61" i="1" s="1"/>
  <c r="L61" i="1" s="1"/>
  <c r="AC89" i="1"/>
  <c r="U113" i="1"/>
  <c r="Y113" i="1" s="1"/>
  <c r="AB113" i="1"/>
  <c r="AA113" i="1"/>
  <c r="P113" i="1"/>
  <c r="N113" i="1" s="1"/>
  <c r="Q113" i="1" s="1"/>
  <c r="K113" i="1" s="1"/>
  <c r="L113" i="1" s="1"/>
  <c r="AC115" i="1"/>
  <c r="AB154" i="1"/>
  <c r="U154" i="1"/>
  <c r="Y154" i="1" s="1"/>
  <c r="P154" i="1"/>
  <c r="N154" i="1" s="1"/>
  <c r="Q154" i="1" s="1"/>
  <c r="K154" i="1" s="1"/>
  <c r="L154" i="1" s="1"/>
  <c r="AA154" i="1"/>
  <c r="U191" i="1"/>
  <c r="Y191" i="1" s="1"/>
  <c r="AB191" i="1"/>
  <c r="AC191" i="1" s="1"/>
  <c r="AA191" i="1"/>
  <c r="AC277" i="1"/>
  <c r="AC222" i="1"/>
  <c r="P221" i="1"/>
  <c r="N221" i="1" s="1"/>
  <c r="Q221" i="1" s="1"/>
  <c r="K221" i="1" s="1"/>
  <c r="L221" i="1" s="1"/>
  <c r="U239" i="1"/>
  <c r="Y239" i="1" s="1"/>
  <c r="AB239" i="1"/>
  <c r="AC239" i="1" s="1"/>
  <c r="P239" i="1"/>
  <c r="N239" i="1" s="1"/>
  <c r="Q239" i="1" s="1"/>
  <c r="K239" i="1" s="1"/>
  <c r="L239" i="1" s="1"/>
  <c r="AA239" i="1"/>
  <c r="AC281" i="1"/>
  <c r="AB286" i="1"/>
  <c r="AC286" i="1" s="1"/>
  <c r="AA286" i="1"/>
  <c r="U286" i="1"/>
  <c r="Y286" i="1" s="1"/>
  <c r="AB294" i="1"/>
  <c r="AA294" i="1"/>
  <c r="U294" i="1"/>
  <c r="Y294" i="1" s="1"/>
  <c r="AB296" i="1"/>
  <c r="AC296" i="1" s="1"/>
  <c r="AA296" i="1"/>
  <c r="U296" i="1"/>
  <c r="Y296" i="1" s="1"/>
  <c r="P296" i="1"/>
  <c r="N296" i="1" s="1"/>
  <c r="Q296" i="1" s="1"/>
  <c r="K296" i="1" s="1"/>
  <c r="L296" i="1" s="1"/>
  <c r="AB309" i="1"/>
  <c r="U309" i="1"/>
  <c r="Y309" i="1" s="1"/>
  <c r="AA309" i="1"/>
  <c r="U317" i="1"/>
  <c r="Y317" i="1" s="1"/>
  <c r="AB317" i="1"/>
  <c r="P317" i="1"/>
  <c r="N317" i="1" s="1"/>
  <c r="Q317" i="1" s="1"/>
  <c r="K317" i="1" s="1"/>
  <c r="L317" i="1" s="1"/>
  <c r="AA317" i="1"/>
  <c r="AC327" i="1"/>
  <c r="P55" i="1"/>
  <c r="N55" i="1" s="1"/>
  <c r="Q55" i="1" s="1"/>
  <c r="K55" i="1" s="1"/>
  <c r="L55" i="1" s="1"/>
  <c r="AC79" i="1"/>
  <c r="AC100" i="1"/>
  <c r="AC112" i="1"/>
  <c r="U117" i="1"/>
  <c r="Y117" i="1" s="1"/>
  <c r="AB117" i="1"/>
  <c r="AA117" i="1"/>
  <c r="P117" i="1"/>
  <c r="N117" i="1" s="1"/>
  <c r="Q117" i="1" s="1"/>
  <c r="K117" i="1" s="1"/>
  <c r="L117" i="1" s="1"/>
  <c r="U201" i="1"/>
  <c r="Y201" i="1" s="1"/>
  <c r="AB201" i="1"/>
  <c r="AA201" i="1"/>
  <c r="AC135" i="1"/>
  <c r="AC198" i="1"/>
  <c r="U163" i="1"/>
  <c r="Y163" i="1" s="1"/>
  <c r="AB163" i="1"/>
  <c r="AC163" i="1" s="1"/>
  <c r="AA163" i="1"/>
  <c r="U220" i="1"/>
  <c r="Y220" i="1" s="1"/>
  <c r="AB220" i="1"/>
  <c r="AA220" i="1"/>
  <c r="AC264" i="1"/>
  <c r="AB329" i="1"/>
  <c r="AC329" i="1" s="1"/>
  <c r="U329" i="1"/>
  <c r="Y329" i="1" s="1"/>
  <c r="AA329" i="1"/>
  <c r="P329" i="1"/>
  <c r="N329" i="1" s="1"/>
  <c r="Q329" i="1" s="1"/>
  <c r="K329" i="1" s="1"/>
  <c r="L329" i="1" s="1"/>
  <c r="U47" i="1"/>
  <c r="Y47" i="1" s="1"/>
  <c r="AB47" i="1"/>
  <c r="AA47" i="1"/>
  <c r="AB103" i="1"/>
  <c r="AC103" i="1" s="1"/>
  <c r="U103" i="1"/>
  <c r="Y103" i="1" s="1"/>
  <c r="AA103" i="1"/>
  <c r="AB128" i="1"/>
  <c r="U128" i="1"/>
  <c r="Y128" i="1" s="1"/>
  <c r="AA128" i="1"/>
  <c r="P128" i="1"/>
  <c r="N128" i="1" s="1"/>
  <c r="Q128" i="1" s="1"/>
  <c r="K128" i="1" s="1"/>
  <c r="L128" i="1" s="1"/>
  <c r="U204" i="1"/>
  <c r="Y204" i="1" s="1"/>
  <c r="AB204" i="1"/>
  <c r="AA204" i="1"/>
  <c r="P204" i="1"/>
  <c r="N204" i="1" s="1"/>
  <c r="Q204" i="1" s="1"/>
  <c r="K204" i="1" s="1"/>
  <c r="L204" i="1" s="1"/>
  <c r="U262" i="1"/>
  <c r="Y262" i="1" s="1"/>
  <c r="AA262" i="1"/>
  <c r="AB262" i="1"/>
  <c r="AC262" i="1" s="1"/>
  <c r="P262" i="1"/>
  <c r="N262" i="1" s="1"/>
  <c r="Q262" i="1" s="1"/>
  <c r="K262" i="1" s="1"/>
  <c r="L262" i="1" s="1"/>
  <c r="AC302" i="1"/>
  <c r="AB298" i="1"/>
  <c r="U298" i="1"/>
  <c r="Y298" i="1" s="1"/>
  <c r="AA298" i="1"/>
  <c r="AB320" i="1"/>
  <c r="AC320" i="1" s="1"/>
  <c r="U320" i="1"/>
  <c r="Y320" i="1" s="1"/>
  <c r="P320" i="1"/>
  <c r="N320" i="1" s="1"/>
  <c r="Q320" i="1" s="1"/>
  <c r="K320" i="1" s="1"/>
  <c r="L320" i="1" s="1"/>
  <c r="AA320" i="1"/>
  <c r="U325" i="1"/>
  <c r="Y325" i="1" s="1"/>
  <c r="AB325" i="1"/>
  <c r="AA325" i="1"/>
  <c r="P342" i="1"/>
  <c r="N342" i="1" s="1"/>
  <c r="Q342" i="1" s="1"/>
  <c r="K342" i="1" s="1"/>
  <c r="L342" i="1" s="1"/>
  <c r="AC257" i="1"/>
  <c r="P325" i="1"/>
  <c r="N325" i="1" s="1"/>
  <c r="Q325" i="1" s="1"/>
  <c r="K325" i="1" s="1"/>
  <c r="L325" i="1" s="1"/>
  <c r="AB333" i="1"/>
  <c r="AC333" i="1" s="1"/>
  <c r="U333" i="1"/>
  <c r="Y333" i="1" s="1"/>
  <c r="AA333" i="1"/>
  <c r="P333" i="1"/>
  <c r="N333" i="1" s="1"/>
  <c r="Q333" i="1" s="1"/>
  <c r="K333" i="1" s="1"/>
  <c r="L333" i="1" s="1"/>
  <c r="P309" i="1"/>
  <c r="N309" i="1" s="1"/>
  <c r="Q309" i="1" s="1"/>
  <c r="K309" i="1" s="1"/>
  <c r="L309" i="1" s="1"/>
  <c r="U350" i="1"/>
  <c r="Y350" i="1" s="1"/>
  <c r="AB350" i="1"/>
  <c r="AC350" i="1" s="1"/>
  <c r="AA350" i="1"/>
  <c r="P319" i="1"/>
  <c r="N319" i="1" s="1"/>
  <c r="Q319" i="1" s="1"/>
  <c r="K319" i="1" s="1"/>
  <c r="L319" i="1" s="1"/>
  <c r="AC23" i="1"/>
  <c r="AC76" i="1"/>
  <c r="AC164" i="1"/>
  <c r="AC145" i="1"/>
  <c r="AC255" i="1"/>
  <c r="AC339" i="1"/>
  <c r="AC78" i="1"/>
  <c r="AC83" i="1"/>
  <c r="AC142" i="1"/>
  <c r="AC232" i="1"/>
  <c r="AC351" i="1"/>
  <c r="AC188" i="1"/>
  <c r="U45" i="1"/>
  <c r="Y45" i="1" s="1"/>
  <c r="AB45" i="1"/>
  <c r="AC45" i="1" s="1"/>
  <c r="AA45" i="1"/>
  <c r="AC24" i="1"/>
  <c r="AB71" i="1"/>
  <c r="AC71" i="1" s="1"/>
  <c r="U71" i="1"/>
  <c r="Y71" i="1" s="1"/>
  <c r="AA71" i="1"/>
  <c r="P71" i="1"/>
  <c r="N71" i="1" s="1"/>
  <c r="Q71" i="1" s="1"/>
  <c r="K71" i="1" s="1"/>
  <c r="L71" i="1" s="1"/>
  <c r="U19" i="1"/>
  <c r="Y19" i="1" s="1"/>
  <c r="AB19" i="1"/>
  <c r="AC19" i="1" s="1"/>
  <c r="AA19" i="1"/>
  <c r="U50" i="1"/>
  <c r="Y50" i="1" s="1"/>
  <c r="AB50" i="1"/>
  <c r="AC50" i="1" s="1"/>
  <c r="P50" i="1"/>
  <c r="N50" i="1" s="1"/>
  <c r="Q50" i="1" s="1"/>
  <c r="K50" i="1" s="1"/>
  <c r="L50" i="1" s="1"/>
  <c r="AA50" i="1"/>
  <c r="AC65" i="1"/>
  <c r="U291" i="1"/>
  <c r="Y291" i="1" s="1"/>
  <c r="AB291" i="1"/>
  <c r="AC291" i="1" s="1"/>
  <c r="AA291" i="1"/>
  <c r="U211" i="1"/>
  <c r="Y211" i="1" s="1"/>
  <c r="AB211" i="1"/>
  <c r="AC211" i="1" s="1"/>
  <c r="P211" i="1"/>
  <c r="N211" i="1" s="1"/>
  <c r="Q211" i="1" s="1"/>
  <c r="K211" i="1" s="1"/>
  <c r="L211" i="1" s="1"/>
  <c r="AA211" i="1"/>
  <c r="U21" i="1"/>
  <c r="Y21" i="1" s="1"/>
  <c r="AB21" i="1"/>
  <c r="AA21" i="1"/>
  <c r="P52" i="1"/>
  <c r="N52" i="1" s="1"/>
  <c r="Q52" i="1" s="1"/>
  <c r="K52" i="1" s="1"/>
  <c r="L52" i="1" s="1"/>
  <c r="U121" i="1"/>
  <c r="Y121" i="1" s="1"/>
  <c r="AB121" i="1"/>
  <c r="AA121" i="1"/>
  <c r="P121" i="1"/>
  <c r="N121" i="1" s="1"/>
  <c r="Q121" i="1" s="1"/>
  <c r="K121" i="1" s="1"/>
  <c r="L121" i="1" s="1"/>
  <c r="U133" i="1"/>
  <c r="Y133" i="1" s="1"/>
  <c r="AB133" i="1"/>
  <c r="AA133" i="1"/>
  <c r="P133" i="1"/>
  <c r="N133" i="1" s="1"/>
  <c r="Q133" i="1" s="1"/>
  <c r="K133" i="1" s="1"/>
  <c r="L133" i="1" s="1"/>
  <c r="U184" i="1"/>
  <c r="Y184" i="1" s="1"/>
  <c r="AB184" i="1"/>
  <c r="AA184" i="1"/>
  <c r="U190" i="1"/>
  <c r="Y190" i="1" s="1"/>
  <c r="AB190" i="1"/>
  <c r="AC190" i="1" s="1"/>
  <c r="P190" i="1"/>
  <c r="N190" i="1" s="1"/>
  <c r="Q190" i="1" s="1"/>
  <c r="K190" i="1" s="1"/>
  <c r="L190" i="1" s="1"/>
  <c r="AA190" i="1"/>
  <c r="AC248" i="1"/>
  <c r="U200" i="1"/>
  <c r="Y200" i="1" s="1"/>
  <c r="AB200" i="1"/>
  <c r="AA200" i="1"/>
  <c r="AC242" i="1"/>
  <c r="U313" i="1"/>
  <c r="Y313" i="1" s="1"/>
  <c r="AB313" i="1"/>
  <c r="P313" i="1"/>
  <c r="N313" i="1" s="1"/>
  <c r="Q313" i="1" s="1"/>
  <c r="K313" i="1" s="1"/>
  <c r="L313" i="1" s="1"/>
  <c r="AA313" i="1"/>
  <c r="U341" i="1"/>
  <c r="Y341" i="1" s="1"/>
  <c r="AB341" i="1"/>
  <c r="AA341" i="1"/>
  <c r="AB288" i="1"/>
  <c r="AA288" i="1"/>
  <c r="U288" i="1"/>
  <c r="Y288" i="1" s="1"/>
  <c r="P288" i="1"/>
  <c r="N288" i="1" s="1"/>
  <c r="Q288" i="1" s="1"/>
  <c r="K288" i="1" s="1"/>
  <c r="L288" i="1" s="1"/>
  <c r="AC40" i="1"/>
  <c r="P51" i="1"/>
  <c r="N51" i="1" s="1"/>
  <c r="Q51" i="1" s="1"/>
  <c r="K51" i="1" s="1"/>
  <c r="L51" i="1" s="1"/>
  <c r="U92" i="1"/>
  <c r="Y92" i="1" s="1"/>
  <c r="AB92" i="1"/>
  <c r="AC92" i="1" s="1"/>
  <c r="AA92" i="1"/>
  <c r="AC99" i="1"/>
  <c r="P66" i="1"/>
  <c r="N66" i="1" s="1"/>
  <c r="Q66" i="1" s="1"/>
  <c r="K66" i="1" s="1"/>
  <c r="L66" i="1" s="1"/>
  <c r="U137" i="1"/>
  <c r="Y137" i="1" s="1"/>
  <c r="AB137" i="1"/>
  <c r="AA137" i="1"/>
  <c r="U132" i="1"/>
  <c r="Y132" i="1" s="1"/>
  <c r="AB132" i="1"/>
  <c r="AC132" i="1" s="1"/>
  <c r="AA132" i="1"/>
  <c r="P132" i="1"/>
  <c r="N132" i="1" s="1"/>
  <c r="Q132" i="1" s="1"/>
  <c r="K132" i="1" s="1"/>
  <c r="L132" i="1" s="1"/>
  <c r="AC197" i="1"/>
  <c r="U175" i="1"/>
  <c r="Y175" i="1" s="1"/>
  <c r="AB175" i="1"/>
  <c r="AA175" i="1"/>
  <c r="P191" i="1"/>
  <c r="N191" i="1" s="1"/>
  <c r="Q191" i="1" s="1"/>
  <c r="K191" i="1" s="1"/>
  <c r="L191" i="1" s="1"/>
  <c r="U217" i="1"/>
  <c r="Y217" i="1" s="1"/>
  <c r="AB217" i="1"/>
  <c r="AA217" i="1"/>
  <c r="U263" i="1"/>
  <c r="Y263" i="1" s="1"/>
  <c r="AB263" i="1"/>
  <c r="AC263" i="1" s="1"/>
  <c r="AA263" i="1"/>
  <c r="P286" i="1"/>
  <c r="N286" i="1" s="1"/>
  <c r="Q286" i="1" s="1"/>
  <c r="K286" i="1" s="1"/>
  <c r="L286" i="1" s="1"/>
  <c r="U258" i="1"/>
  <c r="Y258" i="1" s="1"/>
  <c r="AA258" i="1"/>
  <c r="AB258" i="1"/>
  <c r="P258" i="1"/>
  <c r="N258" i="1" s="1"/>
  <c r="Q258" i="1" s="1"/>
  <c r="K258" i="1" s="1"/>
  <c r="L258" i="1" s="1"/>
  <c r="P294" i="1"/>
  <c r="N294" i="1" s="1"/>
  <c r="Q294" i="1" s="1"/>
  <c r="K294" i="1" s="1"/>
  <c r="L294" i="1" s="1"/>
  <c r="AB308" i="1"/>
  <c r="U308" i="1"/>
  <c r="Y308" i="1" s="1"/>
  <c r="AA308" i="1"/>
  <c r="U305" i="1"/>
  <c r="Y305" i="1" s="1"/>
  <c r="AB305" i="1"/>
  <c r="AC305" i="1" s="1"/>
  <c r="AA305" i="1"/>
  <c r="P305" i="1"/>
  <c r="N305" i="1" s="1"/>
  <c r="Q305" i="1" s="1"/>
  <c r="K305" i="1" s="1"/>
  <c r="L305" i="1" s="1"/>
  <c r="AC42" i="1"/>
  <c r="AC28" i="1"/>
  <c r="AC33" i="1"/>
  <c r="AC44" i="1"/>
  <c r="AC49" i="1"/>
  <c r="AC29" i="1"/>
  <c r="AC77" i="1"/>
  <c r="AC82" i="1"/>
  <c r="AB87" i="1"/>
  <c r="AC87" i="1" s="1"/>
  <c r="U87" i="1"/>
  <c r="Y87" i="1" s="1"/>
  <c r="AA87" i="1"/>
  <c r="P87" i="1"/>
  <c r="N87" i="1" s="1"/>
  <c r="Q87" i="1" s="1"/>
  <c r="K87" i="1" s="1"/>
  <c r="L87" i="1" s="1"/>
  <c r="U141" i="1"/>
  <c r="Y141" i="1" s="1"/>
  <c r="AB141" i="1"/>
  <c r="AC141" i="1" s="1"/>
  <c r="AA141" i="1"/>
  <c r="AC110" i="1"/>
  <c r="U144" i="1"/>
  <c r="Y144" i="1" s="1"/>
  <c r="AB144" i="1"/>
  <c r="AC144" i="1" s="1"/>
  <c r="AA144" i="1"/>
  <c r="P144" i="1"/>
  <c r="N144" i="1" s="1"/>
  <c r="Q144" i="1" s="1"/>
  <c r="K144" i="1" s="1"/>
  <c r="L144" i="1" s="1"/>
  <c r="AC150" i="1"/>
  <c r="AC161" i="1"/>
  <c r="U166" i="1"/>
  <c r="Y166" i="1" s="1"/>
  <c r="AB166" i="1"/>
  <c r="AC166" i="1" s="1"/>
  <c r="P166" i="1"/>
  <c r="N166" i="1" s="1"/>
  <c r="Q166" i="1" s="1"/>
  <c r="K166" i="1" s="1"/>
  <c r="L166" i="1" s="1"/>
  <c r="AA166" i="1"/>
  <c r="AC193" i="1"/>
  <c r="AC206" i="1"/>
  <c r="P163" i="1"/>
  <c r="N163" i="1" s="1"/>
  <c r="Q163" i="1" s="1"/>
  <c r="K163" i="1" s="1"/>
  <c r="L163" i="1" s="1"/>
  <c r="U237" i="1"/>
  <c r="Y237" i="1" s="1"/>
  <c r="AB237" i="1"/>
  <c r="AA237" i="1"/>
  <c r="P220" i="1"/>
  <c r="N220" i="1" s="1"/>
  <c r="Q220" i="1" s="1"/>
  <c r="K220" i="1" s="1"/>
  <c r="L220" i="1" s="1"/>
  <c r="AC272" i="1"/>
  <c r="AC267" i="1"/>
  <c r="P47" i="1"/>
  <c r="N47" i="1" s="1"/>
  <c r="Q47" i="1" s="1"/>
  <c r="K47" i="1" s="1"/>
  <c r="L47" i="1" s="1"/>
  <c r="U224" i="1"/>
  <c r="Y224" i="1" s="1"/>
  <c r="AB224" i="1"/>
  <c r="AC224" i="1" s="1"/>
  <c r="AA224" i="1"/>
  <c r="AB199" i="1"/>
  <c r="AC199" i="1" s="1"/>
  <c r="U199" i="1"/>
  <c r="Y199" i="1" s="1"/>
  <c r="AA199" i="1"/>
  <c r="U216" i="1"/>
  <c r="Y216" i="1" s="1"/>
  <c r="AB216" i="1"/>
  <c r="AC216" i="1" s="1"/>
  <c r="AA216" i="1"/>
  <c r="U223" i="1"/>
  <c r="Y223" i="1" s="1"/>
  <c r="AB223" i="1"/>
  <c r="P223" i="1"/>
  <c r="N223" i="1" s="1"/>
  <c r="Q223" i="1" s="1"/>
  <c r="K223" i="1" s="1"/>
  <c r="L223" i="1" s="1"/>
  <c r="AA223" i="1"/>
  <c r="U247" i="1"/>
  <c r="Y247" i="1" s="1"/>
  <c r="AB247" i="1"/>
  <c r="AA247" i="1"/>
  <c r="AB250" i="1"/>
  <c r="AC250" i="1" s="1"/>
  <c r="U250" i="1"/>
  <c r="Y250" i="1" s="1"/>
  <c r="AA250" i="1"/>
  <c r="U265" i="1"/>
  <c r="Y265" i="1" s="1"/>
  <c r="P265" i="1"/>
  <c r="N265" i="1" s="1"/>
  <c r="Q265" i="1" s="1"/>
  <c r="K265" i="1" s="1"/>
  <c r="L265" i="1" s="1"/>
  <c r="AB265" i="1"/>
  <c r="AC265" i="1" s="1"/>
  <c r="AA265" i="1"/>
  <c r="AB280" i="1"/>
  <c r="AC280" i="1" s="1"/>
  <c r="AA280" i="1"/>
  <c r="U280" i="1"/>
  <c r="Y280" i="1" s="1"/>
  <c r="P280" i="1"/>
  <c r="N280" i="1" s="1"/>
  <c r="Q280" i="1" s="1"/>
  <c r="K280" i="1" s="1"/>
  <c r="L280" i="1" s="1"/>
  <c r="U300" i="1"/>
  <c r="Y300" i="1" s="1"/>
  <c r="AA300" i="1"/>
  <c r="AB300" i="1"/>
  <c r="U318" i="1"/>
  <c r="Y318" i="1" s="1"/>
  <c r="AB318" i="1"/>
  <c r="AC318" i="1" s="1"/>
  <c r="AA318" i="1"/>
  <c r="U306" i="1"/>
  <c r="Y306" i="1" s="1"/>
  <c r="AB306" i="1"/>
  <c r="AA306" i="1"/>
  <c r="AB328" i="1"/>
  <c r="AC328" i="1" s="1"/>
  <c r="U328" i="1"/>
  <c r="Y328" i="1" s="1"/>
  <c r="AA328" i="1"/>
  <c r="P282" i="1"/>
  <c r="N282" i="1" s="1"/>
  <c r="Q282" i="1" s="1"/>
  <c r="K282" i="1" s="1"/>
  <c r="L282" i="1" s="1"/>
  <c r="U346" i="1"/>
  <c r="Y346" i="1" s="1"/>
  <c r="AB346" i="1"/>
  <c r="AC346" i="1" s="1"/>
  <c r="AA346" i="1"/>
  <c r="AC336" i="1"/>
  <c r="AC60" i="1"/>
  <c r="AC73" i="1"/>
  <c r="AC233" i="1"/>
  <c r="AC84" i="1"/>
  <c r="AC119" i="1"/>
  <c r="AC196" i="1"/>
  <c r="AC322" i="1"/>
  <c r="AC180" i="1"/>
  <c r="U168" i="1"/>
  <c r="Y168" i="1" s="1"/>
  <c r="AB168" i="1"/>
  <c r="AC168" i="1" s="1"/>
  <c r="AA168" i="1"/>
  <c r="U187" i="1"/>
  <c r="Y187" i="1" s="1"/>
  <c r="AB187" i="1"/>
  <c r="AC187" i="1" s="1"/>
  <c r="AA187" i="1"/>
  <c r="U228" i="1"/>
  <c r="Y228" i="1" s="1"/>
  <c r="AB228" i="1"/>
  <c r="AC228" i="1" s="1"/>
  <c r="AA228" i="1"/>
  <c r="AB260" i="1"/>
  <c r="U260" i="1"/>
  <c r="Y260" i="1" s="1"/>
  <c r="AA260" i="1"/>
  <c r="AB332" i="1"/>
  <c r="AC332" i="1" s="1"/>
  <c r="U332" i="1"/>
  <c r="Y332" i="1" s="1"/>
  <c r="AA332" i="1"/>
  <c r="U349" i="1"/>
  <c r="Y349" i="1" s="1"/>
  <c r="AB349" i="1"/>
  <c r="AC349" i="1" s="1"/>
  <c r="AA349" i="1"/>
  <c r="AC18" i="1"/>
  <c r="P63" i="1"/>
  <c r="N63" i="1" s="1"/>
  <c r="Q63" i="1" s="1"/>
  <c r="K63" i="1" s="1"/>
  <c r="L63" i="1" s="1"/>
  <c r="AC104" i="1"/>
  <c r="AB59" i="1"/>
  <c r="U59" i="1"/>
  <c r="Y59" i="1" s="1"/>
  <c r="AA59" i="1"/>
  <c r="AC98" i="1"/>
  <c r="U149" i="1"/>
  <c r="Y149" i="1" s="1"/>
  <c r="AB149" i="1"/>
  <c r="AA149" i="1"/>
  <c r="P138" i="1"/>
  <c r="N138" i="1" s="1"/>
  <c r="Q138" i="1" s="1"/>
  <c r="K138" i="1" s="1"/>
  <c r="L138" i="1" s="1"/>
  <c r="AC181" i="1"/>
  <c r="U186" i="1"/>
  <c r="Y186" i="1" s="1"/>
  <c r="AB186" i="1"/>
  <c r="AC186" i="1" s="1"/>
  <c r="P186" i="1"/>
  <c r="N186" i="1" s="1"/>
  <c r="Q186" i="1" s="1"/>
  <c r="K186" i="1" s="1"/>
  <c r="L186" i="1" s="1"/>
  <c r="AA186" i="1"/>
  <c r="U159" i="1"/>
  <c r="Y159" i="1" s="1"/>
  <c r="AB159" i="1"/>
  <c r="AC159" i="1" s="1"/>
  <c r="AA159" i="1"/>
  <c r="U227" i="1"/>
  <c r="Y227" i="1" s="1"/>
  <c r="AB227" i="1"/>
  <c r="P227" i="1"/>
  <c r="N227" i="1" s="1"/>
  <c r="Q227" i="1" s="1"/>
  <c r="K227" i="1" s="1"/>
  <c r="L227" i="1" s="1"/>
  <c r="AA227" i="1"/>
  <c r="U289" i="1"/>
  <c r="Y289" i="1" s="1"/>
  <c r="AB289" i="1"/>
  <c r="AA289" i="1"/>
  <c r="U270" i="1"/>
  <c r="Y270" i="1" s="1"/>
  <c r="AB270" i="1"/>
  <c r="AC270" i="1" s="1"/>
  <c r="AA270" i="1"/>
  <c r="U304" i="1"/>
  <c r="Y304" i="1" s="1"/>
  <c r="AA304" i="1"/>
  <c r="P304" i="1"/>
  <c r="N304" i="1" s="1"/>
  <c r="Q304" i="1" s="1"/>
  <c r="K304" i="1" s="1"/>
  <c r="L304" i="1" s="1"/>
  <c r="AB304" i="1"/>
  <c r="U27" i="1"/>
  <c r="Y27" i="1" s="1"/>
  <c r="AB27" i="1"/>
  <c r="AC27" i="1" s="1"/>
  <c r="AA27" i="1"/>
  <c r="U43" i="1"/>
  <c r="Y43" i="1" s="1"/>
  <c r="AB43" i="1"/>
  <c r="AC43" i="1" s="1"/>
  <c r="AA43" i="1"/>
  <c r="P45" i="1"/>
  <c r="N45" i="1" s="1"/>
  <c r="Q45" i="1" s="1"/>
  <c r="K45" i="1" s="1"/>
  <c r="L45" i="1" s="1"/>
  <c r="AC81" i="1"/>
  <c r="AC86" i="1"/>
  <c r="AC64" i="1"/>
  <c r="P92" i="1"/>
  <c r="N92" i="1" s="1"/>
  <c r="Q92" i="1" s="1"/>
  <c r="K92" i="1" s="1"/>
  <c r="L92" i="1" s="1"/>
  <c r="P149" i="1"/>
  <c r="N149" i="1" s="1"/>
  <c r="Q149" i="1" s="1"/>
  <c r="K149" i="1" s="1"/>
  <c r="L149" i="1" s="1"/>
  <c r="U195" i="1"/>
  <c r="Y195" i="1" s="1"/>
  <c r="AB195" i="1"/>
  <c r="AC195" i="1" s="1"/>
  <c r="AA195" i="1"/>
  <c r="AC219" i="1"/>
  <c r="U245" i="1"/>
  <c r="Y245" i="1" s="1"/>
  <c r="AB245" i="1"/>
  <c r="AC245" i="1" s="1"/>
  <c r="AA245" i="1"/>
  <c r="AB278" i="1"/>
  <c r="AA278" i="1"/>
  <c r="U278" i="1"/>
  <c r="Y278" i="1" s="1"/>
  <c r="P291" i="1"/>
  <c r="N291" i="1" s="1"/>
  <c r="Q291" i="1" s="1"/>
  <c r="K291" i="1" s="1"/>
  <c r="L291" i="1" s="1"/>
  <c r="U335" i="1"/>
  <c r="Y335" i="1" s="1"/>
  <c r="AB335" i="1"/>
  <c r="AC335" i="1" s="1"/>
  <c r="AA335" i="1"/>
  <c r="P332" i="1"/>
  <c r="N332" i="1" s="1"/>
  <c r="Q332" i="1" s="1"/>
  <c r="K332" i="1" s="1"/>
  <c r="L332" i="1" s="1"/>
  <c r="AC348" i="1"/>
  <c r="U136" i="1"/>
  <c r="Y136" i="1" s="1"/>
  <c r="AB136" i="1"/>
  <c r="AC136" i="1" s="1"/>
  <c r="AA136" i="1"/>
  <c r="P136" i="1"/>
  <c r="N136" i="1" s="1"/>
  <c r="Q136" i="1" s="1"/>
  <c r="K136" i="1" s="1"/>
  <c r="L136" i="1" s="1"/>
  <c r="U162" i="1"/>
  <c r="Y162" i="1" s="1"/>
  <c r="AB162" i="1"/>
  <c r="AC162" i="1" s="1"/>
  <c r="P162" i="1"/>
  <c r="N162" i="1" s="1"/>
  <c r="Q162" i="1" s="1"/>
  <c r="K162" i="1" s="1"/>
  <c r="L162" i="1" s="1"/>
  <c r="AA162" i="1"/>
  <c r="U178" i="1"/>
  <c r="Y178" i="1" s="1"/>
  <c r="AB178" i="1"/>
  <c r="AC178" i="1" s="1"/>
  <c r="P178" i="1"/>
  <c r="N178" i="1" s="1"/>
  <c r="Q178" i="1" s="1"/>
  <c r="K178" i="1" s="1"/>
  <c r="L178" i="1" s="1"/>
  <c r="AA178" i="1"/>
  <c r="U194" i="1"/>
  <c r="Y194" i="1" s="1"/>
  <c r="AB194" i="1"/>
  <c r="AC194" i="1" s="1"/>
  <c r="P194" i="1"/>
  <c r="N194" i="1" s="1"/>
  <c r="Q194" i="1" s="1"/>
  <c r="K194" i="1" s="1"/>
  <c r="L194" i="1" s="1"/>
  <c r="AA194" i="1"/>
  <c r="U183" i="1"/>
  <c r="Y183" i="1" s="1"/>
  <c r="AB183" i="1"/>
  <c r="AA183" i="1"/>
  <c r="U326" i="1"/>
  <c r="Y326" i="1" s="1"/>
  <c r="AB326" i="1"/>
  <c r="AC326" i="1" s="1"/>
  <c r="AA326" i="1"/>
  <c r="AB312" i="1"/>
  <c r="AC312" i="1" s="1"/>
  <c r="U312" i="1"/>
  <c r="Y312" i="1" s="1"/>
  <c r="P312" i="1"/>
  <c r="N312" i="1" s="1"/>
  <c r="Q312" i="1" s="1"/>
  <c r="K312" i="1" s="1"/>
  <c r="L312" i="1" s="1"/>
  <c r="AA312" i="1"/>
  <c r="P349" i="1"/>
  <c r="N349" i="1" s="1"/>
  <c r="Q349" i="1" s="1"/>
  <c r="K349" i="1" s="1"/>
  <c r="L349" i="1" s="1"/>
  <c r="AB290" i="1"/>
  <c r="U290" i="1"/>
  <c r="Y290" i="1" s="1"/>
  <c r="AA290" i="1"/>
  <c r="P326" i="1"/>
  <c r="N326" i="1" s="1"/>
  <c r="Q326" i="1" s="1"/>
  <c r="K326" i="1" s="1"/>
  <c r="L326" i="1" s="1"/>
  <c r="U343" i="1"/>
  <c r="Y343" i="1" s="1"/>
  <c r="AB343" i="1"/>
  <c r="AC343" i="1" s="1"/>
  <c r="AA343" i="1"/>
  <c r="U345" i="1"/>
  <c r="Y345" i="1" s="1"/>
  <c r="AB345" i="1"/>
  <c r="AA345" i="1"/>
  <c r="P345" i="1"/>
  <c r="N345" i="1" s="1"/>
  <c r="Q345" i="1" s="1"/>
  <c r="K345" i="1" s="1"/>
  <c r="L345" i="1" s="1"/>
  <c r="AC94" i="1"/>
  <c r="AC156" i="1"/>
  <c r="AC48" i="1"/>
  <c r="AC46" i="1"/>
  <c r="AC68" i="1"/>
  <c r="AC340" i="1"/>
  <c r="AC317" i="1" l="1"/>
  <c r="AC309" i="1"/>
  <c r="AC345" i="1"/>
  <c r="AC290" i="1"/>
  <c r="AC278" i="1"/>
  <c r="AC304" i="1"/>
  <c r="AC289" i="1"/>
  <c r="AC227" i="1"/>
  <c r="AC149" i="1"/>
  <c r="AC306" i="1"/>
  <c r="AC247" i="1"/>
  <c r="AC223" i="1"/>
  <c r="AC237" i="1"/>
  <c r="AC258" i="1"/>
  <c r="AC217" i="1"/>
  <c r="AC175" i="1"/>
  <c r="AC137" i="1"/>
  <c r="AC288" i="1"/>
  <c r="AC325" i="1"/>
  <c r="AC298" i="1"/>
  <c r="AC204" i="1"/>
  <c r="AC154" i="1"/>
  <c r="AC113" i="1"/>
  <c r="AC316" i="1"/>
  <c r="AC31" i="1"/>
  <c r="AC179" i="1"/>
  <c r="AC59" i="1"/>
  <c r="AC260" i="1"/>
  <c r="AC300" i="1"/>
  <c r="AC308" i="1"/>
  <c r="AC128" i="1"/>
  <c r="AC183" i="1"/>
  <c r="AC341" i="1"/>
  <c r="AC313" i="1"/>
  <c r="AC200" i="1"/>
  <c r="AC184" i="1"/>
  <c r="AC133" i="1"/>
  <c r="AC121" i="1"/>
  <c r="AC21" i="1"/>
  <c r="AC47" i="1"/>
  <c r="AC220" i="1"/>
  <c r="AC201" i="1"/>
  <c r="AC117" i="1"/>
  <c r="AC294" i="1"/>
  <c r="AC51" i="1"/>
  <c r="AC347" i="1"/>
  <c r="AC221" i="1"/>
  <c r="AC254" i="1"/>
  <c r="AC167" i="1"/>
  <c r="AC72" i="1"/>
  <c r="AC55" i="1"/>
  <c r="AC171" i="1"/>
  <c r="AC158" i="1"/>
  <c r="AC138" i="1"/>
  <c r="AC109" i="1"/>
  <c r="AC63" i="1"/>
  <c r="AC35" i="1"/>
  <c r="AC106" i="1"/>
</calcChain>
</file>

<file path=xl/sharedStrings.xml><?xml version="1.0" encoding="utf-8"?>
<sst xmlns="http://schemas.openxmlformats.org/spreadsheetml/2006/main" count="5478" uniqueCount="916">
  <si>
    <t>File opened</t>
  </si>
  <si>
    <t>2019-06-12 10:40:26</t>
  </si>
  <si>
    <t>Console s/n</t>
  </si>
  <si>
    <t>68C-831455</t>
  </si>
  <si>
    <t>Console ver</t>
  </si>
  <si>
    <t>Bluestem v.1.3.17</t>
  </si>
  <si>
    <t>Scripts ver</t>
  </si>
  <si>
    <t>2018.12  1.3.16, Nov 2018</t>
  </si>
  <si>
    <t>Head s/n</t>
  </si>
  <si>
    <t>68H-581455</t>
  </si>
  <si>
    <t>Head ver</t>
  </si>
  <si>
    <t>1.3.1</t>
  </si>
  <si>
    <t>Head cal</t>
  </si>
  <si>
    <t>{"h2obspan2a": "0.101855", "co2bzero": "1.05963", "co2bspanconc2": "296.4", "ssb_ref": "42125.2", "flowmeterzero": "1.02097", "co2aspanconc2": "296.4", "tazero": "0.0930309", "co2aspan2a": "0.11303", "h2obspanconc1": "20.73", "h2obspan2": "0", "co2aspan1": "1.01239", "co2bspan2b": "0.112453", "co2aspan2": "-0.0315546", "h2obzero": "0.986235", "co2aspan2b": "0.114027", "chamberpressurezero": "2.47493", "flowbzero": "0.30584", "h2obspanconc2": "0", "h2oaspan2": "0", "ssa_ref": "25340.6", "co2bspanconc1": "502", "co2bspan2": "-0.0322931", "h2obspan2b": "0.107484", "h2oaspanconc2": "0", "h2oaspanconc1": "20.73", "co2bspan1": "1.01432", "h2obspan1": "1.05526", "h2oaspan2a": "0.105781", "h2oazero": "0.971003", "co2azero": "0.960664", "h2oaspan2b": "0.107752", "flowazero": "0.285", "tbzero": "0.16855", "co2aspanconc1": "502", "h2oaspan1": "1.01864", "oxygen": "21", "co2bspan2a": "0.11126"}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</si>
  <si>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</si>
  <si>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</si>
  <si>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</si>
  <si>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</si>
  <si>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</si>
  <si>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</si>
  <si>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</si>
  <si>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</si>
  <si>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</si>
  <si>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</si>
  <si>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</si>
  <si>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</si>
  <si>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</si>
  <si>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</si>
  <si>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</si>
  <si>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</si>
  <si>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10:40:26</t>
  </si>
  <si>
    <t>Stability Definition:	A (GasEx): Slp&lt;1 Std&lt;0.1 Per=20	ΔCO2 (Meas2): Slp&lt;1 Std&lt;0.1 Per=20	ΔH2O (Meas2): Slp&lt;1 Std&lt;0.1 Per=20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</si>
  <si>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</si>
  <si>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</si>
  <si>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</si>
  <si>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</si>
  <si>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</si>
  <si>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</si>
  <si>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</si>
  <si>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</si>
  <si>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</si>
  <si>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</si>
  <si>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</si>
  <si>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</si>
  <si>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</si>
  <si>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</si>
  <si>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</si>
  <si>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</si>
  <si>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</si>
  <si>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</si>
  <si>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</si>
  <si>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</si>
  <si>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</si>
  <si>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</si>
  <si>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</si>
  <si>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</si>
  <si>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</si>
  <si>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</si>
  <si>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</si>
  <si>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</si>
  <si>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</si>
  <si>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</si>
  <si>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</si>
  <si>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</si>
  <si>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</si>
  <si>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</si>
  <si>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</si>
  <si>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</si>
  <si>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</si>
  <si>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</si>
  <si>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</si>
  <si>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</si>
  <si>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</si>
  <si>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</si>
  <si>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7.87646 85.6473 373.727 629.073 892.278 1109.68 1302.07 1394.97</t>
  </si>
  <si>
    <t>Fs_true</t>
  </si>
  <si>
    <t>0.773203 110.302 401.142 601.046 800.002 1000.86 1200.36 1401.75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</si>
  <si>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</si>
  <si>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</si>
  <si>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</si>
  <si>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</si>
  <si>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</si>
  <si>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</si>
  <si>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</si>
  <si>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</si>
  <si>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</si>
  <si>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</si>
  <si>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</si>
  <si>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</si>
  <si>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</si>
  <si>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</si>
  <si>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</si>
  <si>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</si>
  <si>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</si>
  <si>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</si>
  <si>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</si>
  <si>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</si>
  <si>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</si>
  <si>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</si>
  <si>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</si>
  <si>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</si>
  <si>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</si>
  <si>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</si>
  <si>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</si>
  <si>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</si>
  <si>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</si>
  <si>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</si>
  <si>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</si>
  <si>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</si>
  <si>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</si>
  <si>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</si>
  <si>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</si>
  <si>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</si>
  <si>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</si>
  <si>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</si>
  <si>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</si>
  <si>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</si>
  <si>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</si>
  <si>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</si>
  <si>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</si>
  <si>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</si>
  <si>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</si>
  <si>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</si>
  <si>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</si>
  <si>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</si>
  <si>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</si>
  <si>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</si>
  <si>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</si>
  <si>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</si>
  <si>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</si>
  <si>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</si>
  <si>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</si>
  <si>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</si>
  <si>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</si>
  <si>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</si>
  <si>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</si>
  <si>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</si>
  <si>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</si>
  <si>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</si>
  <si>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</si>
  <si>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</si>
  <si>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</si>
  <si>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</si>
  <si>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</si>
  <si>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</si>
  <si>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</si>
  <si>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</si>
  <si>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</si>
  <si>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</si>
  <si>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</si>
  <si>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</si>
  <si>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</si>
  <si>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</si>
  <si>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</si>
  <si>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</si>
  <si>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</si>
  <si>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</si>
  <si>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</si>
  <si>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</si>
  <si>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</si>
  <si>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</si>
  <si>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</si>
  <si>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</si>
  <si>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</si>
  <si>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</si>
  <si>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</si>
  <si>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</si>
  <si>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</si>
  <si>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</si>
  <si>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</si>
  <si>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</si>
  <si>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</si>
  <si>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</si>
  <si>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</si>
  <si>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</si>
  <si>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</si>
  <si>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</si>
  <si>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</si>
  <si>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</si>
  <si>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</si>
  <si>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</si>
  <si>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</si>
  <si>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</si>
  <si>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</si>
  <si>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</si>
  <si>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</si>
  <si>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</si>
  <si>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</si>
  <si>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</si>
  <si>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</si>
  <si>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</si>
  <si>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</si>
  <si>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</si>
  <si>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</si>
  <si>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</si>
  <si>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</si>
  <si>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</si>
  <si>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</si>
  <si>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</si>
  <si>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</si>
  <si>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</si>
  <si>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</si>
  <si>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</si>
  <si>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</si>
  <si>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</si>
  <si>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</si>
  <si>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</si>
  <si>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</si>
  <si>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</si>
  <si>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</si>
  <si>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</si>
  <si>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</si>
  <si>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</si>
  <si>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</si>
  <si>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</si>
  <si>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</si>
  <si>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</si>
  <si>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</si>
  <si>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</si>
  <si>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</si>
  <si>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</si>
  <si>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</si>
  <si>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</si>
  <si>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</si>
  <si>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</si>
  <si>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</si>
  <si>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</si>
  <si>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</si>
  <si>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</si>
  <si>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</si>
  <si>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</si>
  <si>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</si>
  <si>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</si>
  <si>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</si>
  <si>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V</t>
  </si>
  <si>
    <t>20190613 10:45:00</t>
  </si>
  <si>
    <t>10:45:00</t>
  </si>
  <si>
    <t>1: Needles</t>
  </si>
  <si>
    <t>09:20:01</t>
  </si>
  <si>
    <t>3/3</t>
  </si>
  <si>
    <t>5</t>
  </si>
  <si>
    <t>11111111</t>
  </si>
  <si>
    <t>oooooooo</t>
  </si>
  <si>
    <t>off</t>
  </si>
  <si>
    <t>20190613 10:45:02</t>
  </si>
  <si>
    <t>10:45:02</t>
  </si>
  <si>
    <t>20190613 10:45:04</t>
  </si>
  <si>
    <t>10:45:04</t>
  </si>
  <si>
    <t>20190613 10:45:06</t>
  </si>
  <si>
    <t>10:45:06</t>
  </si>
  <si>
    <t>20190613 10:45:08</t>
  </si>
  <si>
    <t>10:45:08</t>
  </si>
  <si>
    <t>20190613 10:45:10</t>
  </si>
  <si>
    <t>10:45:10</t>
  </si>
  <si>
    <t>2/3</t>
  </si>
  <si>
    <t>20190613 10:45:12</t>
  </si>
  <si>
    <t>10:45:12</t>
  </si>
  <si>
    <t>1/3</t>
  </si>
  <si>
    <t>20190613 10:45:14</t>
  </si>
  <si>
    <t>10:45:14</t>
  </si>
  <si>
    <t>20190613 10:45:16</t>
  </si>
  <si>
    <t>10:45:16</t>
  </si>
  <si>
    <t>20190613 10:45:18</t>
  </si>
  <si>
    <t>10:45:18</t>
  </si>
  <si>
    <t>20190613 10:45:20</t>
  </si>
  <si>
    <t>10:45:20</t>
  </si>
  <si>
    <t>20190613 10:45:22</t>
  </si>
  <si>
    <t>10:45:22</t>
  </si>
  <si>
    <t>20190613 10:45:24</t>
  </si>
  <si>
    <t>10:45:24</t>
  </si>
  <si>
    <t>20190613 10:45:26</t>
  </si>
  <si>
    <t>10:45:26</t>
  </si>
  <si>
    <t>20190613 10:45:28</t>
  </si>
  <si>
    <t>10:45:28</t>
  </si>
  <si>
    <t>20190613 10:45:30</t>
  </si>
  <si>
    <t>10:45:30</t>
  </si>
  <si>
    <t>20190613 10:45:32</t>
  </si>
  <si>
    <t>10:45:32</t>
  </si>
  <si>
    <t>20190613 10:45:34</t>
  </si>
  <si>
    <t>10:45:34</t>
  </si>
  <si>
    <t>20190613 10:45:36</t>
  </si>
  <si>
    <t>10:45:36</t>
  </si>
  <si>
    <t>20190613 10:45:38</t>
  </si>
  <si>
    <t>10:45:38</t>
  </si>
  <si>
    <t>20190613 10:45:40</t>
  </si>
  <si>
    <t>10:45:40</t>
  </si>
  <si>
    <t>20190613 10:45:42</t>
  </si>
  <si>
    <t>10:45:42</t>
  </si>
  <si>
    <t>20190613 10:45:44</t>
  </si>
  <si>
    <t>10:45:44</t>
  </si>
  <si>
    <t>20190613 10:45:46</t>
  </si>
  <si>
    <t>10:45:46</t>
  </si>
  <si>
    <t>20190613 10:45:48</t>
  </si>
  <si>
    <t>10:45:48</t>
  </si>
  <si>
    <t>20190613 10:45:50</t>
  </si>
  <si>
    <t>10:45:50</t>
  </si>
  <si>
    <t>20190613 10:45:52</t>
  </si>
  <si>
    <t>10:45:52</t>
  </si>
  <si>
    <t>20190613 10:45:54</t>
  </si>
  <si>
    <t>10:45:54</t>
  </si>
  <si>
    <t>20190613 10:45:56</t>
  </si>
  <si>
    <t>10:45:56</t>
  </si>
  <si>
    <t>20190613 10:45:58</t>
  </si>
  <si>
    <t>10:45:58</t>
  </si>
  <si>
    <t>20190613 10:46:00</t>
  </si>
  <si>
    <t>10:46:00</t>
  </si>
  <si>
    <t>20190613 10:46:02</t>
  </si>
  <si>
    <t>10:46:02</t>
  </si>
  <si>
    <t>20190613 10:46:04</t>
  </si>
  <si>
    <t>10:46:04</t>
  </si>
  <si>
    <t>20190613 10:46:06</t>
  </si>
  <si>
    <t>10:46:06</t>
  </si>
  <si>
    <t>20190613 10:46:08</t>
  </si>
  <si>
    <t>10:46:08</t>
  </si>
  <si>
    <t>20190613 10:46:10</t>
  </si>
  <si>
    <t>10:46:10</t>
  </si>
  <si>
    <t>20190613 10:46:12</t>
  </si>
  <si>
    <t>10:46:12</t>
  </si>
  <si>
    <t>20190613 10:46:14</t>
  </si>
  <si>
    <t>10:46:14</t>
  </si>
  <si>
    <t>20190613 10:46:16</t>
  </si>
  <si>
    <t>10:46:16</t>
  </si>
  <si>
    <t>20190613 10:46:18</t>
  </si>
  <si>
    <t>10:46:18</t>
  </si>
  <si>
    <t>20190613 10:46:20</t>
  </si>
  <si>
    <t>10:46:20</t>
  </si>
  <si>
    <t>20190613 10:46:22</t>
  </si>
  <si>
    <t>10:46:22</t>
  </si>
  <si>
    <t>20190613 10:46:24</t>
  </si>
  <si>
    <t>10:46:24</t>
  </si>
  <si>
    <t>20190613 10:46:26</t>
  </si>
  <si>
    <t>10:46:26</t>
  </si>
  <si>
    <t>20190613 10:46:28</t>
  </si>
  <si>
    <t>10:46:28</t>
  </si>
  <si>
    <t>20190613 10:46:30</t>
  </si>
  <si>
    <t>10:46:30</t>
  </si>
  <si>
    <t>20190613 10:46:32</t>
  </si>
  <si>
    <t>10:46:32</t>
  </si>
  <si>
    <t>20190613 10:46:34</t>
  </si>
  <si>
    <t>10:46:34</t>
  </si>
  <si>
    <t>20190613 10:46:36</t>
  </si>
  <si>
    <t>10:46:36</t>
  </si>
  <si>
    <t>20190613 10:46:38</t>
  </si>
  <si>
    <t>10:46:38</t>
  </si>
  <si>
    <t>20190613 10:46:40</t>
  </si>
  <si>
    <t>10:46:40</t>
  </si>
  <si>
    <t>20190613 10:46:42</t>
  </si>
  <si>
    <t>10:46:42</t>
  </si>
  <si>
    <t>20190613 10:46:44</t>
  </si>
  <si>
    <t>10:46:44</t>
  </si>
  <si>
    <t>20190613 10:46:46</t>
  </si>
  <si>
    <t>10:46:46</t>
  </si>
  <si>
    <t>20190613 10:46:48</t>
  </si>
  <si>
    <t>10:46:48</t>
  </si>
  <si>
    <t>20190613 10:46:50</t>
  </si>
  <si>
    <t>10:46:50</t>
  </si>
  <si>
    <t>20190613 10:46:52</t>
  </si>
  <si>
    <t>10:46:52</t>
  </si>
  <si>
    <t>20190613 10:46:54</t>
  </si>
  <si>
    <t>10:46:54</t>
  </si>
  <si>
    <t>20190613 10:46:56</t>
  </si>
  <si>
    <t>10:46:56</t>
  </si>
  <si>
    <t>20190613 10:46:58</t>
  </si>
  <si>
    <t>10:46:58</t>
  </si>
  <si>
    <t>20190613 10:47:00</t>
  </si>
  <si>
    <t>10:47:00</t>
  </si>
  <si>
    <t>20190613 10:47:02</t>
  </si>
  <si>
    <t>10:47:02</t>
  </si>
  <si>
    <t>20190613 10:47:04</t>
  </si>
  <si>
    <t>10:47:04</t>
  </si>
  <si>
    <t>20190613 10:47:06</t>
  </si>
  <si>
    <t>10:47:06</t>
  </si>
  <si>
    <t>20190613 10:47:08</t>
  </si>
  <si>
    <t>10:47:08</t>
  </si>
  <si>
    <t>20190613 10:47:10</t>
  </si>
  <si>
    <t>10:47:10</t>
  </si>
  <si>
    <t>20190613 10:47:12</t>
  </si>
  <si>
    <t>10:47:12</t>
  </si>
  <si>
    <t>20190613 10:47:14</t>
  </si>
  <si>
    <t>10:47:14</t>
  </si>
  <si>
    <t>20190613 10:47:16</t>
  </si>
  <si>
    <t>10:47:16</t>
  </si>
  <si>
    <t>20190613 10:47:18</t>
  </si>
  <si>
    <t>10:47:18</t>
  </si>
  <si>
    <t>20190613 10:47:20</t>
  </si>
  <si>
    <t>10:47:20</t>
  </si>
  <si>
    <t>20190613 10:47:22</t>
  </si>
  <si>
    <t>10:47:22</t>
  </si>
  <si>
    <t>20190613 10:47:24</t>
  </si>
  <si>
    <t>10:47:24</t>
  </si>
  <si>
    <t>20190613 10:47:26</t>
  </si>
  <si>
    <t>10:47:26</t>
  </si>
  <si>
    <t>20190613 10:47:28</t>
  </si>
  <si>
    <t>10:47:28</t>
  </si>
  <si>
    <t>20190613 10:47:30</t>
  </si>
  <si>
    <t>10:47:30</t>
  </si>
  <si>
    <t>20190613 10:47:32</t>
  </si>
  <si>
    <t>10:47:32</t>
  </si>
  <si>
    <t>20190613 10:47:34</t>
  </si>
  <si>
    <t>10:47:34</t>
  </si>
  <si>
    <t>20190613 10:47:36</t>
  </si>
  <si>
    <t>10:47:36</t>
  </si>
  <si>
    <t>20190613 10:47:38</t>
  </si>
  <si>
    <t>10:47:38</t>
  </si>
  <si>
    <t>20190613 10:47:40</t>
  </si>
  <si>
    <t>10:47:40</t>
  </si>
  <si>
    <t>20190613 10:47:42</t>
  </si>
  <si>
    <t>10:47:42</t>
  </si>
  <si>
    <t>20190613 10:47:44</t>
  </si>
  <si>
    <t>10:47:44</t>
  </si>
  <si>
    <t>20190613 10:47:46</t>
  </si>
  <si>
    <t>10:47:46</t>
  </si>
  <si>
    <t>20190613 10:47:48</t>
  </si>
  <si>
    <t>10:47:48</t>
  </si>
  <si>
    <t>20190613 10:47:50</t>
  </si>
  <si>
    <t>10:47:50</t>
  </si>
  <si>
    <t>20190613 10:47:52</t>
  </si>
  <si>
    <t>10:47:52</t>
  </si>
  <si>
    <t>20190613 10:47:54</t>
  </si>
  <si>
    <t>10:47:54</t>
  </si>
  <si>
    <t>20190613 10:47:56</t>
  </si>
  <si>
    <t>10:47:56</t>
  </si>
  <si>
    <t>20190613 10:47:58</t>
  </si>
  <si>
    <t>10:47:58</t>
  </si>
  <si>
    <t>20190613 10:48:00</t>
  </si>
  <si>
    <t>10:48:00</t>
  </si>
  <si>
    <t>20190613 10:48:02</t>
  </si>
  <si>
    <t>10:48:02</t>
  </si>
  <si>
    <t>20190613 10:48:04</t>
  </si>
  <si>
    <t>10:48:04</t>
  </si>
  <si>
    <t>20190613 10:48:06</t>
  </si>
  <si>
    <t>10:48:06</t>
  </si>
  <si>
    <t>20190613 10:48:08</t>
  </si>
  <si>
    <t>10:48:08</t>
  </si>
  <si>
    <t>20190613 10:48:10</t>
  </si>
  <si>
    <t>10:48:10</t>
  </si>
  <si>
    <t>20190613 10:48:12</t>
  </si>
  <si>
    <t>10:48:12</t>
  </si>
  <si>
    <t>20190613 10:48:14</t>
  </si>
  <si>
    <t>10:48:14</t>
  </si>
  <si>
    <t>20190613 10:48:16</t>
  </si>
  <si>
    <t>10:48:16</t>
  </si>
  <si>
    <t>20190613 10:48:18</t>
  </si>
  <si>
    <t>10:48:18</t>
  </si>
  <si>
    <t>20190613 10:48:20</t>
  </si>
  <si>
    <t>10:48:20</t>
  </si>
  <si>
    <t>20190613 10:48:22</t>
  </si>
  <si>
    <t>10:48:22</t>
  </si>
  <si>
    <t>20190613 10:48:24</t>
  </si>
  <si>
    <t>10:48:24</t>
  </si>
  <si>
    <t>20190613 10:48:26</t>
  </si>
  <si>
    <t>10:48:26</t>
  </si>
  <si>
    <t>20190613 10:48:28</t>
  </si>
  <si>
    <t>10:48:28</t>
  </si>
  <si>
    <t>20190613 10:48:30</t>
  </si>
  <si>
    <t>10:48:30</t>
  </si>
  <si>
    <t>20190613 10:48:32</t>
  </si>
  <si>
    <t>10:48:32</t>
  </si>
  <si>
    <t>20190613 10:48:34</t>
  </si>
  <si>
    <t>10:48:34</t>
  </si>
  <si>
    <t>20190613 10:48:36</t>
  </si>
  <si>
    <t>10:48:36</t>
  </si>
  <si>
    <t>20190613 10:48:38</t>
  </si>
  <si>
    <t>10:48:38</t>
  </si>
  <si>
    <t>20190613 10:48:40</t>
  </si>
  <si>
    <t>10:48:40</t>
  </si>
  <si>
    <t>20190613 10:48:42</t>
  </si>
  <si>
    <t>10:48:42</t>
  </si>
  <si>
    <t>20190613 10:48:44</t>
  </si>
  <si>
    <t>10:48:44</t>
  </si>
  <si>
    <t>20190613 10:48:46</t>
  </si>
  <si>
    <t>10:48:46</t>
  </si>
  <si>
    <t>20190613 10:48:48</t>
  </si>
  <si>
    <t>10:48:48</t>
  </si>
  <si>
    <t>20190613 10:48:50</t>
  </si>
  <si>
    <t>10:48:50</t>
  </si>
  <si>
    <t>20190613 10:48:52</t>
  </si>
  <si>
    <t>10:48:52</t>
  </si>
  <si>
    <t>20190613 10:48:54</t>
  </si>
  <si>
    <t>10:48:54</t>
  </si>
  <si>
    <t>20190613 10:48:56</t>
  </si>
  <si>
    <t>10:48:56</t>
  </si>
  <si>
    <t>20190613 10:48:58</t>
  </si>
  <si>
    <t>10:48:58</t>
  </si>
  <si>
    <t>20190613 10:49:00</t>
  </si>
  <si>
    <t>10:49:00</t>
  </si>
  <si>
    <t>20190613 10:49:02</t>
  </si>
  <si>
    <t>10:49:02</t>
  </si>
  <si>
    <t>20190613 10:49:04</t>
  </si>
  <si>
    <t>10:49:04</t>
  </si>
  <si>
    <t>20190613 10:49:06</t>
  </si>
  <si>
    <t>10:49:06</t>
  </si>
  <si>
    <t>20190613 10:49:08</t>
  </si>
  <si>
    <t>10:49:08</t>
  </si>
  <si>
    <t>20190613 10:49:10</t>
  </si>
  <si>
    <t>10:49:10</t>
  </si>
  <si>
    <t>20190613 10:49:12</t>
  </si>
  <si>
    <t>10:49:12</t>
  </si>
  <si>
    <t>20190613 10:49:14</t>
  </si>
  <si>
    <t>10:49:14</t>
  </si>
  <si>
    <t>20190613 10:49:16</t>
  </si>
  <si>
    <t>10:49:16</t>
  </si>
  <si>
    <t>20190613 10:49:18</t>
  </si>
  <si>
    <t>10:49:18</t>
  </si>
  <si>
    <t>20190613 10:49:20</t>
  </si>
  <si>
    <t>10:49:20</t>
  </si>
  <si>
    <t>20190613 10:49:22</t>
  </si>
  <si>
    <t>10:49:22</t>
  </si>
  <si>
    <t>20190613 10:49:24</t>
  </si>
  <si>
    <t>10:49:24</t>
  </si>
  <si>
    <t>20190613 10:49:26</t>
  </si>
  <si>
    <t>10:49:26</t>
  </si>
  <si>
    <t>20190613 10:49:28</t>
  </si>
  <si>
    <t>10:49:28</t>
  </si>
  <si>
    <t>20190613 10:49:30</t>
  </si>
  <si>
    <t>10:49:30</t>
  </si>
  <si>
    <t>20190613 10:49:32</t>
  </si>
  <si>
    <t>10:49:32</t>
  </si>
  <si>
    <t>20190613 10:49:34</t>
  </si>
  <si>
    <t>10:49:34</t>
  </si>
  <si>
    <t>20190613 10:49:36</t>
  </si>
  <si>
    <t>10:49:36</t>
  </si>
  <si>
    <t>20190613 10:49:38</t>
  </si>
  <si>
    <t>10:49:38</t>
  </si>
  <si>
    <t>20190613 10:49:40</t>
  </si>
  <si>
    <t>10:49:40</t>
  </si>
  <si>
    <t>20190613 10:49:42</t>
  </si>
  <si>
    <t>10:49:42</t>
  </si>
  <si>
    <t>20190613 10:49:44</t>
  </si>
  <si>
    <t>10:49:44</t>
  </si>
  <si>
    <t>20190613 10:49:46</t>
  </si>
  <si>
    <t>10:49:46</t>
  </si>
  <si>
    <t>20190613 10:49:48</t>
  </si>
  <si>
    <t>10:49:48</t>
  </si>
  <si>
    <t>20190613 10:49:50</t>
  </si>
  <si>
    <t>10:49:50</t>
  </si>
  <si>
    <t>20190613 10:49:52</t>
  </si>
  <si>
    <t>10:49:52</t>
  </si>
  <si>
    <t>20190613 10:49:54</t>
  </si>
  <si>
    <t>10:49:54</t>
  </si>
  <si>
    <t>20190613 10:49:56</t>
  </si>
  <si>
    <t>10:49:56</t>
  </si>
  <si>
    <t>20190613 10:49:58</t>
  </si>
  <si>
    <t>10:49:58</t>
  </si>
  <si>
    <t>20190613 10:50:00</t>
  </si>
  <si>
    <t>10:50:00</t>
  </si>
  <si>
    <t>20190613 10:50:02</t>
  </si>
  <si>
    <t>10:50:02</t>
  </si>
  <si>
    <t>20190613 10:50:04</t>
  </si>
  <si>
    <t>10:50:04</t>
  </si>
  <si>
    <t>20190613 10:50:06</t>
  </si>
  <si>
    <t>10:50:06</t>
  </si>
  <si>
    <t>20190613 10:50:08</t>
  </si>
  <si>
    <t>10:50:08</t>
  </si>
  <si>
    <t>20190613 10:50:10</t>
  </si>
  <si>
    <t>10:50:10</t>
  </si>
  <si>
    <t>20190613 10:50:12</t>
  </si>
  <si>
    <t>10:50:12</t>
  </si>
  <si>
    <t>20190613 10:50:14</t>
  </si>
  <si>
    <t>10:50:14</t>
  </si>
  <si>
    <t>20190613 10:50:16</t>
  </si>
  <si>
    <t>10:50:16</t>
  </si>
  <si>
    <t>20190613 10:50:18</t>
  </si>
  <si>
    <t>10:50:18</t>
  </si>
  <si>
    <t>20190613 10:50:20</t>
  </si>
  <si>
    <t>10:50:20</t>
  </si>
  <si>
    <t>20190613 10:50:22</t>
  </si>
  <si>
    <t>10:50:22</t>
  </si>
  <si>
    <t>20190613 10:50:24</t>
  </si>
  <si>
    <t>10:50:24</t>
  </si>
  <si>
    <t>20190613 10:50:26</t>
  </si>
  <si>
    <t>10:50:26</t>
  </si>
  <si>
    <t>20190613 10:50:28</t>
  </si>
  <si>
    <t>10:50:28</t>
  </si>
  <si>
    <t>20190613 10:50:30</t>
  </si>
  <si>
    <t>10:50:30</t>
  </si>
  <si>
    <t>20190613 10:50:32</t>
  </si>
  <si>
    <t>10:50:32</t>
  </si>
  <si>
    <t>20190613 10:50:34</t>
  </si>
  <si>
    <t>10:50:34</t>
  </si>
  <si>
    <t>20190613 10:50:36</t>
  </si>
  <si>
    <t>10:50:36</t>
  </si>
  <si>
    <t>20190613 10:50:38</t>
  </si>
  <si>
    <t>10:50:38</t>
  </si>
  <si>
    <t>20190613 10:50:40</t>
  </si>
  <si>
    <t>10:50:40</t>
  </si>
  <si>
    <t>20190613 10:50:42</t>
  </si>
  <si>
    <t>10:50:42</t>
  </si>
  <si>
    <t>20190613 10:50:44</t>
  </si>
  <si>
    <t>10:50:44</t>
  </si>
  <si>
    <t>20190613 10:50:46</t>
  </si>
  <si>
    <t>10:50:46</t>
  </si>
  <si>
    <t>20190613 10:50:48</t>
  </si>
  <si>
    <t>10:50:48</t>
  </si>
  <si>
    <t>20190613 10:50:50</t>
  </si>
  <si>
    <t>10:50:50</t>
  </si>
  <si>
    <t>20190613 10:50:52</t>
  </si>
  <si>
    <t>10:50:52</t>
  </si>
  <si>
    <t>20190613 10:50:54</t>
  </si>
  <si>
    <t>10:50:54</t>
  </si>
  <si>
    <t>20190613 10:50:56</t>
  </si>
  <si>
    <t>10:50:56</t>
  </si>
  <si>
    <t>20190613 10:50:58</t>
  </si>
  <si>
    <t>10:50:58</t>
  </si>
  <si>
    <t>20190613 10:51:00</t>
  </si>
  <si>
    <t>10:51:00</t>
  </si>
  <si>
    <t>20190613 10:51:02</t>
  </si>
  <si>
    <t>10:51:02</t>
  </si>
  <si>
    <t>20190613 10:51:04</t>
  </si>
  <si>
    <t>10:51:04</t>
  </si>
  <si>
    <t>20190613 10:51:06</t>
  </si>
  <si>
    <t>10:51:06</t>
  </si>
  <si>
    <t>20190613 10:51:08</t>
  </si>
  <si>
    <t>10:51:08</t>
  </si>
  <si>
    <t>20190613 10:51:10</t>
  </si>
  <si>
    <t>10:51:10</t>
  </si>
  <si>
    <t>20190613 10:51:12</t>
  </si>
  <si>
    <t>10:51:12</t>
  </si>
  <si>
    <t>20190613 10:51:14</t>
  </si>
  <si>
    <t>10:51:14</t>
  </si>
  <si>
    <t>20190613 10:51:16</t>
  </si>
  <si>
    <t>10:51:16</t>
  </si>
  <si>
    <t>20190613 10:51:18</t>
  </si>
  <si>
    <t>10:51:18</t>
  </si>
  <si>
    <t>20190613 10:51:20</t>
  </si>
  <si>
    <t>10:51:20</t>
  </si>
  <si>
    <t>20190613 10:51:22</t>
  </si>
  <si>
    <t>10:51:22</t>
  </si>
  <si>
    <t>20190613 10:51:24</t>
  </si>
  <si>
    <t>10:51:24</t>
  </si>
  <si>
    <t>20190613 10:51:26</t>
  </si>
  <si>
    <t>10:51:26</t>
  </si>
  <si>
    <t>20190613 10:51:28</t>
  </si>
  <si>
    <t>10:51:28</t>
  </si>
  <si>
    <t>20190613 10:51:30</t>
  </si>
  <si>
    <t>10:51:30</t>
  </si>
  <si>
    <t>20190613 10:51:32</t>
  </si>
  <si>
    <t>10:51:32</t>
  </si>
  <si>
    <t>20190613 10:51:34</t>
  </si>
  <si>
    <t>10:51:34</t>
  </si>
  <si>
    <t>20190613 10:51:36</t>
  </si>
  <si>
    <t>10:51:36</t>
  </si>
  <si>
    <t>20190613 10:51:38</t>
  </si>
  <si>
    <t>10:51:38</t>
  </si>
  <si>
    <t>20190613 10:51:40</t>
  </si>
  <si>
    <t>10:51:40</t>
  </si>
  <si>
    <t>20190613 10:51:42</t>
  </si>
  <si>
    <t>10:51:42</t>
  </si>
  <si>
    <t>20190613 10:51:44</t>
  </si>
  <si>
    <t>10:51:44</t>
  </si>
  <si>
    <t>20190613 10:51:46</t>
  </si>
  <si>
    <t>10:51:46</t>
  </si>
  <si>
    <t>20190613 10:51:48</t>
  </si>
  <si>
    <t>10:51:48</t>
  </si>
  <si>
    <t>20190613 10:51:50</t>
  </si>
  <si>
    <t>10:51:50</t>
  </si>
  <si>
    <t>20190613 10:51:52</t>
  </si>
  <si>
    <t>10:51:52</t>
  </si>
  <si>
    <t>20190613 10:51:54</t>
  </si>
  <si>
    <t>10:51:54</t>
  </si>
  <si>
    <t>20190613 10:51:56</t>
  </si>
  <si>
    <t>10:51:56</t>
  </si>
  <si>
    <t>20190613 10:51:58</t>
  </si>
  <si>
    <t>10:51:58</t>
  </si>
  <si>
    <t>20190613 10:52:00</t>
  </si>
  <si>
    <t>10:52:00</t>
  </si>
  <si>
    <t>20190613 10:52:02</t>
  </si>
  <si>
    <t>10:52:02</t>
  </si>
  <si>
    <t>20190613 10:52:04</t>
  </si>
  <si>
    <t>10:52:04</t>
  </si>
  <si>
    <t>20190613 10:52:06</t>
  </si>
  <si>
    <t>10:52:06</t>
  </si>
  <si>
    <t>20190613 10:52:08</t>
  </si>
  <si>
    <t>10:52:08</t>
  </si>
  <si>
    <t>20190613 10:52:10</t>
  </si>
  <si>
    <t>10:52:10</t>
  </si>
  <si>
    <t>20190613 10:52:12</t>
  </si>
  <si>
    <t>10:52:12</t>
  </si>
  <si>
    <t>20190613 10:52:14</t>
  </si>
  <si>
    <t>10:52:14</t>
  </si>
  <si>
    <t>20190613 10:52:16</t>
  </si>
  <si>
    <t>10:52:16</t>
  </si>
  <si>
    <t>20190613 10:52:18</t>
  </si>
  <si>
    <t>10:52:18</t>
  </si>
  <si>
    <t>20190613 10:52:20</t>
  </si>
  <si>
    <t>10:52:20</t>
  </si>
  <si>
    <t>20190613 10:52:22</t>
  </si>
  <si>
    <t>10:52:22</t>
  </si>
  <si>
    <t>20190613 10:52:24</t>
  </si>
  <si>
    <t>10:52:24</t>
  </si>
  <si>
    <t>20190613 10:52:26</t>
  </si>
  <si>
    <t>10:52:26</t>
  </si>
  <si>
    <t>20190613 10:52:28</t>
  </si>
  <si>
    <t>10:52:28</t>
  </si>
  <si>
    <t>20190613 10:52:30</t>
  </si>
  <si>
    <t>10:52:30</t>
  </si>
  <si>
    <t>20190613 10:52:32</t>
  </si>
  <si>
    <t>10:52:32</t>
  </si>
  <si>
    <t>20190613 10:52:34</t>
  </si>
  <si>
    <t>10:52:34</t>
  </si>
  <si>
    <t>20190613 10:52:36</t>
  </si>
  <si>
    <t>10:52:36</t>
  </si>
  <si>
    <t>20190613 10:52:38</t>
  </si>
  <si>
    <t>10:52:38</t>
  </si>
  <si>
    <t>20190613 10:52:40</t>
  </si>
  <si>
    <t>10:52:40</t>
  </si>
  <si>
    <t>20190613 10:52:42</t>
  </si>
  <si>
    <t>10:52:42</t>
  </si>
  <si>
    <t>20190613 10:52:44</t>
  </si>
  <si>
    <t>10:52:44</t>
  </si>
  <si>
    <t>20190613 10:52:46</t>
  </si>
  <si>
    <t>10:52:46</t>
  </si>
  <si>
    <t>20190613 10:52:48</t>
  </si>
  <si>
    <t>10:52:48</t>
  </si>
  <si>
    <t>20190613 10:52:50</t>
  </si>
  <si>
    <t>10:52:50</t>
  </si>
  <si>
    <t>20190613 10:52:52</t>
  </si>
  <si>
    <t>10:52:52</t>
  </si>
  <si>
    <t>20190613 10:52:54</t>
  </si>
  <si>
    <t>10:52:54</t>
  </si>
  <si>
    <t>20190613 10:52:56</t>
  </si>
  <si>
    <t>10:52:56</t>
  </si>
  <si>
    <t>20190613 10:52:58</t>
  </si>
  <si>
    <t>10:52:58</t>
  </si>
  <si>
    <t>20190613 10:53:00</t>
  </si>
  <si>
    <t>10:53:00</t>
  </si>
  <si>
    <t>20190613 10:53:02</t>
  </si>
  <si>
    <t>10:53:02</t>
  </si>
  <si>
    <t>20190613 10:53:04</t>
  </si>
  <si>
    <t>10:53:04</t>
  </si>
  <si>
    <t>20190613 10:53:06</t>
  </si>
  <si>
    <t>10:53:06</t>
  </si>
  <si>
    <t>20190613 10:53:08</t>
  </si>
  <si>
    <t>10:53:08</t>
  </si>
  <si>
    <t>20190613 10:53:10</t>
  </si>
  <si>
    <t>10:53:10</t>
  </si>
  <si>
    <t>20190613 10:53:12</t>
  </si>
  <si>
    <t>10:53:12</t>
  </si>
  <si>
    <t>20190613 10:53:14</t>
  </si>
  <si>
    <t>10:53:14</t>
  </si>
  <si>
    <t>20190613 10:53:16</t>
  </si>
  <si>
    <t>10:53:16</t>
  </si>
  <si>
    <t>20190613 10:53:18</t>
  </si>
  <si>
    <t>10:53:18</t>
  </si>
  <si>
    <t>20190613 10:53:20</t>
  </si>
  <si>
    <t>10:53:20</t>
  </si>
  <si>
    <t>20190613 10:53:22</t>
  </si>
  <si>
    <t>10:53:22</t>
  </si>
  <si>
    <t>20190613 10:53:24</t>
  </si>
  <si>
    <t>10:53:24</t>
  </si>
  <si>
    <t>20190613 10:53:26</t>
  </si>
  <si>
    <t>10:53:26</t>
  </si>
  <si>
    <t>20190613 10:53:28</t>
  </si>
  <si>
    <t>10:53:28</t>
  </si>
  <si>
    <t>20190613 10:53:30</t>
  </si>
  <si>
    <t>10:53:30</t>
  </si>
  <si>
    <t>20190613 10:53:32</t>
  </si>
  <si>
    <t>10:53:32</t>
  </si>
  <si>
    <t>20190613 10:53:34</t>
  </si>
  <si>
    <t>10:53:34</t>
  </si>
  <si>
    <t>20190613 10:53:36</t>
  </si>
  <si>
    <t>10:53:36</t>
  </si>
  <si>
    <t>20190613 10:53:38</t>
  </si>
  <si>
    <t>10:53:38</t>
  </si>
  <si>
    <t>20190613 10:53:40</t>
  </si>
  <si>
    <t>10:53:40</t>
  </si>
  <si>
    <t>20190613 10:53:42</t>
  </si>
  <si>
    <t>10:53:42</t>
  </si>
  <si>
    <t>20190613 10:53:44</t>
  </si>
  <si>
    <t>10:53:44</t>
  </si>
  <si>
    <t>20190613 10:53:46</t>
  </si>
  <si>
    <t>10:53:46</t>
  </si>
  <si>
    <t>20190613 10:53:48</t>
  </si>
  <si>
    <t>10:53:48</t>
  </si>
  <si>
    <t>20190613 10:53:50</t>
  </si>
  <si>
    <t>10:53:50</t>
  </si>
  <si>
    <t>20190613 10:53:52</t>
  </si>
  <si>
    <t>10:53:52</t>
  </si>
  <si>
    <t>20190613 10:53:54</t>
  </si>
  <si>
    <t>10:53:54</t>
  </si>
  <si>
    <t>20190613 10:53:56</t>
  </si>
  <si>
    <t>10:53:56</t>
  </si>
  <si>
    <t>20190613 10:53:58</t>
  </si>
  <si>
    <t>10:53:58</t>
  </si>
  <si>
    <t>20190613 10:54:00</t>
  </si>
  <si>
    <t>10:54:00</t>
  </si>
  <si>
    <t>20190613 10:54:02</t>
  </si>
  <si>
    <t>10:54:02</t>
  </si>
  <si>
    <t>20190613 10:54:04</t>
  </si>
  <si>
    <t>10:54:04</t>
  </si>
  <si>
    <t>20190613 10:54:06</t>
  </si>
  <si>
    <t>10:54:06</t>
  </si>
  <si>
    <t>20190613 10:54:08</t>
  </si>
  <si>
    <t>10:54:08</t>
  </si>
  <si>
    <t>20190613 10:54:10</t>
  </si>
  <si>
    <t>10:54:10</t>
  </si>
  <si>
    <t>20190613 10:54:12</t>
  </si>
  <si>
    <t>10:54:12</t>
  </si>
  <si>
    <t>20190613 10:54:14</t>
  </si>
  <si>
    <t>10:54:14</t>
  </si>
  <si>
    <t>20190613 10:54:16</t>
  </si>
  <si>
    <t>10:54:16</t>
  </si>
  <si>
    <t>20190613 10:54:18</t>
  </si>
  <si>
    <t>10:54:18</t>
  </si>
  <si>
    <t>20190613 10:54:20</t>
  </si>
  <si>
    <t>10:54:20</t>
  </si>
  <si>
    <t>20190613 10:54:22</t>
  </si>
  <si>
    <t>10:54:22</t>
  </si>
  <si>
    <t>20190613 10:54:24</t>
  </si>
  <si>
    <t>10:54:24</t>
  </si>
  <si>
    <t>20190613 10:54:26</t>
  </si>
  <si>
    <t>10:54:26</t>
  </si>
  <si>
    <t>20190613 10:54:28</t>
  </si>
  <si>
    <t>10:54:28</t>
  </si>
  <si>
    <t>20190613 10:54:30</t>
  </si>
  <si>
    <t>10:54:30</t>
  </si>
  <si>
    <t>20190613 10:54:32</t>
  </si>
  <si>
    <t>10:54:32</t>
  </si>
  <si>
    <t>20190613 10:54:34</t>
  </si>
  <si>
    <t>10:54:34</t>
  </si>
  <si>
    <t>20190613 10:54:36</t>
  </si>
  <si>
    <t>10:54:36</t>
  </si>
  <si>
    <t>20190613 10:54:38</t>
  </si>
  <si>
    <t>10:54:38</t>
  </si>
  <si>
    <t>20190613 10:54:40</t>
  </si>
  <si>
    <t>10:54:40</t>
  </si>
  <si>
    <t>20190613 10:54:42</t>
  </si>
  <si>
    <t>10:54:42</t>
  </si>
  <si>
    <t>20190613 10:54:44</t>
  </si>
  <si>
    <t>10:54:44</t>
  </si>
  <si>
    <t>20190613 10:54:46</t>
  </si>
  <si>
    <t>10:54:46</t>
  </si>
  <si>
    <t>20190613 10:54:48</t>
  </si>
  <si>
    <t>10:54:48</t>
  </si>
  <si>
    <t>20190613 10:54:50</t>
  </si>
  <si>
    <t>10:54:50</t>
  </si>
  <si>
    <t>20190613 10:54:52</t>
  </si>
  <si>
    <t>10:54:52</t>
  </si>
  <si>
    <t>20190613 10:54:54</t>
  </si>
  <si>
    <t>10:54:54</t>
  </si>
  <si>
    <t>20190613 10:54:56</t>
  </si>
  <si>
    <t>10:54:56</t>
  </si>
  <si>
    <t>20190613 10:54:58</t>
  </si>
  <si>
    <t>10:54:58</t>
  </si>
  <si>
    <t>20190613 10:55:00</t>
  </si>
  <si>
    <t>10:55:00</t>
  </si>
  <si>
    <t>20190613 10:55:02</t>
  </si>
  <si>
    <t>10:55:02</t>
  </si>
  <si>
    <t>20190613 10:55:04</t>
  </si>
  <si>
    <t>10:55:04</t>
  </si>
  <si>
    <t>20190613 10:55:06</t>
  </si>
  <si>
    <t>10:55:06</t>
  </si>
  <si>
    <t>20190613 10:55:08</t>
  </si>
  <si>
    <t>10:55:08</t>
  </si>
  <si>
    <t>20190613 10:55:10</t>
  </si>
  <si>
    <t>10:55:10</t>
  </si>
  <si>
    <t>20190613 10:55:12</t>
  </si>
  <si>
    <t>10:55:12</t>
  </si>
  <si>
    <t>20190613 10:55:14</t>
  </si>
  <si>
    <t>10:55:14</t>
  </si>
  <si>
    <t>20190613 10:55:16</t>
  </si>
  <si>
    <t>10:55:16</t>
  </si>
  <si>
    <t>20190613 10:55:18</t>
  </si>
  <si>
    <t>10:55:18</t>
  </si>
  <si>
    <t>20190613 10:55:20</t>
  </si>
  <si>
    <t>10:55:20</t>
  </si>
  <si>
    <t>20190613 10:55:22</t>
  </si>
  <si>
    <t>10:55:22</t>
  </si>
  <si>
    <t>20190613 10:55:24</t>
  </si>
  <si>
    <t>10:55:24</t>
  </si>
  <si>
    <t>20190613 10:55:26</t>
  </si>
  <si>
    <t>10:55:26</t>
  </si>
  <si>
    <t>20190613 10:55:28</t>
  </si>
  <si>
    <t>10:55:28</t>
  </si>
  <si>
    <t>20190613 10:55:30</t>
  </si>
  <si>
    <t>10:55:30</t>
  </si>
  <si>
    <t>20190613 10:55:32</t>
  </si>
  <si>
    <t>10:55:32</t>
  </si>
  <si>
    <t>20190613 10:55:34</t>
  </si>
  <si>
    <t>10:55:34</t>
  </si>
  <si>
    <t>20190613 10:55:36</t>
  </si>
  <si>
    <t>10:55:36</t>
  </si>
  <si>
    <t>20190613 10:55:38</t>
  </si>
  <si>
    <t>10:55:38</t>
  </si>
  <si>
    <t>20190613 10:55:40</t>
  </si>
  <si>
    <t>10:55:40</t>
  </si>
  <si>
    <t>20190613 10:55:42</t>
  </si>
  <si>
    <t>10:55:42</t>
  </si>
  <si>
    <t>20190613 10:55:44</t>
  </si>
  <si>
    <t>10:55:44</t>
  </si>
  <si>
    <t>20190613 10:55:46</t>
  </si>
  <si>
    <t>10:55:46</t>
  </si>
  <si>
    <t>20190613 10:55:48</t>
  </si>
  <si>
    <t>10:55:48</t>
  </si>
  <si>
    <t>20190613 10:55:50</t>
  </si>
  <si>
    <t>10:55:50</t>
  </si>
  <si>
    <t>20190613 10:55:52</t>
  </si>
  <si>
    <t>10:55:52</t>
  </si>
  <si>
    <t>20190613 10:55:54</t>
  </si>
  <si>
    <t>10:55:54</t>
  </si>
  <si>
    <t>20190613 10:55:56</t>
  </si>
  <si>
    <t>10:55:56</t>
  </si>
  <si>
    <t>20190613 10:55:58</t>
  </si>
  <si>
    <t>10:55:58</t>
  </si>
  <si>
    <t>20190613 10:56:00</t>
  </si>
  <si>
    <t>10:56:00</t>
  </si>
  <si>
    <t>20190613 10:56:02</t>
  </si>
  <si>
    <t>10:56:02</t>
  </si>
  <si>
    <t>20190613 10:56:04</t>
  </si>
  <si>
    <t>10:56:04</t>
  </si>
  <si>
    <t>20190613 10:56:06</t>
  </si>
  <si>
    <t>10:56:06</t>
  </si>
  <si>
    <t>20190613 10:56:08</t>
  </si>
  <si>
    <t>10:56:08</t>
  </si>
  <si>
    <t>20190613 10:56:10</t>
  </si>
  <si>
    <t>10:56:10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</si>
</sst>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Z352"/>
  <sheetViews>
    <sheetView tabSelected="1" workbookViewId="0"/>
  </sheetViews>
  <sheetFormatPr defaultRowHeight="15" x14ac:dyDescent="0.25"/>
  <sheetData>
    <row r="2" spans="1:130" x14ac:dyDescent="0.25">
      <c r="A2" t="s">
        <v>32</v>
      </c>
      <c r="B2" t="s">
        <v>33</v>
      </c>
      <c r="C2" t="s">
        <v>34</v>
      </c>
      <c r="D2" t="s">
        <v>35</v>
      </c>
    </row>
    <row r="3" spans="1:130" x14ac:dyDescent="0.25">
      <c r="B3">
        <v>4</v>
      </c>
      <c r="C3">
        <v>21</v>
      </c>
      <c r="D3" t="s">
        <v>15</v>
      </c>
    </row>
    <row r="4" spans="1:130" x14ac:dyDescent="0.25">
      <c r="A4" t="s">
        <v>36</v>
      </c>
      <c r="B4" t="s">
        <v>37</v>
      </c>
    </row>
    <row r="5" spans="1:130" x14ac:dyDescent="0.25">
      <c r="B5">
        <v>2</v>
      </c>
    </row>
    <row r="6" spans="1:130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</row>
    <row r="7" spans="1:130" x14ac:dyDescent="0.25">
      <c r="B7">
        <v>0</v>
      </c>
      <c r="C7">
        <v>0.5</v>
      </c>
      <c r="D7">
        <v>0.5</v>
      </c>
      <c r="E7">
        <v>0</v>
      </c>
    </row>
    <row r="8" spans="1:130" x14ac:dyDescent="0.25">
      <c r="A8" t="s">
        <v>43</v>
      </c>
      <c r="B8" t="s">
        <v>44</v>
      </c>
      <c r="C8" t="s">
        <v>46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30" x14ac:dyDescent="0.25">
      <c r="B9" t="s">
        <v>45</v>
      </c>
      <c r="C9" t="s">
        <v>47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0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</row>
    <row r="11" spans="1:130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30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75</v>
      </c>
      <c r="H12" t="s">
        <v>77</v>
      </c>
    </row>
    <row r="13" spans="1:130" x14ac:dyDescent="0.25">
      <c r="B13">
        <v>-6276</v>
      </c>
      <c r="C13">
        <v>6.6</v>
      </c>
      <c r="D13">
        <v>1.7090000000000001E-5</v>
      </c>
      <c r="E13">
        <v>3.11</v>
      </c>
      <c r="F13" t="s">
        <v>74</v>
      </c>
      <c r="G13" t="s">
        <v>76</v>
      </c>
      <c r="H13">
        <v>0</v>
      </c>
    </row>
    <row r="14" spans="1:130" x14ac:dyDescent="0.25">
      <c r="A14" t="s">
        <v>78</v>
      </c>
      <c r="B14" t="s">
        <v>78</v>
      </c>
      <c r="C14" t="s">
        <v>78</v>
      </c>
      <c r="D14" t="s">
        <v>78</v>
      </c>
      <c r="E14" t="s">
        <v>78</v>
      </c>
      <c r="F14" t="s">
        <v>79</v>
      </c>
      <c r="G14" t="s">
        <v>80</v>
      </c>
      <c r="H14" t="s">
        <v>80</v>
      </c>
      <c r="I14" t="s">
        <v>80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80</v>
      </c>
      <c r="X14" t="s">
        <v>80</v>
      </c>
      <c r="Y14" t="s">
        <v>80</v>
      </c>
      <c r="Z14" t="s">
        <v>80</v>
      </c>
      <c r="AA14" t="s">
        <v>80</v>
      </c>
      <c r="AB14" t="s">
        <v>80</v>
      </c>
      <c r="AC14" t="s">
        <v>80</v>
      </c>
      <c r="AD14" t="s">
        <v>80</v>
      </c>
      <c r="AE14" t="s">
        <v>80</v>
      </c>
      <c r="AF14" t="s">
        <v>80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82</v>
      </c>
      <c r="AM14" t="s">
        <v>82</v>
      </c>
      <c r="AN14" t="s">
        <v>82</v>
      </c>
      <c r="AO14" t="s">
        <v>82</v>
      </c>
      <c r="AP14" t="s">
        <v>36</v>
      </c>
      <c r="AQ14" t="s">
        <v>36</v>
      </c>
      <c r="AR14" t="s">
        <v>36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84</v>
      </c>
      <c r="BJ14" t="s">
        <v>84</v>
      </c>
      <c r="BK14" t="s">
        <v>84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86</v>
      </c>
      <c r="CM14" t="s">
        <v>86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87</v>
      </c>
      <c r="DE14" t="s">
        <v>87</v>
      </c>
      <c r="DF14" t="s">
        <v>87</v>
      </c>
      <c r="DG14" t="s">
        <v>88</v>
      </c>
      <c r="DH14" t="s">
        <v>88</v>
      </c>
      <c r="DI14" t="s">
        <v>88</v>
      </c>
      <c r="DJ14" t="s">
        <v>88</v>
      </c>
      <c r="DK14" t="s">
        <v>88</v>
      </c>
      <c r="DL14" t="s">
        <v>88</v>
      </c>
      <c r="DM14" t="s">
        <v>88</v>
      </c>
      <c r="DN14" t="s">
        <v>88</v>
      </c>
      <c r="DO14" t="s">
        <v>88</v>
      </c>
      <c r="DP14" t="s">
        <v>88</v>
      </c>
      <c r="DQ14" t="s">
        <v>88</v>
      </c>
      <c r="DR14" t="s">
        <v>88</v>
      </c>
      <c r="DS14" t="s">
        <v>88</v>
      </c>
      <c r="DT14" t="s">
        <v>88</v>
      </c>
      <c r="DU14" t="s">
        <v>88</v>
      </c>
      <c r="DV14" t="s">
        <v>88</v>
      </c>
      <c r="DW14" t="s">
        <v>88</v>
      </c>
      <c r="DX14" t="s">
        <v>88</v>
      </c>
      <c r="DY14" t="s">
        <v>88</v>
      </c>
      <c r="DZ14" t="s">
        <v>88</v>
      </c>
    </row>
    <row r="15" spans="1:130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81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95</v>
      </c>
      <c r="AT15" t="s">
        <v>132</v>
      </c>
      <c r="AU15" t="s">
        <v>133</v>
      </c>
      <c r="AV15" t="s">
        <v>134</v>
      </c>
      <c r="AW15" t="s">
        <v>135</v>
      </c>
      <c r="AX15" t="s">
        <v>136</v>
      </c>
      <c r="AY15" t="s">
        <v>137</v>
      </c>
      <c r="AZ15" t="s">
        <v>138</v>
      </c>
      <c r="BA15" t="s">
        <v>139</v>
      </c>
      <c r="BB15" t="s">
        <v>140</v>
      </c>
      <c r="BC15" t="s">
        <v>141</v>
      </c>
      <c r="BD15" t="s">
        <v>142</v>
      </c>
      <c r="BE15" t="s">
        <v>143</v>
      </c>
      <c r="BF15" t="s">
        <v>144</v>
      </c>
      <c r="BG15" t="s">
        <v>145</v>
      </c>
      <c r="BH15" t="s">
        <v>146</v>
      </c>
      <c r="BI15" t="s">
        <v>147</v>
      </c>
      <c r="BJ15" t="s">
        <v>148</v>
      </c>
      <c r="BK15" t="s">
        <v>149</v>
      </c>
      <c r="BL15" t="s">
        <v>150</v>
      </c>
      <c r="BM15" t="s">
        <v>151</v>
      </c>
      <c r="BN15" t="s">
        <v>152</v>
      </c>
      <c r="BO15" t="s">
        <v>153</v>
      </c>
      <c r="BP15" t="s">
        <v>90</v>
      </c>
      <c r="BQ15" t="s">
        <v>93</v>
      </c>
      <c r="BR15" t="s">
        <v>154</v>
      </c>
      <c r="BS15" t="s">
        <v>155</v>
      </c>
      <c r="BT15" t="s">
        <v>156</v>
      </c>
      <c r="BU15" t="s">
        <v>157</v>
      </c>
      <c r="BV15" t="s">
        <v>158</v>
      </c>
      <c r="BW15" t="s">
        <v>159</v>
      </c>
      <c r="BX15" t="s">
        <v>160</v>
      </c>
      <c r="BY15" t="s">
        <v>161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</row>
    <row r="16" spans="1:130" x14ac:dyDescent="0.25">
      <c r="B16" t="s">
        <v>215</v>
      </c>
      <c r="C16" t="s">
        <v>215</v>
      </c>
      <c r="G16" t="s">
        <v>215</v>
      </c>
      <c r="H16" t="s">
        <v>216</v>
      </c>
      <c r="I16" t="s">
        <v>217</v>
      </c>
      <c r="J16" t="s">
        <v>218</v>
      </c>
      <c r="K16" t="s">
        <v>218</v>
      </c>
      <c r="L16" t="s">
        <v>137</v>
      </c>
      <c r="M16" t="s">
        <v>137</v>
      </c>
      <c r="N16" t="s">
        <v>216</v>
      </c>
      <c r="O16" t="s">
        <v>216</v>
      </c>
      <c r="P16" t="s">
        <v>216</v>
      </c>
      <c r="Q16" t="s">
        <v>216</v>
      </c>
      <c r="R16" t="s">
        <v>219</v>
      </c>
      <c r="S16" t="s">
        <v>220</v>
      </c>
      <c r="T16" t="s">
        <v>220</v>
      </c>
      <c r="U16" t="s">
        <v>221</v>
      </c>
      <c r="V16" t="s">
        <v>222</v>
      </c>
      <c r="W16" t="s">
        <v>221</v>
      </c>
      <c r="X16" t="s">
        <v>221</v>
      </c>
      <c r="Y16" t="s">
        <v>221</v>
      </c>
      <c r="Z16" t="s">
        <v>219</v>
      </c>
      <c r="AA16" t="s">
        <v>219</v>
      </c>
      <c r="AB16" t="s">
        <v>219</v>
      </c>
      <c r="AC16" t="s">
        <v>219</v>
      </c>
      <c r="AG16" t="s">
        <v>223</v>
      </c>
      <c r="AH16" t="s">
        <v>222</v>
      </c>
      <c r="AJ16" t="s">
        <v>222</v>
      </c>
      <c r="AK16" t="s">
        <v>223</v>
      </c>
      <c r="AL16" t="s">
        <v>217</v>
      </c>
      <c r="AM16" t="s">
        <v>217</v>
      </c>
      <c r="AO16" t="s">
        <v>224</v>
      </c>
      <c r="AP16" t="s">
        <v>225</v>
      </c>
      <c r="AS16" t="s">
        <v>215</v>
      </c>
      <c r="AT16" t="s">
        <v>218</v>
      </c>
      <c r="AU16" t="s">
        <v>218</v>
      </c>
      <c r="AV16" t="s">
        <v>226</v>
      </c>
      <c r="AW16" t="s">
        <v>226</v>
      </c>
      <c r="AX16" t="s">
        <v>223</v>
      </c>
      <c r="AY16" t="s">
        <v>221</v>
      </c>
      <c r="AZ16" t="s">
        <v>221</v>
      </c>
      <c r="BA16" t="s">
        <v>220</v>
      </c>
      <c r="BB16" t="s">
        <v>220</v>
      </c>
      <c r="BC16" t="s">
        <v>220</v>
      </c>
      <c r="BD16" t="s">
        <v>220</v>
      </c>
      <c r="BE16" t="s">
        <v>220</v>
      </c>
      <c r="BF16" t="s">
        <v>227</v>
      </c>
      <c r="BG16" t="s">
        <v>217</v>
      </c>
      <c r="BH16" t="s">
        <v>217</v>
      </c>
      <c r="BI16" t="s">
        <v>217</v>
      </c>
      <c r="BN16" t="s">
        <v>220</v>
      </c>
      <c r="BP16" t="s">
        <v>228</v>
      </c>
      <c r="BS16" t="s">
        <v>229</v>
      </c>
      <c r="BT16" t="s">
        <v>230</v>
      </c>
      <c r="BU16" t="s">
        <v>229</v>
      </c>
      <c r="BV16" t="s">
        <v>230</v>
      </c>
      <c r="BW16" t="s">
        <v>222</v>
      </c>
      <c r="BX16" t="s">
        <v>222</v>
      </c>
      <c r="BY16" t="s">
        <v>217</v>
      </c>
      <c r="BZ16" t="s">
        <v>231</v>
      </c>
      <c r="CA16" t="s">
        <v>217</v>
      </c>
      <c r="CC16" t="s">
        <v>218</v>
      </c>
      <c r="CD16" t="s">
        <v>232</v>
      </c>
      <c r="CE16" t="s">
        <v>218</v>
      </c>
      <c r="CG16" t="s">
        <v>226</v>
      </c>
      <c r="CH16" t="s">
        <v>233</v>
      </c>
      <c r="CI16" t="s">
        <v>226</v>
      </c>
      <c r="CN16" t="s">
        <v>234</v>
      </c>
      <c r="CO16" t="s">
        <v>234</v>
      </c>
      <c r="CP16" t="s">
        <v>234</v>
      </c>
      <c r="CQ16" t="s">
        <v>234</v>
      </c>
      <c r="CR16" t="s">
        <v>234</v>
      </c>
      <c r="CS16" t="s">
        <v>234</v>
      </c>
      <c r="CT16" t="s">
        <v>234</v>
      </c>
      <c r="CU16" t="s">
        <v>234</v>
      </c>
      <c r="CV16" t="s">
        <v>234</v>
      </c>
      <c r="CW16" t="s">
        <v>234</v>
      </c>
      <c r="CX16" t="s">
        <v>234</v>
      </c>
      <c r="CY16" t="s">
        <v>234</v>
      </c>
      <c r="DF16" t="s">
        <v>234</v>
      </c>
      <c r="DG16" t="s">
        <v>222</v>
      </c>
      <c r="DH16" t="s">
        <v>222</v>
      </c>
      <c r="DI16" t="s">
        <v>229</v>
      </c>
      <c r="DJ16" t="s">
        <v>230</v>
      </c>
      <c r="DL16" t="s">
        <v>223</v>
      </c>
      <c r="DM16" t="s">
        <v>223</v>
      </c>
      <c r="DN16" t="s">
        <v>220</v>
      </c>
      <c r="DO16" t="s">
        <v>220</v>
      </c>
      <c r="DP16" t="s">
        <v>220</v>
      </c>
      <c r="DQ16" t="s">
        <v>220</v>
      </c>
      <c r="DR16" t="s">
        <v>220</v>
      </c>
      <c r="DS16" t="s">
        <v>222</v>
      </c>
      <c r="DT16" t="s">
        <v>222</v>
      </c>
      <c r="DU16" t="s">
        <v>222</v>
      </c>
      <c r="DV16" t="s">
        <v>220</v>
      </c>
      <c r="DW16" t="s">
        <v>218</v>
      </c>
      <c r="DX16" t="s">
        <v>226</v>
      </c>
      <c r="DY16" t="s">
        <v>222</v>
      </c>
      <c r="DZ16" t="s">
        <v>222</v>
      </c>
    </row>
    <row r="17" spans="1:130" x14ac:dyDescent="0.25">
      <c r="A17">
        <v>1</v>
      </c>
      <c r="B17">
        <v>1560437100.0999999</v>
      </c>
      <c r="C17">
        <v>0</v>
      </c>
      <c r="D17" t="s">
        <v>235</v>
      </c>
      <c r="E17" t="s">
        <v>236</v>
      </c>
      <c r="G17">
        <v>1560437092.0999999</v>
      </c>
      <c r="H17">
        <f t="shared" ref="H17:H80" si="0">AX17*AI17*(AV17-AW17)/(100*AP17*(1000-AI17*AV17))</f>
        <v>8.4868060195050624E-4</v>
      </c>
      <c r="I17">
        <f t="shared" ref="I17:I80" si="1">AX17*AI17*(AU17-AT17*(1000-AI17*AW17)/(1000-AI17*AV17))/(100*AP17)</f>
        <v>-2.831045951463191E-2</v>
      </c>
      <c r="J17">
        <f t="shared" ref="J17:J80" si="2">AT17 - IF(AI17&gt;1, I17*AP17*100/(AK17*BF17), 0)</f>
        <v>20.017938709677399</v>
      </c>
      <c r="K17">
        <f t="shared" ref="K17:K80" si="3">((Q17-H17/2)*J17-I17)/(Q17+H17/2)</f>
        <v>20.202950851508277</v>
      </c>
      <c r="L17">
        <f t="shared" ref="L17:L80" si="4">K17*(AY17+AZ17)/1000</f>
        <v>2.012275513969529</v>
      </c>
      <c r="M17">
        <f t="shared" ref="M17:M80" si="5">(AT17 - IF(AI17&gt;1, I17*AP17*100/(AK17*BF17), 0))*(AY17+AZ17)/1000</f>
        <v>1.9938477404462598</v>
      </c>
      <c r="N17">
        <f t="shared" ref="N17:N80" si="6">2/((1/P17-1/O17)+SIGN(P17)*SQRT((1/P17-1/O17)*(1/P17-1/O17) + 4*AQ17/((AQ17+1)*(AQ17+1))*(2*1/P17*1/O17-1/O17*1/O17)))</f>
        <v>9.8599510944367447E-2</v>
      </c>
      <c r="O17">
        <f t="shared" ref="O17:O80" si="7">AF17+AE17*AP17+AD17*AP17*AP17</f>
        <v>3</v>
      </c>
      <c r="P17">
        <f t="shared" ref="P17:P80" si="8">H17*(1000-(1000*0.61365*EXP(17.502*T17/(240.97+T17))/(AY17+AZ17)+AV17)/2)/(1000*0.61365*EXP(17.502*T17/(240.97+T17))/(AY17+AZ17)-AV17)</f>
        <v>9.7005396829967588E-2</v>
      </c>
      <c r="Q17">
        <f t="shared" ref="Q17:Q80" si="9">1/((AQ17+1)/(N17/1.6)+1/(O17/1.37)) + AQ17/((AQ17+1)/(N17/1.6) + AQ17/(O17/1.37))</f>
        <v>6.0769606910575501E-2</v>
      </c>
      <c r="R17">
        <f t="shared" ref="R17:R80" si="10">(AM17*AO17)</f>
        <v>215.02144853685763</v>
      </c>
      <c r="S17">
        <f t="shared" ref="S17:S80" si="11">(BA17+(R17+2*0.95*0.0000000567*(((BA17+$B$7)+273)^4-(BA17+273)^4)-44100*H17)/(1.84*29.3*O17+8*0.95*0.0000000567*(BA17+273)^3))</f>
        <v>23.804923057696968</v>
      </c>
      <c r="T17">
        <f t="shared" ref="T17:T80" si="12">($C$7*BB17+$D$7*BC17+$E$7*S17)</f>
        <v>23.371727419354848</v>
      </c>
      <c r="U17">
        <f t="shared" ref="U17:U80" si="13">0.61365*EXP(17.502*T17/(240.97+T17))</f>
        <v>2.8837908939778836</v>
      </c>
      <c r="V17">
        <f t="shared" ref="V17:V80" si="14">(W17/X17*100)</f>
        <v>73.109033290094089</v>
      </c>
      <c r="W17">
        <f t="shared" ref="W17:W80" si="15">AV17*(AY17+AZ17)/1000</f>
        <v>2.0338958775542864</v>
      </c>
      <c r="X17">
        <f t="shared" ref="X17:X80" si="16">0.61365*EXP(17.502*BA17/(240.97+BA17))</f>
        <v>2.7820035172450699</v>
      </c>
      <c r="Y17">
        <f t="shared" ref="Y17:Y80" si="17">(U17-AV17*(AY17+AZ17)/1000)</f>
        <v>0.84989501642359722</v>
      </c>
      <c r="Z17">
        <f t="shared" ref="Z17:Z80" si="18">(-H17*44100)</f>
        <v>-37.426814546017326</v>
      </c>
      <c r="AA17">
        <f t="shared" ref="AA17:AA80" si="19">2*29.3*O17*0.92*(BA17-T17)</f>
        <v>-96.077183883879698</v>
      </c>
      <c r="AB17">
        <f t="shared" ref="AB17:AB80" si="20">2*0.95*0.0000000567*(((BA17+$B$7)+273)^4-(T17+273)^4)</f>
        <v>-6.6437699791529337</v>
      </c>
      <c r="AC17">
        <f t="shared" ref="AC17:AC80" si="21">R17+AB17+Z17+AA17</f>
        <v>74.873680127807674</v>
      </c>
      <c r="AD17">
        <v>0</v>
      </c>
      <c r="AE17">
        <v>0</v>
      </c>
      <c r="AF17">
        <v>3</v>
      </c>
      <c r="AG17">
        <v>0</v>
      </c>
      <c r="AH17">
        <v>0</v>
      </c>
      <c r="AI17">
        <f t="shared" ref="AI17:AI80" si="22">IF(AG17*$H$13&gt;=AK17,1,(AK17/(AK17-AG17*$H$13)))</f>
        <v>1</v>
      </c>
      <c r="AJ17">
        <f t="shared" ref="AJ17:AJ80" si="23">(AI17-1)*100</f>
        <v>0</v>
      </c>
      <c r="AK17">
        <f t="shared" ref="AK17:AK80" si="24">MAX(0,($B$13+$C$13*BF17)/(1+$D$13*BF17)*AY17/(BA17+273)*$E$13)</f>
        <v>68087.537559976874</v>
      </c>
      <c r="AL17">
        <f t="shared" ref="AL17:AL80" si="25">$B$11*BG17+$C$11*BH17+$D$11*BI17</f>
        <v>1199.99903225806</v>
      </c>
      <c r="AM17">
        <f t="shared" ref="AM17:AM80" si="26">AL17*AN17</f>
        <v>963.35835542005032</v>
      </c>
      <c r="AN17">
        <f t="shared" ref="AN17:AN80" si="27">($B$11*$D$9+$C$11*$D$9+$D$11*(BJ17*$E$9+BK17*$F$9+BL17*$G$9+BM17*$H$9))/($B$11+$C$11+$D$11)</f>
        <v>0.80279927693548336</v>
      </c>
      <c r="AO17">
        <f t="shared" ref="AO17:AO80" si="28">($B$11*$K$9+$C$11*$K$9+$D$11*(BJ17*$L$9+BK17*$M$9+BL17*$N$9+BM17*$O$9))/($B$11+$C$11+$D$11)</f>
        <v>0.22319985841935472</v>
      </c>
      <c r="AP17">
        <v>10</v>
      </c>
      <c r="AQ17">
        <v>1</v>
      </c>
      <c r="AR17" t="s">
        <v>237</v>
      </c>
      <c r="AS17">
        <v>1560437092.0999999</v>
      </c>
      <c r="AT17">
        <v>20.017938709677399</v>
      </c>
      <c r="AU17">
        <v>19.999070967741901</v>
      </c>
      <c r="AV17">
        <v>20.420016129032302</v>
      </c>
      <c r="AW17">
        <v>19.034551612903201</v>
      </c>
      <c r="AX17">
        <v>600.05183870967699</v>
      </c>
      <c r="AY17">
        <v>99.503019354838699</v>
      </c>
      <c r="AZ17">
        <v>0.100030158064516</v>
      </c>
      <c r="BA17">
        <v>22.7776903225806</v>
      </c>
      <c r="BB17">
        <v>23.487512903225799</v>
      </c>
      <c r="BC17">
        <v>23.2559419354839</v>
      </c>
      <c r="BD17">
        <v>0</v>
      </c>
      <c r="BE17">
        <v>0</v>
      </c>
      <c r="BF17">
        <v>13002.3290322581</v>
      </c>
      <c r="BG17">
        <v>1040.1467741935501</v>
      </c>
      <c r="BH17">
        <v>22.717864516129001</v>
      </c>
      <c r="BI17">
        <v>1199.99903225806</v>
      </c>
      <c r="BJ17">
        <v>0.32999158064516099</v>
      </c>
      <c r="BK17">
        <v>0.32998967741935498</v>
      </c>
      <c r="BL17">
        <v>0.329996774193548</v>
      </c>
      <c r="BM17">
        <v>1.00218419354839E-2</v>
      </c>
      <c r="BN17">
        <v>23</v>
      </c>
      <c r="BO17">
        <v>17743.129032258101</v>
      </c>
      <c r="BP17">
        <v>1560432001.5</v>
      </c>
      <c r="BQ17" t="s">
        <v>238</v>
      </c>
      <c r="BR17">
        <v>1</v>
      </c>
      <c r="BS17">
        <v>-1.3480000000000001</v>
      </c>
      <c r="BT17">
        <v>2.1000000000000001E-2</v>
      </c>
      <c r="BU17">
        <v>400</v>
      </c>
      <c r="BV17">
        <v>19</v>
      </c>
      <c r="BW17">
        <v>0.05</v>
      </c>
      <c r="BX17">
        <v>0.02</v>
      </c>
      <c r="BY17">
        <v>-3.0863916286207198E-2</v>
      </c>
      <c r="BZ17">
        <v>6.2425240117009902E-2</v>
      </c>
      <c r="CA17">
        <v>1.42609409534512E-2</v>
      </c>
      <c r="CB17">
        <v>1</v>
      </c>
      <c r="CC17">
        <v>2.19636828048781E-2</v>
      </c>
      <c r="CD17">
        <v>-9.2275891254318204E-2</v>
      </c>
      <c r="CE17">
        <v>2.30620823841973E-2</v>
      </c>
      <c r="CF17">
        <v>1</v>
      </c>
      <c r="CG17">
        <v>1.38530487804878</v>
      </c>
      <c r="CH17">
        <v>8.1520557491296004E-3</v>
      </c>
      <c r="CI17">
        <v>1.68093632727342E-3</v>
      </c>
      <c r="CJ17">
        <v>1</v>
      </c>
      <c r="CK17">
        <v>3</v>
      </c>
      <c r="CL17">
        <v>3</v>
      </c>
      <c r="CM17" t="s">
        <v>239</v>
      </c>
      <c r="CN17">
        <v>1.8608100000000001</v>
      </c>
      <c r="CO17">
        <v>1.8577600000000001</v>
      </c>
      <c r="CP17">
        <v>1.8605400000000001</v>
      </c>
      <c r="CQ17">
        <v>1.8533299999999999</v>
      </c>
      <c r="CR17">
        <v>1.85192</v>
      </c>
      <c r="CS17">
        <v>1.85273</v>
      </c>
      <c r="CT17">
        <v>1.85639</v>
      </c>
      <c r="CU17">
        <v>1.8626400000000001</v>
      </c>
      <c r="CV17" t="s">
        <v>240</v>
      </c>
      <c r="CW17" t="s">
        <v>19</v>
      </c>
      <c r="CX17" t="s">
        <v>19</v>
      </c>
      <c r="CY17" t="s">
        <v>19</v>
      </c>
      <c r="CZ17" t="s">
        <v>241</v>
      </c>
      <c r="DA17" t="s">
        <v>242</v>
      </c>
      <c r="DB17" t="s">
        <v>243</v>
      </c>
      <c r="DC17" t="s">
        <v>243</v>
      </c>
      <c r="DD17" t="s">
        <v>243</v>
      </c>
      <c r="DE17" t="s">
        <v>243</v>
      </c>
      <c r="DF17">
        <v>0</v>
      </c>
      <c r="DG17">
        <v>100</v>
      </c>
      <c r="DH17">
        <v>100</v>
      </c>
      <c r="DI17">
        <v>-1.3480000000000001</v>
      </c>
      <c r="DJ17">
        <v>2.1000000000000001E-2</v>
      </c>
      <c r="DK17">
        <v>3</v>
      </c>
      <c r="DL17">
        <v>629.07500000000005</v>
      </c>
      <c r="DM17">
        <v>285.791</v>
      </c>
      <c r="DN17">
        <v>23.0014</v>
      </c>
      <c r="DO17">
        <v>23.107299999999999</v>
      </c>
      <c r="DP17">
        <v>30.000299999999999</v>
      </c>
      <c r="DQ17">
        <v>23.215900000000001</v>
      </c>
      <c r="DR17">
        <v>23.233599999999999</v>
      </c>
      <c r="DS17">
        <v>3.9030499999999999</v>
      </c>
      <c r="DT17">
        <v>21.425999999999998</v>
      </c>
      <c r="DU17">
        <v>98.254599999999996</v>
      </c>
      <c r="DV17">
        <v>23</v>
      </c>
      <c r="DW17">
        <v>20</v>
      </c>
      <c r="DX17">
        <v>19</v>
      </c>
      <c r="DY17">
        <v>101.34</v>
      </c>
      <c r="DZ17">
        <v>105.312</v>
      </c>
    </row>
    <row r="18" spans="1:130" x14ac:dyDescent="0.25">
      <c r="A18">
        <v>2</v>
      </c>
      <c r="B18">
        <v>1560437102.0999999</v>
      </c>
      <c r="C18">
        <v>2</v>
      </c>
      <c r="D18" t="s">
        <v>244</v>
      </c>
      <c r="E18" t="s">
        <v>245</v>
      </c>
      <c r="G18">
        <v>1560437093.6483901</v>
      </c>
      <c r="H18">
        <f t="shared" si="0"/>
        <v>8.4888326697707872E-4</v>
      </c>
      <c r="I18">
        <f t="shared" si="1"/>
        <v>-2.4802741534154044E-2</v>
      </c>
      <c r="J18">
        <f t="shared" si="2"/>
        <v>20.015045161290299</v>
      </c>
      <c r="K18">
        <f t="shared" si="3"/>
        <v>20.142739735043083</v>
      </c>
      <c r="L18">
        <f t="shared" si="4"/>
        <v>2.0062761270893628</v>
      </c>
      <c r="M18">
        <f t="shared" si="5"/>
        <v>1.9935573719324682</v>
      </c>
      <c r="N18">
        <f t="shared" si="6"/>
        <v>9.8575759648036387E-2</v>
      </c>
      <c r="O18">
        <f t="shared" si="7"/>
        <v>3</v>
      </c>
      <c r="P18">
        <f t="shared" si="8"/>
        <v>9.6982407237055077E-2</v>
      </c>
      <c r="Q18">
        <f t="shared" si="9"/>
        <v>6.0755171402136106E-2</v>
      </c>
      <c r="R18">
        <f t="shared" si="10"/>
        <v>215.02151666215727</v>
      </c>
      <c r="S18">
        <f t="shared" si="11"/>
        <v>23.808775582463706</v>
      </c>
      <c r="T18">
        <f t="shared" si="12"/>
        <v>23.374850000000002</v>
      </c>
      <c r="U18">
        <f t="shared" si="13"/>
        <v>2.8843344351345817</v>
      </c>
      <c r="V18">
        <f t="shared" si="14"/>
        <v>73.096860160103944</v>
      </c>
      <c r="W18">
        <f t="shared" si="15"/>
        <v>2.034038899048507</v>
      </c>
      <c r="X18">
        <f t="shared" si="16"/>
        <v>2.782662476327102</v>
      </c>
      <c r="Y18">
        <f t="shared" si="17"/>
        <v>0.85029553608607467</v>
      </c>
      <c r="Z18">
        <f t="shared" si="18"/>
        <v>-37.435752073689173</v>
      </c>
      <c r="AA18">
        <f t="shared" si="19"/>
        <v>-95.950403729040588</v>
      </c>
      <c r="AB18">
        <f t="shared" si="20"/>
        <v>-6.6352393531237519</v>
      </c>
      <c r="AC18">
        <f t="shared" si="21"/>
        <v>75.000121506303756</v>
      </c>
      <c r="AD18">
        <v>0</v>
      </c>
      <c r="AE18">
        <v>0</v>
      </c>
      <c r="AF18">
        <v>3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68082.318282945271</v>
      </c>
      <c r="AL18">
        <f t="shared" si="25"/>
        <v>1199.9996774193501</v>
      </c>
      <c r="AM18">
        <f t="shared" si="26"/>
        <v>963.35901832277148</v>
      </c>
      <c r="AN18">
        <f t="shared" si="27"/>
        <v>0.80279939774193576</v>
      </c>
      <c r="AO18">
        <f t="shared" si="28"/>
        <v>0.22319977554838724</v>
      </c>
      <c r="AP18">
        <v>10</v>
      </c>
      <c r="AQ18">
        <v>1</v>
      </c>
      <c r="AR18" t="s">
        <v>237</v>
      </c>
      <c r="AS18">
        <v>1560437093.6483901</v>
      </c>
      <c r="AT18">
        <v>20.015045161290299</v>
      </c>
      <c r="AU18">
        <v>20.002025806451599</v>
      </c>
      <c r="AV18">
        <v>20.421474193548399</v>
      </c>
      <c r="AW18">
        <v>19.035683870967699</v>
      </c>
      <c r="AX18">
        <v>600.05312903225797</v>
      </c>
      <c r="AY18">
        <v>99.502929032258095</v>
      </c>
      <c r="AZ18">
        <v>0.100012448387097</v>
      </c>
      <c r="BA18">
        <v>22.781596774193499</v>
      </c>
      <c r="BB18">
        <v>23.489312903225802</v>
      </c>
      <c r="BC18">
        <v>23.260387096774199</v>
      </c>
      <c r="BD18">
        <v>0</v>
      </c>
      <c r="BE18">
        <v>0</v>
      </c>
      <c r="BF18">
        <v>13001.4225806452</v>
      </c>
      <c r="BG18">
        <v>1040.1477419354801</v>
      </c>
      <c r="BH18">
        <v>22.715890322580599</v>
      </c>
      <c r="BI18">
        <v>1199.9996774193501</v>
      </c>
      <c r="BJ18">
        <v>0.32999312903225803</v>
      </c>
      <c r="BK18">
        <v>0.32998922580645201</v>
      </c>
      <c r="BL18">
        <v>0.32999580645161303</v>
      </c>
      <c r="BM18">
        <v>1.0021812903225799E-2</v>
      </c>
      <c r="BN18">
        <v>23.002690322580602</v>
      </c>
      <c r="BO18">
        <v>17743.141935483902</v>
      </c>
      <c r="BP18">
        <v>1560432001.5</v>
      </c>
      <c r="BQ18" t="s">
        <v>238</v>
      </c>
      <c r="BR18">
        <v>1</v>
      </c>
      <c r="BS18">
        <v>-1.3480000000000001</v>
      </c>
      <c r="BT18">
        <v>2.1000000000000001E-2</v>
      </c>
      <c r="BU18">
        <v>400</v>
      </c>
      <c r="BV18">
        <v>19</v>
      </c>
      <c r="BW18">
        <v>0.05</v>
      </c>
      <c r="BX18">
        <v>0.02</v>
      </c>
      <c r="BY18">
        <v>-2.8888102516421099E-2</v>
      </c>
      <c r="BZ18">
        <v>4.7797561279039502E-2</v>
      </c>
      <c r="CA18">
        <v>1.3540516143162699E-2</v>
      </c>
      <c r="CB18">
        <v>1</v>
      </c>
      <c r="CC18">
        <v>1.9733480365853699E-2</v>
      </c>
      <c r="CD18">
        <v>-8.2618223937241497E-2</v>
      </c>
      <c r="CE18">
        <v>2.2558615177149698E-2</v>
      </c>
      <c r="CF18">
        <v>1</v>
      </c>
      <c r="CG18">
        <v>1.3858253658536599</v>
      </c>
      <c r="CH18">
        <v>1.06248083623698E-2</v>
      </c>
      <c r="CI18">
        <v>1.8957450399236101E-3</v>
      </c>
      <c r="CJ18">
        <v>1</v>
      </c>
      <c r="CK18">
        <v>3</v>
      </c>
      <c r="CL18">
        <v>3</v>
      </c>
      <c r="CM18" t="s">
        <v>239</v>
      </c>
      <c r="CN18">
        <v>1.8608100000000001</v>
      </c>
      <c r="CO18">
        <v>1.8577600000000001</v>
      </c>
      <c r="CP18">
        <v>1.8605400000000001</v>
      </c>
      <c r="CQ18">
        <v>1.8533299999999999</v>
      </c>
      <c r="CR18">
        <v>1.85192</v>
      </c>
      <c r="CS18">
        <v>1.85273</v>
      </c>
      <c r="CT18">
        <v>1.85639</v>
      </c>
      <c r="CU18">
        <v>1.8626499999999999</v>
      </c>
      <c r="CV18" t="s">
        <v>240</v>
      </c>
      <c r="CW18" t="s">
        <v>19</v>
      </c>
      <c r="CX18" t="s">
        <v>19</v>
      </c>
      <c r="CY18" t="s">
        <v>19</v>
      </c>
      <c r="CZ18" t="s">
        <v>241</v>
      </c>
      <c r="DA18" t="s">
        <v>242</v>
      </c>
      <c r="DB18" t="s">
        <v>243</v>
      </c>
      <c r="DC18" t="s">
        <v>243</v>
      </c>
      <c r="DD18" t="s">
        <v>243</v>
      </c>
      <c r="DE18" t="s">
        <v>243</v>
      </c>
      <c r="DF18">
        <v>0</v>
      </c>
      <c r="DG18">
        <v>100</v>
      </c>
      <c r="DH18">
        <v>100</v>
      </c>
      <c r="DI18">
        <v>-1.3480000000000001</v>
      </c>
      <c r="DJ18">
        <v>2.1000000000000001E-2</v>
      </c>
      <c r="DK18">
        <v>3</v>
      </c>
      <c r="DL18">
        <v>629.404</v>
      </c>
      <c r="DM18">
        <v>285.916</v>
      </c>
      <c r="DN18">
        <v>23.0014</v>
      </c>
      <c r="DO18">
        <v>23.1084</v>
      </c>
      <c r="DP18">
        <v>30.000399999999999</v>
      </c>
      <c r="DQ18">
        <v>23.216899999999999</v>
      </c>
      <c r="DR18">
        <v>23.2346</v>
      </c>
      <c r="DS18">
        <v>3.9033099999999998</v>
      </c>
      <c r="DT18">
        <v>21.425999999999998</v>
      </c>
      <c r="DU18">
        <v>98.254599999999996</v>
      </c>
      <c r="DV18">
        <v>23</v>
      </c>
      <c r="DW18">
        <v>20</v>
      </c>
      <c r="DX18">
        <v>19</v>
      </c>
      <c r="DY18">
        <v>101.339</v>
      </c>
      <c r="DZ18">
        <v>105.312</v>
      </c>
    </row>
    <row r="19" spans="1:130" x14ac:dyDescent="0.25">
      <c r="A19">
        <v>3</v>
      </c>
      <c r="B19">
        <v>1560437104.0999999</v>
      </c>
      <c r="C19">
        <v>4</v>
      </c>
      <c r="D19" t="s">
        <v>246</v>
      </c>
      <c r="E19" t="s">
        <v>247</v>
      </c>
      <c r="G19">
        <v>1560437095.2451601</v>
      </c>
      <c r="H19">
        <f t="shared" si="0"/>
        <v>8.4899087610872895E-4</v>
      </c>
      <c r="I19">
        <f t="shared" si="1"/>
        <v>-2.3154049819100919E-2</v>
      </c>
      <c r="J19">
        <f t="shared" si="2"/>
        <v>20.0131032258065</v>
      </c>
      <c r="K19">
        <f t="shared" si="3"/>
        <v>20.113889896482384</v>
      </c>
      <c r="L19">
        <f t="shared" si="4"/>
        <v>2.0033979815209082</v>
      </c>
      <c r="M19">
        <f t="shared" si="5"/>
        <v>1.9933593557933411</v>
      </c>
      <c r="N19">
        <f t="shared" si="6"/>
        <v>9.8526994940705548E-2</v>
      </c>
      <c r="O19">
        <f t="shared" si="7"/>
        <v>3</v>
      </c>
      <c r="P19">
        <f t="shared" si="8"/>
        <v>9.6935205851291145E-2</v>
      </c>
      <c r="Q19">
        <f t="shared" si="9"/>
        <v>6.0725532997635896E-2</v>
      </c>
      <c r="R19">
        <f t="shared" si="10"/>
        <v>215.02130586125932</v>
      </c>
      <c r="S19">
        <f t="shared" si="11"/>
        <v>23.813401848747269</v>
      </c>
      <c r="T19">
        <f t="shared" si="12"/>
        <v>23.378767741935501</v>
      </c>
      <c r="U19">
        <f t="shared" si="13"/>
        <v>2.8850165151083376</v>
      </c>
      <c r="V19">
        <f t="shared" si="14"/>
        <v>73.082181863499002</v>
      </c>
      <c r="W19">
        <f t="shared" si="15"/>
        <v>2.0342048214680166</v>
      </c>
      <c r="X19">
        <f t="shared" si="16"/>
        <v>2.7834483995941053</v>
      </c>
      <c r="Y19">
        <f t="shared" si="17"/>
        <v>0.85081169364032094</v>
      </c>
      <c r="Z19">
        <f t="shared" si="18"/>
        <v>-37.440497636394944</v>
      </c>
      <c r="AA19">
        <f t="shared" si="19"/>
        <v>-95.83066691612845</v>
      </c>
      <c r="AB19">
        <f t="shared" si="20"/>
        <v>-6.6272471257696042</v>
      </c>
      <c r="AC19">
        <f t="shared" si="21"/>
        <v>75.12289418296632</v>
      </c>
      <c r="AD19">
        <v>0</v>
      </c>
      <c r="AE19">
        <v>0</v>
      </c>
      <c r="AF19">
        <v>3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68078.258138487246</v>
      </c>
      <c r="AL19">
        <f t="shared" si="25"/>
        <v>1199.99903225806</v>
      </c>
      <c r="AM19">
        <f t="shared" si="26"/>
        <v>963.35861380693962</v>
      </c>
      <c r="AN19">
        <f t="shared" si="27"/>
        <v>0.8027994922580648</v>
      </c>
      <c r="AO19">
        <f t="shared" si="28"/>
        <v>0.22319965045161297</v>
      </c>
      <c r="AP19">
        <v>10</v>
      </c>
      <c r="AQ19">
        <v>1</v>
      </c>
      <c r="AR19" t="s">
        <v>237</v>
      </c>
      <c r="AS19">
        <v>1560437095.2451601</v>
      </c>
      <c r="AT19">
        <v>20.0131032258065</v>
      </c>
      <c r="AU19">
        <v>20.002832258064501</v>
      </c>
      <c r="AV19">
        <v>20.4231870967742</v>
      </c>
      <c r="AW19">
        <v>19.037219354838701</v>
      </c>
      <c r="AX19">
        <v>600.05132258064498</v>
      </c>
      <c r="AY19">
        <v>99.502725806451593</v>
      </c>
      <c r="AZ19">
        <v>9.9986141935483899E-2</v>
      </c>
      <c r="BA19">
        <v>22.786254838709699</v>
      </c>
      <c r="BB19">
        <v>23.492587096774201</v>
      </c>
      <c r="BC19">
        <v>23.264948387096801</v>
      </c>
      <c r="BD19">
        <v>0</v>
      </c>
      <c r="BE19">
        <v>0</v>
      </c>
      <c r="BF19">
        <v>13000.816129032301</v>
      </c>
      <c r="BG19">
        <v>1040.14290322581</v>
      </c>
      <c r="BH19">
        <v>22.713025806451601</v>
      </c>
      <c r="BI19">
        <v>1199.99903225806</v>
      </c>
      <c r="BJ19">
        <v>0.32999499999999998</v>
      </c>
      <c r="BK19">
        <v>0.32998822580645198</v>
      </c>
      <c r="BL19">
        <v>0.32999493548387099</v>
      </c>
      <c r="BM19">
        <v>1.0021787096774201E-2</v>
      </c>
      <c r="BN19">
        <v>23.006725806451598</v>
      </c>
      <c r="BO19">
        <v>17743.1451612903</v>
      </c>
      <c r="BP19">
        <v>1560432001.5</v>
      </c>
      <c r="BQ19" t="s">
        <v>238</v>
      </c>
      <c r="BR19">
        <v>1</v>
      </c>
      <c r="BS19">
        <v>-1.3480000000000001</v>
      </c>
      <c r="BT19">
        <v>2.1000000000000001E-2</v>
      </c>
      <c r="BU19">
        <v>400</v>
      </c>
      <c r="BV19">
        <v>19</v>
      </c>
      <c r="BW19">
        <v>0.05</v>
      </c>
      <c r="BX19">
        <v>0.02</v>
      </c>
      <c r="BY19">
        <v>-2.8954863577834899E-2</v>
      </c>
      <c r="BZ19">
        <v>6.2043847346783698E-2</v>
      </c>
      <c r="CA19">
        <v>1.3475915324041301E-2</v>
      </c>
      <c r="CB19">
        <v>1</v>
      </c>
      <c r="CC19">
        <v>2.0077731829268301E-2</v>
      </c>
      <c r="CD19">
        <v>-0.104436216480851</v>
      </c>
      <c r="CE19">
        <v>2.2437200420766901E-2</v>
      </c>
      <c r="CF19">
        <v>1</v>
      </c>
      <c r="CG19">
        <v>1.38595731707317</v>
      </c>
      <c r="CH19">
        <v>1.2771010452962301E-2</v>
      </c>
      <c r="CI19">
        <v>1.9516884802280299E-3</v>
      </c>
      <c r="CJ19">
        <v>1</v>
      </c>
      <c r="CK19">
        <v>3</v>
      </c>
      <c r="CL19">
        <v>3</v>
      </c>
      <c r="CM19" t="s">
        <v>239</v>
      </c>
      <c r="CN19">
        <v>1.8608100000000001</v>
      </c>
      <c r="CO19">
        <v>1.8577600000000001</v>
      </c>
      <c r="CP19">
        <v>1.86053</v>
      </c>
      <c r="CQ19">
        <v>1.8533299999999999</v>
      </c>
      <c r="CR19">
        <v>1.8519300000000001</v>
      </c>
      <c r="CS19">
        <v>1.85273</v>
      </c>
      <c r="CT19">
        <v>1.8564000000000001</v>
      </c>
      <c r="CU19">
        <v>1.8626499999999999</v>
      </c>
      <c r="CV19" t="s">
        <v>240</v>
      </c>
      <c r="CW19" t="s">
        <v>19</v>
      </c>
      <c r="CX19" t="s">
        <v>19</v>
      </c>
      <c r="CY19" t="s">
        <v>19</v>
      </c>
      <c r="CZ19" t="s">
        <v>241</v>
      </c>
      <c r="DA19" t="s">
        <v>242</v>
      </c>
      <c r="DB19" t="s">
        <v>243</v>
      </c>
      <c r="DC19" t="s">
        <v>243</v>
      </c>
      <c r="DD19" t="s">
        <v>243</v>
      </c>
      <c r="DE19" t="s">
        <v>243</v>
      </c>
      <c r="DF19">
        <v>0</v>
      </c>
      <c r="DG19">
        <v>100</v>
      </c>
      <c r="DH19">
        <v>100</v>
      </c>
      <c r="DI19">
        <v>-1.3480000000000001</v>
      </c>
      <c r="DJ19">
        <v>2.1000000000000001E-2</v>
      </c>
      <c r="DK19">
        <v>3</v>
      </c>
      <c r="DL19">
        <v>629.59400000000005</v>
      </c>
      <c r="DM19">
        <v>285.93</v>
      </c>
      <c r="DN19">
        <v>23.0015</v>
      </c>
      <c r="DO19">
        <v>23.1098</v>
      </c>
      <c r="DP19">
        <v>30.000399999999999</v>
      </c>
      <c r="DQ19">
        <v>23.2179</v>
      </c>
      <c r="DR19">
        <v>23.235099999999999</v>
      </c>
      <c r="DS19">
        <v>3.9034900000000001</v>
      </c>
      <c r="DT19">
        <v>21.425999999999998</v>
      </c>
      <c r="DU19">
        <v>98.254599999999996</v>
      </c>
      <c r="DV19">
        <v>23</v>
      </c>
      <c r="DW19">
        <v>20</v>
      </c>
      <c r="DX19">
        <v>19</v>
      </c>
      <c r="DY19">
        <v>101.339</v>
      </c>
      <c r="DZ19">
        <v>105.312</v>
      </c>
    </row>
    <row r="20" spans="1:130" x14ac:dyDescent="0.25">
      <c r="A20">
        <v>4</v>
      </c>
      <c r="B20">
        <v>1560437106.0999999</v>
      </c>
      <c r="C20">
        <v>6</v>
      </c>
      <c r="D20" t="s">
        <v>248</v>
      </c>
      <c r="E20" t="s">
        <v>249</v>
      </c>
      <c r="G20">
        <v>1560437096.8903201</v>
      </c>
      <c r="H20">
        <f t="shared" si="0"/>
        <v>8.4898232674658581E-4</v>
      </c>
      <c r="I20">
        <f t="shared" si="1"/>
        <v>-2.2469764541962558E-2</v>
      </c>
      <c r="J20">
        <f t="shared" si="2"/>
        <v>20.012219354838699</v>
      </c>
      <c r="K20">
        <f t="shared" si="3"/>
        <v>20.101892107493473</v>
      </c>
      <c r="L20">
        <f t="shared" si="4"/>
        <v>2.0021952396336453</v>
      </c>
      <c r="M20">
        <f t="shared" si="5"/>
        <v>1.9932636247622619</v>
      </c>
      <c r="N20">
        <f t="shared" si="6"/>
        <v>9.845824586063727E-2</v>
      </c>
      <c r="O20">
        <f t="shared" si="7"/>
        <v>3</v>
      </c>
      <c r="P20">
        <f t="shared" si="8"/>
        <v>9.6868659478778596E-2</v>
      </c>
      <c r="Q20">
        <f t="shared" si="9"/>
        <v>6.068374772190465E-2</v>
      </c>
      <c r="R20">
        <f t="shared" si="10"/>
        <v>215.02108748718257</v>
      </c>
      <c r="S20">
        <f t="shared" si="11"/>
        <v>23.818870057827841</v>
      </c>
      <c r="T20">
        <f t="shared" si="12"/>
        <v>23.383172580645152</v>
      </c>
      <c r="U20">
        <f t="shared" si="13"/>
        <v>2.8857835672409715</v>
      </c>
      <c r="V20">
        <f t="shared" si="14"/>
        <v>73.065084792408882</v>
      </c>
      <c r="W20">
        <f t="shared" si="15"/>
        <v>2.0344035628622503</v>
      </c>
      <c r="X20">
        <f t="shared" si="16"/>
        <v>2.784371726444113</v>
      </c>
      <c r="Y20">
        <f t="shared" si="17"/>
        <v>0.85138000437872119</v>
      </c>
      <c r="Z20">
        <f t="shared" si="18"/>
        <v>-37.440120609524435</v>
      </c>
      <c r="AA20">
        <f t="shared" si="19"/>
        <v>-95.658235470968535</v>
      </c>
      <c r="AB20">
        <f t="shared" si="20"/>
        <v>-6.6156534517373968</v>
      </c>
      <c r="AC20">
        <f t="shared" si="21"/>
        <v>75.30707795495222</v>
      </c>
      <c r="AD20">
        <v>0</v>
      </c>
      <c r="AE20">
        <v>0</v>
      </c>
      <c r="AF20">
        <v>3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68074.487538978166</v>
      </c>
      <c r="AL20">
        <f t="shared" si="25"/>
        <v>1199.9983870967701</v>
      </c>
      <c r="AM20">
        <f t="shared" si="26"/>
        <v>963.35828187153288</v>
      </c>
      <c r="AN20">
        <f t="shared" si="27"/>
        <v>0.80279964725806408</v>
      </c>
      <c r="AO20">
        <f t="shared" si="28"/>
        <v>0.22319950067741917</v>
      </c>
      <c r="AP20">
        <v>10</v>
      </c>
      <c r="AQ20">
        <v>1</v>
      </c>
      <c r="AR20" t="s">
        <v>237</v>
      </c>
      <c r="AS20">
        <v>1560437096.8903201</v>
      </c>
      <c r="AT20">
        <v>20.012219354838699</v>
      </c>
      <c r="AU20">
        <v>20.003087096774198</v>
      </c>
      <c r="AV20">
        <v>20.425261290322599</v>
      </c>
      <c r="AW20">
        <v>19.039290322580602</v>
      </c>
      <c r="AX20">
        <v>600.04261290322597</v>
      </c>
      <c r="AY20">
        <v>99.5023774193549</v>
      </c>
      <c r="AZ20">
        <v>9.9950009677419294E-2</v>
      </c>
      <c r="BA20">
        <v>22.791725806451598</v>
      </c>
      <c r="BB20">
        <v>23.4963870967742</v>
      </c>
      <c r="BC20">
        <v>23.2699580645161</v>
      </c>
      <c r="BD20">
        <v>0</v>
      </c>
      <c r="BE20">
        <v>0</v>
      </c>
      <c r="BF20">
        <v>13000.3322580645</v>
      </c>
      <c r="BG20">
        <v>1040.14290322581</v>
      </c>
      <c r="BH20">
        <v>22.711690322580601</v>
      </c>
      <c r="BI20">
        <v>1199.9983870967701</v>
      </c>
      <c r="BJ20">
        <v>0.32999741935483901</v>
      </c>
      <c r="BK20">
        <v>0.32998703225806397</v>
      </c>
      <c r="BL20">
        <v>0.32999377419354797</v>
      </c>
      <c r="BM20">
        <v>1.0021745161290301E-2</v>
      </c>
      <c r="BN20">
        <v>23.009416129032299</v>
      </c>
      <c r="BO20">
        <v>17743.151612903199</v>
      </c>
      <c r="BP20">
        <v>1560432001.5</v>
      </c>
      <c r="BQ20" t="s">
        <v>238</v>
      </c>
      <c r="BR20">
        <v>1</v>
      </c>
      <c r="BS20">
        <v>-1.3480000000000001</v>
      </c>
      <c r="BT20">
        <v>2.1000000000000001E-2</v>
      </c>
      <c r="BU20">
        <v>400</v>
      </c>
      <c r="BV20">
        <v>19</v>
      </c>
      <c r="BW20">
        <v>0.05</v>
      </c>
      <c r="BX20">
        <v>0.02</v>
      </c>
      <c r="BY20">
        <v>-2.7530977886006999E-2</v>
      </c>
      <c r="BZ20">
        <v>4.5646143941655302E-2</v>
      </c>
      <c r="CA20">
        <v>1.2606815818357899E-2</v>
      </c>
      <c r="CB20">
        <v>1</v>
      </c>
      <c r="CC20">
        <v>1.5559409634146299E-2</v>
      </c>
      <c r="CD20">
        <v>-6.1880867142847899E-2</v>
      </c>
      <c r="CE20">
        <v>1.9327274759373E-2</v>
      </c>
      <c r="CF20">
        <v>1</v>
      </c>
      <c r="CG20">
        <v>1.3858087804878001</v>
      </c>
      <c r="CH20">
        <v>1.15478048780485E-2</v>
      </c>
      <c r="CI20">
        <v>1.9862554488061001E-3</v>
      </c>
      <c r="CJ20">
        <v>1</v>
      </c>
      <c r="CK20">
        <v>3</v>
      </c>
      <c r="CL20">
        <v>3</v>
      </c>
      <c r="CM20" t="s">
        <v>239</v>
      </c>
      <c r="CN20">
        <v>1.8608100000000001</v>
      </c>
      <c r="CO20">
        <v>1.8577600000000001</v>
      </c>
      <c r="CP20">
        <v>1.86052</v>
      </c>
      <c r="CQ20">
        <v>1.8533299999999999</v>
      </c>
      <c r="CR20">
        <v>1.8519000000000001</v>
      </c>
      <c r="CS20">
        <v>1.85273</v>
      </c>
      <c r="CT20">
        <v>1.8564000000000001</v>
      </c>
      <c r="CU20">
        <v>1.8626499999999999</v>
      </c>
      <c r="CV20" t="s">
        <v>240</v>
      </c>
      <c r="CW20" t="s">
        <v>19</v>
      </c>
      <c r="CX20" t="s">
        <v>19</v>
      </c>
      <c r="CY20" t="s">
        <v>19</v>
      </c>
      <c r="CZ20" t="s">
        <v>241</v>
      </c>
      <c r="DA20" t="s">
        <v>242</v>
      </c>
      <c r="DB20" t="s">
        <v>243</v>
      </c>
      <c r="DC20" t="s">
        <v>243</v>
      </c>
      <c r="DD20" t="s">
        <v>243</v>
      </c>
      <c r="DE20" t="s">
        <v>243</v>
      </c>
      <c r="DF20">
        <v>0</v>
      </c>
      <c r="DG20">
        <v>100</v>
      </c>
      <c r="DH20">
        <v>100</v>
      </c>
      <c r="DI20">
        <v>-1.3480000000000001</v>
      </c>
      <c r="DJ20">
        <v>2.1000000000000001E-2</v>
      </c>
      <c r="DK20">
        <v>3</v>
      </c>
      <c r="DL20">
        <v>629.26900000000001</v>
      </c>
      <c r="DM20">
        <v>286.00099999999998</v>
      </c>
      <c r="DN20">
        <v>23.0016</v>
      </c>
      <c r="DO20">
        <v>23.111000000000001</v>
      </c>
      <c r="DP20">
        <v>30.000399999999999</v>
      </c>
      <c r="DQ20">
        <v>23.218800000000002</v>
      </c>
      <c r="DR20">
        <v>23.236000000000001</v>
      </c>
      <c r="DS20">
        <v>4.0517399999999997</v>
      </c>
      <c r="DT20">
        <v>21.425999999999998</v>
      </c>
      <c r="DU20">
        <v>98.254599999999996</v>
      </c>
      <c r="DV20">
        <v>23</v>
      </c>
      <c r="DW20">
        <v>27.5</v>
      </c>
      <c r="DX20">
        <v>19</v>
      </c>
      <c r="DY20">
        <v>101.339</v>
      </c>
      <c r="DZ20">
        <v>105.312</v>
      </c>
    </row>
    <row r="21" spans="1:130" x14ac:dyDescent="0.25">
      <c r="A21">
        <v>5</v>
      </c>
      <c r="B21">
        <v>1560437108.0999999</v>
      </c>
      <c r="C21">
        <v>8</v>
      </c>
      <c r="D21" t="s">
        <v>250</v>
      </c>
      <c r="E21" t="s">
        <v>251</v>
      </c>
      <c r="G21">
        <v>1560437098.5838699</v>
      </c>
      <c r="H21">
        <f t="shared" si="0"/>
        <v>8.4897520800925714E-4</v>
      </c>
      <c r="I21">
        <f t="shared" si="1"/>
        <v>-1.5278957139271312E-2</v>
      </c>
      <c r="J21">
        <f t="shared" si="2"/>
        <v>20.007845161290302</v>
      </c>
      <c r="K21">
        <f t="shared" si="3"/>
        <v>19.979888769139805</v>
      </c>
      <c r="L21">
        <f t="shared" si="4"/>
        <v>1.9900315427509383</v>
      </c>
      <c r="M21">
        <f t="shared" si="5"/>
        <v>1.9928160478522345</v>
      </c>
      <c r="N21">
        <f t="shared" si="6"/>
        <v>9.8390071521019598E-2</v>
      </c>
      <c r="O21">
        <f t="shared" si="7"/>
        <v>3</v>
      </c>
      <c r="P21">
        <f t="shared" si="8"/>
        <v>9.6802667950506932E-2</v>
      </c>
      <c r="Q21">
        <f t="shared" si="9"/>
        <v>6.0642310971496728E-2</v>
      </c>
      <c r="R21">
        <f t="shared" si="10"/>
        <v>215.02087252098713</v>
      </c>
      <c r="S21">
        <f t="shared" si="11"/>
        <v>23.824902058356848</v>
      </c>
      <c r="T21">
        <f t="shared" si="12"/>
        <v>23.387741935483849</v>
      </c>
      <c r="U21">
        <f t="shared" si="13"/>
        <v>2.8865794564553697</v>
      </c>
      <c r="V21">
        <f t="shared" si="14"/>
        <v>73.046699338986727</v>
      </c>
      <c r="W21">
        <f t="shared" si="15"/>
        <v>2.0346359237958143</v>
      </c>
      <c r="X21">
        <f t="shared" si="16"/>
        <v>2.7853906366853209</v>
      </c>
      <c r="Y21">
        <f t="shared" si="17"/>
        <v>0.85194353265955547</v>
      </c>
      <c r="Z21">
        <f t="shared" si="18"/>
        <v>-37.439806673208238</v>
      </c>
      <c r="AA21">
        <f t="shared" si="19"/>
        <v>-95.421109625799573</v>
      </c>
      <c r="AB21">
        <f t="shared" si="20"/>
        <v>-6.5996085196315519</v>
      </c>
      <c r="AC21">
        <f t="shared" si="21"/>
        <v>75.560347702347769</v>
      </c>
      <c r="AD21">
        <v>0</v>
      </c>
      <c r="AE21">
        <v>0</v>
      </c>
      <c r="AF21">
        <v>3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68072.428538288907</v>
      </c>
      <c r="AL21">
        <f t="shared" si="25"/>
        <v>1199.99774193548</v>
      </c>
      <c r="AM21">
        <f t="shared" si="26"/>
        <v>963.35786245222084</v>
      </c>
      <c r="AN21">
        <f t="shared" si="27"/>
        <v>0.80279972935483868</v>
      </c>
      <c r="AO21">
        <f t="shared" si="28"/>
        <v>0.22319937470967743</v>
      </c>
      <c r="AP21">
        <v>10</v>
      </c>
      <c r="AQ21">
        <v>1</v>
      </c>
      <c r="AR21" t="s">
        <v>237</v>
      </c>
      <c r="AS21">
        <v>1560437098.5838699</v>
      </c>
      <c r="AT21">
        <v>20.007845161290302</v>
      </c>
      <c r="AU21">
        <v>20.010690322580601</v>
      </c>
      <c r="AV21">
        <v>20.427716129032301</v>
      </c>
      <c r="AW21">
        <v>19.041751612903202</v>
      </c>
      <c r="AX21">
        <v>600.03887096774201</v>
      </c>
      <c r="AY21">
        <v>99.501796774193593</v>
      </c>
      <c r="AZ21">
        <v>9.9936035483870894E-2</v>
      </c>
      <c r="BA21">
        <v>22.797761290322601</v>
      </c>
      <c r="BB21">
        <v>23.500151612903199</v>
      </c>
      <c r="BC21">
        <v>23.275332258064498</v>
      </c>
      <c r="BD21">
        <v>0</v>
      </c>
      <c r="BE21">
        <v>0</v>
      </c>
      <c r="BF21">
        <v>13000.274193548399</v>
      </c>
      <c r="BG21">
        <v>1040.1474193548399</v>
      </c>
      <c r="BH21">
        <v>22.712409677419402</v>
      </c>
      <c r="BI21">
        <v>1199.99774193548</v>
      </c>
      <c r="BJ21">
        <v>0.32999938709677401</v>
      </c>
      <c r="BK21">
        <v>0.32998648387096802</v>
      </c>
      <c r="BL21">
        <v>0.32999245161290303</v>
      </c>
      <c r="BM21">
        <v>1.00216967741936E-2</v>
      </c>
      <c r="BN21">
        <v>23.026890322580599</v>
      </c>
      <c r="BO21">
        <v>17743.158064516101</v>
      </c>
      <c r="BP21">
        <v>1560432001.5</v>
      </c>
      <c r="BQ21" t="s">
        <v>238</v>
      </c>
      <c r="BR21">
        <v>1</v>
      </c>
      <c r="BS21">
        <v>-1.3480000000000001</v>
      </c>
      <c r="BT21">
        <v>2.1000000000000001E-2</v>
      </c>
      <c r="BU21">
        <v>400</v>
      </c>
      <c r="BV21">
        <v>19</v>
      </c>
      <c r="BW21">
        <v>0.05</v>
      </c>
      <c r="BX21">
        <v>0.02</v>
      </c>
      <c r="BY21">
        <v>-2.1532502167266099E-2</v>
      </c>
      <c r="BZ21">
        <v>3.2461645239648798E-2</v>
      </c>
      <c r="CA21">
        <v>1.10983253732181E-2</v>
      </c>
      <c r="CB21">
        <v>1</v>
      </c>
      <c r="CC21">
        <v>3.7611998780487802E-3</v>
      </c>
      <c r="CD21">
        <v>-8.2203895296170407E-2</v>
      </c>
      <c r="CE21">
        <v>2.4248854493325801E-2</v>
      </c>
      <c r="CF21">
        <v>1</v>
      </c>
      <c r="CG21">
        <v>1.3857343902439001</v>
      </c>
      <c r="CH21">
        <v>6.4655749128920397E-3</v>
      </c>
      <c r="CI21">
        <v>2.0411546813202401E-3</v>
      </c>
      <c r="CJ21">
        <v>1</v>
      </c>
      <c r="CK21">
        <v>3</v>
      </c>
      <c r="CL21">
        <v>3</v>
      </c>
      <c r="CM21" t="s">
        <v>239</v>
      </c>
      <c r="CN21">
        <v>1.8608100000000001</v>
      </c>
      <c r="CO21">
        <v>1.8577600000000001</v>
      </c>
      <c r="CP21">
        <v>1.8605100000000001</v>
      </c>
      <c r="CQ21">
        <v>1.8533299999999999</v>
      </c>
      <c r="CR21">
        <v>1.85189</v>
      </c>
      <c r="CS21">
        <v>1.8527199999999999</v>
      </c>
      <c r="CT21">
        <v>1.85639</v>
      </c>
      <c r="CU21">
        <v>1.86266</v>
      </c>
      <c r="CV21" t="s">
        <v>240</v>
      </c>
      <c r="CW21" t="s">
        <v>19</v>
      </c>
      <c r="CX21" t="s">
        <v>19</v>
      </c>
      <c r="CY21" t="s">
        <v>19</v>
      </c>
      <c r="CZ21" t="s">
        <v>241</v>
      </c>
      <c r="DA21" t="s">
        <v>242</v>
      </c>
      <c r="DB21" t="s">
        <v>243</v>
      </c>
      <c r="DC21" t="s">
        <v>243</v>
      </c>
      <c r="DD21" t="s">
        <v>243</v>
      </c>
      <c r="DE21" t="s">
        <v>243</v>
      </c>
      <c r="DF21">
        <v>0</v>
      </c>
      <c r="DG21">
        <v>100</v>
      </c>
      <c r="DH21">
        <v>100</v>
      </c>
      <c r="DI21">
        <v>-1.3480000000000001</v>
      </c>
      <c r="DJ21">
        <v>2.1000000000000001E-2</v>
      </c>
      <c r="DK21">
        <v>3</v>
      </c>
      <c r="DL21">
        <v>628.80799999999999</v>
      </c>
      <c r="DM21">
        <v>286.02800000000002</v>
      </c>
      <c r="DN21">
        <v>23.0016</v>
      </c>
      <c r="DO21">
        <v>23.1126</v>
      </c>
      <c r="DP21">
        <v>30.000299999999999</v>
      </c>
      <c r="DQ21">
        <v>23.219799999999999</v>
      </c>
      <c r="DR21">
        <v>23.236999999999998</v>
      </c>
      <c r="DS21">
        <v>4.2343099999999998</v>
      </c>
      <c r="DT21">
        <v>21.425999999999998</v>
      </c>
      <c r="DU21">
        <v>98.254599999999996</v>
      </c>
      <c r="DV21">
        <v>23</v>
      </c>
      <c r="DW21">
        <v>32.5</v>
      </c>
      <c r="DX21">
        <v>19</v>
      </c>
      <c r="DY21">
        <v>101.339</v>
      </c>
      <c r="DZ21">
        <v>105.31100000000001</v>
      </c>
    </row>
    <row r="22" spans="1:130" x14ac:dyDescent="0.25">
      <c r="A22">
        <v>6</v>
      </c>
      <c r="B22">
        <v>1560437110.0999999</v>
      </c>
      <c r="C22">
        <v>10</v>
      </c>
      <c r="D22" t="s">
        <v>252</v>
      </c>
      <c r="E22" t="s">
        <v>253</v>
      </c>
      <c r="G22">
        <v>1560437100.32581</v>
      </c>
      <c r="H22">
        <f t="shared" si="0"/>
        <v>8.4910722309001964E-4</v>
      </c>
      <c r="I22">
        <f t="shared" si="1"/>
        <v>4.8348701921744473E-2</v>
      </c>
      <c r="J22">
        <f t="shared" si="2"/>
        <v>20.006564516129</v>
      </c>
      <c r="K22">
        <f t="shared" si="3"/>
        <v>18.935928019365928</v>
      </c>
      <c r="L22">
        <f t="shared" si="4"/>
        <v>1.8860384810056881</v>
      </c>
      <c r="M22">
        <f t="shared" si="5"/>
        <v>1.9926750097250177</v>
      </c>
      <c r="N22">
        <f t="shared" si="6"/>
        <v>9.8322467201155964E-2</v>
      </c>
      <c r="O22">
        <f t="shared" si="7"/>
        <v>3</v>
      </c>
      <c r="P22">
        <f t="shared" si="8"/>
        <v>9.6737226734041198E-2</v>
      </c>
      <c r="Q22">
        <f t="shared" si="9"/>
        <v>6.06012198971504E-2</v>
      </c>
      <c r="R22">
        <f t="shared" si="10"/>
        <v>215.02077180940336</v>
      </c>
      <c r="S22">
        <f t="shared" si="11"/>
        <v>23.831295737415989</v>
      </c>
      <c r="T22">
        <f t="shared" si="12"/>
        <v>23.393324193548402</v>
      </c>
      <c r="U22">
        <f t="shared" si="13"/>
        <v>2.8875520334642633</v>
      </c>
      <c r="V22">
        <f t="shared" si="14"/>
        <v>73.028095338089443</v>
      </c>
      <c r="W22">
        <f t="shared" si="15"/>
        <v>2.0349109993765526</v>
      </c>
      <c r="X22">
        <f t="shared" si="16"/>
        <v>2.7864768894160092</v>
      </c>
      <c r="Y22">
        <f t="shared" si="17"/>
        <v>0.85264103408771064</v>
      </c>
      <c r="Z22">
        <f t="shared" si="18"/>
        <v>-37.445628538269865</v>
      </c>
      <c r="AA22">
        <f t="shared" si="19"/>
        <v>-95.283634025808226</v>
      </c>
      <c r="AB22">
        <f t="shared" si="20"/>
        <v>-6.5905013946077808</v>
      </c>
      <c r="AC22">
        <f t="shared" si="21"/>
        <v>75.701007850717502</v>
      </c>
      <c r="AD22">
        <v>0</v>
      </c>
      <c r="AE22">
        <v>0</v>
      </c>
      <c r="AF22">
        <v>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68075.333782890826</v>
      </c>
      <c r="AL22">
        <f t="shared" si="25"/>
        <v>1199.99774193548</v>
      </c>
      <c r="AM22">
        <f t="shared" si="26"/>
        <v>963.35774496857186</v>
      </c>
      <c r="AN22">
        <f t="shared" si="27"/>
        <v>0.80279963145161359</v>
      </c>
      <c r="AO22">
        <f t="shared" si="28"/>
        <v>0.22319929738709693</v>
      </c>
      <c r="AP22">
        <v>10</v>
      </c>
      <c r="AQ22">
        <v>1</v>
      </c>
      <c r="AR22" t="s">
        <v>237</v>
      </c>
      <c r="AS22">
        <v>1560437100.32581</v>
      </c>
      <c r="AT22">
        <v>20.006564516129</v>
      </c>
      <c r="AU22">
        <v>20.1154516129032</v>
      </c>
      <c r="AV22">
        <v>20.430616129032298</v>
      </c>
      <c r="AW22">
        <v>19.044438709677401</v>
      </c>
      <c r="AX22">
        <v>600.03822580645203</v>
      </c>
      <c r="AY22">
        <v>99.501119354838707</v>
      </c>
      <c r="AZ22">
        <v>9.9939493548387104E-2</v>
      </c>
      <c r="BA22">
        <v>22.804193548387101</v>
      </c>
      <c r="BB22">
        <v>23.505480645161299</v>
      </c>
      <c r="BC22">
        <v>23.281167741935501</v>
      </c>
      <c r="BD22">
        <v>0</v>
      </c>
      <c r="BE22">
        <v>0</v>
      </c>
      <c r="BF22">
        <v>13001.3064516129</v>
      </c>
      <c r="BG22">
        <v>1040.15806451613</v>
      </c>
      <c r="BH22">
        <v>22.714380645161299</v>
      </c>
      <c r="BI22">
        <v>1199.99774193548</v>
      </c>
      <c r="BJ22">
        <v>0.330000225806452</v>
      </c>
      <c r="BK22">
        <v>0.32998699999999997</v>
      </c>
      <c r="BL22">
        <v>0.32999116129032302</v>
      </c>
      <c r="BM22">
        <v>1.00216419354839E-2</v>
      </c>
      <c r="BN22">
        <v>23.061835483871</v>
      </c>
      <c r="BO22">
        <v>17743.161290322601</v>
      </c>
      <c r="BP22">
        <v>1560432001.5</v>
      </c>
      <c r="BQ22" t="s">
        <v>238</v>
      </c>
      <c r="BR22">
        <v>1</v>
      </c>
      <c r="BS22">
        <v>-1.3480000000000001</v>
      </c>
      <c r="BT22">
        <v>2.1000000000000001E-2</v>
      </c>
      <c r="BU22">
        <v>400</v>
      </c>
      <c r="BV22">
        <v>19</v>
      </c>
      <c r="BW22">
        <v>0.05</v>
      </c>
      <c r="BX22">
        <v>0.02</v>
      </c>
      <c r="BY22">
        <v>6.2911562956021003E-4</v>
      </c>
      <c r="BZ22">
        <v>0.35959550027384202</v>
      </c>
      <c r="CA22">
        <v>7.7170511816102294E-2</v>
      </c>
      <c r="CB22">
        <v>1</v>
      </c>
      <c r="CC22">
        <v>-5.5254518902439001E-2</v>
      </c>
      <c r="CD22">
        <v>-1.0231413500692399</v>
      </c>
      <c r="CE22">
        <v>0.20506138180688099</v>
      </c>
      <c r="CF22">
        <v>0</v>
      </c>
      <c r="CG22">
        <v>1.3858692682926801</v>
      </c>
      <c r="CH22">
        <v>2.8747735191645102E-3</v>
      </c>
      <c r="CI22">
        <v>1.98021357587201E-3</v>
      </c>
      <c r="CJ22">
        <v>1</v>
      </c>
      <c r="CK22">
        <v>2</v>
      </c>
      <c r="CL22">
        <v>3</v>
      </c>
      <c r="CM22" t="s">
        <v>254</v>
      </c>
      <c r="CN22">
        <v>1.8608100000000001</v>
      </c>
      <c r="CO22">
        <v>1.85775</v>
      </c>
      <c r="CP22">
        <v>1.8605100000000001</v>
      </c>
      <c r="CQ22">
        <v>1.8533299999999999</v>
      </c>
      <c r="CR22">
        <v>1.8519099999999999</v>
      </c>
      <c r="CS22">
        <v>1.8527199999999999</v>
      </c>
      <c r="CT22">
        <v>1.8563799999999999</v>
      </c>
      <c r="CU22">
        <v>1.8626499999999999</v>
      </c>
      <c r="CV22" t="s">
        <v>240</v>
      </c>
      <c r="CW22" t="s">
        <v>19</v>
      </c>
      <c r="CX22" t="s">
        <v>19</v>
      </c>
      <c r="CY22" t="s">
        <v>19</v>
      </c>
      <c r="CZ22" t="s">
        <v>241</v>
      </c>
      <c r="DA22" t="s">
        <v>242</v>
      </c>
      <c r="DB22" t="s">
        <v>243</v>
      </c>
      <c r="DC22" t="s">
        <v>243</v>
      </c>
      <c r="DD22" t="s">
        <v>243</v>
      </c>
      <c r="DE22" t="s">
        <v>243</v>
      </c>
      <c r="DF22">
        <v>0</v>
      </c>
      <c r="DG22">
        <v>100</v>
      </c>
      <c r="DH22">
        <v>100</v>
      </c>
      <c r="DI22">
        <v>-1.3480000000000001</v>
      </c>
      <c r="DJ22">
        <v>2.1000000000000001E-2</v>
      </c>
      <c r="DK22">
        <v>3</v>
      </c>
      <c r="DL22">
        <v>629.077</v>
      </c>
      <c r="DM22">
        <v>285.81400000000002</v>
      </c>
      <c r="DN22">
        <v>23.001799999999999</v>
      </c>
      <c r="DO22">
        <v>23.1142</v>
      </c>
      <c r="DP22">
        <v>30.0001</v>
      </c>
      <c r="DQ22">
        <v>23.220800000000001</v>
      </c>
      <c r="DR22">
        <v>23.238</v>
      </c>
      <c r="DS22">
        <v>4.3553899999999999</v>
      </c>
      <c r="DT22">
        <v>21.425999999999998</v>
      </c>
      <c r="DU22">
        <v>98.254599999999996</v>
      </c>
      <c r="DV22">
        <v>23</v>
      </c>
      <c r="DW22">
        <v>32.5</v>
      </c>
      <c r="DX22">
        <v>19</v>
      </c>
      <c r="DY22">
        <v>101.339</v>
      </c>
      <c r="DZ22">
        <v>105.31100000000001</v>
      </c>
    </row>
    <row r="23" spans="1:130" x14ac:dyDescent="0.25">
      <c r="A23">
        <v>7</v>
      </c>
      <c r="B23">
        <v>1560437112.0999999</v>
      </c>
      <c r="C23">
        <v>12</v>
      </c>
      <c r="D23" t="s">
        <v>255</v>
      </c>
      <c r="E23" t="s">
        <v>256</v>
      </c>
      <c r="G23">
        <v>1560437102.1161301</v>
      </c>
      <c r="H23">
        <f t="shared" si="0"/>
        <v>8.4944579734357441E-4</v>
      </c>
      <c r="I23">
        <f t="shared" si="1"/>
        <v>0.25551454898583059</v>
      </c>
      <c r="J23">
        <f t="shared" si="2"/>
        <v>20.027612903225801</v>
      </c>
      <c r="K23">
        <f t="shared" si="3"/>
        <v>15.559375943830759</v>
      </c>
      <c r="L23">
        <f t="shared" si="4"/>
        <v>1.5497198265354031</v>
      </c>
      <c r="M23">
        <f t="shared" si="5"/>
        <v>1.9947579457138467</v>
      </c>
      <c r="N23">
        <f t="shared" si="6"/>
        <v>9.8266702469314182E-2</v>
      </c>
      <c r="O23">
        <f t="shared" si="7"/>
        <v>3</v>
      </c>
      <c r="P23">
        <f t="shared" si="8"/>
        <v>9.6683245187873412E-2</v>
      </c>
      <c r="Q23">
        <f t="shared" si="9"/>
        <v>6.0567324540593222E-2</v>
      </c>
      <c r="R23">
        <f t="shared" si="10"/>
        <v>215.02068018795705</v>
      </c>
      <c r="S23">
        <f t="shared" si="11"/>
        <v>23.837984934056962</v>
      </c>
      <c r="T23">
        <f t="shared" si="12"/>
        <v>23.3998064516129</v>
      </c>
      <c r="U23">
        <f t="shared" si="13"/>
        <v>2.8886817739158892</v>
      </c>
      <c r="V23">
        <f t="shared" si="14"/>
        <v>73.009775051310697</v>
      </c>
      <c r="W23">
        <f t="shared" si="15"/>
        <v>2.0352368271395869</v>
      </c>
      <c r="X23">
        <f t="shared" si="16"/>
        <v>2.7876223775641527</v>
      </c>
      <c r="Y23">
        <f t="shared" si="17"/>
        <v>0.85344494677630234</v>
      </c>
      <c r="Z23">
        <f t="shared" si="18"/>
        <v>-37.46055966285163</v>
      </c>
      <c r="AA23">
        <f t="shared" si="19"/>
        <v>-95.235374090319908</v>
      </c>
      <c r="AB23">
        <f t="shared" si="20"/>
        <v>-6.5876059733324306</v>
      </c>
      <c r="AC23">
        <f t="shared" si="21"/>
        <v>75.737140461453066</v>
      </c>
      <c r="AD23">
        <v>0</v>
      </c>
      <c r="AE23">
        <v>0</v>
      </c>
      <c r="AF23">
        <v>3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68071.973987483623</v>
      </c>
      <c r="AL23">
        <f t="shared" si="25"/>
        <v>1199.99774193548</v>
      </c>
      <c r="AM23">
        <f t="shared" si="26"/>
        <v>963.35758606564445</v>
      </c>
      <c r="AN23">
        <f t="shared" si="27"/>
        <v>0.80279949903225822</v>
      </c>
      <c r="AO23">
        <f t="shared" si="28"/>
        <v>0.22319923909677425</v>
      </c>
      <c r="AP23">
        <v>10</v>
      </c>
      <c r="AQ23">
        <v>1</v>
      </c>
      <c r="AR23" t="s">
        <v>237</v>
      </c>
      <c r="AS23">
        <v>1560437102.1161301</v>
      </c>
      <c r="AT23">
        <v>20.027612903225801</v>
      </c>
      <c r="AU23">
        <v>20.481793548387099</v>
      </c>
      <c r="AV23">
        <v>20.434025806451601</v>
      </c>
      <c r="AW23">
        <v>19.047306451612901</v>
      </c>
      <c r="AX23">
        <v>600.04080645161298</v>
      </c>
      <c r="AY23">
        <v>99.500416129032303</v>
      </c>
      <c r="AZ23">
        <v>9.9968367741935502E-2</v>
      </c>
      <c r="BA23">
        <v>22.8109741935484</v>
      </c>
      <c r="BB23">
        <v>23.511641935483901</v>
      </c>
      <c r="BC23">
        <v>23.287970967741899</v>
      </c>
      <c r="BD23">
        <v>0</v>
      </c>
      <c r="BE23">
        <v>0</v>
      </c>
      <c r="BF23">
        <v>13001.0258064516</v>
      </c>
      <c r="BG23">
        <v>1040.1641935483899</v>
      </c>
      <c r="BH23">
        <v>22.715725806451601</v>
      </c>
      <c r="BI23">
        <v>1199.99774193548</v>
      </c>
      <c r="BJ23">
        <v>0.33000077419354901</v>
      </c>
      <c r="BK23">
        <v>0.32998793548387101</v>
      </c>
      <c r="BL23">
        <v>0.32998977419354802</v>
      </c>
      <c r="BM23">
        <v>1.00215870967742E-2</v>
      </c>
      <c r="BN23">
        <v>23.0940935483871</v>
      </c>
      <c r="BO23">
        <v>17743.170967741898</v>
      </c>
      <c r="BP23">
        <v>1560432001.5</v>
      </c>
      <c r="BQ23" t="s">
        <v>238</v>
      </c>
      <c r="BR23">
        <v>1</v>
      </c>
      <c r="BS23">
        <v>-1.3480000000000001</v>
      </c>
      <c r="BT23">
        <v>2.1000000000000001E-2</v>
      </c>
      <c r="BU23">
        <v>400</v>
      </c>
      <c r="BV23">
        <v>19</v>
      </c>
      <c r="BW23">
        <v>0.05</v>
      </c>
      <c r="BX23">
        <v>0.02</v>
      </c>
      <c r="BY23">
        <v>0.109514721335744</v>
      </c>
      <c r="BZ23">
        <v>2.0658510919795501</v>
      </c>
      <c r="CA23">
        <v>0.355621960530912</v>
      </c>
      <c r="CB23">
        <v>0</v>
      </c>
      <c r="CC23">
        <v>-0.29739434365853701</v>
      </c>
      <c r="CD23">
        <v>-4.74935864006952</v>
      </c>
      <c r="CE23">
        <v>0.78379516330858001</v>
      </c>
      <c r="CF23">
        <v>0</v>
      </c>
      <c r="CG23">
        <v>1.38624512195122</v>
      </c>
      <c r="CH23">
        <v>3.1189547038333902E-3</v>
      </c>
      <c r="CI23">
        <v>2.0149673143281502E-3</v>
      </c>
      <c r="CJ23">
        <v>1</v>
      </c>
      <c r="CK23">
        <v>1</v>
      </c>
      <c r="CL23">
        <v>3</v>
      </c>
      <c r="CM23" t="s">
        <v>257</v>
      </c>
      <c r="CN23">
        <v>1.8608100000000001</v>
      </c>
      <c r="CO23">
        <v>1.8577600000000001</v>
      </c>
      <c r="CP23">
        <v>1.8605100000000001</v>
      </c>
      <c r="CQ23">
        <v>1.8533299999999999</v>
      </c>
      <c r="CR23">
        <v>1.85192</v>
      </c>
      <c r="CS23">
        <v>1.8527199999999999</v>
      </c>
      <c r="CT23">
        <v>1.8564000000000001</v>
      </c>
      <c r="CU23">
        <v>1.8626400000000001</v>
      </c>
      <c r="CV23" t="s">
        <v>240</v>
      </c>
      <c r="CW23" t="s">
        <v>19</v>
      </c>
      <c r="CX23" t="s">
        <v>19</v>
      </c>
      <c r="CY23" t="s">
        <v>19</v>
      </c>
      <c r="CZ23" t="s">
        <v>241</v>
      </c>
      <c r="DA23" t="s">
        <v>242</v>
      </c>
      <c r="DB23" t="s">
        <v>243</v>
      </c>
      <c r="DC23" t="s">
        <v>243</v>
      </c>
      <c r="DD23" t="s">
        <v>243</v>
      </c>
      <c r="DE23" t="s">
        <v>243</v>
      </c>
      <c r="DF23">
        <v>0</v>
      </c>
      <c r="DG23">
        <v>100</v>
      </c>
      <c r="DH23">
        <v>100</v>
      </c>
      <c r="DI23">
        <v>-1.3480000000000001</v>
      </c>
      <c r="DJ23">
        <v>2.1000000000000001E-2</v>
      </c>
      <c r="DK23">
        <v>3</v>
      </c>
      <c r="DL23">
        <v>629.20799999999997</v>
      </c>
      <c r="DM23">
        <v>285.80799999999999</v>
      </c>
      <c r="DN23">
        <v>23.001999999999999</v>
      </c>
      <c r="DO23">
        <v>23.115600000000001</v>
      </c>
      <c r="DP23">
        <v>30.0002</v>
      </c>
      <c r="DQ23">
        <v>23.221800000000002</v>
      </c>
      <c r="DR23">
        <v>23.238900000000001</v>
      </c>
      <c r="DS23">
        <v>4.5064299999999999</v>
      </c>
      <c r="DT23">
        <v>21.425999999999998</v>
      </c>
      <c r="DU23">
        <v>98.254599999999996</v>
      </c>
      <c r="DV23">
        <v>23</v>
      </c>
      <c r="DW23">
        <v>37.5</v>
      </c>
      <c r="DX23">
        <v>19</v>
      </c>
      <c r="DY23">
        <v>101.33799999999999</v>
      </c>
      <c r="DZ23">
        <v>105.31100000000001</v>
      </c>
    </row>
    <row r="24" spans="1:130" x14ac:dyDescent="0.25">
      <c r="A24">
        <v>8</v>
      </c>
      <c r="B24">
        <v>1560437114.0999999</v>
      </c>
      <c r="C24">
        <v>14</v>
      </c>
      <c r="D24" t="s">
        <v>258</v>
      </c>
      <c r="E24" t="s">
        <v>259</v>
      </c>
      <c r="G24">
        <v>1560437103.9548399</v>
      </c>
      <c r="H24">
        <f t="shared" si="0"/>
        <v>8.4989301105747731E-4</v>
      </c>
      <c r="I24">
        <f t="shared" si="1"/>
        <v>0.63916302401584701</v>
      </c>
      <c r="J24">
        <f t="shared" si="2"/>
        <v>20.109464516129002</v>
      </c>
      <c r="K24">
        <f t="shared" si="3"/>
        <v>9.3448839408633351</v>
      </c>
      <c r="L24">
        <f t="shared" si="4"/>
        <v>0.93074857080972517</v>
      </c>
      <c r="M24">
        <f t="shared" si="5"/>
        <v>2.0028986423566835</v>
      </c>
      <c r="N24">
        <f t="shared" si="6"/>
        <v>9.8220501353857778E-2</v>
      </c>
      <c r="O24">
        <f t="shared" si="7"/>
        <v>3</v>
      </c>
      <c r="P24">
        <f t="shared" si="8"/>
        <v>9.6638520695063734E-2</v>
      </c>
      <c r="Q24">
        <f t="shared" si="9"/>
        <v>6.0539241813347522E-2</v>
      </c>
      <c r="R24">
        <f t="shared" si="10"/>
        <v>215.02060519840703</v>
      </c>
      <c r="S24">
        <f t="shared" si="11"/>
        <v>23.845059142182834</v>
      </c>
      <c r="T24">
        <f t="shared" si="12"/>
        <v>23.406670967741952</v>
      </c>
      <c r="U24">
        <f t="shared" si="13"/>
        <v>2.8898785564823313</v>
      </c>
      <c r="V24">
        <f t="shared" si="14"/>
        <v>72.99101135106487</v>
      </c>
      <c r="W24">
        <f t="shared" si="15"/>
        <v>2.0356011121474009</v>
      </c>
      <c r="X24">
        <f t="shared" si="16"/>
        <v>2.7888380698779063</v>
      </c>
      <c r="Y24">
        <f t="shared" si="17"/>
        <v>0.85427744433493036</v>
      </c>
      <c r="Z24">
        <f t="shared" si="18"/>
        <v>-37.480281787634752</v>
      </c>
      <c r="AA24">
        <f t="shared" si="19"/>
        <v>-95.182157729032326</v>
      </c>
      <c r="AB24">
        <f t="shared" si="20"/>
        <v>-6.5843937764320639</v>
      </c>
      <c r="AC24">
        <f t="shared" si="21"/>
        <v>75.77377190530791</v>
      </c>
      <c r="AD24">
        <v>0</v>
      </c>
      <c r="AE24">
        <v>0</v>
      </c>
      <c r="AF24">
        <v>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68068.674253054109</v>
      </c>
      <c r="AL24">
        <f t="shared" si="25"/>
        <v>1199.9974193548401</v>
      </c>
      <c r="AM24">
        <f t="shared" si="26"/>
        <v>963.35720748542133</v>
      </c>
      <c r="AN24">
        <f t="shared" si="27"/>
        <v>0.80279939935483802</v>
      </c>
      <c r="AO24">
        <f t="shared" si="28"/>
        <v>0.22319924896774176</v>
      </c>
      <c r="AP24">
        <v>10</v>
      </c>
      <c r="AQ24">
        <v>1</v>
      </c>
      <c r="AR24" t="s">
        <v>237</v>
      </c>
      <c r="AS24">
        <v>1560437103.9548399</v>
      </c>
      <c r="AT24">
        <v>20.109464516129002</v>
      </c>
      <c r="AU24">
        <v>21.2031322580645</v>
      </c>
      <c r="AV24">
        <v>20.437803225806501</v>
      </c>
      <c r="AW24">
        <v>19.050377419354799</v>
      </c>
      <c r="AX24">
        <v>600.04870967741897</v>
      </c>
      <c r="AY24">
        <v>99.499806451612898</v>
      </c>
      <c r="AZ24">
        <v>9.9993470967741901E-2</v>
      </c>
      <c r="BA24">
        <v>22.8181677419355</v>
      </c>
      <c r="BB24">
        <v>23.518254838709701</v>
      </c>
      <c r="BC24">
        <v>23.2950870967742</v>
      </c>
      <c r="BD24">
        <v>0</v>
      </c>
      <c r="BE24">
        <v>0</v>
      </c>
      <c r="BF24">
        <v>13000.764516129</v>
      </c>
      <c r="BG24">
        <v>1040.16806451613</v>
      </c>
      <c r="BH24">
        <v>22.715725806451601</v>
      </c>
      <c r="BI24">
        <v>1199.9974193548401</v>
      </c>
      <c r="BJ24">
        <v>0.33000045161290298</v>
      </c>
      <c r="BK24">
        <v>0.329988709677419</v>
      </c>
      <c r="BL24">
        <v>0.329989387096774</v>
      </c>
      <c r="BM24">
        <v>1.0021541935483901E-2</v>
      </c>
      <c r="BN24">
        <v>23.130383870967702</v>
      </c>
      <c r="BO24">
        <v>17743.177419354801</v>
      </c>
      <c r="BP24">
        <v>1560432001.5</v>
      </c>
      <c r="BQ24" t="s">
        <v>238</v>
      </c>
      <c r="BR24">
        <v>1</v>
      </c>
      <c r="BS24">
        <v>-1.3480000000000001</v>
      </c>
      <c r="BT24">
        <v>2.1000000000000001E-2</v>
      </c>
      <c r="BU24">
        <v>400</v>
      </c>
      <c r="BV24">
        <v>19</v>
      </c>
      <c r="BW24">
        <v>0.05</v>
      </c>
      <c r="BX24">
        <v>0.02</v>
      </c>
      <c r="BY24">
        <v>0.38692315045091102</v>
      </c>
      <c r="BZ24">
        <v>6.0739192625045302</v>
      </c>
      <c r="CA24">
        <v>0.89071242703173203</v>
      </c>
      <c r="CB24">
        <v>0</v>
      </c>
      <c r="CC24">
        <v>-0.83464353414634096</v>
      </c>
      <c r="CD24">
        <v>-12.307787970732299</v>
      </c>
      <c r="CE24">
        <v>1.7399404579148501</v>
      </c>
      <c r="CF24">
        <v>0</v>
      </c>
      <c r="CG24">
        <v>1.3869151219512199</v>
      </c>
      <c r="CH24">
        <v>5.8653658536588502E-3</v>
      </c>
      <c r="CI24">
        <v>2.2656244731686201E-3</v>
      </c>
      <c r="CJ24">
        <v>1</v>
      </c>
      <c r="CK24">
        <v>1</v>
      </c>
      <c r="CL24">
        <v>3</v>
      </c>
      <c r="CM24" t="s">
        <v>257</v>
      </c>
      <c r="CN24">
        <v>1.8608100000000001</v>
      </c>
      <c r="CO24">
        <v>1.8577600000000001</v>
      </c>
      <c r="CP24">
        <v>1.8605100000000001</v>
      </c>
      <c r="CQ24">
        <v>1.8533299999999999</v>
      </c>
      <c r="CR24">
        <v>1.8519099999999999</v>
      </c>
      <c r="CS24">
        <v>1.8527199999999999</v>
      </c>
      <c r="CT24">
        <v>1.8564000000000001</v>
      </c>
      <c r="CU24">
        <v>1.8626499999999999</v>
      </c>
      <c r="CV24" t="s">
        <v>240</v>
      </c>
      <c r="CW24" t="s">
        <v>19</v>
      </c>
      <c r="CX24" t="s">
        <v>19</v>
      </c>
      <c r="CY24" t="s">
        <v>19</v>
      </c>
      <c r="CZ24" t="s">
        <v>241</v>
      </c>
      <c r="DA24" t="s">
        <v>242</v>
      </c>
      <c r="DB24" t="s">
        <v>243</v>
      </c>
      <c r="DC24" t="s">
        <v>243</v>
      </c>
      <c r="DD24" t="s">
        <v>243</v>
      </c>
      <c r="DE24" t="s">
        <v>243</v>
      </c>
      <c r="DF24">
        <v>0</v>
      </c>
      <c r="DG24">
        <v>100</v>
      </c>
      <c r="DH24">
        <v>100</v>
      </c>
      <c r="DI24">
        <v>-1.3480000000000001</v>
      </c>
      <c r="DJ24">
        <v>2.1000000000000001E-2</v>
      </c>
      <c r="DK24">
        <v>3</v>
      </c>
      <c r="DL24">
        <v>629.08199999999999</v>
      </c>
      <c r="DM24">
        <v>285.96699999999998</v>
      </c>
      <c r="DN24">
        <v>23.001999999999999</v>
      </c>
      <c r="DO24">
        <v>23.1174</v>
      </c>
      <c r="DP24">
        <v>30.000399999999999</v>
      </c>
      <c r="DQ24">
        <v>23.2227</v>
      </c>
      <c r="DR24">
        <v>23.239899999999999</v>
      </c>
      <c r="DS24">
        <v>4.6692299999999998</v>
      </c>
      <c r="DT24">
        <v>21.425999999999998</v>
      </c>
      <c r="DU24">
        <v>98.254599999999996</v>
      </c>
      <c r="DV24">
        <v>23</v>
      </c>
      <c r="DW24">
        <v>42.5</v>
      </c>
      <c r="DX24">
        <v>19</v>
      </c>
      <c r="DY24">
        <v>101.33799999999999</v>
      </c>
      <c r="DZ24">
        <v>105.31</v>
      </c>
    </row>
    <row r="25" spans="1:130" x14ac:dyDescent="0.25">
      <c r="A25">
        <v>9</v>
      </c>
      <c r="B25">
        <v>1560437116.0999999</v>
      </c>
      <c r="C25">
        <v>16</v>
      </c>
      <c r="D25" t="s">
        <v>260</v>
      </c>
      <c r="E25" t="s">
        <v>261</v>
      </c>
      <c r="G25">
        <v>1560437105.8419299</v>
      </c>
      <c r="H25">
        <f t="shared" si="0"/>
        <v>8.5035344673102943E-4</v>
      </c>
      <c r="I25">
        <f t="shared" si="1"/>
        <v>1.1721929207125785</v>
      </c>
      <c r="J25">
        <f t="shared" si="2"/>
        <v>20.288387096774201</v>
      </c>
      <c r="K25">
        <f t="shared" si="3"/>
        <v>0.76629314099871726</v>
      </c>
      <c r="L25">
        <f t="shared" si="4"/>
        <v>7.6322051559122861E-2</v>
      </c>
      <c r="M25">
        <f t="shared" si="5"/>
        <v>2.0207036226806521</v>
      </c>
      <c r="N25">
        <f t="shared" si="6"/>
        <v>9.8160846793608147E-2</v>
      </c>
      <c r="O25">
        <f t="shared" si="7"/>
        <v>3</v>
      </c>
      <c r="P25">
        <f t="shared" si="8"/>
        <v>9.6580771737322185E-2</v>
      </c>
      <c r="Q25">
        <f t="shared" si="9"/>
        <v>6.0502981050255089E-2</v>
      </c>
      <c r="R25">
        <f t="shared" si="10"/>
        <v>215.02072644062034</v>
      </c>
      <c r="S25">
        <f t="shared" si="11"/>
        <v>23.852592094026328</v>
      </c>
      <c r="T25">
        <f t="shared" si="12"/>
        <v>23.414477419354803</v>
      </c>
      <c r="U25">
        <f t="shared" si="13"/>
        <v>2.8912400862000998</v>
      </c>
      <c r="V25">
        <f t="shared" si="14"/>
        <v>72.97157093908362</v>
      </c>
      <c r="W25">
        <f t="shared" si="15"/>
        <v>2.0360033184405095</v>
      </c>
      <c r="X25">
        <f t="shared" si="16"/>
        <v>2.7901322285361747</v>
      </c>
      <c r="Y25">
        <f t="shared" si="17"/>
        <v>0.85523676775959023</v>
      </c>
      <c r="Z25">
        <f t="shared" si="18"/>
        <v>-37.500587000838401</v>
      </c>
      <c r="AA25">
        <f t="shared" si="19"/>
        <v>-95.206678993536087</v>
      </c>
      <c r="AB25">
        <f t="shared" si="20"/>
        <v>-6.586605926379959</v>
      </c>
      <c r="AC25">
        <f t="shared" si="21"/>
        <v>75.726854519865896</v>
      </c>
      <c r="AD25">
        <v>0</v>
      </c>
      <c r="AE25">
        <v>0</v>
      </c>
      <c r="AF25">
        <v>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68070.39394744685</v>
      </c>
      <c r="AL25">
        <f t="shared" si="25"/>
        <v>1199.99774193548</v>
      </c>
      <c r="AM25">
        <f t="shared" si="26"/>
        <v>963.35745329170061</v>
      </c>
      <c r="AN25">
        <f t="shared" si="27"/>
        <v>0.80279938838709686</v>
      </c>
      <c r="AO25">
        <f t="shared" si="28"/>
        <v>0.22319931787096783</v>
      </c>
      <c r="AP25">
        <v>10</v>
      </c>
      <c r="AQ25">
        <v>1</v>
      </c>
      <c r="AR25" t="s">
        <v>237</v>
      </c>
      <c r="AS25">
        <v>1560437105.8419299</v>
      </c>
      <c r="AT25">
        <v>20.288387096774201</v>
      </c>
      <c r="AU25">
        <v>22.270638709677399</v>
      </c>
      <c r="AV25">
        <v>20.442</v>
      </c>
      <c r="AW25">
        <v>19.053825806451599</v>
      </c>
      <c r="AX25">
        <v>600.04754838709698</v>
      </c>
      <c r="AY25">
        <v>99.499025806451598</v>
      </c>
      <c r="AZ25">
        <v>0.100001609677419</v>
      </c>
      <c r="BA25">
        <v>22.825822580645202</v>
      </c>
      <c r="BB25">
        <v>23.526196774193501</v>
      </c>
      <c r="BC25">
        <v>23.302758064516102</v>
      </c>
      <c r="BD25">
        <v>0</v>
      </c>
      <c r="BE25">
        <v>0</v>
      </c>
      <c r="BF25">
        <v>13001.6193548387</v>
      </c>
      <c r="BG25">
        <v>1040.1722580645201</v>
      </c>
      <c r="BH25">
        <v>22.715725806451601</v>
      </c>
      <c r="BI25">
        <v>1199.99774193548</v>
      </c>
      <c r="BJ25">
        <v>0.329999548387097</v>
      </c>
      <c r="BK25">
        <v>0.32998906451612903</v>
      </c>
      <c r="BL25">
        <v>0.32999000000000001</v>
      </c>
      <c r="BM25">
        <v>1.0021496774193599E-2</v>
      </c>
      <c r="BN25">
        <v>23.185490322580598</v>
      </c>
      <c r="BO25">
        <v>17743.174193548399</v>
      </c>
      <c r="BP25">
        <v>1560432001.5</v>
      </c>
      <c r="BQ25" t="s">
        <v>238</v>
      </c>
      <c r="BR25">
        <v>1</v>
      </c>
      <c r="BS25">
        <v>-1.3480000000000001</v>
      </c>
      <c r="BT25">
        <v>2.1000000000000001E-2</v>
      </c>
      <c r="BU25">
        <v>400</v>
      </c>
      <c r="BV25">
        <v>19</v>
      </c>
      <c r="BW25">
        <v>0.05</v>
      </c>
      <c r="BX25">
        <v>0.02</v>
      </c>
      <c r="BY25">
        <v>0.83398008388968004</v>
      </c>
      <c r="BZ25">
        <v>11.8336111189068</v>
      </c>
      <c r="CA25">
        <v>1.5165456042587999</v>
      </c>
      <c r="CB25">
        <v>0</v>
      </c>
      <c r="CC25">
        <v>-1.64265334341463</v>
      </c>
      <c r="CD25">
        <v>-22.3178719912896</v>
      </c>
      <c r="CE25">
        <v>2.7860433824175401</v>
      </c>
      <c r="CF25">
        <v>0</v>
      </c>
      <c r="CG25">
        <v>1.38780317073171</v>
      </c>
      <c r="CH25">
        <v>1.08459930313606E-2</v>
      </c>
      <c r="CI25">
        <v>2.77945374438794E-3</v>
      </c>
      <c r="CJ25">
        <v>1</v>
      </c>
      <c r="CK25">
        <v>1</v>
      </c>
      <c r="CL25">
        <v>3</v>
      </c>
      <c r="CM25" t="s">
        <v>257</v>
      </c>
      <c r="CN25">
        <v>1.8608100000000001</v>
      </c>
      <c r="CO25">
        <v>1.8577600000000001</v>
      </c>
      <c r="CP25">
        <v>1.8605100000000001</v>
      </c>
      <c r="CQ25">
        <v>1.8533299999999999</v>
      </c>
      <c r="CR25">
        <v>1.8519099999999999</v>
      </c>
      <c r="CS25">
        <v>1.85273</v>
      </c>
      <c r="CT25">
        <v>1.85639</v>
      </c>
      <c r="CU25">
        <v>1.8626499999999999</v>
      </c>
      <c r="CV25" t="s">
        <v>240</v>
      </c>
      <c r="CW25" t="s">
        <v>19</v>
      </c>
      <c r="CX25" t="s">
        <v>19</v>
      </c>
      <c r="CY25" t="s">
        <v>19</v>
      </c>
      <c r="CZ25" t="s">
        <v>241</v>
      </c>
      <c r="DA25" t="s">
        <v>242</v>
      </c>
      <c r="DB25" t="s">
        <v>243</v>
      </c>
      <c r="DC25" t="s">
        <v>243</v>
      </c>
      <c r="DD25" t="s">
        <v>243</v>
      </c>
      <c r="DE25" t="s">
        <v>243</v>
      </c>
      <c r="DF25">
        <v>0</v>
      </c>
      <c r="DG25">
        <v>100</v>
      </c>
      <c r="DH25">
        <v>100</v>
      </c>
      <c r="DI25">
        <v>-1.3480000000000001</v>
      </c>
      <c r="DJ25">
        <v>2.1000000000000001E-2</v>
      </c>
      <c r="DK25">
        <v>3</v>
      </c>
      <c r="DL25">
        <v>629.19899999999996</v>
      </c>
      <c r="DM25">
        <v>285.83199999999999</v>
      </c>
      <c r="DN25">
        <v>23.001999999999999</v>
      </c>
      <c r="DO25">
        <v>23.119299999999999</v>
      </c>
      <c r="DP25">
        <v>30.000499999999999</v>
      </c>
      <c r="DQ25">
        <v>23.2242</v>
      </c>
      <c r="DR25">
        <v>23.241299999999999</v>
      </c>
      <c r="DS25">
        <v>4.7776199999999998</v>
      </c>
      <c r="DT25">
        <v>21.425999999999998</v>
      </c>
      <c r="DU25">
        <v>98.254599999999996</v>
      </c>
      <c r="DV25">
        <v>23</v>
      </c>
      <c r="DW25">
        <v>42.5</v>
      </c>
      <c r="DX25">
        <v>19</v>
      </c>
      <c r="DY25">
        <v>101.339</v>
      </c>
      <c r="DZ25">
        <v>105.31</v>
      </c>
    </row>
    <row r="26" spans="1:130" x14ac:dyDescent="0.25">
      <c r="A26">
        <v>10</v>
      </c>
      <c r="B26">
        <v>1560437118.0999999</v>
      </c>
      <c r="C26">
        <v>18</v>
      </c>
      <c r="D26" t="s">
        <v>262</v>
      </c>
      <c r="E26" t="s">
        <v>263</v>
      </c>
      <c r="G26">
        <v>1560437107.77742</v>
      </c>
      <c r="H26">
        <f t="shared" si="0"/>
        <v>8.5078522617623947E-4</v>
      </c>
      <c r="I26">
        <f t="shared" si="1"/>
        <v>1.8259157084448125</v>
      </c>
      <c r="J26">
        <f t="shared" si="2"/>
        <v>20.6008483870968</v>
      </c>
      <c r="K26">
        <f t="shared" si="3"/>
        <v>-9.6759814722117348</v>
      </c>
      <c r="L26">
        <f t="shared" si="4"/>
        <v>-0.96370936517979855</v>
      </c>
      <c r="M26">
        <f t="shared" si="5"/>
        <v>2.0518053469108475</v>
      </c>
      <c r="N26">
        <f t="shared" si="6"/>
        <v>9.8091546694515183E-2</v>
      </c>
      <c r="O26">
        <f t="shared" si="7"/>
        <v>3</v>
      </c>
      <c r="P26">
        <f t="shared" si="8"/>
        <v>9.6513683938725975E-2</v>
      </c>
      <c r="Q26">
        <f t="shared" si="9"/>
        <v>6.0460856524137498E-2</v>
      </c>
      <c r="R26">
        <f t="shared" si="10"/>
        <v>215.02093354428956</v>
      </c>
      <c r="S26">
        <f t="shared" si="11"/>
        <v>23.860619622352182</v>
      </c>
      <c r="T26">
        <f t="shared" si="12"/>
        <v>23.422791935483851</v>
      </c>
      <c r="U26">
        <f t="shared" si="13"/>
        <v>2.8926908448430195</v>
      </c>
      <c r="V26">
        <f t="shared" si="14"/>
        <v>72.951271426964965</v>
      </c>
      <c r="W26">
        <f t="shared" si="15"/>
        <v>2.0364415368564668</v>
      </c>
      <c r="X26">
        <f t="shared" si="16"/>
        <v>2.7915093143993341</v>
      </c>
      <c r="Y26">
        <f t="shared" si="17"/>
        <v>0.85624930798655274</v>
      </c>
      <c r="Z26">
        <f t="shared" si="18"/>
        <v>-37.519628474372162</v>
      </c>
      <c r="AA26">
        <f t="shared" si="19"/>
        <v>-95.234591496775991</v>
      </c>
      <c r="AB26">
        <f t="shared" si="20"/>
        <v>-6.589086215719945</v>
      </c>
      <c r="AC26">
        <f t="shared" si="21"/>
        <v>75.677627357421485</v>
      </c>
      <c r="AD26">
        <v>0</v>
      </c>
      <c r="AE26">
        <v>0</v>
      </c>
      <c r="AF26">
        <v>3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68072.438874708765</v>
      </c>
      <c r="AL26">
        <f t="shared" si="25"/>
        <v>1199.9983870967701</v>
      </c>
      <c r="AM26">
        <f t="shared" si="26"/>
        <v>963.35792380749933</v>
      </c>
      <c r="AN26">
        <f t="shared" si="27"/>
        <v>0.80279934887096838</v>
      </c>
      <c r="AO26">
        <f t="shared" si="28"/>
        <v>0.22319942383870983</v>
      </c>
      <c r="AP26">
        <v>10</v>
      </c>
      <c r="AQ26">
        <v>1</v>
      </c>
      <c r="AR26" t="s">
        <v>237</v>
      </c>
      <c r="AS26">
        <v>1560437107.77742</v>
      </c>
      <c r="AT26">
        <v>20.6008483870968</v>
      </c>
      <c r="AU26">
        <v>23.6730129032258</v>
      </c>
      <c r="AV26">
        <v>20.446590322580601</v>
      </c>
      <c r="AW26">
        <v>19.057716129032301</v>
      </c>
      <c r="AX26">
        <v>600.04683870967699</v>
      </c>
      <c r="AY26">
        <v>99.498109677419393</v>
      </c>
      <c r="AZ26">
        <v>9.9989796774193507E-2</v>
      </c>
      <c r="BA26">
        <v>22.833964516129001</v>
      </c>
      <c r="BB26">
        <v>23.5351322580645</v>
      </c>
      <c r="BC26">
        <v>23.310451612903201</v>
      </c>
      <c r="BD26">
        <v>0</v>
      </c>
      <c r="BE26">
        <v>0</v>
      </c>
      <c r="BF26">
        <v>13002.587096774199</v>
      </c>
      <c r="BG26">
        <v>1040.1819354838699</v>
      </c>
      <c r="BH26">
        <v>22.715725806451601</v>
      </c>
      <c r="BI26">
        <v>1199.9983870967701</v>
      </c>
      <c r="BJ26">
        <v>0.32999803225806501</v>
      </c>
      <c r="BK26">
        <v>0.32998951612903199</v>
      </c>
      <c r="BL26">
        <v>0.32999109677419403</v>
      </c>
      <c r="BM26">
        <v>1.00214483870968E-2</v>
      </c>
      <c r="BN26">
        <v>23.258070967741901</v>
      </c>
      <c r="BO26">
        <v>17743.1677419355</v>
      </c>
      <c r="BP26">
        <v>1560432001.5</v>
      </c>
      <c r="BQ26" t="s">
        <v>238</v>
      </c>
      <c r="BR26">
        <v>1</v>
      </c>
      <c r="BS26">
        <v>-1.3480000000000001</v>
      </c>
      <c r="BT26">
        <v>2.1000000000000001E-2</v>
      </c>
      <c r="BU26">
        <v>400</v>
      </c>
      <c r="BV26">
        <v>19</v>
      </c>
      <c r="BW26">
        <v>0.05</v>
      </c>
      <c r="BX26">
        <v>0.02</v>
      </c>
      <c r="BY26">
        <v>1.41695891236353</v>
      </c>
      <c r="BZ26">
        <v>18.1958698676289</v>
      </c>
      <c r="CA26">
        <v>2.1102295206122101</v>
      </c>
      <c r="CB26">
        <v>0</v>
      </c>
      <c r="CC26">
        <v>-2.6651934678048801</v>
      </c>
      <c r="CD26">
        <v>-32.893017416655198</v>
      </c>
      <c r="CE26">
        <v>3.7510179941545401</v>
      </c>
      <c r="CF26">
        <v>0</v>
      </c>
      <c r="CG26">
        <v>1.38862243902439</v>
      </c>
      <c r="CH26">
        <v>1.9262926829270201E-2</v>
      </c>
      <c r="CI26">
        <v>3.42438442428803E-3</v>
      </c>
      <c r="CJ26">
        <v>1</v>
      </c>
      <c r="CK26">
        <v>1</v>
      </c>
      <c r="CL26">
        <v>3</v>
      </c>
      <c r="CM26" t="s">
        <v>257</v>
      </c>
      <c r="CN26">
        <v>1.8608100000000001</v>
      </c>
      <c r="CO26">
        <v>1.8577600000000001</v>
      </c>
      <c r="CP26">
        <v>1.86052</v>
      </c>
      <c r="CQ26">
        <v>1.8533299999999999</v>
      </c>
      <c r="CR26">
        <v>1.85192</v>
      </c>
      <c r="CS26">
        <v>1.85273</v>
      </c>
      <c r="CT26">
        <v>1.8564000000000001</v>
      </c>
      <c r="CU26">
        <v>1.86266</v>
      </c>
      <c r="CV26" t="s">
        <v>240</v>
      </c>
      <c r="CW26" t="s">
        <v>19</v>
      </c>
      <c r="CX26" t="s">
        <v>19</v>
      </c>
      <c r="CY26" t="s">
        <v>19</v>
      </c>
      <c r="CZ26" t="s">
        <v>241</v>
      </c>
      <c r="DA26" t="s">
        <v>242</v>
      </c>
      <c r="DB26" t="s">
        <v>243</v>
      </c>
      <c r="DC26" t="s">
        <v>243</v>
      </c>
      <c r="DD26" t="s">
        <v>243</v>
      </c>
      <c r="DE26" t="s">
        <v>243</v>
      </c>
      <c r="DF26">
        <v>0</v>
      </c>
      <c r="DG26">
        <v>100</v>
      </c>
      <c r="DH26">
        <v>100</v>
      </c>
      <c r="DI26">
        <v>-1.3480000000000001</v>
      </c>
      <c r="DJ26">
        <v>2.1000000000000001E-2</v>
      </c>
      <c r="DK26">
        <v>3</v>
      </c>
      <c r="DL26">
        <v>629.27</v>
      </c>
      <c r="DM26">
        <v>285.79300000000001</v>
      </c>
      <c r="DN26">
        <v>23.002099999999999</v>
      </c>
      <c r="DO26">
        <v>23.121200000000002</v>
      </c>
      <c r="DP26">
        <v>30.000399999999999</v>
      </c>
      <c r="DQ26">
        <v>23.225100000000001</v>
      </c>
      <c r="DR26">
        <v>23.2423</v>
      </c>
      <c r="DS26">
        <v>4.9230700000000001</v>
      </c>
      <c r="DT26">
        <v>21.707799999999999</v>
      </c>
      <c r="DU26">
        <v>98.254599999999996</v>
      </c>
      <c r="DV26">
        <v>23</v>
      </c>
      <c r="DW26">
        <v>47.5</v>
      </c>
      <c r="DX26">
        <v>19</v>
      </c>
      <c r="DY26">
        <v>101.34</v>
      </c>
      <c r="DZ26">
        <v>105.31</v>
      </c>
    </row>
    <row r="27" spans="1:130" x14ac:dyDescent="0.25">
      <c r="A27">
        <v>11</v>
      </c>
      <c r="B27">
        <v>1560437120.0999999</v>
      </c>
      <c r="C27">
        <v>20</v>
      </c>
      <c r="D27" t="s">
        <v>264</v>
      </c>
      <c r="E27" t="s">
        <v>265</v>
      </c>
      <c r="G27">
        <v>1560437109.7612901</v>
      </c>
      <c r="H27">
        <f t="shared" si="0"/>
        <v>8.5114662942567033E-4</v>
      </c>
      <c r="I27">
        <f t="shared" si="1"/>
        <v>2.5863775824257771</v>
      </c>
      <c r="J27">
        <f t="shared" si="2"/>
        <v>21.0732483870968</v>
      </c>
      <c r="K27">
        <f t="shared" si="3"/>
        <v>-21.73447699571572</v>
      </c>
      <c r="L27">
        <f t="shared" si="4"/>
        <v>-2.1646908088891164</v>
      </c>
      <c r="M27">
        <f t="shared" si="5"/>
        <v>2.0988343591602336</v>
      </c>
      <c r="N27">
        <f t="shared" si="6"/>
        <v>9.8011014804638238E-2</v>
      </c>
      <c r="O27">
        <f t="shared" si="7"/>
        <v>3</v>
      </c>
      <c r="P27">
        <f t="shared" si="8"/>
        <v>9.6435720991669804E-2</v>
      </c>
      <c r="Q27">
        <f t="shared" si="9"/>
        <v>6.0411903647030786E-2</v>
      </c>
      <c r="R27">
        <f t="shared" si="10"/>
        <v>215.02103956436792</v>
      </c>
      <c r="S27">
        <f t="shared" si="11"/>
        <v>23.869102932742045</v>
      </c>
      <c r="T27">
        <f t="shared" si="12"/>
        <v>23.431411290322551</v>
      </c>
      <c r="U27">
        <f t="shared" si="13"/>
        <v>2.8941954653686635</v>
      </c>
      <c r="V27">
        <f t="shared" si="14"/>
        <v>72.930029312902221</v>
      </c>
      <c r="W27">
        <f t="shared" si="15"/>
        <v>2.0369074546276802</v>
      </c>
      <c r="X27">
        <f t="shared" si="16"/>
        <v>2.792961244933061</v>
      </c>
      <c r="Y27">
        <f t="shared" si="17"/>
        <v>0.85728801074098326</v>
      </c>
      <c r="Z27">
        <f t="shared" si="18"/>
        <v>-37.53556635767206</v>
      </c>
      <c r="AA27">
        <f t="shared" si="19"/>
        <v>-95.240852245160156</v>
      </c>
      <c r="AB27">
        <f t="shared" si="20"/>
        <v>-6.5900935089824459</v>
      </c>
      <c r="AC27">
        <f t="shared" si="21"/>
        <v>75.654527452553268</v>
      </c>
      <c r="AD27">
        <v>0</v>
      </c>
      <c r="AE27">
        <v>0</v>
      </c>
      <c r="AF27">
        <v>3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68074.161017720806</v>
      </c>
      <c r="AL27">
        <f t="shared" si="25"/>
        <v>1199.99870967742</v>
      </c>
      <c r="AM27">
        <f t="shared" si="26"/>
        <v>963.35805658162121</v>
      </c>
      <c r="AN27">
        <f t="shared" si="27"/>
        <v>0.80279924370967715</v>
      </c>
      <c r="AO27">
        <f t="shared" si="28"/>
        <v>0.2231995031290322</v>
      </c>
      <c r="AP27">
        <v>10</v>
      </c>
      <c r="AQ27">
        <v>1</v>
      </c>
      <c r="AR27" t="s">
        <v>237</v>
      </c>
      <c r="AS27">
        <v>1560437109.7612901</v>
      </c>
      <c r="AT27">
        <v>21.0732483870968</v>
      </c>
      <c r="AU27">
        <v>25.413435483871002</v>
      </c>
      <c r="AV27">
        <v>20.4514741935484</v>
      </c>
      <c r="AW27">
        <v>19.062016129032301</v>
      </c>
      <c r="AX27">
        <v>600.04648387096802</v>
      </c>
      <c r="AY27">
        <v>99.497135483871006</v>
      </c>
      <c r="AZ27">
        <v>9.9961300000000003E-2</v>
      </c>
      <c r="BA27">
        <v>22.8425451612903</v>
      </c>
      <c r="BB27">
        <v>23.544609677419299</v>
      </c>
      <c r="BC27">
        <v>23.318212903225799</v>
      </c>
      <c r="BD27">
        <v>0</v>
      </c>
      <c r="BE27">
        <v>0</v>
      </c>
      <c r="BF27">
        <v>13003.516129032299</v>
      </c>
      <c r="BG27">
        <v>1040.1906451612899</v>
      </c>
      <c r="BH27">
        <v>22.715725806451601</v>
      </c>
      <c r="BI27">
        <v>1199.99870967742</v>
      </c>
      <c r="BJ27">
        <v>0.329996774193548</v>
      </c>
      <c r="BK27">
        <v>0.32999051612903202</v>
      </c>
      <c r="BL27">
        <v>0.329991419354839</v>
      </c>
      <c r="BM27">
        <v>1.00214096774194E-2</v>
      </c>
      <c r="BN27">
        <v>23.346780645161299</v>
      </c>
      <c r="BO27">
        <v>17743.164516129</v>
      </c>
      <c r="BP27">
        <v>1560432001.5</v>
      </c>
      <c r="BQ27" t="s">
        <v>238</v>
      </c>
      <c r="BR27">
        <v>1</v>
      </c>
      <c r="BS27">
        <v>-1.3480000000000001</v>
      </c>
      <c r="BT27">
        <v>2.1000000000000001E-2</v>
      </c>
      <c r="BU27">
        <v>400</v>
      </c>
      <c r="BV27">
        <v>19</v>
      </c>
      <c r="BW27">
        <v>0.05</v>
      </c>
      <c r="BX27">
        <v>0.02</v>
      </c>
      <c r="BY27">
        <v>2.1195724938895899</v>
      </c>
      <c r="BZ27">
        <v>24.450226282988801</v>
      </c>
      <c r="CA27">
        <v>2.6448247824676399</v>
      </c>
      <c r="CB27">
        <v>0</v>
      </c>
      <c r="CC27">
        <v>-3.8813338970731701</v>
      </c>
      <c r="CD27">
        <v>-43.011017268501497</v>
      </c>
      <c r="CE27">
        <v>4.6085859344838704</v>
      </c>
      <c r="CF27">
        <v>0</v>
      </c>
      <c r="CG27">
        <v>1.3892341463414599</v>
      </c>
      <c r="CH27">
        <v>2.91562369337992E-2</v>
      </c>
      <c r="CI27">
        <v>3.9066934278952498E-3</v>
      </c>
      <c r="CJ27">
        <v>1</v>
      </c>
      <c r="CK27">
        <v>1</v>
      </c>
      <c r="CL27">
        <v>3</v>
      </c>
      <c r="CM27" t="s">
        <v>257</v>
      </c>
      <c r="CN27">
        <v>1.8608100000000001</v>
      </c>
      <c r="CO27">
        <v>1.8577600000000001</v>
      </c>
      <c r="CP27">
        <v>1.86052</v>
      </c>
      <c r="CQ27">
        <v>1.85334</v>
      </c>
      <c r="CR27">
        <v>1.8519099999999999</v>
      </c>
      <c r="CS27">
        <v>1.8527199999999999</v>
      </c>
      <c r="CT27">
        <v>1.8564000000000001</v>
      </c>
      <c r="CU27">
        <v>1.8626499999999999</v>
      </c>
      <c r="CV27" t="s">
        <v>240</v>
      </c>
      <c r="CW27" t="s">
        <v>19</v>
      </c>
      <c r="CX27" t="s">
        <v>19</v>
      </c>
      <c r="CY27" t="s">
        <v>19</v>
      </c>
      <c r="CZ27" t="s">
        <v>241</v>
      </c>
      <c r="DA27" t="s">
        <v>242</v>
      </c>
      <c r="DB27" t="s">
        <v>243</v>
      </c>
      <c r="DC27" t="s">
        <v>243</v>
      </c>
      <c r="DD27" t="s">
        <v>243</v>
      </c>
      <c r="DE27" t="s">
        <v>243</v>
      </c>
      <c r="DF27">
        <v>0</v>
      </c>
      <c r="DG27">
        <v>100</v>
      </c>
      <c r="DH27">
        <v>100</v>
      </c>
      <c r="DI27">
        <v>-1.3480000000000001</v>
      </c>
      <c r="DJ27">
        <v>2.1000000000000001E-2</v>
      </c>
      <c r="DK27">
        <v>3</v>
      </c>
      <c r="DL27">
        <v>628.94600000000003</v>
      </c>
      <c r="DM27">
        <v>285.84199999999998</v>
      </c>
      <c r="DN27">
        <v>23.002099999999999</v>
      </c>
      <c r="DO27">
        <v>23.122699999999998</v>
      </c>
      <c r="DP27">
        <v>30.000299999999999</v>
      </c>
      <c r="DQ27">
        <v>23.226099999999999</v>
      </c>
      <c r="DR27">
        <v>23.243200000000002</v>
      </c>
      <c r="DS27">
        <v>5.08446</v>
      </c>
      <c r="DT27">
        <v>21.707799999999999</v>
      </c>
      <c r="DU27">
        <v>98.254599999999996</v>
      </c>
      <c r="DV27">
        <v>23</v>
      </c>
      <c r="DW27">
        <v>52.5</v>
      </c>
      <c r="DX27">
        <v>19</v>
      </c>
      <c r="DY27">
        <v>101.34</v>
      </c>
      <c r="DZ27">
        <v>105.31100000000001</v>
      </c>
    </row>
    <row r="28" spans="1:130" x14ac:dyDescent="0.25">
      <c r="A28">
        <v>12</v>
      </c>
      <c r="B28">
        <v>1560437122.0999999</v>
      </c>
      <c r="C28">
        <v>22</v>
      </c>
      <c r="D28" t="s">
        <v>266</v>
      </c>
      <c r="E28" t="s">
        <v>267</v>
      </c>
      <c r="G28">
        <v>1560437111.7612901</v>
      </c>
      <c r="H28">
        <f t="shared" si="0"/>
        <v>8.5166913493926407E-4</v>
      </c>
      <c r="I28">
        <f t="shared" si="1"/>
        <v>3.4301296607386171</v>
      </c>
      <c r="J28">
        <f t="shared" si="2"/>
        <v>21.726538709677399</v>
      </c>
      <c r="K28">
        <f t="shared" si="3"/>
        <v>-34.993140416574235</v>
      </c>
      <c r="L28">
        <f t="shared" si="4"/>
        <v>-3.4851880715769714</v>
      </c>
      <c r="M28">
        <f t="shared" si="5"/>
        <v>2.1638833395975592</v>
      </c>
      <c r="N28">
        <f t="shared" si="6"/>
        <v>9.7951166300956474E-2</v>
      </c>
      <c r="O28">
        <f t="shared" si="7"/>
        <v>3</v>
      </c>
      <c r="P28">
        <f t="shared" si="8"/>
        <v>9.6377780303256264E-2</v>
      </c>
      <c r="Q28">
        <f t="shared" si="9"/>
        <v>6.0375522850128621E-2</v>
      </c>
      <c r="R28">
        <f t="shared" si="10"/>
        <v>215.02075808206902</v>
      </c>
      <c r="S28">
        <f t="shared" si="11"/>
        <v>23.877816919884683</v>
      </c>
      <c r="T28">
        <f t="shared" si="12"/>
        <v>23.440059677419349</v>
      </c>
      <c r="U28">
        <f t="shared" si="13"/>
        <v>2.8957058417636472</v>
      </c>
      <c r="V28">
        <f t="shared" si="14"/>
        <v>72.908229865930196</v>
      </c>
      <c r="W28">
        <f t="shared" si="15"/>
        <v>2.0373915130909994</v>
      </c>
      <c r="X28">
        <f t="shared" si="16"/>
        <v>2.7944602644139445</v>
      </c>
      <c r="Y28">
        <f t="shared" si="17"/>
        <v>0.85831432867264779</v>
      </c>
      <c r="Z28">
        <f t="shared" si="18"/>
        <v>-37.558608850821543</v>
      </c>
      <c r="AA28">
        <f t="shared" si="19"/>
        <v>-95.207461587095537</v>
      </c>
      <c r="AB28">
        <f t="shared" si="20"/>
        <v>-6.588367146843396</v>
      </c>
      <c r="AC28">
        <f t="shared" si="21"/>
        <v>75.666320497308533</v>
      </c>
      <c r="AD28">
        <v>0</v>
      </c>
      <c r="AE28">
        <v>0</v>
      </c>
      <c r="AF28">
        <v>3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68070.745861760632</v>
      </c>
      <c r="AL28">
        <f t="shared" si="25"/>
        <v>1199.9974193548401</v>
      </c>
      <c r="AM28">
        <f t="shared" si="26"/>
        <v>963.3567747121599</v>
      </c>
      <c r="AN28">
        <f t="shared" si="27"/>
        <v>0.80279903870967795</v>
      </c>
      <c r="AO28">
        <f t="shared" si="28"/>
        <v>0.22319950793548402</v>
      </c>
      <c r="AP28">
        <v>10</v>
      </c>
      <c r="AQ28">
        <v>1</v>
      </c>
      <c r="AR28" t="s">
        <v>237</v>
      </c>
      <c r="AS28">
        <v>1560437111.7612901</v>
      </c>
      <c r="AT28">
        <v>21.726538709677399</v>
      </c>
      <c r="AU28">
        <v>27.473906451612901</v>
      </c>
      <c r="AV28">
        <v>20.456493548387101</v>
      </c>
      <c r="AW28">
        <v>19.066167741935502</v>
      </c>
      <c r="AX28">
        <v>600.03703225806498</v>
      </c>
      <c r="AY28">
        <v>99.496383870967705</v>
      </c>
      <c r="AZ28">
        <v>9.9937867741935499E-2</v>
      </c>
      <c r="BA28">
        <v>22.851400000000002</v>
      </c>
      <c r="BB28">
        <v>23.5540387096774</v>
      </c>
      <c r="BC28">
        <v>23.326080645161301</v>
      </c>
      <c r="BD28">
        <v>0</v>
      </c>
      <c r="BE28">
        <v>0</v>
      </c>
      <c r="BF28">
        <v>13003.3322580645</v>
      </c>
      <c r="BG28">
        <v>1040.19935483871</v>
      </c>
      <c r="BH28">
        <v>22.715725806451601</v>
      </c>
      <c r="BI28">
        <v>1199.9974193548401</v>
      </c>
      <c r="BJ28">
        <v>0.329996096774194</v>
      </c>
      <c r="BK28">
        <v>0.32999135483871</v>
      </c>
      <c r="BL28">
        <v>0.32999119354838702</v>
      </c>
      <c r="BM28">
        <v>1.0021374193548401E-2</v>
      </c>
      <c r="BN28">
        <v>23.442209677419399</v>
      </c>
      <c r="BO28">
        <v>17743.1483870968</v>
      </c>
      <c r="BP28">
        <v>1560432001.5</v>
      </c>
      <c r="BQ28" t="s">
        <v>238</v>
      </c>
      <c r="BR28">
        <v>1</v>
      </c>
      <c r="BS28">
        <v>-1.3480000000000001</v>
      </c>
      <c r="BT28">
        <v>2.1000000000000001E-2</v>
      </c>
      <c r="BU28">
        <v>400</v>
      </c>
      <c r="BV28">
        <v>19</v>
      </c>
      <c r="BW28">
        <v>0.05</v>
      </c>
      <c r="BX28">
        <v>0.02</v>
      </c>
      <c r="BY28">
        <v>2.9198691776364698</v>
      </c>
      <c r="BZ28">
        <v>29.7152912152497</v>
      </c>
      <c r="CA28">
        <v>3.0810879273267502</v>
      </c>
      <c r="CB28">
        <v>0</v>
      </c>
      <c r="CC28">
        <v>-5.2511618458536597</v>
      </c>
      <c r="CD28">
        <v>-51.423519522440699</v>
      </c>
      <c r="CE28">
        <v>5.2864982858544298</v>
      </c>
      <c r="CF28">
        <v>0</v>
      </c>
      <c r="CG28">
        <v>1.3899273170731701</v>
      </c>
      <c r="CH28">
        <v>3.9690313588850501E-2</v>
      </c>
      <c r="CI28">
        <v>4.4196948489687998E-3</v>
      </c>
      <c r="CJ28">
        <v>1</v>
      </c>
      <c r="CK28">
        <v>1</v>
      </c>
      <c r="CL28">
        <v>3</v>
      </c>
      <c r="CM28" t="s">
        <v>257</v>
      </c>
      <c r="CN28">
        <v>1.8608100000000001</v>
      </c>
      <c r="CO28">
        <v>1.8577600000000001</v>
      </c>
      <c r="CP28">
        <v>1.86052</v>
      </c>
      <c r="CQ28">
        <v>1.85334</v>
      </c>
      <c r="CR28">
        <v>1.85192</v>
      </c>
      <c r="CS28">
        <v>1.8527199999999999</v>
      </c>
      <c r="CT28">
        <v>1.8564000000000001</v>
      </c>
      <c r="CU28">
        <v>1.8626499999999999</v>
      </c>
      <c r="CV28" t="s">
        <v>240</v>
      </c>
      <c r="CW28" t="s">
        <v>19</v>
      </c>
      <c r="CX28" t="s">
        <v>19</v>
      </c>
      <c r="CY28" t="s">
        <v>19</v>
      </c>
      <c r="CZ28" t="s">
        <v>241</v>
      </c>
      <c r="DA28" t="s">
        <v>242</v>
      </c>
      <c r="DB28" t="s">
        <v>243</v>
      </c>
      <c r="DC28" t="s">
        <v>243</v>
      </c>
      <c r="DD28" t="s">
        <v>243</v>
      </c>
      <c r="DE28" t="s">
        <v>243</v>
      </c>
      <c r="DF28">
        <v>0</v>
      </c>
      <c r="DG28">
        <v>100</v>
      </c>
      <c r="DH28">
        <v>100</v>
      </c>
      <c r="DI28">
        <v>-1.3480000000000001</v>
      </c>
      <c r="DJ28">
        <v>2.1000000000000001E-2</v>
      </c>
      <c r="DK28">
        <v>3</v>
      </c>
      <c r="DL28">
        <v>628.90200000000004</v>
      </c>
      <c r="DM28">
        <v>285.70600000000002</v>
      </c>
      <c r="DN28">
        <v>23.002199999999998</v>
      </c>
      <c r="DO28">
        <v>23.124199999999998</v>
      </c>
      <c r="DP28">
        <v>30.000299999999999</v>
      </c>
      <c r="DQ28">
        <v>23.227399999999999</v>
      </c>
      <c r="DR28">
        <v>23.244499999999999</v>
      </c>
      <c r="DS28">
        <v>5.1927300000000001</v>
      </c>
      <c r="DT28">
        <v>21.707799999999999</v>
      </c>
      <c r="DU28">
        <v>98.630799999999994</v>
      </c>
      <c r="DV28">
        <v>23</v>
      </c>
      <c r="DW28">
        <v>52.5</v>
      </c>
      <c r="DX28">
        <v>19</v>
      </c>
      <c r="DY28">
        <v>101.34</v>
      </c>
      <c r="DZ28">
        <v>105.31</v>
      </c>
    </row>
    <row r="29" spans="1:130" x14ac:dyDescent="0.25">
      <c r="A29">
        <v>13</v>
      </c>
      <c r="B29">
        <v>1560437124.0999999</v>
      </c>
      <c r="C29">
        <v>24</v>
      </c>
      <c r="D29" t="s">
        <v>268</v>
      </c>
      <c r="E29" t="s">
        <v>269</v>
      </c>
      <c r="G29">
        <v>1560437113.7612901</v>
      </c>
      <c r="H29">
        <f t="shared" si="0"/>
        <v>8.5297002914583482E-4</v>
      </c>
      <c r="I29">
        <f t="shared" si="1"/>
        <v>4.3468702002004651</v>
      </c>
      <c r="J29">
        <f t="shared" si="2"/>
        <v>22.575125806451599</v>
      </c>
      <c r="K29">
        <f t="shared" si="3"/>
        <v>-49.21252375497572</v>
      </c>
      <c r="L29">
        <f t="shared" si="4"/>
        <v>-4.9013528686070442</v>
      </c>
      <c r="M29">
        <f t="shared" si="5"/>
        <v>2.2483841345248852</v>
      </c>
      <c r="N29">
        <f t="shared" si="6"/>
        <v>9.7980793136795655E-2</v>
      </c>
      <c r="O29">
        <f t="shared" si="7"/>
        <v>3</v>
      </c>
      <c r="P29">
        <f t="shared" si="8"/>
        <v>9.6406462854463415E-2</v>
      </c>
      <c r="Q29">
        <f t="shared" si="9"/>
        <v>6.0393532531503091E-2</v>
      </c>
      <c r="R29">
        <f t="shared" si="10"/>
        <v>215.02083936373288</v>
      </c>
      <c r="S29">
        <f t="shared" si="11"/>
        <v>23.886444069026219</v>
      </c>
      <c r="T29">
        <f t="shared" si="12"/>
        <v>23.448890322580652</v>
      </c>
      <c r="U29">
        <f t="shared" si="13"/>
        <v>2.8972487594513687</v>
      </c>
      <c r="V29">
        <f t="shared" si="14"/>
        <v>72.886617639473258</v>
      </c>
      <c r="W29">
        <f t="shared" si="15"/>
        <v>2.0378942081088165</v>
      </c>
      <c r="X29">
        <f t="shared" si="16"/>
        <v>2.7959785679575182</v>
      </c>
      <c r="Y29">
        <f t="shared" si="17"/>
        <v>0.85935455134255223</v>
      </c>
      <c r="Z29">
        <f t="shared" si="18"/>
        <v>-37.615978285331316</v>
      </c>
      <c r="AA29">
        <f t="shared" si="19"/>
        <v>-95.185809832264525</v>
      </c>
      <c r="AB29">
        <f t="shared" si="20"/>
        <v>-6.5874625570021594</v>
      </c>
      <c r="AC29">
        <f t="shared" si="21"/>
        <v>75.631588689134858</v>
      </c>
      <c r="AD29">
        <v>0</v>
      </c>
      <c r="AE29">
        <v>0</v>
      </c>
      <c r="AF29">
        <v>3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68065.765879683022</v>
      </c>
      <c r="AL29">
        <f t="shared" si="25"/>
        <v>1199.99774193548</v>
      </c>
      <c r="AM29">
        <f t="shared" si="26"/>
        <v>963.35692432495398</v>
      </c>
      <c r="AN29">
        <f t="shared" si="27"/>
        <v>0.80279894758064518</v>
      </c>
      <c r="AO29">
        <f t="shared" si="28"/>
        <v>0.22319955764516131</v>
      </c>
      <c r="AP29">
        <v>10</v>
      </c>
      <c r="AQ29">
        <v>1</v>
      </c>
      <c r="AR29" t="s">
        <v>237</v>
      </c>
      <c r="AS29">
        <v>1560437113.7612901</v>
      </c>
      <c r="AT29">
        <v>22.575125806451599</v>
      </c>
      <c r="AU29">
        <v>29.8516032258064</v>
      </c>
      <c r="AV29">
        <v>20.461680645161302</v>
      </c>
      <c r="AW29">
        <v>19.0692290322581</v>
      </c>
      <c r="AX29">
        <v>600.03293548387103</v>
      </c>
      <c r="AY29">
        <v>99.495706451612904</v>
      </c>
      <c r="AZ29">
        <v>9.9934954838709705E-2</v>
      </c>
      <c r="BA29">
        <v>22.860364516129</v>
      </c>
      <c r="BB29">
        <v>23.5636193548387</v>
      </c>
      <c r="BC29">
        <v>23.334161290322601</v>
      </c>
      <c r="BD29">
        <v>0</v>
      </c>
      <c r="BE29">
        <v>0</v>
      </c>
      <c r="BF29">
        <v>13002.8096774194</v>
      </c>
      <c r="BG29">
        <v>1040.2116129032299</v>
      </c>
      <c r="BH29">
        <v>22.714877419354799</v>
      </c>
      <c r="BI29">
        <v>1199.99774193548</v>
      </c>
      <c r="BJ29">
        <v>0.32999529032258101</v>
      </c>
      <c r="BK29">
        <v>0.32999225806451599</v>
      </c>
      <c r="BL29">
        <v>0.32999119354838702</v>
      </c>
      <c r="BM29">
        <v>1.0021312903225801E-2</v>
      </c>
      <c r="BN29">
        <v>23.534948387096801</v>
      </c>
      <c r="BO29">
        <v>17743.1451612903</v>
      </c>
      <c r="BP29">
        <v>1560432001.5</v>
      </c>
      <c r="BQ29" t="s">
        <v>238</v>
      </c>
      <c r="BR29">
        <v>1</v>
      </c>
      <c r="BS29">
        <v>-1.3480000000000001</v>
      </c>
      <c r="BT29">
        <v>2.1000000000000001E-2</v>
      </c>
      <c r="BU29">
        <v>400</v>
      </c>
      <c r="BV29">
        <v>19</v>
      </c>
      <c r="BW29">
        <v>0.05</v>
      </c>
      <c r="BX29">
        <v>0.02</v>
      </c>
      <c r="BY29">
        <v>3.79638370682542</v>
      </c>
      <c r="BZ29">
        <v>33.5380459305985</v>
      </c>
      <c r="CA29">
        <v>3.38261169987469</v>
      </c>
      <c r="CB29">
        <v>0</v>
      </c>
      <c r="CC29">
        <v>-6.74345906121951</v>
      </c>
      <c r="CD29">
        <v>-57.070854426687802</v>
      </c>
      <c r="CE29">
        <v>5.7311924412426301</v>
      </c>
      <c r="CF29">
        <v>0</v>
      </c>
      <c r="CG29">
        <v>1.3915202439024399</v>
      </c>
      <c r="CH29">
        <v>5.8488083623694703E-2</v>
      </c>
      <c r="CI29">
        <v>6.1390984035772297E-3</v>
      </c>
      <c r="CJ29">
        <v>1</v>
      </c>
      <c r="CK29">
        <v>1</v>
      </c>
      <c r="CL29">
        <v>3</v>
      </c>
      <c r="CM29" t="s">
        <v>257</v>
      </c>
      <c r="CN29">
        <v>1.8608100000000001</v>
      </c>
      <c r="CO29">
        <v>1.8577600000000001</v>
      </c>
      <c r="CP29">
        <v>1.8605400000000001</v>
      </c>
      <c r="CQ29">
        <v>1.85334</v>
      </c>
      <c r="CR29">
        <v>1.85192</v>
      </c>
      <c r="CS29">
        <v>1.8527199999999999</v>
      </c>
      <c r="CT29">
        <v>1.85642</v>
      </c>
      <c r="CU29">
        <v>1.86266</v>
      </c>
      <c r="CV29" t="s">
        <v>240</v>
      </c>
      <c r="CW29" t="s">
        <v>19</v>
      </c>
      <c r="CX29" t="s">
        <v>19</v>
      </c>
      <c r="CY29" t="s">
        <v>19</v>
      </c>
      <c r="CZ29" t="s">
        <v>241</v>
      </c>
      <c r="DA29" t="s">
        <v>242</v>
      </c>
      <c r="DB29" t="s">
        <v>243</v>
      </c>
      <c r="DC29" t="s">
        <v>243</v>
      </c>
      <c r="DD29" t="s">
        <v>243</v>
      </c>
      <c r="DE29" t="s">
        <v>243</v>
      </c>
      <c r="DF29">
        <v>0</v>
      </c>
      <c r="DG29">
        <v>100</v>
      </c>
      <c r="DH29">
        <v>100</v>
      </c>
      <c r="DI29">
        <v>-1.3480000000000001</v>
      </c>
      <c r="DJ29">
        <v>2.1000000000000001E-2</v>
      </c>
      <c r="DK29">
        <v>3</v>
      </c>
      <c r="DL29">
        <v>628.99599999999998</v>
      </c>
      <c r="DM29">
        <v>285.84399999999999</v>
      </c>
      <c r="DN29">
        <v>23.002099999999999</v>
      </c>
      <c r="DO29">
        <v>23.126100000000001</v>
      </c>
      <c r="DP29">
        <v>30.000399999999999</v>
      </c>
      <c r="DQ29">
        <v>23.2286</v>
      </c>
      <c r="DR29">
        <v>23.245699999999999</v>
      </c>
      <c r="DS29">
        <v>5.3395099999999998</v>
      </c>
      <c r="DT29">
        <v>21.707799999999999</v>
      </c>
      <c r="DU29">
        <v>98.630799999999994</v>
      </c>
      <c r="DV29">
        <v>23</v>
      </c>
      <c r="DW29">
        <v>57.5</v>
      </c>
      <c r="DX29">
        <v>19</v>
      </c>
      <c r="DY29">
        <v>101.34</v>
      </c>
      <c r="DZ29">
        <v>105.309</v>
      </c>
    </row>
    <row r="30" spans="1:130" x14ac:dyDescent="0.25">
      <c r="A30">
        <v>14</v>
      </c>
      <c r="B30">
        <v>1560437126.0999999</v>
      </c>
      <c r="C30">
        <v>26</v>
      </c>
      <c r="D30" t="s">
        <v>270</v>
      </c>
      <c r="E30" t="s">
        <v>271</v>
      </c>
      <c r="G30">
        <v>1560437115.7612901</v>
      </c>
      <c r="H30">
        <f t="shared" si="0"/>
        <v>8.5514074478855993E-4</v>
      </c>
      <c r="I30">
        <f t="shared" si="1"/>
        <v>5.3339741512803052</v>
      </c>
      <c r="J30">
        <f t="shared" si="2"/>
        <v>23.6336935483871</v>
      </c>
      <c r="K30">
        <f t="shared" si="3"/>
        <v>-64.287313232904211</v>
      </c>
      <c r="L30">
        <f t="shared" si="4"/>
        <v>-6.4026939850934488</v>
      </c>
      <c r="M30">
        <f t="shared" si="5"/>
        <v>2.3537973500244229</v>
      </c>
      <c r="N30">
        <f t="shared" si="6"/>
        <v>9.8106749428646361E-2</v>
      </c>
      <c r="O30">
        <f t="shared" si="7"/>
        <v>3</v>
      </c>
      <c r="P30">
        <f t="shared" si="8"/>
        <v>9.6528401479201734E-2</v>
      </c>
      <c r="Q30">
        <f t="shared" si="9"/>
        <v>6.0470097677543168E-2</v>
      </c>
      <c r="R30">
        <f t="shared" si="10"/>
        <v>215.02097685163423</v>
      </c>
      <c r="S30">
        <f t="shared" si="11"/>
        <v>23.894843238207802</v>
      </c>
      <c r="T30">
        <f t="shared" si="12"/>
        <v>23.457998387096751</v>
      </c>
      <c r="U30">
        <f t="shared" si="13"/>
        <v>2.8988409019242969</v>
      </c>
      <c r="V30">
        <f t="shared" si="14"/>
        <v>72.86525090578246</v>
      </c>
      <c r="W30">
        <f t="shared" si="15"/>
        <v>2.0384028435862254</v>
      </c>
      <c r="X30">
        <f t="shared" si="16"/>
        <v>2.7974964996990921</v>
      </c>
      <c r="Y30">
        <f t="shared" si="17"/>
        <v>0.86043805833807152</v>
      </c>
      <c r="Z30">
        <f t="shared" si="18"/>
        <v>-37.711706845175492</v>
      </c>
      <c r="AA30">
        <f t="shared" si="19"/>
        <v>-95.210070232248086</v>
      </c>
      <c r="AB30">
        <f t="shared" si="20"/>
        <v>-6.5897444817694319</v>
      </c>
      <c r="AC30">
        <f t="shared" si="21"/>
        <v>75.509455292441231</v>
      </c>
      <c r="AD30">
        <v>0</v>
      </c>
      <c r="AE30">
        <v>0</v>
      </c>
      <c r="AF30">
        <v>3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68063.163986067448</v>
      </c>
      <c r="AL30">
        <f t="shared" si="25"/>
        <v>1199.9980645161299</v>
      </c>
      <c r="AM30">
        <f t="shared" si="26"/>
        <v>963.35710006668774</v>
      </c>
      <c r="AN30">
        <f t="shared" si="27"/>
        <v>0.8027988782258062</v>
      </c>
      <c r="AO30">
        <f t="shared" si="28"/>
        <v>0.22319965964516122</v>
      </c>
      <c r="AP30">
        <v>10</v>
      </c>
      <c r="AQ30">
        <v>1</v>
      </c>
      <c r="AR30" t="s">
        <v>237</v>
      </c>
      <c r="AS30">
        <v>1560437115.7612901</v>
      </c>
      <c r="AT30">
        <v>23.6336935483871</v>
      </c>
      <c r="AU30">
        <v>32.556716129032303</v>
      </c>
      <c r="AV30">
        <v>20.4669225806452</v>
      </c>
      <c r="AW30">
        <v>19.070954838709699</v>
      </c>
      <c r="AX30">
        <v>600.04154838709701</v>
      </c>
      <c r="AY30">
        <v>99.495048387096801</v>
      </c>
      <c r="AZ30">
        <v>9.9936425806451595E-2</v>
      </c>
      <c r="BA30">
        <v>22.8693225806452</v>
      </c>
      <c r="BB30">
        <v>23.572964516129002</v>
      </c>
      <c r="BC30">
        <v>23.3430322580645</v>
      </c>
      <c r="BD30">
        <v>0</v>
      </c>
      <c r="BE30">
        <v>0</v>
      </c>
      <c r="BF30">
        <v>13002.7903225806</v>
      </c>
      <c r="BG30">
        <v>1040.2248387096799</v>
      </c>
      <c r="BH30">
        <v>22.7142032258065</v>
      </c>
      <c r="BI30">
        <v>1199.9980645161299</v>
      </c>
      <c r="BJ30">
        <v>0.32999383870967702</v>
      </c>
      <c r="BK30">
        <v>0.32999316129032302</v>
      </c>
      <c r="BL30">
        <v>0.32999183870967702</v>
      </c>
      <c r="BM30">
        <v>1.0021254838709699E-2</v>
      </c>
      <c r="BN30">
        <v>23.629032258064498</v>
      </c>
      <c r="BO30">
        <v>17743.138709677401</v>
      </c>
      <c r="BP30">
        <v>1560432001.5</v>
      </c>
      <c r="BQ30" t="s">
        <v>238</v>
      </c>
      <c r="BR30">
        <v>1</v>
      </c>
      <c r="BS30">
        <v>-1.3480000000000001</v>
      </c>
      <c r="BT30">
        <v>2.1000000000000001E-2</v>
      </c>
      <c r="BU30">
        <v>400</v>
      </c>
      <c r="BV30">
        <v>19</v>
      </c>
      <c r="BW30">
        <v>0.05</v>
      </c>
      <c r="BX30">
        <v>0.02</v>
      </c>
      <c r="BY30">
        <v>4.7495645050889701</v>
      </c>
      <c r="BZ30">
        <v>35.558675065575301</v>
      </c>
      <c r="CA30">
        <v>3.5438593055419498</v>
      </c>
      <c r="CB30">
        <v>0</v>
      </c>
      <c r="CC30">
        <v>-8.3629436970731703</v>
      </c>
      <c r="CD30">
        <v>-59.607535488498101</v>
      </c>
      <c r="CE30">
        <v>5.9350977231948203</v>
      </c>
      <c r="CF30">
        <v>0</v>
      </c>
      <c r="CG30">
        <v>1.39463243902439</v>
      </c>
      <c r="CH30">
        <v>8.7059790940768406E-2</v>
      </c>
      <c r="CI30">
        <v>9.4864876381987005E-3</v>
      </c>
      <c r="CJ30">
        <v>1</v>
      </c>
      <c r="CK30">
        <v>1</v>
      </c>
      <c r="CL30">
        <v>3</v>
      </c>
      <c r="CM30" t="s">
        <v>257</v>
      </c>
      <c r="CN30">
        <v>1.8608100000000001</v>
      </c>
      <c r="CO30">
        <v>1.8577600000000001</v>
      </c>
      <c r="CP30">
        <v>1.86056</v>
      </c>
      <c r="CQ30">
        <v>1.8533299999999999</v>
      </c>
      <c r="CR30">
        <v>1.8519300000000001</v>
      </c>
      <c r="CS30">
        <v>1.85273</v>
      </c>
      <c r="CT30">
        <v>1.85643</v>
      </c>
      <c r="CU30">
        <v>1.86267</v>
      </c>
      <c r="CV30" t="s">
        <v>240</v>
      </c>
      <c r="CW30" t="s">
        <v>19</v>
      </c>
      <c r="CX30" t="s">
        <v>19</v>
      </c>
      <c r="CY30" t="s">
        <v>19</v>
      </c>
      <c r="CZ30" t="s">
        <v>241</v>
      </c>
      <c r="DA30" t="s">
        <v>242</v>
      </c>
      <c r="DB30" t="s">
        <v>243</v>
      </c>
      <c r="DC30" t="s">
        <v>243</v>
      </c>
      <c r="DD30" t="s">
        <v>243</v>
      </c>
      <c r="DE30" t="s">
        <v>243</v>
      </c>
      <c r="DF30">
        <v>0</v>
      </c>
      <c r="DG30">
        <v>100</v>
      </c>
      <c r="DH30">
        <v>100</v>
      </c>
      <c r="DI30">
        <v>-1.3480000000000001</v>
      </c>
      <c r="DJ30">
        <v>2.1000000000000001E-2</v>
      </c>
      <c r="DK30">
        <v>3</v>
      </c>
      <c r="DL30">
        <v>628.75699999999995</v>
      </c>
      <c r="DM30">
        <v>286.05900000000003</v>
      </c>
      <c r="DN30">
        <v>23.001999999999999</v>
      </c>
      <c r="DO30">
        <v>23.1281</v>
      </c>
      <c r="DP30">
        <v>30.000499999999999</v>
      </c>
      <c r="DQ30">
        <v>23.23</v>
      </c>
      <c r="DR30">
        <v>23.247199999999999</v>
      </c>
      <c r="DS30">
        <v>5.5005499999999996</v>
      </c>
      <c r="DT30">
        <v>21.707799999999999</v>
      </c>
      <c r="DU30">
        <v>98.630799999999994</v>
      </c>
      <c r="DV30">
        <v>23</v>
      </c>
      <c r="DW30">
        <v>62.5</v>
      </c>
      <c r="DX30">
        <v>19</v>
      </c>
      <c r="DY30">
        <v>101.34</v>
      </c>
      <c r="DZ30">
        <v>105.30800000000001</v>
      </c>
    </row>
    <row r="31" spans="1:130" x14ac:dyDescent="0.25">
      <c r="A31">
        <v>15</v>
      </c>
      <c r="B31">
        <v>1560437128.0999999</v>
      </c>
      <c r="C31">
        <v>28</v>
      </c>
      <c r="D31" t="s">
        <v>272</v>
      </c>
      <c r="E31" t="s">
        <v>273</v>
      </c>
      <c r="G31">
        <v>1560437117.7612901</v>
      </c>
      <c r="H31">
        <f t="shared" si="0"/>
        <v>8.5723187046390654E-4</v>
      </c>
      <c r="I31">
        <f t="shared" si="1"/>
        <v>6.3723935241088956</v>
      </c>
      <c r="J31">
        <f t="shared" si="2"/>
        <v>24.920216129032301</v>
      </c>
      <c r="K31">
        <f t="shared" si="3"/>
        <v>-79.951116590899346</v>
      </c>
      <c r="L31">
        <f t="shared" si="4"/>
        <v>-7.9626992579768983</v>
      </c>
      <c r="M31">
        <f t="shared" si="5"/>
        <v>2.481918889196058</v>
      </c>
      <c r="N31">
        <f t="shared" si="6"/>
        <v>9.8220115950131526E-2</v>
      </c>
      <c r="O31">
        <f t="shared" si="7"/>
        <v>3</v>
      </c>
      <c r="P31">
        <f t="shared" si="8"/>
        <v>9.6638147606282365E-2</v>
      </c>
      <c r="Q31">
        <f t="shared" si="9"/>
        <v>6.0539007549335104E-2</v>
      </c>
      <c r="R31">
        <f t="shared" si="10"/>
        <v>215.02102009926776</v>
      </c>
      <c r="S31">
        <f t="shared" si="11"/>
        <v>23.903110657861006</v>
      </c>
      <c r="T31">
        <f t="shared" si="12"/>
        <v>23.467217741935499</v>
      </c>
      <c r="U31">
        <f t="shared" si="13"/>
        <v>2.9004532778456165</v>
      </c>
      <c r="V31">
        <f t="shared" si="14"/>
        <v>72.84427211423656</v>
      </c>
      <c r="W31">
        <f t="shared" si="15"/>
        <v>2.0389034867212654</v>
      </c>
      <c r="X31">
        <f t="shared" si="16"/>
        <v>2.7989894435677742</v>
      </c>
      <c r="Y31">
        <f t="shared" si="17"/>
        <v>0.86154979112435104</v>
      </c>
      <c r="Z31">
        <f t="shared" si="18"/>
        <v>-37.80392548745828</v>
      </c>
      <c r="AA31">
        <f t="shared" si="19"/>
        <v>-95.276851548383661</v>
      </c>
      <c r="AB31">
        <f t="shared" si="20"/>
        <v>-6.5949686656297173</v>
      </c>
      <c r="AC31">
        <f t="shared" si="21"/>
        <v>75.345274397796089</v>
      </c>
      <c r="AD31">
        <v>0</v>
      </c>
      <c r="AE31">
        <v>0</v>
      </c>
      <c r="AF31">
        <v>3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68058.886863072112</v>
      </c>
      <c r="AL31">
        <f t="shared" si="25"/>
        <v>1199.99774193548</v>
      </c>
      <c r="AM31">
        <f t="shared" si="26"/>
        <v>963.35681613160932</v>
      </c>
      <c r="AN31">
        <f t="shared" si="27"/>
        <v>0.80279885741935497</v>
      </c>
      <c r="AO31">
        <f t="shared" si="28"/>
        <v>0.22319977032258065</v>
      </c>
      <c r="AP31">
        <v>10</v>
      </c>
      <c r="AQ31">
        <v>1</v>
      </c>
      <c r="AR31" t="s">
        <v>237</v>
      </c>
      <c r="AS31">
        <v>1560437117.7612901</v>
      </c>
      <c r="AT31">
        <v>24.920216129032301</v>
      </c>
      <c r="AU31">
        <v>35.575616129032298</v>
      </c>
      <c r="AV31">
        <v>20.472029032258099</v>
      </c>
      <c r="AW31">
        <v>19.0726709677419</v>
      </c>
      <c r="AX31">
        <v>600.04841935483898</v>
      </c>
      <c r="AY31">
        <v>99.494658064516102</v>
      </c>
      <c r="AZ31">
        <v>9.9939203225806406E-2</v>
      </c>
      <c r="BA31">
        <v>22.878129032258101</v>
      </c>
      <c r="BB31">
        <v>23.582209677419399</v>
      </c>
      <c r="BC31">
        <v>23.3522258064516</v>
      </c>
      <c r="BD31">
        <v>0</v>
      </c>
      <c r="BE31">
        <v>0</v>
      </c>
      <c r="BF31">
        <v>13002.367741935501</v>
      </c>
      <c r="BG31">
        <v>1040.23322580645</v>
      </c>
      <c r="BH31">
        <v>22.713709677419399</v>
      </c>
      <c r="BI31">
        <v>1199.99774193548</v>
      </c>
      <c r="BJ31">
        <v>0.32999229032258098</v>
      </c>
      <c r="BK31">
        <v>0.329993451612903</v>
      </c>
      <c r="BL31">
        <v>0.32999312903225803</v>
      </c>
      <c r="BM31">
        <v>1.0021193548387101E-2</v>
      </c>
      <c r="BN31">
        <v>23.715051612903199</v>
      </c>
      <c r="BO31">
        <v>17743.122580645198</v>
      </c>
      <c r="BP31">
        <v>1560432001.5</v>
      </c>
      <c r="BQ31" t="s">
        <v>238</v>
      </c>
      <c r="BR31">
        <v>1</v>
      </c>
      <c r="BS31">
        <v>-1.3480000000000001</v>
      </c>
      <c r="BT31">
        <v>2.1000000000000001E-2</v>
      </c>
      <c r="BU31">
        <v>400</v>
      </c>
      <c r="BV31">
        <v>19</v>
      </c>
      <c r="BW31">
        <v>0.05</v>
      </c>
      <c r="BX31">
        <v>0.02</v>
      </c>
      <c r="BY31">
        <v>5.76659849134934</v>
      </c>
      <c r="BZ31">
        <v>35.393335765209301</v>
      </c>
      <c r="CA31">
        <v>3.5291237766006298</v>
      </c>
      <c r="CB31">
        <v>0</v>
      </c>
      <c r="CC31">
        <v>-10.081402853658499</v>
      </c>
      <c r="CD31">
        <v>-58.3154458118306</v>
      </c>
      <c r="CE31">
        <v>5.8236192982057702</v>
      </c>
      <c r="CF31">
        <v>0</v>
      </c>
      <c r="CG31">
        <v>1.3982931707317099</v>
      </c>
      <c r="CH31">
        <v>0.107847177700353</v>
      </c>
      <c r="CI31">
        <v>1.1610314262048799E-2</v>
      </c>
      <c r="CJ31">
        <v>1</v>
      </c>
      <c r="CK31">
        <v>1</v>
      </c>
      <c r="CL31">
        <v>3</v>
      </c>
      <c r="CM31" t="s">
        <v>257</v>
      </c>
      <c r="CN31">
        <v>1.8608100000000001</v>
      </c>
      <c r="CO31">
        <v>1.8577600000000001</v>
      </c>
      <c r="CP31">
        <v>1.86056</v>
      </c>
      <c r="CQ31">
        <v>1.8533299999999999</v>
      </c>
      <c r="CR31">
        <v>1.8519300000000001</v>
      </c>
      <c r="CS31">
        <v>1.8527400000000001</v>
      </c>
      <c r="CT31">
        <v>1.85642</v>
      </c>
      <c r="CU31">
        <v>1.8626799999999999</v>
      </c>
      <c r="CV31" t="s">
        <v>240</v>
      </c>
      <c r="CW31" t="s">
        <v>19</v>
      </c>
      <c r="CX31" t="s">
        <v>19</v>
      </c>
      <c r="CY31" t="s">
        <v>19</v>
      </c>
      <c r="CZ31" t="s">
        <v>241</v>
      </c>
      <c r="DA31" t="s">
        <v>242</v>
      </c>
      <c r="DB31" t="s">
        <v>243</v>
      </c>
      <c r="DC31" t="s">
        <v>243</v>
      </c>
      <c r="DD31" t="s">
        <v>243</v>
      </c>
      <c r="DE31" t="s">
        <v>243</v>
      </c>
      <c r="DF31">
        <v>0</v>
      </c>
      <c r="DG31">
        <v>100</v>
      </c>
      <c r="DH31">
        <v>100</v>
      </c>
      <c r="DI31">
        <v>-1.3480000000000001</v>
      </c>
      <c r="DJ31">
        <v>2.1000000000000001E-2</v>
      </c>
      <c r="DK31">
        <v>3</v>
      </c>
      <c r="DL31">
        <v>629.01</v>
      </c>
      <c r="DM31">
        <v>286.01100000000002</v>
      </c>
      <c r="DN31">
        <v>23.002099999999999</v>
      </c>
      <c r="DO31">
        <v>23.130500000000001</v>
      </c>
      <c r="DP31">
        <v>30.000499999999999</v>
      </c>
      <c r="DQ31">
        <v>23.231300000000001</v>
      </c>
      <c r="DR31">
        <v>23.2484</v>
      </c>
      <c r="DS31">
        <v>5.6101799999999997</v>
      </c>
      <c r="DT31">
        <v>21.9971</v>
      </c>
      <c r="DU31">
        <v>98.630799999999994</v>
      </c>
      <c r="DV31">
        <v>23</v>
      </c>
      <c r="DW31">
        <v>62.5</v>
      </c>
      <c r="DX31">
        <v>19</v>
      </c>
      <c r="DY31">
        <v>101.34</v>
      </c>
      <c r="DZ31">
        <v>105.30800000000001</v>
      </c>
    </row>
    <row r="32" spans="1:130" x14ac:dyDescent="0.25">
      <c r="A32">
        <v>16</v>
      </c>
      <c r="B32">
        <v>1560437130.0999999</v>
      </c>
      <c r="C32">
        <v>30</v>
      </c>
      <c r="D32" t="s">
        <v>274</v>
      </c>
      <c r="E32" t="s">
        <v>275</v>
      </c>
      <c r="G32">
        <v>1560437119.7612901</v>
      </c>
      <c r="H32">
        <f t="shared" si="0"/>
        <v>8.5863645131903984E-4</v>
      </c>
      <c r="I32">
        <f t="shared" si="1"/>
        <v>7.4225814128763785</v>
      </c>
      <c r="J32">
        <f t="shared" si="2"/>
        <v>26.443670967741902</v>
      </c>
      <c r="K32">
        <f t="shared" si="3"/>
        <v>-95.630570238699477</v>
      </c>
      <c r="L32">
        <f t="shared" si="4"/>
        <v>-9.5242788325739287</v>
      </c>
      <c r="M32">
        <f t="shared" si="5"/>
        <v>2.6336441895616063</v>
      </c>
      <c r="N32">
        <f t="shared" si="6"/>
        <v>9.8255490071208498E-2</v>
      </c>
      <c r="O32">
        <f t="shared" si="7"/>
        <v>3</v>
      </c>
      <c r="P32">
        <f t="shared" si="8"/>
        <v>9.6672391208779448E-2</v>
      </c>
      <c r="Q32">
        <f t="shared" si="9"/>
        <v>6.0560509268620333E-2</v>
      </c>
      <c r="R32">
        <f t="shared" si="10"/>
        <v>215.02112127571323</v>
      </c>
      <c r="S32">
        <f t="shared" si="11"/>
        <v>23.911434255450736</v>
      </c>
      <c r="T32">
        <f t="shared" si="12"/>
        <v>23.476295161290352</v>
      </c>
      <c r="U32">
        <f t="shared" si="13"/>
        <v>2.9020415969121784</v>
      </c>
      <c r="V32">
        <f t="shared" si="14"/>
        <v>72.823531474126042</v>
      </c>
      <c r="W32">
        <f t="shared" si="15"/>
        <v>2.0393959350117168</v>
      </c>
      <c r="X32">
        <f t="shared" si="16"/>
        <v>2.8004628362966812</v>
      </c>
      <c r="Y32">
        <f t="shared" si="17"/>
        <v>0.86264566190046166</v>
      </c>
      <c r="Z32">
        <f t="shared" si="18"/>
        <v>-37.865867503169653</v>
      </c>
      <c r="AA32">
        <f t="shared" si="19"/>
        <v>-95.339980761288174</v>
      </c>
      <c r="AB32">
        <f t="shared" si="20"/>
        <v>-6.5999321779930531</v>
      </c>
      <c r="AC32">
        <f t="shared" si="21"/>
        <v>75.215340833262346</v>
      </c>
      <c r="AD32">
        <v>0</v>
      </c>
      <c r="AE32">
        <v>0</v>
      </c>
      <c r="AF32">
        <v>3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68052.05304054929</v>
      </c>
      <c r="AL32">
        <f t="shared" si="25"/>
        <v>1199.99774193548</v>
      </c>
      <c r="AM32">
        <f t="shared" si="26"/>
        <v>963.35687555085258</v>
      </c>
      <c r="AN32">
        <f t="shared" si="27"/>
        <v>0.80279890693548417</v>
      </c>
      <c r="AO32">
        <f t="shared" si="28"/>
        <v>0.22319986158064528</v>
      </c>
      <c r="AP32">
        <v>10</v>
      </c>
      <c r="AQ32">
        <v>1</v>
      </c>
      <c r="AR32" t="s">
        <v>237</v>
      </c>
      <c r="AS32">
        <v>1560437119.7612901</v>
      </c>
      <c r="AT32">
        <v>26.443670967741902</v>
      </c>
      <c r="AU32">
        <v>38.851464516128999</v>
      </c>
      <c r="AV32">
        <v>20.4769935483871</v>
      </c>
      <c r="AW32">
        <v>19.075351612903201</v>
      </c>
      <c r="AX32">
        <v>600.049225806452</v>
      </c>
      <c r="AY32">
        <v>99.494541935483895</v>
      </c>
      <c r="AZ32">
        <v>9.9958116129032298E-2</v>
      </c>
      <c r="BA32">
        <v>22.886816129032301</v>
      </c>
      <c r="BB32">
        <v>23.591274193548401</v>
      </c>
      <c r="BC32">
        <v>23.3613161290323</v>
      </c>
      <c r="BD32">
        <v>0</v>
      </c>
      <c r="BE32">
        <v>0</v>
      </c>
      <c r="BF32">
        <v>13001.3548387097</v>
      </c>
      <c r="BG32">
        <v>1040.24548387097</v>
      </c>
      <c r="BH32">
        <v>22.710132258064501</v>
      </c>
      <c r="BI32">
        <v>1199.99774193548</v>
      </c>
      <c r="BJ32">
        <v>0.32999116129032302</v>
      </c>
      <c r="BK32">
        <v>0.32999322580645202</v>
      </c>
      <c r="BL32">
        <v>0.32999451612903202</v>
      </c>
      <c r="BM32">
        <v>1.00211258064516E-2</v>
      </c>
      <c r="BN32">
        <v>23.780912903225801</v>
      </c>
      <c r="BO32">
        <v>17743.1129032258</v>
      </c>
      <c r="BP32">
        <v>1560432001.5</v>
      </c>
      <c r="BQ32" t="s">
        <v>238</v>
      </c>
      <c r="BR32">
        <v>1</v>
      </c>
      <c r="BS32">
        <v>-1.3480000000000001</v>
      </c>
      <c r="BT32">
        <v>2.1000000000000001E-2</v>
      </c>
      <c r="BU32">
        <v>400</v>
      </c>
      <c r="BV32">
        <v>19</v>
      </c>
      <c r="BW32">
        <v>0.05</v>
      </c>
      <c r="BX32">
        <v>0.02</v>
      </c>
      <c r="BY32">
        <v>6.8213925359608698</v>
      </c>
      <c r="BZ32">
        <v>32.698087484756996</v>
      </c>
      <c r="CA32">
        <v>3.28551293307072</v>
      </c>
      <c r="CB32">
        <v>0</v>
      </c>
      <c r="CC32">
        <v>-11.8452412195122</v>
      </c>
      <c r="CD32">
        <v>-52.9353558188119</v>
      </c>
      <c r="CE32">
        <v>5.3271111238187201</v>
      </c>
      <c r="CF32">
        <v>0</v>
      </c>
      <c r="CG32">
        <v>1.40102756097561</v>
      </c>
      <c r="CH32">
        <v>0.105090940766552</v>
      </c>
      <c r="CI32">
        <v>1.14769764822061E-2</v>
      </c>
      <c r="CJ32">
        <v>1</v>
      </c>
      <c r="CK32">
        <v>1</v>
      </c>
      <c r="CL32">
        <v>3</v>
      </c>
      <c r="CM32" t="s">
        <v>257</v>
      </c>
      <c r="CN32">
        <v>1.8608100000000001</v>
      </c>
      <c r="CO32">
        <v>1.8577600000000001</v>
      </c>
      <c r="CP32">
        <v>1.8605499999999999</v>
      </c>
      <c r="CQ32">
        <v>1.8533299999999999</v>
      </c>
      <c r="CR32">
        <v>1.85192</v>
      </c>
      <c r="CS32">
        <v>1.85273</v>
      </c>
      <c r="CT32">
        <v>1.8564099999999999</v>
      </c>
      <c r="CU32">
        <v>1.86267</v>
      </c>
      <c r="CV32" t="s">
        <v>240</v>
      </c>
      <c r="CW32" t="s">
        <v>19</v>
      </c>
      <c r="CX32" t="s">
        <v>19</v>
      </c>
      <c r="CY32" t="s">
        <v>19</v>
      </c>
      <c r="CZ32" t="s">
        <v>241</v>
      </c>
      <c r="DA32" t="s">
        <v>242</v>
      </c>
      <c r="DB32" t="s">
        <v>243</v>
      </c>
      <c r="DC32" t="s">
        <v>243</v>
      </c>
      <c r="DD32" t="s">
        <v>243</v>
      </c>
      <c r="DE32" t="s">
        <v>243</v>
      </c>
      <c r="DF32">
        <v>0</v>
      </c>
      <c r="DG32">
        <v>100</v>
      </c>
      <c r="DH32">
        <v>100</v>
      </c>
      <c r="DI32">
        <v>-1.3480000000000001</v>
      </c>
      <c r="DJ32">
        <v>2.1000000000000001E-2</v>
      </c>
      <c r="DK32">
        <v>3</v>
      </c>
      <c r="DL32">
        <v>628.96500000000003</v>
      </c>
      <c r="DM32">
        <v>286.04000000000002</v>
      </c>
      <c r="DN32">
        <v>23.001999999999999</v>
      </c>
      <c r="DO32">
        <v>23.132899999999999</v>
      </c>
      <c r="DP32">
        <v>30.000499999999999</v>
      </c>
      <c r="DQ32">
        <v>23.232399999999998</v>
      </c>
      <c r="DR32">
        <v>23.2498</v>
      </c>
      <c r="DS32">
        <v>5.7574100000000001</v>
      </c>
      <c r="DT32">
        <v>21.9971</v>
      </c>
      <c r="DU32">
        <v>98.630799999999994</v>
      </c>
      <c r="DV32">
        <v>23</v>
      </c>
      <c r="DW32">
        <v>67.5</v>
      </c>
      <c r="DX32">
        <v>19</v>
      </c>
      <c r="DY32">
        <v>101.339</v>
      </c>
      <c r="DZ32">
        <v>105.309</v>
      </c>
    </row>
    <row r="33" spans="1:130" x14ac:dyDescent="0.25">
      <c r="A33">
        <v>17</v>
      </c>
      <c r="B33">
        <v>1560437132.0999999</v>
      </c>
      <c r="C33">
        <v>32</v>
      </c>
      <c r="D33" t="s">
        <v>276</v>
      </c>
      <c r="E33" t="s">
        <v>277</v>
      </c>
      <c r="G33">
        <v>1560437121.7612901</v>
      </c>
      <c r="H33">
        <f t="shared" si="0"/>
        <v>8.5958648027717498E-4</v>
      </c>
      <c r="I33">
        <f t="shared" si="1"/>
        <v>8.4074392722023976</v>
      </c>
      <c r="J33">
        <f t="shared" si="2"/>
        <v>28.1987290322581</v>
      </c>
      <c r="K33">
        <f t="shared" si="3"/>
        <v>-110.05045108268121</v>
      </c>
      <c r="L33">
        <f t="shared" si="4"/>
        <v>-10.960410085549892</v>
      </c>
      <c r="M33">
        <f t="shared" si="5"/>
        <v>2.8084358677698229</v>
      </c>
      <c r="N33">
        <f t="shared" si="6"/>
        <v>9.825333854609522E-2</v>
      </c>
      <c r="O33">
        <f t="shared" si="7"/>
        <v>3</v>
      </c>
      <c r="P33">
        <f t="shared" si="8"/>
        <v>9.6670308455424167E-2</v>
      </c>
      <c r="Q33">
        <f t="shared" si="9"/>
        <v>6.0559201496969389E-2</v>
      </c>
      <c r="R33">
        <f t="shared" si="10"/>
        <v>215.02128719396549</v>
      </c>
      <c r="S33">
        <f t="shared" si="11"/>
        <v>23.919841933324189</v>
      </c>
      <c r="T33">
        <f t="shared" si="12"/>
        <v>23.484574193548401</v>
      </c>
      <c r="U33">
        <f t="shared" si="13"/>
        <v>2.9034908816406935</v>
      </c>
      <c r="V33">
        <f t="shared" si="14"/>
        <v>72.802692479001024</v>
      </c>
      <c r="W33">
        <f t="shared" si="15"/>
        <v>2.0398815243194077</v>
      </c>
      <c r="X33">
        <f t="shared" si="16"/>
        <v>2.801931432560389</v>
      </c>
      <c r="Y33">
        <f t="shared" si="17"/>
        <v>0.86360935732128574</v>
      </c>
      <c r="Z33">
        <f t="shared" si="18"/>
        <v>-37.907763780223419</v>
      </c>
      <c r="AA33">
        <f t="shared" si="19"/>
        <v>-95.279199329040154</v>
      </c>
      <c r="AB33">
        <f t="shared" si="20"/>
        <v>-6.5962902322756838</v>
      </c>
      <c r="AC33">
        <f t="shared" si="21"/>
        <v>75.238033852426241</v>
      </c>
      <c r="AD33">
        <v>0</v>
      </c>
      <c r="AE33">
        <v>0</v>
      </c>
      <c r="AF33">
        <v>3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68049.509443837582</v>
      </c>
      <c r="AL33">
        <f t="shared" si="25"/>
        <v>1199.9980645161299</v>
      </c>
      <c r="AM33">
        <f t="shared" si="26"/>
        <v>963.3572541309552</v>
      </c>
      <c r="AN33">
        <f t="shared" si="27"/>
        <v>0.80279900661290282</v>
      </c>
      <c r="AO33">
        <f t="shared" si="28"/>
        <v>0.22319994609677407</v>
      </c>
      <c r="AP33">
        <v>10</v>
      </c>
      <c r="AQ33">
        <v>1</v>
      </c>
      <c r="AR33" t="s">
        <v>237</v>
      </c>
      <c r="AS33">
        <v>1560437121.7612901</v>
      </c>
      <c r="AT33">
        <v>28.1987290322581</v>
      </c>
      <c r="AU33">
        <v>42.250354838709697</v>
      </c>
      <c r="AV33">
        <v>20.481887096774201</v>
      </c>
      <c r="AW33">
        <v>19.0787032258064</v>
      </c>
      <c r="AX33">
        <v>600.05003225806399</v>
      </c>
      <c r="AY33">
        <v>99.494441935483906</v>
      </c>
      <c r="AZ33">
        <v>9.9971151612903195E-2</v>
      </c>
      <c r="BA33">
        <v>22.8954709677419</v>
      </c>
      <c r="BB33">
        <v>23.5995548387097</v>
      </c>
      <c r="BC33">
        <v>23.369593548387101</v>
      </c>
      <c r="BD33">
        <v>0</v>
      </c>
      <c r="BE33">
        <v>0</v>
      </c>
      <c r="BF33">
        <v>13001.251612903199</v>
      </c>
      <c r="BG33">
        <v>1040.2683870967701</v>
      </c>
      <c r="BH33">
        <v>22.705387096774199</v>
      </c>
      <c r="BI33">
        <v>1199.9980645161299</v>
      </c>
      <c r="BJ33">
        <v>0.32999029032258098</v>
      </c>
      <c r="BK33">
        <v>0.32999283870967699</v>
      </c>
      <c r="BL33">
        <v>0.32999583870967703</v>
      </c>
      <c r="BM33">
        <v>1.0021061290322601E-2</v>
      </c>
      <c r="BN33">
        <v>23.8427419354839</v>
      </c>
      <c r="BO33">
        <v>17743.109677419401</v>
      </c>
      <c r="BP33">
        <v>1560432001.5</v>
      </c>
      <c r="BQ33" t="s">
        <v>238</v>
      </c>
      <c r="BR33">
        <v>1</v>
      </c>
      <c r="BS33">
        <v>-1.3480000000000001</v>
      </c>
      <c r="BT33">
        <v>2.1000000000000001E-2</v>
      </c>
      <c r="BU33">
        <v>400</v>
      </c>
      <c r="BV33">
        <v>19</v>
      </c>
      <c r="BW33">
        <v>0.05</v>
      </c>
      <c r="BX33">
        <v>0.02</v>
      </c>
      <c r="BY33">
        <v>7.8597392300539601</v>
      </c>
      <c r="BZ33">
        <v>28.463803101438</v>
      </c>
      <c r="CA33">
        <v>2.8690990330593298</v>
      </c>
      <c r="CB33">
        <v>0</v>
      </c>
      <c r="CC33">
        <v>-13.5478070731707</v>
      </c>
      <c r="CD33">
        <v>-45.668776097567097</v>
      </c>
      <c r="CE33">
        <v>4.6005139073958503</v>
      </c>
      <c r="CF33">
        <v>0</v>
      </c>
      <c r="CG33">
        <v>1.4027236585365901</v>
      </c>
      <c r="CH33">
        <v>8.4564459930310698E-2</v>
      </c>
      <c r="CI33">
        <v>1.0565431381332599E-2</v>
      </c>
      <c r="CJ33">
        <v>1</v>
      </c>
      <c r="CK33">
        <v>1</v>
      </c>
      <c r="CL33">
        <v>3</v>
      </c>
      <c r="CM33" t="s">
        <v>257</v>
      </c>
      <c r="CN33">
        <v>1.8608100000000001</v>
      </c>
      <c r="CO33">
        <v>1.8577600000000001</v>
      </c>
      <c r="CP33">
        <v>1.86053</v>
      </c>
      <c r="CQ33">
        <v>1.8533299999999999</v>
      </c>
      <c r="CR33">
        <v>1.85192</v>
      </c>
      <c r="CS33">
        <v>1.85273</v>
      </c>
      <c r="CT33">
        <v>1.8564000000000001</v>
      </c>
      <c r="CU33">
        <v>1.86266</v>
      </c>
      <c r="CV33" t="s">
        <v>240</v>
      </c>
      <c r="CW33" t="s">
        <v>19</v>
      </c>
      <c r="CX33" t="s">
        <v>19</v>
      </c>
      <c r="CY33" t="s">
        <v>19</v>
      </c>
      <c r="CZ33" t="s">
        <v>241</v>
      </c>
      <c r="DA33" t="s">
        <v>242</v>
      </c>
      <c r="DB33" t="s">
        <v>243</v>
      </c>
      <c r="DC33" t="s">
        <v>243</v>
      </c>
      <c r="DD33" t="s">
        <v>243</v>
      </c>
      <c r="DE33" t="s">
        <v>243</v>
      </c>
      <c r="DF33">
        <v>0</v>
      </c>
      <c r="DG33">
        <v>100</v>
      </c>
      <c r="DH33">
        <v>100</v>
      </c>
      <c r="DI33">
        <v>-1.3480000000000001</v>
      </c>
      <c r="DJ33">
        <v>2.1000000000000001E-2</v>
      </c>
      <c r="DK33">
        <v>3</v>
      </c>
      <c r="DL33">
        <v>628.96400000000006</v>
      </c>
      <c r="DM33">
        <v>286.00599999999997</v>
      </c>
      <c r="DN33">
        <v>23.001899999999999</v>
      </c>
      <c r="DO33">
        <v>23.134899999999998</v>
      </c>
      <c r="DP33">
        <v>30.000499999999999</v>
      </c>
      <c r="DQ33">
        <v>23.233899999999998</v>
      </c>
      <c r="DR33">
        <v>23.2515</v>
      </c>
      <c r="DS33">
        <v>5.9200600000000003</v>
      </c>
      <c r="DT33">
        <v>21.9971</v>
      </c>
      <c r="DU33">
        <v>98.630799999999994</v>
      </c>
      <c r="DV33">
        <v>23</v>
      </c>
      <c r="DW33">
        <v>72.5</v>
      </c>
      <c r="DX33">
        <v>19</v>
      </c>
      <c r="DY33">
        <v>101.339</v>
      </c>
      <c r="DZ33">
        <v>105.309</v>
      </c>
    </row>
    <row r="34" spans="1:130" x14ac:dyDescent="0.25">
      <c r="A34">
        <v>18</v>
      </c>
      <c r="B34">
        <v>1560437134.0999999</v>
      </c>
      <c r="C34">
        <v>34</v>
      </c>
      <c r="D34" t="s">
        <v>278</v>
      </c>
      <c r="E34" t="s">
        <v>279</v>
      </c>
      <c r="G34">
        <v>1560437123.7612901</v>
      </c>
      <c r="H34">
        <f t="shared" si="0"/>
        <v>8.6097355365210247E-4</v>
      </c>
      <c r="I34">
        <f t="shared" si="1"/>
        <v>9.2564560741448219</v>
      </c>
      <c r="J34">
        <f t="shared" si="2"/>
        <v>30.1629419354839</v>
      </c>
      <c r="K34">
        <f t="shared" si="3"/>
        <v>-121.95280270714848</v>
      </c>
      <c r="L34">
        <f t="shared" si="4"/>
        <v>-12.145805113871409</v>
      </c>
      <c r="M34">
        <f t="shared" si="5"/>
        <v>3.0040573588878439</v>
      </c>
      <c r="N34">
        <f t="shared" si="6"/>
        <v>9.8306698832498471E-2</v>
      </c>
      <c r="O34">
        <f t="shared" si="7"/>
        <v>3</v>
      </c>
      <c r="P34">
        <f t="shared" si="8"/>
        <v>9.672196268972727E-2</v>
      </c>
      <c r="Q34">
        <f t="shared" si="9"/>
        <v>6.0591635497623239E-2</v>
      </c>
      <c r="R34">
        <f t="shared" si="10"/>
        <v>215.02141744865133</v>
      </c>
      <c r="S34">
        <f t="shared" si="11"/>
        <v>23.928086356718314</v>
      </c>
      <c r="T34">
        <f t="shared" si="12"/>
        <v>23.49262741935485</v>
      </c>
      <c r="U34">
        <f t="shared" si="13"/>
        <v>2.9049012451602936</v>
      </c>
      <c r="V34">
        <f t="shared" si="14"/>
        <v>72.782175939774248</v>
      </c>
      <c r="W34">
        <f t="shared" si="15"/>
        <v>2.0403696530405799</v>
      </c>
      <c r="X34">
        <f t="shared" si="16"/>
        <v>2.8033919386100021</v>
      </c>
      <c r="Y34">
        <f t="shared" si="17"/>
        <v>0.86453159211971364</v>
      </c>
      <c r="Z34">
        <f t="shared" si="18"/>
        <v>-37.96893371605772</v>
      </c>
      <c r="AA34">
        <f t="shared" si="19"/>
        <v>-95.190244529032029</v>
      </c>
      <c r="AB34">
        <f t="shared" si="20"/>
        <v>-6.5906876916506043</v>
      </c>
      <c r="AC34">
        <f t="shared" si="21"/>
        <v>75.271551511910971</v>
      </c>
      <c r="AD34">
        <v>0</v>
      </c>
      <c r="AE34">
        <v>0</v>
      </c>
      <c r="AF34">
        <v>3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68051.612646609763</v>
      </c>
      <c r="AL34">
        <f t="shared" si="25"/>
        <v>1199.9983870967701</v>
      </c>
      <c r="AM34">
        <f t="shared" si="26"/>
        <v>963.35748406615437</v>
      </c>
      <c r="AN34">
        <f t="shared" si="27"/>
        <v>0.8027989824193551</v>
      </c>
      <c r="AO34">
        <f t="shared" si="28"/>
        <v>0.22320002803225814</v>
      </c>
      <c r="AP34">
        <v>10</v>
      </c>
      <c r="AQ34">
        <v>1</v>
      </c>
      <c r="AR34" t="s">
        <v>237</v>
      </c>
      <c r="AS34">
        <v>1560437123.7612901</v>
      </c>
      <c r="AT34">
        <v>30.1629419354839</v>
      </c>
      <c r="AU34">
        <v>45.632441935483897</v>
      </c>
      <c r="AV34">
        <v>20.486809677419402</v>
      </c>
      <c r="AW34">
        <v>19.081361290322601</v>
      </c>
      <c r="AX34">
        <v>600.046903225807</v>
      </c>
      <c r="AY34">
        <v>99.494341935483902</v>
      </c>
      <c r="AZ34">
        <v>9.9967045161290305E-2</v>
      </c>
      <c r="BA34">
        <v>22.9040741935484</v>
      </c>
      <c r="BB34">
        <v>23.607519354838701</v>
      </c>
      <c r="BC34">
        <v>23.377735483871</v>
      </c>
      <c r="BD34">
        <v>0</v>
      </c>
      <c r="BE34">
        <v>0</v>
      </c>
      <c r="BF34">
        <v>13002.135483870999</v>
      </c>
      <c r="BG34">
        <v>1040.29</v>
      </c>
      <c r="BH34">
        <v>22.702258064516101</v>
      </c>
      <c r="BI34">
        <v>1199.9983870967701</v>
      </c>
      <c r="BJ34">
        <v>0.32998916129032302</v>
      </c>
      <c r="BK34">
        <v>0.32999322580645202</v>
      </c>
      <c r="BL34">
        <v>0.32999664516129001</v>
      </c>
      <c r="BM34">
        <v>1.00209967741935E-2</v>
      </c>
      <c r="BN34">
        <v>23.9072580645161</v>
      </c>
      <c r="BO34">
        <v>17743.099999999999</v>
      </c>
      <c r="BP34">
        <v>1560432001.5</v>
      </c>
      <c r="BQ34" t="s">
        <v>238</v>
      </c>
      <c r="BR34">
        <v>1</v>
      </c>
      <c r="BS34">
        <v>-1.3480000000000001</v>
      </c>
      <c r="BT34">
        <v>2.1000000000000001E-2</v>
      </c>
      <c r="BU34">
        <v>400</v>
      </c>
      <c r="BV34">
        <v>19</v>
      </c>
      <c r="BW34">
        <v>0.05</v>
      </c>
      <c r="BX34">
        <v>0.02</v>
      </c>
      <c r="BY34">
        <v>8.7904143885400892</v>
      </c>
      <c r="BZ34">
        <v>24.3132989249345</v>
      </c>
      <c r="CA34">
        <v>2.4439898377513201</v>
      </c>
      <c r="CB34">
        <v>0</v>
      </c>
      <c r="CC34">
        <v>-15.0421097560976</v>
      </c>
      <c r="CD34">
        <v>-39.083330801396997</v>
      </c>
      <c r="CE34">
        <v>3.9254627219174201</v>
      </c>
      <c r="CF34">
        <v>0</v>
      </c>
      <c r="CG34">
        <v>1.40455756097561</v>
      </c>
      <c r="CH34">
        <v>7.1046898954708004E-2</v>
      </c>
      <c r="CI34">
        <v>9.8977316397311794E-3</v>
      </c>
      <c r="CJ34">
        <v>1</v>
      </c>
      <c r="CK34">
        <v>1</v>
      </c>
      <c r="CL34">
        <v>3</v>
      </c>
      <c r="CM34" t="s">
        <v>257</v>
      </c>
      <c r="CN34">
        <v>1.8608100000000001</v>
      </c>
      <c r="CO34">
        <v>1.8577600000000001</v>
      </c>
      <c r="CP34">
        <v>1.86053</v>
      </c>
      <c r="CQ34">
        <v>1.8533299999999999</v>
      </c>
      <c r="CR34">
        <v>1.85192</v>
      </c>
      <c r="CS34">
        <v>1.8527499999999999</v>
      </c>
      <c r="CT34">
        <v>1.8564000000000001</v>
      </c>
      <c r="CU34">
        <v>1.86267</v>
      </c>
      <c r="CV34" t="s">
        <v>240</v>
      </c>
      <c r="CW34" t="s">
        <v>19</v>
      </c>
      <c r="CX34" t="s">
        <v>19</v>
      </c>
      <c r="CY34" t="s">
        <v>19</v>
      </c>
      <c r="CZ34" t="s">
        <v>241</v>
      </c>
      <c r="DA34" t="s">
        <v>242</v>
      </c>
      <c r="DB34" t="s">
        <v>243</v>
      </c>
      <c r="DC34" t="s">
        <v>243</v>
      </c>
      <c r="DD34" t="s">
        <v>243</v>
      </c>
      <c r="DE34" t="s">
        <v>243</v>
      </c>
      <c r="DF34">
        <v>0</v>
      </c>
      <c r="DG34">
        <v>100</v>
      </c>
      <c r="DH34">
        <v>100</v>
      </c>
      <c r="DI34">
        <v>-1.3480000000000001</v>
      </c>
      <c r="DJ34">
        <v>2.1000000000000001E-2</v>
      </c>
      <c r="DK34">
        <v>3</v>
      </c>
      <c r="DL34">
        <v>629.25599999999997</v>
      </c>
      <c r="DM34">
        <v>286</v>
      </c>
      <c r="DN34">
        <v>23.0017</v>
      </c>
      <c r="DO34">
        <v>23.136800000000001</v>
      </c>
      <c r="DP34">
        <v>30.000399999999999</v>
      </c>
      <c r="DQ34">
        <v>23.235199999999999</v>
      </c>
      <c r="DR34">
        <v>23.252500000000001</v>
      </c>
      <c r="DS34">
        <v>6.0298800000000004</v>
      </c>
      <c r="DT34">
        <v>21.9971</v>
      </c>
      <c r="DU34">
        <v>98.630799999999994</v>
      </c>
      <c r="DV34">
        <v>23</v>
      </c>
      <c r="DW34">
        <v>72.5</v>
      </c>
      <c r="DX34">
        <v>19</v>
      </c>
      <c r="DY34">
        <v>101.339</v>
      </c>
      <c r="DZ34">
        <v>105.30800000000001</v>
      </c>
    </row>
    <row r="35" spans="1:130" x14ac:dyDescent="0.25">
      <c r="A35">
        <v>19</v>
      </c>
      <c r="B35">
        <v>1560437136.0999999</v>
      </c>
      <c r="C35">
        <v>36</v>
      </c>
      <c r="D35" t="s">
        <v>280</v>
      </c>
      <c r="E35" t="s">
        <v>281</v>
      </c>
      <c r="G35">
        <v>1560437125.7612901</v>
      </c>
      <c r="H35">
        <f t="shared" si="0"/>
        <v>8.6333608558543764E-4</v>
      </c>
      <c r="I35">
        <f t="shared" si="1"/>
        <v>9.9789367088395</v>
      </c>
      <c r="J35">
        <f t="shared" si="2"/>
        <v>32.302070967741898</v>
      </c>
      <c r="K35">
        <f t="shared" si="3"/>
        <v>-131.41751190523132</v>
      </c>
      <c r="L35">
        <f t="shared" si="4"/>
        <v>-13.088438984031558</v>
      </c>
      <c r="M35">
        <f t="shared" si="5"/>
        <v>3.2171030998062697</v>
      </c>
      <c r="N35">
        <f t="shared" si="6"/>
        <v>9.846863567953526E-2</v>
      </c>
      <c r="O35">
        <f t="shared" si="7"/>
        <v>3</v>
      </c>
      <c r="P35">
        <f t="shared" si="8"/>
        <v>9.6878716506078918E-2</v>
      </c>
      <c r="Q35">
        <f t="shared" si="9"/>
        <v>6.0690062642956649E-2</v>
      </c>
      <c r="R35">
        <f t="shared" si="10"/>
        <v>215.02154942724781</v>
      </c>
      <c r="S35">
        <f t="shared" si="11"/>
        <v>23.935833774446369</v>
      </c>
      <c r="T35">
        <f t="shared" si="12"/>
        <v>23.500862903225801</v>
      </c>
      <c r="U35">
        <f t="shared" si="13"/>
        <v>2.9063441472017226</v>
      </c>
      <c r="V35">
        <f t="shared" si="14"/>
        <v>72.76252841261514</v>
      </c>
      <c r="W35">
        <f t="shared" si="15"/>
        <v>2.0408513391169065</v>
      </c>
      <c r="X35">
        <f t="shared" si="16"/>
        <v>2.8048109152335003</v>
      </c>
      <c r="Y35">
        <f t="shared" si="17"/>
        <v>0.8654928080848161</v>
      </c>
      <c r="Z35">
        <f t="shared" si="18"/>
        <v>-38.0731213743178</v>
      </c>
      <c r="AA35">
        <f t="shared" si="19"/>
        <v>-95.170940554832214</v>
      </c>
      <c r="AB35">
        <f t="shared" si="20"/>
        <v>-6.5899047675203848</v>
      </c>
      <c r="AC35">
        <f t="shared" si="21"/>
        <v>75.187582730577418</v>
      </c>
      <c r="AD35">
        <v>0</v>
      </c>
      <c r="AE35">
        <v>0</v>
      </c>
      <c r="AF35">
        <v>3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68048.192132514043</v>
      </c>
      <c r="AL35">
        <f t="shared" si="25"/>
        <v>1199.9993548387099</v>
      </c>
      <c r="AM35">
        <f t="shared" si="26"/>
        <v>963.35804612980485</v>
      </c>
      <c r="AN35">
        <f t="shared" si="27"/>
        <v>0.80279880338709708</v>
      </c>
      <c r="AO35">
        <f t="shared" si="28"/>
        <v>0.22320003480645176</v>
      </c>
      <c r="AP35">
        <v>10</v>
      </c>
      <c r="AQ35">
        <v>1</v>
      </c>
      <c r="AR35" t="s">
        <v>237</v>
      </c>
      <c r="AS35">
        <v>1560437125.7612901</v>
      </c>
      <c r="AT35">
        <v>32.302070967741898</v>
      </c>
      <c r="AU35">
        <v>48.978754838709698</v>
      </c>
      <c r="AV35">
        <v>20.491641935483901</v>
      </c>
      <c r="AW35">
        <v>19.0823483870968</v>
      </c>
      <c r="AX35">
        <v>600.04880645161302</v>
      </c>
      <c r="AY35">
        <v>99.494364516128996</v>
      </c>
      <c r="AZ35">
        <v>9.9964993548387102E-2</v>
      </c>
      <c r="BA35">
        <v>22.9124290322581</v>
      </c>
      <c r="BB35">
        <v>23.614993548387101</v>
      </c>
      <c r="BC35">
        <v>23.386732258064502</v>
      </c>
      <c r="BD35">
        <v>0</v>
      </c>
      <c r="BE35">
        <v>0</v>
      </c>
      <c r="BF35">
        <v>13001.8129032258</v>
      </c>
      <c r="BG35">
        <v>1040.30967741935</v>
      </c>
      <c r="BH35">
        <v>22.700245161290301</v>
      </c>
      <c r="BI35">
        <v>1199.9993548387099</v>
      </c>
      <c r="BJ35">
        <v>0.32998858064516101</v>
      </c>
      <c r="BK35">
        <v>0.329994096774194</v>
      </c>
      <c r="BL35">
        <v>0.32999635483870998</v>
      </c>
      <c r="BM35">
        <v>1.00209322580645E-2</v>
      </c>
      <c r="BN35">
        <v>23.955645161290299</v>
      </c>
      <c r="BO35">
        <v>17743.103225806401</v>
      </c>
      <c r="BP35">
        <v>1560432001.5</v>
      </c>
      <c r="BQ35" t="s">
        <v>238</v>
      </c>
      <c r="BR35">
        <v>1</v>
      </c>
      <c r="BS35">
        <v>-1.3480000000000001</v>
      </c>
      <c r="BT35">
        <v>2.1000000000000001E-2</v>
      </c>
      <c r="BU35">
        <v>400</v>
      </c>
      <c r="BV35">
        <v>19</v>
      </c>
      <c r="BW35">
        <v>0.05</v>
      </c>
      <c r="BX35">
        <v>0.02</v>
      </c>
      <c r="BY35">
        <v>9.5787152504105801</v>
      </c>
      <c r="BZ35">
        <v>20.888812535764401</v>
      </c>
      <c r="CA35">
        <v>2.0962119525376401</v>
      </c>
      <c r="CB35">
        <v>0</v>
      </c>
      <c r="CC35">
        <v>-16.306061707317099</v>
      </c>
      <c r="CD35">
        <v>-33.685378745643597</v>
      </c>
      <c r="CE35">
        <v>3.3789472869908699</v>
      </c>
      <c r="CF35">
        <v>0</v>
      </c>
      <c r="CG35">
        <v>1.4078246341463401</v>
      </c>
      <c r="CH35">
        <v>8.26475958188089E-2</v>
      </c>
      <c r="CI35">
        <v>1.10453248243729E-2</v>
      </c>
      <c r="CJ35">
        <v>1</v>
      </c>
      <c r="CK35">
        <v>1</v>
      </c>
      <c r="CL35">
        <v>3</v>
      </c>
      <c r="CM35" t="s">
        <v>257</v>
      </c>
      <c r="CN35">
        <v>1.8608100000000001</v>
      </c>
      <c r="CO35">
        <v>1.8577600000000001</v>
      </c>
      <c r="CP35">
        <v>1.8605499999999999</v>
      </c>
      <c r="CQ35">
        <v>1.8533299999999999</v>
      </c>
      <c r="CR35">
        <v>1.85192</v>
      </c>
      <c r="CS35">
        <v>1.8527400000000001</v>
      </c>
      <c r="CT35">
        <v>1.8564099999999999</v>
      </c>
      <c r="CU35">
        <v>1.86267</v>
      </c>
      <c r="CV35" t="s">
        <v>240</v>
      </c>
      <c r="CW35" t="s">
        <v>19</v>
      </c>
      <c r="CX35" t="s">
        <v>19</v>
      </c>
      <c r="CY35" t="s">
        <v>19</v>
      </c>
      <c r="CZ35" t="s">
        <v>241</v>
      </c>
      <c r="DA35" t="s">
        <v>242</v>
      </c>
      <c r="DB35" t="s">
        <v>243</v>
      </c>
      <c r="DC35" t="s">
        <v>243</v>
      </c>
      <c r="DD35" t="s">
        <v>243</v>
      </c>
      <c r="DE35" t="s">
        <v>243</v>
      </c>
      <c r="DF35">
        <v>0</v>
      </c>
      <c r="DG35">
        <v>100</v>
      </c>
      <c r="DH35">
        <v>100</v>
      </c>
      <c r="DI35">
        <v>-1.3480000000000001</v>
      </c>
      <c r="DJ35">
        <v>2.1000000000000001E-2</v>
      </c>
      <c r="DK35">
        <v>3</v>
      </c>
      <c r="DL35">
        <v>629.053</v>
      </c>
      <c r="DM35">
        <v>286.14699999999999</v>
      </c>
      <c r="DN35">
        <v>23.0016</v>
      </c>
      <c r="DO35">
        <v>23.139099999999999</v>
      </c>
      <c r="DP35">
        <v>30.000399999999999</v>
      </c>
      <c r="DQ35">
        <v>23.2363</v>
      </c>
      <c r="DR35">
        <v>23.253499999999999</v>
      </c>
      <c r="DS35">
        <v>6.1771200000000004</v>
      </c>
      <c r="DT35">
        <v>21.9971</v>
      </c>
      <c r="DU35">
        <v>98.630799999999994</v>
      </c>
      <c r="DV35">
        <v>23</v>
      </c>
      <c r="DW35">
        <v>77.5</v>
      </c>
      <c r="DX35">
        <v>19</v>
      </c>
      <c r="DY35">
        <v>101.33799999999999</v>
      </c>
      <c r="DZ35">
        <v>105.307</v>
      </c>
    </row>
    <row r="36" spans="1:130" x14ac:dyDescent="0.25">
      <c r="A36">
        <v>20</v>
      </c>
      <c r="B36">
        <v>1560437138.0999999</v>
      </c>
      <c r="C36">
        <v>38</v>
      </c>
      <c r="D36" t="s">
        <v>282</v>
      </c>
      <c r="E36" t="s">
        <v>283</v>
      </c>
      <c r="G36">
        <v>1560437127.7612901</v>
      </c>
      <c r="H36">
        <f t="shared" si="0"/>
        <v>8.6626099541044135E-4</v>
      </c>
      <c r="I36">
        <f t="shared" si="1"/>
        <v>10.612905148995974</v>
      </c>
      <c r="J36">
        <f t="shared" si="2"/>
        <v>34.5869</v>
      </c>
      <c r="K36">
        <f t="shared" si="3"/>
        <v>-139.13827492214887</v>
      </c>
      <c r="L36">
        <f t="shared" si="4"/>
        <v>-13.857393477385932</v>
      </c>
      <c r="M36">
        <f t="shared" si="5"/>
        <v>3.444661670062894</v>
      </c>
      <c r="N36">
        <f t="shared" si="6"/>
        <v>9.8698106593754359E-2</v>
      </c>
      <c r="O36">
        <f t="shared" si="7"/>
        <v>3</v>
      </c>
      <c r="P36">
        <f t="shared" si="8"/>
        <v>9.7100828605086564E-2</v>
      </c>
      <c r="Q36">
        <f t="shared" si="9"/>
        <v>6.0829530116609909E-2</v>
      </c>
      <c r="R36">
        <f t="shared" si="10"/>
        <v>215.02154982106546</v>
      </c>
      <c r="S36">
        <f t="shared" si="11"/>
        <v>23.942789046198882</v>
      </c>
      <c r="T36">
        <f t="shared" si="12"/>
        <v>23.508748387096801</v>
      </c>
      <c r="U36">
        <f t="shared" si="13"/>
        <v>2.9077263147074541</v>
      </c>
      <c r="V36">
        <f t="shared" si="14"/>
        <v>72.744394621401725</v>
      </c>
      <c r="W36">
        <f t="shared" si="15"/>
        <v>2.0412952446364589</v>
      </c>
      <c r="X36">
        <f t="shared" si="16"/>
        <v>2.8061203275666555</v>
      </c>
      <c r="Y36">
        <f t="shared" si="17"/>
        <v>0.86643107007099518</v>
      </c>
      <c r="Z36">
        <f t="shared" si="18"/>
        <v>-38.202109897600465</v>
      </c>
      <c r="AA36">
        <f t="shared" si="19"/>
        <v>-95.199896516128192</v>
      </c>
      <c r="AB36">
        <f t="shared" si="20"/>
        <v>-6.5924302618225852</v>
      </c>
      <c r="AC36">
        <f t="shared" si="21"/>
        <v>75.027113145514207</v>
      </c>
      <c r="AD36">
        <v>0</v>
      </c>
      <c r="AE36">
        <v>0</v>
      </c>
      <c r="AF36">
        <v>3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68043.738213823613</v>
      </c>
      <c r="AL36">
        <f t="shared" si="25"/>
        <v>1199.9996774193501</v>
      </c>
      <c r="AM36">
        <f t="shared" si="26"/>
        <v>963.35823696814282</v>
      </c>
      <c r="AN36">
        <f t="shared" si="27"/>
        <v>0.80279874661290351</v>
      </c>
      <c r="AO36">
        <f t="shared" si="28"/>
        <v>0.22319999100000013</v>
      </c>
      <c r="AP36">
        <v>10</v>
      </c>
      <c r="AQ36">
        <v>1</v>
      </c>
      <c r="AR36" t="s">
        <v>237</v>
      </c>
      <c r="AS36">
        <v>1560437127.7612901</v>
      </c>
      <c r="AT36">
        <v>34.5869</v>
      </c>
      <c r="AU36">
        <v>52.323603225806501</v>
      </c>
      <c r="AV36">
        <v>20.496083870967698</v>
      </c>
      <c r="AW36">
        <v>19.0820193548387</v>
      </c>
      <c r="AX36">
        <v>600.04761290322597</v>
      </c>
      <c r="AY36">
        <v>99.494451612903205</v>
      </c>
      <c r="AZ36">
        <v>9.9951761290322599E-2</v>
      </c>
      <c r="BA36">
        <v>22.920135483871</v>
      </c>
      <c r="BB36">
        <v>23.621761290322599</v>
      </c>
      <c r="BC36">
        <v>23.395735483871</v>
      </c>
      <c r="BD36">
        <v>0</v>
      </c>
      <c r="BE36">
        <v>0</v>
      </c>
      <c r="BF36">
        <v>13001.229032258099</v>
      </c>
      <c r="BG36">
        <v>1040.33064516129</v>
      </c>
      <c r="BH36">
        <v>22.699574193548401</v>
      </c>
      <c r="BI36">
        <v>1199.9996774193501</v>
      </c>
      <c r="BJ36">
        <v>0.32998906451612903</v>
      </c>
      <c r="BK36">
        <v>0.32999441935483897</v>
      </c>
      <c r="BL36">
        <v>0.32999561290322599</v>
      </c>
      <c r="BM36">
        <v>1.00208741935484E-2</v>
      </c>
      <c r="BN36">
        <v>23.985216129032299</v>
      </c>
      <c r="BO36">
        <v>17743.109677419401</v>
      </c>
      <c r="BP36">
        <v>1560432001.5</v>
      </c>
      <c r="BQ36" t="s">
        <v>238</v>
      </c>
      <c r="BR36">
        <v>1</v>
      </c>
      <c r="BS36">
        <v>-1.3480000000000001</v>
      </c>
      <c r="BT36">
        <v>2.1000000000000001E-2</v>
      </c>
      <c r="BU36">
        <v>400</v>
      </c>
      <c r="BV36">
        <v>19</v>
      </c>
      <c r="BW36">
        <v>0.05</v>
      </c>
      <c r="BX36">
        <v>0.02</v>
      </c>
      <c r="BY36">
        <v>10.2614263338623</v>
      </c>
      <c r="BZ36">
        <v>18.172567106690099</v>
      </c>
      <c r="CA36">
        <v>1.8194441604004501</v>
      </c>
      <c r="CB36">
        <v>0</v>
      </c>
      <c r="CC36">
        <v>-17.411929268292699</v>
      </c>
      <c r="CD36">
        <v>-29.382221602788601</v>
      </c>
      <c r="CE36">
        <v>2.9388297960859999</v>
      </c>
      <c r="CF36">
        <v>0</v>
      </c>
      <c r="CG36">
        <v>1.41235024390244</v>
      </c>
      <c r="CH36">
        <v>0.10918745644599499</v>
      </c>
      <c r="CI36">
        <v>1.38644283369796E-2</v>
      </c>
      <c r="CJ36">
        <v>1</v>
      </c>
      <c r="CK36">
        <v>1</v>
      </c>
      <c r="CL36">
        <v>3</v>
      </c>
      <c r="CM36" t="s">
        <v>257</v>
      </c>
      <c r="CN36">
        <v>1.8608100000000001</v>
      </c>
      <c r="CO36">
        <v>1.8577600000000001</v>
      </c>
      <c r="CP36">
        <v>1.8605499999999999</v>
      </c>
      <c r="CQ36">
        <v>1.8533299999999999</v>
      </c>
      <c r="CR36">
        <v>1.8519300000000001</v>
      </c>
      <c r="CS36">
        <v>1.85273</v>
      </c>
      <c r="CT36">
        <v>1.8564000000000001</v>
      </c>
      <c r="CU36">
        <v>1.86267</v>
      </c>
      <c r="CV36" t="s">
        <v>240</v>
      </c>
      <c r="CW36" t="s">
        <v>19</v>
      </c>
      <c r="CX36" t="s">
        <v>19</v>
      </c>
      <c r="CY36" t="s">
        <v>19</v>
      </c>
      <c r="CZ36" t="s">
        <v>241</v>
      </c>
      <c r="DA36" t="s">
        <v>242</v>
      </c>
      <c r="DB36" t="s">
        <v>243</v>
      </c>
      <c r="DC36" t="s">
        <v>243</v>
      </c>
      <c r="DD36" t="s">
        <v>243</v>
      </c>
      <c r="DE36" t="s">
        <v>243</v>
      </c>
      <c r="DF36">
        <v>0</v>
      </c>
      <c r="DG36">
        <v>100</v>
      </c>
      <c r="DH36">
        <v>100</v>
      </c>
      <c r="DI36">
        <v>-1.3480000000000001</v>
      </c>
      <c r="DJ36">
        <v>2.1000000000000001E-2</v>
      </c>
      <c r="DK36">
        <v>3</v>
      </c>
      <c r="DL36">
        <v>628.81600000000003</v>
      </c>
      <c r="DM36">
        <v>286.25400000000002</v>
      </c>
      <c r="DN36">
        <v>23.0015</v>
      </c>
      <c r="DO36">
        <v>23.141500000000001</v>
      </c>
      <c r="DP36">
        <v>30.000399999999999</v>
      </c>
      <c r="DQ36">
        <v>23.2378</v>
      </c>
      <c r="DR36">
        <v>23.254899999999999</v>
      </c>
      <c r="DS36">
        <v>6.33894</v>
      </c>
      <c r="DT36">
        <v>21.9971</v>
      </c>
      <c r="DU36">
        <v>98.630799999999994</v>
      </c>
      <c r="DV36">
        <v>23</v>
      </c>
      <c r="DW36">
        <v>82.5</v>
      </c>
      <c r="DX36">
        <v>19</v>
      </c>
      <c r="DY36">
        <v>101.337</v>
      </c>
      <c r="DZ36">
        <v>105.30800000000001</v>
      </c>
    </row>
    <row r="37" spans="1:130" x14ac:dyDescent="0.25">
      <c r="A37">
        <v>21</v>
      </c>
      <c r="B37">
        <v>1560437140.0999999</v>
      </c>
      <c r="C37">
        <v>40</v>
      </c>
      <c r="D37" t="s">
        <v>284</v>
      </c>
      <c r="E37" t="s">
        <v>285</v>
      </c>
      <c r="G37">
        <v>1560437129.7612901</v>
      </c>
      <c r="H37">
        <f t="shared" si="0"/>
        <v>8.6940811766051057E-4</v>
      </c>
      <c r="I37">
        <f t="shared" si="1"/>
        <v>11.161111402028125</v>
      </c>
      <c r="J37">
        <f t="shared" si="2"/>
        <v>36.997651612903198</v>
      </c>
      <c r="K37">
        <f t="shared" si="3"/>
        <v>-145.22921101018983</v>
      </c>
      <c r="L37">
        <f t="shared" si="4"/>
        <v>-14.464014441815662</v>
      </c>
      <c r="M37">
        <f t="shared" si="5"/>
        <v>3.6847584829525055</v>
      </c>
      <c r="N37">
        <f t="shared" si="6"/>
        <v>9.8962570438890451E-2</v>
      </c>
      <c r="O37">
        <f t="shared" si="7"/>
        <v>3</v>
      </c>
      <c r="P37">
        <f t="shared" si="8"/>
        <v>9.7356790728855669E-2</v>
      </c>
      <c r="Q37">
        <f t="shared" si="9"/>
        <v>6.099025436690006E-2</v>
      </c>
      <c r="R37">
        <f t="shared" si="10"/>
        <v>215.02140043001754</v>
      </c>
      <c r="S37">
        <f t="shared" si="11"/>
        <v>23.948832515674891</v>
      </c>
      <c r="T37">
        <f t="shared" si="12"/>
        <v>23.515901612903249</v>
      </c>
      <c r="U37">
        <f t="shared" si="13"/>
        <v>2.9089806292724596</v>
      </c>
      <c r="V37">
        <f t="shared" si="14"/>
        <v>72.728476275629077</v>
      </c>
      <c r="W37">
        <f t="shared" si="15"/>
        <v>2.0416955632574694</v>
      </c>
      <c r="X37">
        <f t="shared" si="16"/>
        <v>2.807284942310321</v>
      </c>
      <c r="Y37">
        <f t="shared" si="17"/>
        <v>0.86728506601499022</v>
      </c>
      <c r="Z37">
        <f t="shared" si="18"/>
        <v>-38.340897988828516</v>
      </c>
      <c r="AA37">
        <f t="shared" si="19"/>
        <v>-95.248678180647701</v>
      </c>
      <c r="AB37">
        <f t="shared" si="20"/>
        <v>-6.5962760949202304</v>
      </c>
      <c r="AC37">
        <f t="shared" si="21"/>
        <v>74.835548165621091</v>
      </c>
      <c r="AD37">
        <v>0</v>
      </c>
      <c r="AE37">
        <v>0</v>
      </c>
      <c r="AF37">
        <v>3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68042.973725768883</v>
      </c>
      <c r="AL37">
        <f t="shared" si="25"/>
        <v>1199.99903225806</v>
      </c>
      <c r="AM37">
        <f t="shared" si="26"/>
        <v>963.35772038830544</v>
      </c>
      <c r="AN37">
        <f t="shared" si="27"/>
        <v>0.80279874774193583</v>
      </c>
      <c r="AO37">
        <f t="shared" si="28"/>
        <v>0.22319995561290334</v>
      </c>
      <c r="AP37">
        <v>10</v>
      </c>
      <c r="AQ37">
        <v>1</v>
      </c>
      <c r="AR37" t="s">
        <v>237</v>
      </c>
      <c r="AS37">
        <v>1560437129.7612901</v>
      </c>
      <c r="AT37">
        <v>36.997651612903198</v>
      </c>
      <c r="AU37">
        <v>55.651729032258103</v>
      </c>
      <c r="AV37">
        <v>20.500106451612901</v>
      </c>
      <c r="AW37">
        <v>19.080903225806399</v>
      </c>
      <c r="AX37">
        <v>600.04454838709705</v>
      </c>
      <c r="AY37">
        <v>99.494419354838698</v>
      </c>
      <c r="AZ37">
        <v>9.9969000000000002E-2</v>
      </c>
      <c r="BA37">
        <v>22.926987096774202</v>
      </c>
      <c r="BB37">
        <v>23.6282741935484</v>
      </c>
      <c r="BC37">
        <v>23.403529032258099</v>
      </c>
      <c r="BD37">
        <v>0</v>
      </c>
      <c r="BE37">
        <v>0</v>
      </c>
      <c r="BF37">
        <v>13001.4064516129</v>
      </c>
      <c r="BG37">
        <v>1040.34838709677</v>
      </c>
      <c r="BH37">
        <v>22.6989032258065</v>
      </c>
      <c r="BI37">
        <v>1199.99903225806</v>
      </c>
      <c r="BJ37">
        <v>0.32998948387096799</v>
      </c>
      <c r="BK37">
        <v>0.329994096774194</v>
      </c>
      <c r="BL37">
        <v>0.329995516129032</v>
      </c>
      <c r="BM37">
        <v>1.00208193548387E-2</v>
      </c>
      <c r="BN37">
        <v>23.998654838709701</v>
      </c>
      <c r="BO37">
        <v>17743.1129032258</v>
      </c>
      <c r="BP37">
        <v>1560432001.5</v>
      </c>
      <c r="BQ37" t="s">
        <v>238</v>
      </c>
      <c r="BR37">
        <v>1</v>
      </c>
      <c r="BS37">
        <v>-1.3480000000000001</v>
      </c>
      <c r="BT37">
        <v>2.1000000000000001E-2</v>
      </c>
      <c r="BU37">
        <v>400</v>
      </c>
      <c r="BV37">
        <v>19</v>
      </c>
      <c r="BW37">
        <v>0.05</v>
      </c>
      <c r="BX37">
        <v>0.02</v>
      </c>
      <c r="BY37">
        <v>10.857730320589299</v>
      </c>
      <c r="BZ37">
        <v>15.995052526352101</v>
      </c>
      <c r="CA37">
        <v>1.5970346071308299</v>
      </c>
      <c r="CB37">
        <v>0</v>
      </c>
      <c r="CC37">
        <v>-18.373617073170699</v>
      </c>
      <c r="CD37">
        <v>-25.984212543554101</v>
      </c>
      <c r="CE37">
        <v>2.5933221652227001</v>
      </c>
      <c r="CF37">
        <v>0</v>
      </c>
      <c r="CG37">
        <v>1.4174387804877999</v>
      </c>
      <c r="CH37">
        <v>0.130734564459935</v>
      </c>
      <c r="CI37">
        <v>1.5999136134472298E-2</v>
      </c>
      <c r="CJ37">
        <v>1</v>
      </c>
      <c r="CK37">
        <v>1</v>
      </c>
      <c r="CL37">
        <v>3</v>
      </c>
      <c r="CM37" t="s">
        <v>257</v>
      </c>
      <c r="CN37">
        <v>1.8608100000000001</v>
      </c>
      <c r="CO37">
        <v>1.8577600000000001</v>
      </c>
      <c r="CP37">
        <v>1.86056</v>
      </c>
      <c r="CQ37">
        <v>1.8533299999999999</v>
      </c>
      <c r="CR37">
        <v>1.8519300000000001</v>
      </c>
      <c r="CS37">
        <v>1.85273</v>
      </c>
      <c r="CT37">
        <v>1.8564000000000001</v>
      </c>
      <c r="CU37">
        <v>1.8626799999999999</v>
      </c>
      <c r="CV37" t="s">
        <v>240</v>
      </c>
      <c r="CW37" t="s">
        <v>19</v>
      </c>
      <c r="CX37" t="s">
        <v>19</v>
      </c>
      <c r="CY37" t="s">
        <v>19</v>
      </c>
      <c r="CZ37" t="s">
        <v>241</v>
      </c>
      <c r="DA37" t="s">
        <v>242</v>
      </c>
      <c r="DB37" t="s">
        <v>243</v>
      </c>
      <c r="DC37" t="s">
        <v>243</v>
      </c>
      <c r="DD37" t="s">
        <v>243</v>
      </c>
      <c r="DE37" t="s">
        <v>243</v>
      </c>
      <c r="DF37">
        <v>0</v>
      </c>
      <c r="DG37">
        <v>100</v>
      </c>
      <c r="DH37">
        <v>100</v>
      </c>
      <c r="DI37">
        <v>-1.3480000000000001</v>
      </c>
      <c r="DJ37">
        <v>2.1000000000000001E-2</v>
      </c>
      <c r="DK37">
        <v>3</v>
      </c>
      <c r="DL37">
        <v>628.71400000000006</v>
      </c>
      <c r="DM37">
        <v>286.10700000000003</v>
      </c>
      <c r="DN37">
        <v>23.001300000000001</v>
      </c>
      <c r="DO37">
        <v>23.144100000000002</v>
      </c>
      <c r="DP37">
        <v>30.000399999999999</v>
      </c>
      <c r="DQ37">
        <v>23.239100000000001</v>
      </c>
      <c r="DR37">
        <v>23.2561</v>
      </c>
      <c r="DS37">
        <v>6.4476000000000004</v>
      </c>
      <c r="DT37">
        <v>22.281199999999998</v>
      </c>
      <c r="DU37">
        <v>98.630799999999994</v>
      </c>
      <c r="DV37">
        <v>23</v>
      </c>
      <c r="DW37">
        <v>82.5</v>
      </c>
      <c r="DX37">
        <v>19</v>
      </c>
      <c r="DY37">
        <v>101.336</v>
      </c>
      <c r="DZ37">
        <v>105.307</v>
      </c>
    </row>
    <row r="38" spans="1:130" x14ac:dyDescent="0.25">
      <c r="A38">
        <v>22</v>
      </c>
      <c r="B38">
        <v>1560437142.0999999</v>
      </c>
      <c r="C38">
        <v>42</v>
      </c>
      <c r="D38" t="s">
        <v>286</v>
      </c>
      <c r="E38" t="s">
        <v>287</v>
      </c>
      <c r="G38">
        <v>1560437131.7612901</v>
      </c>
      <c r="H38">
        <f t="shared" si="0"/>
        <v>8.7252847792122161E-4</v>
      </c>
      <c r="I38">
        <f t="shared" si="1"/>
        <v>11.642848422476568</v>
      </c>
      <c r="J38">
        <f t="shared" si="2"/>
        <v>39.513919354838698</v>
      </c>
      <c r="K38">
        <f t="shared" si="3"/>
        <v>-150.08553735740546</v>
      </c>
      <c r="L38">
        <f t="shared" si="4"/>
        <v>-14.947645228485108</v>
      </c>
      <c r="M38">
        <f t="shared" si="5"/>
        <v>3.9353561875624448</v>
      </c>
      <c r="N38">
        <f t="shared" si="6"/>
        <v>9.9230679034218797E-2</v>
      </c>
      <c r="O38">
        <f t="shared" si="7"/>
        <v>3</v>
      </c>
      <c r="P38">
        <f t="shared" si="8"/>
        <v>9.7616257776888787E-2</v>
      </c>
      <c r="Q38">
        <f t="shared" si="9"/>
        <v>6.1153181452915345E-2</v>
      </c>
      <c r="R38">
        <f t="shared" si="10"/>
        <v>215.02141854725809</v>
      </c>
      <c r="S38">
        <f t="shared" si="11"/>
        <v>23.95393603371625</v>
      </c>
      <c r="T38">
        <f t="shared" si="12"/>
        <v>23.5223822580645</v>
      </c>
      <c r="U38">
        <f t="shared" si="13"/>
        <v>2.9101174156959928</v>
      </c>
      <c r="V38">
        <f t="shared" si="14"/>
        <v>72.714806572562296</v>
      </c>
      <c r="W38">
        <f t="shared" si="15"/>
        <v>2.0420416906834502</v>
      </c>
      <c r="X38">
        <f t="shared" si="16"/>
        <v>2.8082886924077717</v>
      </c>
      <c r="Y38">
        <f t="shared" si="17"/>
        <v>0.8680757250125426</v>
      </c>
      <c r="Z38">
        <f t="shared" si="18"/>
        <v>-38.478505876325876</v>
      </c>
      <c r="AA38">
        <f t="shared" si="19"/>
        <v>-95.342067677423898</v>
      </c>
      <c r="AB38">
        <f t="shared" si="20"/>
        <v>-6.6031576906255696</v>
      </c>
      <c r="AC38">
        <f t="shared" si="21"/>
        <v>74.597687302882747</v>
      </c>
      <c r="AD38">
        <v>0</v>
      </c>
      <c r="AE38">
        <v>0</v>
      </c>
      <c r="AF38">
        <v>3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68044.468594134902</v>
      </c>
      <c r="AL38">
        <f t="shared" si="25"/>
        <v>1199.99903225806</v>
      </c>
      <c r="AM38">
        <f t="shared" si="26"/>
        <v>963.35785780754861</v>
      </c>
      <c r="AN38">
        <f t="shared" si="27"/>
        <v>0.80279886225806418</v>
      </c>
      <c r="AO38">
        <f t="shared" si="28"/>
        <v>0.22319994258064507</v>
      </c>
      <c r="AP38">
        <v>10</v>
      </c>
      <c r="AQ38">
        <v>1</v>
      </c>
      <c r="AR38" t="s">
        <v>237</v>
      </c>
      <c r="AS38">
        <v>1560437131.7612901</v>
      </c>
      <c r="AT38">
        <v>39.513919354838698</v>
      </c>
      <c r="AU38">
        <v>58.974400000000003</v>
      </c>
      <c r="AV38">
        <v>20.503625806451598</v>
      </c>
      <c r="AW38">
        <v>19.079354838709701</v>
      </c>
      <c r="AX38">
        <v>600.05329032258101</v>
      </c>
      <c r="AY38">
        <v>99.494138709677401</v>
      </c>
      <c r="AZ38">
        <v>0.100035996774194</v>
      </c>
      <c r="BA38">
        <v>22.932890322580601</v>
      </c>
      <c r="BB38">
        <v>23.6349870967742</v>
      </c>
      <c r="BC38">
        <v>23.4097774193548</v>
      </c>
      <c r="BD38">
        <v>0</v>
      </c>
      <c r="BE38">
        <v>0</v>
      </c>
      <c r="BF38">
        <v>13002.054838709701</v>
      </c>
      <c r="BG38">
        <v>1040.3622580645199</v>
      </c>
      <c r="BH38">
        <v>22.6956387096774</v>
      </c>
      <c r="BI38">
        <v>1199.99903225806</v>
      </c>
      <c r="BJ38">
        <v>0.329990032258064</v>
      </c>
      <c r="BK38">
        <v>0.32999364516128998</v>
      </c>
      <c r="BL38">
        <v>0.32999554838709699</v>
      </c>
      <c r="BM38">
        <v>1.00207419354839E-2</v>
      </c>
      <c r="BN38">
        <v>24</v>
      </c>
      <c r="BO38">
        <v>17743.109677419401</v>
      </c>
      <c r="BP38">
        <v>1560432001.5</v>
      </c>
      <c r="BQ38" t="s">
        <v>238</v>
      </c>
      <c r="BR38">
        <v>1</v>
      </c>
      <c r="BS38">
        <v>-1.3480000000000001</v>
      </c>
      <c r="BT38">
        <v>2.1000000000000001E-2</v>
      </c>
      <c r="BU38">
        <v>400</v>
      </c>
      <c r="BV38">
        <v>19</v>
      </c>
      <c r="BW38">
        <v>0.05</v>
      </c>
      <c r="BX38">
        <v>0.02</v>
      </c>
      <c r="BY38">
        <v>11.3741961766285</v>
      </c>
      <c r="BZ38">
        <v>14.1330406432304</v>
      </c>
      <c r="CA38">
        <v>1.4161820442937301</v>
      </c>
      <c r="CB38">
        <v>0</v>
      </c>
      <c r="CC38">
        <v>-19.2074146341463</v>
      </c>
      <c r="CD38">
        <v>-23.039109407666299</v>
      </c>
      <c r="CE38">
        <v>2.30001935543934</v>
      </c>
      <c r="CF38">
        <v>0</v>
      </c>
      <c r="CG38">
        <v>1.42264341463415</v>
      </c>
      <c r="CH38">
        <v>0.13814571428572001</v>
      </c>
      <c r="CI38">
        <v>1.6689049660905699E-2</v>
      </c>
      <c r="CJ38">
        <v>1</v>
      </c>
      <c r="CK38">
        <v>1</v>
      </c>
      <c r="CL38">
        <v>3</v>
      </c>
      <c r="CM38" t="s">
        <v>257</v>
      </c>
      <c r="CN38">
        <v>1.8608100000000001</v>
      </c>
      <c r="CO38">
        <v>1.8577600000000001</v>
      </c>
      <c r="CP38">
        <v>1.8605499999999999</v>
      </c>
      <c r="CQ38">
        <v>1.8533299999999999</v>
      </c>
      <c r="CR38">
        <v>1.8519300000000001</v>
      </c>
      <c r="CS38">
        <v>1.8527199999999999</v>
      </c>
      <c r="CT38">
        <v>1.8564000000000001</v>
      </c>
      <c r="CU38">
        <v>1.86267</v>
      </c>
      <c r="CV38" t="s">
        <v>240</v>
      </c>
      <c r="CW38" t="s">
        <v>19</v>
      </c>
      <c r="CX38" t="s">
        <v>19</v>
      </c>
      <c r="CY38" t="s">
        <v>19</v>
      </c>
      <c r="CZ38" t="s">
        <v>241</v>
      </c>
      <c r="DA38" t="s">
        <v>242</v>
      </c>
      <c r="DB38" t="s">
        <v>243</v>
      </c>
      <c r="DC38" t="s">
        <v>243</v>
      </c>
      <c r="DD38" t="s">
        <v>243</v>
      </c>
      <c r="DE38" t="s">
        <v>243</v>
      </c>
      <c r="DF38">
        <v>0</v>
      </c>
      <c r="DG38">
        <v>100</v>
      </c>
      <c r="DH38">
        <v>100</v>
      </c>
      <c r="DI38">
        <v>-1.3480000000000001</v>
      </c>
      <c r="DJ38">
        <v>2.1000000000000001E-2</v>
      </c>
      <c r="DK38">
        <v>3</v>
      </c>
      <c r="DL38">
        <v>628.75199999999995</v>
      </c>
      <c r="DM38">
        <v>286.09199999999998</v>
      </c>
      <c r="DN38">
        <v>23.001200000000001</v>
      </c>
      <c r="DO38">
        <v>23.1465</v>
      </c>
      <c r="DP38">
        <v>30.000499999999999</v>
      </c>
      <c r="DQ38">
        <v>23.240500000000001</v>
      </c>
      <c r="DR38">
        <v>23.2576</v>
      </c>
      <c r="DS38">
        <v>6.5939899999999998</v>
      </c>
      <c r="DT38">
        <v>22.281199999999998</v>
      </c>
      <c r="DU38">
        <v>98.630799999999994</v>
      </c>
      <c r="DV38">
        <v>23</v>
      </c>
      <c r="DW38">
        <v>87.5</v>
      </c>
      <c r="DX38">
        <v>19</v>
      </c>
      <c r="DY38">
        <v>101.336</v>
      </c>
      <c r="DZ38">
        <v>105.307</v>
      </c>
    </row>
    <row r="39" spans="1:130" x14ac:dyDescent="0.25">
      <c r="A39">
        <v>23</v>
      </c>
      <c r="B39">
        <v>1560437144.0999999</v>
      </c>
      <c r="C39">
        <v>44</v>
      </c>
      <c r="D39" t="s">
        <v>288</v>
      </c>
      <c r="E39" t="s">
        <v>289</v>
      </c>
      <c r="G39">
        <v>1560437133.7612901</v>
      </c>
      <c r="H39">
        <f t="shared" si="0"/>
        <v>8.7516582596073645E-4</v>
      </c>
      <c r="I39">
        <f t="shared" si="1"/>
        <v>12.080011413482307</v>
      </c>
      <c r="J39">
        <f t="shared" si="2"/>
        <v>42.119767741935497</v>
      </c>
      <c r="K39">
        <f t="shared" si="3"/>
        <v>-154.17306601084476</v>
      </c>
      <c r="L39">
        <f t="shared" si="4"/>
        <v>-15.354666413598359</v>
      </c>
      <c r="M39">
        <f t="shared" si="5"/>
        <v>4.1948636025060839</v>
      </c>
      <c r="N39">
        <f t="shared" si="6"/>
        <v>9.9457441289057091E-2</v>
      </c>
      <c r="O39">
        <f t="shared" si="7"/>
        <v>3</v>
      </c>
      <c r="P39">
        <f t="shared" si="8"/>
        <v>9.7835693334754489E-2</v>
      </c>
      <c r="Q39">
        <f t="shared" si="9"/>
        <v>6.1290973158852437E-2</v>
      </c>
      <c r="R39">
        <f t="shared" si="10"/>
        <v>215.02124890942744</v>
      </c>
      <c r="S39">
        <f t="shared" si="11"/>
        <v>23.958084966517493</v>
      </c>
      <c r="T39">
        <f t="shared" si="12"/>
        <v>23.527741935483903</v>
      </c>
      <c r="U39">
        <f t="shared" si="13"/>
        <v>2.9110578638295537</v>
      </c>
      <c r="V39">
        <f t="shared" si="14"/>
        <v>72.703496935990955</v>
      </c>
      <c r="W39">
        <f t="shared" si="15"/>
        <v>2.0423208230013525</v>
      </c>
      <c r="X39">
        <f t="shared" si="16"/>
        <v>2.8091094776354937</v>
      </c>
      <c r="Y39">
        <f t="shared" si="17"/>
        <v>0.86873704082820113</v>
      </c>
      <c r="Z39">
        <f t="shared" si="18"/>
        <v>-38.594812924868478</v>
      </c>
      <c r="AA39">
        <f t="shared" si="19"/>
        <v>-95.428413832256481</v>
      </c>
      <c r="AB39">
        <f t="shared" si="20"/>
        <v>-6.6094787036076239</v>
      </c>
      <c r="AC39">
        <f t="shared" si="21"/>
        <v>74.388543448694847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68047.283895263434</v>
      </c>
      <c r="AL39">
        <f t="shared" si="25"/>
        <v>1199.9983870967701</v>
      </c>
      <c r="AM39">
        <f t="shared" si="26"/>
        <v>963.35736329212227</v>
      </c>
      <c r="AN39">
        <f t="shared" si="27"/>
        <v>0.80279888177419301</v>
      </c>
      <c r="AO39">
        <f t="shared" si="28"/>
        <v>0.22319988106451602</v>
      </c>
      <c r="AP39">
        <v>10</v>
      </c>
      <c r="AQ39">
        <v>1</v>
      </c>
      <c r="AR39" t="s">
        <v>237</v>
      </c>
      <c r="AS39">
        <v>1560437133.7612901</v>
      </c>
      <c r="AT39">
        <v>42.119767741935497</v>
      </c>
      <c r="AU39">
        <v>62.312477419354799</v>
      </c>
      <c r="AV39">
        <v>20.506525806451599</v>
      </c>
      <c r="AW39">
        <v>19.0779741935484</v>
      </c>
      <c r="AX39">
        <v>600.06177419354799</v>
      </c>
      <c r="AY39">
        <v>99.493677419354796</v>
      </c>
      <c r="AZ39">
        <v>0.10002471612903201</v>
      </c>
      <c r="BA39">
        <v>22.9377161290323</v>
      </c>
      <c r="BB39">
        <v>23.6402741935484</v>
      </c>
      <c r="BC39">
        <v>23.415209677419401</v>
      </c>
      <c r="BD39">
        <v>0</v>
      </c>
      <c r="BE39">
        <v>0</v>
      </c>
      <c r="BF39">
        <v>13002.9580645161</v>
      </c>
      <c r="BG39">
        <v>1040.3764516128999</v>
      </c>
      <c r="BH39">
        <v>22.6913870967742</v>
      </c>
      <c r="BI39">
        <v>1199.9983870967701</v>
      </c>
      <c r="BJ39">
        <v>0.32999090322580599</v>
      </c>
      <c r="BK39">
        <v>0.32999332258064501</v>
      </c>
      <c r="BL39">
        <v>0.32999506451612898</v>
      </c>
      <c r="BM39">
        <v>1.0020654838709699E-2</v>
      </c>
      <c r="BN39">
        <v>24</v>
      </c>
      <c r="BO39">
        <v>17743.106451612901</v>
      </c>
      <c r="BP39">
        <v>1560432001.5</v>
      </c>
      <c r="BQ39" t="s">
        <v>238</v>
      </c>
      <c r="BR39">
        <v>1</v>
      </c>
      <c r="BS39">
        <v>-1.3480000000000001</v>
      </c>
      <c r="BT39">
        <v>2.1000000000000001E-2</v>
      </c>
      <c r="BU39">
        <v>400</v>
      </c>
      <c r="BV39">
        <v>19</v>
      </c>
      <c r="BW39">
        <v>0.05</v>
      </c>
      <c r="BX39">
        <v>0.02</v>
      </c>
      <c r="BY39">
        <v>11.837812824562199</v>
      </c>
      <c r="BZ39">
        <v>12.601120740305801</v>
      </c>
      <c r="CA39">
        <v>1.25939247516765</v>
      </c>
      <c r="CB39">
        <v>0</v>
      </c>
      <c r="CC39">
        <v>-19.966490243902399</v>
      </c>
      <c r="CD39">
        <v>-20.532252961671499</v>
      </c>
      <c r="CE39">
        <v>2.0443793311567502</v>
      </c>
      <c r="CF39">
        <v>0</v>
      </c>
      <c r="CG39">
        <v>1.42722341463415</v>
      </c>
      <c r="CH39">
        <v>0.13779783972125301</v>
      </c>
      <c r="CI39">
        <v>1.6653869192232201E-2</v>
      </c>
      <c r="CJ39">
        <v>1</v>
      </c>
      <c r="CK39">
        <v>1</v>
      </c>
      <c r="CL39">
        <v>3</v>
      </c>
      <c r="CM39" t="s">
        <v>257</v>
      </c>
      <c r="CN39">
        <v>1.8608100000000001</v>
      </c>
      <c r="CO39">
        <v>1.8577600000000001</v>
      </c>
      <c r="CP39">
        <v>1.8605400000000001</v>
      </c>
      <c r="CQ39">
        <v>1.85334</v>
      </c>
      <c r="CR39">
        <v>1.8519300000000001</v>
      </c>
      <c r="CS39">
        <v>1.8527199999999999</v>
      </c>
      <c r="CT39">
        <v>1.8564000000000001</v>
      </c>
      <c r="CU39">
        <v>1.86266</v>
      </c>
      <c r="CV39" t="s">
        <v>240</v>
      </c>
      <c r="CW39" t="s">
        <v>19</v>
      </c>
      <c r="CX39" t="s">
        <v>19</v>
      </c>
      <c r="CY39" t="s">
        <v>19</v>
      </c>
      <c r="CZ39" t="s">
        <v>241</v>
      </c>
      <c r="DA39" t="s">
        <v>242</v>
      </c>
      <c r="DB39" t="s">
        <v>243</v>
      </c>
      <c r="DC39" t="s">
        <v>243</v>
      </c>
      <c r="DD39" t="s">
        <v>243</v>
      </c>
      <c r="DE39" t="s">
        <v>243</v>
      </c>
      <c r="DF39">
        <v>0</v>
      </c>
      <c r="DG39">
        <v>100</v>
      </c>
      <c r="DH39">
        <v>100</v>
      </c>
      <c r="DI39">
        <v>-1.3480000000000001</v>
      </c>
      <c r="DJ39">
        <v>2.1000000000000001E-2</v>
      </c>
      <c r="DK39">
        <v>3</v>
      </c>
      <c r="DL39">
        <v>629.00800000000004</v>
      </c>
      <c r="DM39">
        <v>286.21199999999999</v>
      </c>
      <c r="DN39">
        <v>23.001100000000001</v>
      </c>
      <c r="DO39">
        <v>23.148800000000001</v>
      </c>
      <c r="DP39">
        <v>30.000499999999999</v>
      </c>
      <c r="DQ39">
        <v>23.2422</v>
      </c>
      <c r="DR39">
        <v>23.259499999999999</v>
      </c>
      <c r="DS39">
        <v>6.7600499999999997</v>
      </c>
      <c r="DT39">
        <v>22.281199999999998</v>
      </c>
      <c r="DU39">
        <v>98.630799999999994</v>
      </c>
      <c r="DV39">
        <v>23</v>
      </c>
      <c r="DW39">
        <v>92.5</v>
      </c>
      <c r="DX39">
        <v>19</v>
      </c>
      <c r="DY39">
        <v>101.337</v>
      </c>
      <c r="DZ39">
        <v>105.307</v>
      </c>
    </row>
    <row r="40" spans="1:130" x14ac:dyDescent="0.25">
      <c r="A40">
        <v>24</v>
      </c>
      <c r="B40">
        <v>1560437146.0999999</v>
      </c>
      <c r="C40">
        <v>46</v>
      </c>
      <c r="D40" t="s">
        <v>290</v>
      </c>
      <c r="E40" t="s">
        <v>291</v>
      </c>
      <c r="G40">
        <v>1560437135.7612901</v>
      </c>
      <c r="H40">
        <f t="shared" si="0"/>
        <v>8.7722813271963289E-4</v>
      </c>
      <c r="I40">
        <f t="shared" si="1"/>
        <v>12.456215335394214</v>
      </c>
      <c r="J40">
        <f t="shared" si="2"/>
        <v>44.806506451612897</v>
      </c>
      <c r="K40">
        <f t="shared" si="3"/>
        <v>-157.2504605693791</v>
      </c>
      <c r="L40">
        <f t="shared" si="4"/>
        <v>-15.66106934214422</v>
      </c>
      <c r="M40">
        <f t="shared" si="5"/>
        <v>4.4624212989719236</v>
      </c>
      <c r="N40">
        <f t="shared" si="6"/>
        <v>9.9641747199311306E-2</v>
      </c>
      <c r="O40">
        <f t="shared" si="7"/>
        <v>3</v>
      </c>
      <c r="P40">
        <f t="shared" si="8"/>
        <v>9.8014032294662989E-2</v>
      </c>
      <c r="Q40">
        <f t="shared" si="9"/>
        <v>6.1402959860087744E-2</v>
      </c>
      <c r="R40">
        <f t="shared" si="10"/>
        <v>215.02109502710746</v>
      </c>
      <c r="S40">
        <f t="shared" si="11"/>
        <v>23.961507050970848</v>
      </c>
      <c r="T40">
        <f t="shared" si="12"/>
        <v>23.531645161290349</v>
      </c>
      <c r="U40">
        <f t="shared" si="13"/>
        <v>2.9117429195881575</v>
      </c>
      <c r="V40">
        <f t="shared" si="14"/>
        <v>72.694334800436849</v>
      </c>
      <c r="W40">
        <f t="shared" si="15"/>
        <v>2.0425521409610332</v>
      </c>
      <c r="X40">
        <f t="shared" si="16"/>
        <v>2.8097817341176894</v>
      </c>
      <c r="Y40">
        <f t="shared" si="17"/>
        <v>0.86919077862712424</v>
      </c>
      <c r="Z40">
        <f t="shared" si="18"/>
        <v>-38.685760652935812</v>
      </c>
      <c r="AA40">
        <f t="shared" si="19"/>
        <v>-95.420587896775842</v>
      </c>
      <c r="AB40">
        <f t="shared" si="20"/>
        <v>-6.6091995343573346</v>
      </c>
      <c r="AC40">
        <f t="shared" si="21"/>
        <v>74.305546943038465</v>
      </c>
      <c r="AD40">
        <v>0</v>
      </c>
      <c r="AE40">
        <v>0</v>
      </c>
      <c r="AF40">
        <v>3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68050.560919044772</v>
      </c>
      <c r="AL40">
        <f t="shared" si="25"/>
        <v>1199.9980645161299</v>
      </c>
      <c r="AM40">
        <f t="shared" si="26"/>
        <v>963.35709251831292</v>
      </c>
      <c r="AN40">
        <f t="shared" si="27"/>
        <v>0.80279887193548372</v>
      </c>
      <c r="AO40">
        <f t="shared" si="28"/>
        <v>0.22319978406451607</v>
      </c>
      <c r="AP40">
        <v>10</v>
      </c>
      <c r="AQ40">
        <v>1</v>
      </c>
      <c r="AR40" t="s">
        <v>237</v>
      </c>
      <c r="AS40">
        <v>1560437135.7612901</v>
      </c>
      <c r="AT40">
        <v>44.806506451612897</v>
      </c>
      <c r="AU40">
        <v>65.630490322580698</v>
      </c>
      <c r="AV40">
        <v>20.508961290322599</v>
      </c>
      <c r="AW40">
        <v>19.0770290322581</v>
      </c>
      <c r="AX40">
        <v>600.05429032258098</v>
      </c>
      <c r="AY40">
        <v>99.4931548387097</v>
      </c>
      <c r="AZ40">
        <v>9.9999199999999996E-2</v>
      </c>
      <c r="BA40">
        <v>22.9416677419355</v>
      </c>
      <c r="BB40">
        <v>23.643709677419402</v>
      </c>
      <c r="BC40">
        <v>23.4195806451613</v>
      </c>
      <c r="BD40">
        <v>0</v>
      </c>
      <c r="BE40">
        <v>0</v>
      </c>
      <c r="BF40">
        <v>13003.9258064516</v>
      </c>
      <c r="BG40">
        <v>1040.3854838709699</v>
      </c>
      <c r="BH40">
        <v>22.684887096774201</v>
      </c>
      <c r="BI40">
        <v>1199.9980645161299</v>
      </c>
      <c r="BJ40">
        <v>0.32999222580645199</v>
      </c>
      <c r="BK40">
        <v>0.32999325806451602</v>
      </c>
      <c r="BL40">
        <v>0.32999390322580602</v>
      </c>
      <c r="BM40">
        <v>1.00205677419355E-2</v>
      </c>
      <c r="BN40">
        <v>24</v>
      </c>
      <c r="BO40">
        <v>17743.1129032258</v>
      </c>
      <c r="BP40">
        <v>1560432001.5</v>
      </c>
      <c r="BQ40" t="s">
        <v>238</v>
      </c>
      <c r="BR40">
        <v>1</v>
      </c>
      <c r="BS40">
        <v>-1.3480000000000001</v>
      </c>
      <c r="BT40">
        <v>2.1000000000000001E-2</v>
      </c>
      <c r="BU40">
        <v>400</v>
      </c>
      <c r="BV40">
        <v>19</v>
      </c>
      <c r="BW40">
        <v>0.05</v>
      </c>
      <c r="BX40">
        <v>0.02</v>
      </c>
      <c r="BY40">
        <v>12.2494935890201</v>
      </c>
      <c r="BZ40">
        <v>11.269129961941101</v>
      </c>
      <c r="CA40">
        <v>1.12335359885621</v>
      </c>
      <c r="CB40">
        <v>0</v>
      </c>
      <c r="CC40">
        <v>-20.630956097561</v>
      </c>
      <c r="CD40">
        <v>-18.391975609755999</v>
      </c>
      <c r="CE40">
        <v>1.8299621211658601</v>
      </c>
      <c r="CF40">
        <v>0</v>
      </c>
      <c r="CG40">
        <v>1.43081292682927</v>
      </c>
      <c r="CH40">
        <v>0.14939665505226199</v>
      </c>
      <c r="CI40">
        <v>1.7344729043141899E-2</v>
      </c>
      <c r="CJ40">
        <v>1</v>
      </c>
      <c r="CK40">
        <v>1</v>
      </c>
      <c r="CL40">
        <v>3</v>
      </c>
      <c r="CM40" t="s">
        <v>257</v>
      </c>
      <c r="CN40">
        <v>1.8608100000000001</v>
      </c>
      <c r="CO40">
        <v>1.8577600000000001</v>
      </c>
      <c r="CP40">
        <v>1.8605400000000001</v>
      </c>
      <c r="CQ40">
        <v>1.8533500000000001</v>
      </c>
      <c r="CR40">
        <v>1.8519300000000001</v>
      </c>
      <c r="CS40">
        <v>1.8527400000000001</v>
      </c>
      <c r="CT40">
        <v>1.8564099999999999</v>
      </c>
      <c r="CU40">
        <v>1.86267</v>
      </c>
      <c r="CV40" t="s">
        <v>240</v>
      </c>
      <c r="CW40" t="s">
        <v>19</v>
      </c>
      <c r="CX40" t="s">
        <v>19</v>
      </c>
      <c r="CY40" t="s">
        <v>19</v>
      </c>
      <c r="CZ40" t="s">
        <v>241</v>
      </c>
      <c r="DA40" t="s">
        <v>242</v>
      </c>
      <c r="DB40" t="s">
        <v>243</v>
      </c>
      <c r="DC40" t="s">
        <v>243</v>
      </c>
      <c r="DD40" t="s">
        <v>243</v>
      </c>
      <c r="DE40" t="s">
        <v>243</v>
      </c>
      <c r="DF40">
        <v>0</v>
      </c>
      <c r="DG40">
        <v>100</v>
      </c>
      <c r="DH40">
        <v>100</v>
      </c>
      <c r="DI40">
        <v>-1.3480000000000001</v>
      </c>
      <c r="DJ40">
        <v>2.1000000000000001E-2</v>
      </c>
      <c r="DK40">
        <v>3</v>
      </c>
      <c r="DL40">
        <v>629.40200000000004</v>
      </c>
      <c r="DM40">
        <v>286.05700000000002</v>
      </c>
      <c r="DN40">
        <v>23.001100000000001</v>
      </c>
      <c r="DO40">
        <v>23.151299999999999</v>
      </c>
      <c r="DP40">
        <v>30.000499999999999</v>
      </c>
      <c r="DQ40">
        <v>23.243600000000001</v>
      </c>
      <c r="DR40">
        <v>23.261199999999999</v>
      </c>
      <c r="DS40">
        <v>6.8701699999999999</v>
      </c>
      <c r="DT40">
        <v>22.281199999999998</v>
      </c>
      <c r="DU40">
        <v>98.630799999999994</v>
      </c>
      <c r="DV40">
        <v>23</v>
      </c>
      <c r="DW40">
        <v>92.5</v>
      </c>
      <c r="DX40">
        <v>19</v>
      </c>
      <c r="DY40">
        <v>101.336</v>
      </c>
      <c r="DZ40">
        <v>105.307</v>
      </c>
    </row>
    <row r="41" spans="1:130" x14ac:dyDescent="0.25">
      <c r="A41">
        <v>25</v>
      </c>
      <c r="B41">
        <v>1560437148.0999999</v>
      </c>
      <c r="C41">
        <v>48</v>
      </c>
      <c r="D41" t="s">
        <v>292</v>
      </c>
      <c r="E41" t="s">
        <v>293</v>
      </c>
      <c r="G41">
        <v>1560437137.7612901</v>
      </c>
      <c r="H41">
        <f t="shared" si="0"/>
        <v>8.7939458320726365E-4</v>
      </c>
      <c r="I41">
        <f t="shared" si="1"/>
        <v>12.787900294883972</v>
      </c>
      <c r="J41">
        <f t="shared" si="2"/>
        <v>47.559080645161302</v>
      </c>
      <c r="K41">
        <f t="shared" si="3"/>
        <v>-159.4701951339392</v>
      </c>
      <c r="L41">
        <f t="shared" si="4"/>
        <v>-15.882052128555172</v>
      </c>
      <c r="M41">
        <f t="shared" si="5"/>
        <v>4.736532725492709</v>
      </c>
      <c r="N41">
        <f t="shared" si="6"/>
        <v>9.9852285867366469E-2</v>
      </c>
      <c r="O41">
        <f t="shared" si="7"/>
        <v>3</v>
      </c>
      <c r="P41">
        <f t="shared" si="8"/>
        <v>9.8217741533229277E-2</v>
      </c>
      <c r="Q41">
        <f t="shared" si="9"/>
        <v>6.1530878823800032E-2</v>
      </c>
      <c r="R41">
        <f t="shared" si="10"/>
        <v>215.02107140514218</v>
      </c>
      <c r="S41">
        <f t="shared" si="11"/>
        <v>23.964352084598474</v>
      </c>
      <c r="T41">
        <f t="shared" si="12"/>
        <v>23.534691935483899</v>
      </c>
      <c r="U41">
        <f t="shared" si="13"/>
        <v>2.9122777573700991</v>
      </c>
      <c r="V41">
        <f t="shared" si="14"/>
        <v>72.686617180701035</v>
      </c>
      <c r="W41">
        <f t="shared" si="15"/>
        <v>2.0427558048383907</v>
      </c>
      <c r="X41">
        <f t="shared" si="16"/>
        <v>2.8103602617247141</v>
      </c>
      <c r="Y41">
        <f t="shared" si="17"/>
        <v>0.86952195253170839</v>
      </c>
      <c r="Z41">
        <f t="shared" si="18"/>
        <v>-38.781301119440329</v>
      </c>
      <c r="AA41">
        <f t="shared" si="19"/>
        <v>-95.363458567743905</v>
      </c>
      <c r="AB41">
        <f t="shared" si="20"/>
        <v>-6.6054581474415999</v>
      </c>
      <c r="AC41">
        <f t="shared" si="21"/>
        <v>74.270853570516365</v>
      </c>
      <c r="AD41">
        <v>0</v>
      </c>
      <c r="AE41">
        <v>0</v>
      </c>
      <c r="AF41">
        <v>3</v>
      </c>
      <c r="AG41">
        <v>0</v>
      </c>
      <c r="AH41">
        <v>0</v>
      </c>
      <c r="AI41">
        <f t="shared" si="22"/>
        <v>1</v>
      </c>
      <c r="AJ41">
        <f t="shared" si="23"/>
        <v>0</v>
      </c>
      <c r="AK41">
        <f t="shared" si="24"/>
        <v>68051.255281694961</v>
      </c>
      <c r="AL41">
        <f t="shared" si="25"/>
        <v>1199.99870967742</v>
      </c>
      <c r="AM41">
        <f t="shared" si="26"/>
        <v>963.35750322737761</v>
      </c>
      <c r="AN41">
        <f t="shared" si="27"/>
        <v>0.80279878258064497</v>
      </c>
      <c r="AO41">
        <f t="shared" si="28"/>
        <v>0.22319966438709676</v>
      </c>
      <c r="AP41">
        <v>10</v>
      </c>
      <c r="AQ41">
        <v>1</v>
      </c>
      <c r="AR41" t="s">
        <v>237</v>
      </c>
      <c r="AS41">
        <v>1560437137.7612901</v>
      </c>
      <c r="AT41">
        <v>47.559080645161302</v>
      </c>
      <c r="AU41">
        <v>68.940148387096798</v>
      </c>
      <c r="AV41">
        <v>20.511119354838701</v>
      </c>
      <c r="AW41">
        <v>19.0756451612903</v>
      </c>
      <c r="AX41">
        <v>600.05064516129005</v>
      </c>
      <c r="AY41">
        <v>99.492567741935503</v>
      </c>
      <c r="AZ41">
        <v>0.100037103225806</v>
      </c>
      <c r="BA41">
        <v>22.9450677419355</v>
      </c>
      <c r="BB41">
        <v>23.6475096774194</v>
      </c>
      <c r="BC41">
        <v>23.421874193548401</v>
      </c>
      <c r="BD41">
        <v>0</v>
      </c>
      <c r="BE41">
        <v>0</v>
      </c>
      <c r="BF41">
        <v>13004.325806451599</v>
      </c>
      <c r="BG41">
        <v>1040.39290322581</v>
      </c>
      <c r="BH41">
        <v>22.610522580645199</v>
      </c>
      <c r="BI41">
        <v>1199.99870967742</v>
      </c>
      <c r="BJ41">
        <v>0.32999351612903199</v>
      </c>
      <c r="BK41">
        <v>0.32999312903225803</v>
      </c>
      <c r="BL41">
        <v>0.329992741935484</v>
      </c>
      <c r="BM41">
        <v>1.0020470967741901E-2</v>
      </c>
      <c r="BN41">
        <v>24</v>
      </c>
      <c r="BO41">
        <v>17743.129032258101</v>
      </c>
      <c r="BP41">
        <v>1560432001.5</v>
      </c>
      <c r="BQ41" t="s">
        <v>238</v>
      </c>
      <c r="BR41">
        <v>1</v>
      </c>
      <c r="BS41">
        <v>-1.3480000000000001</v>
      </c>
      <c r="BT41">
        <v>2.1000000000000001E-2</v>
      </c>
      <c r="BU41">
        <v>400</v>
      </c>
      <c r="BV41">
        <v>19</v>
      </c>
      <c r="BW41">
        <v>0.05</v>
      </c>
      <c r="BX41">
        <v>0.02</v>
      </c>
      <c r="BY41">
        <v>12.6017238200323</v>
      </c>
      <c r="BZ41">
        <v>10.0364198390662</v>
      </c>
      <c r="CA41">
        <v>1.0030228048654299</v>
      </c>
      <c r="CB41">
        <v>0</v>
      </c>
      <c r="CC41">
        <v>-21.203382926829299</v>
      </c>
      <c r="CD41">
        <v>-16.398765156799701</v>
      </c>
      <c r="CE41">
        <v>1.63771030820806</v>
      </c>
      <c r="CF41">
        <v>0</v>
      </c>
      <c r="CG41">
        <v>1.4341580487804899</v>
      </c>
      <c r="CH41">
        <v>0.17181261324041999</v>
      </c>
      <c r="CI41">
        <v>1.8558766808735801E-2</v>
      </c>
      <c r="CJ41">
        <v>1</v>
      </c>
      <c r="CK41">
        <v>1</v>
      </c>
      <c r="CL41">
        <v>3</v>
      </c>
      <c r="CM41" t="s">
        <v>257</v>
      </c>
      <c r="CN41">
        <v>1.8608100000000001</v>
      </c>
      <c r="CO41">
        <v>1.8577600000000001</v>
      </c>
      <c r="CP41">
        <v>1.8605400000000001</v>
      </c>
      <c r="CQ41">
        <v>1.85334</v>
      </c>
      <c r="CR41">
        <v>1.85192</v>
      </c>
      <c r="CS41">
        <v>1.8527400000000001</v>
      </c>
      <c r="CT41">
        <v>1.85642</v>
      </c>
      <c r="CU41">
        <v>1.86267</v>
      </c>
      <c r="CV41" t="s">
        <v>240</v>
      </c>
      <c r="CW41" t="s">
        <v>19</v>
      </c>
      <c r="CX41" t="s">
        <v>19</v>
      </c>
      <c r="CY41" t="s">
        <v>19</v>
      </c>
      <c r="CZ41" t="s">
        <v>241</v>
      </c>
      <c r="DA41" t="s">
        <v>242</v>
      </c>
      <c r="DB41" t="s">
        <v>243</v>
      </c>
      <c r="DC41" t="s">
        <v>243</v>
      </c>
      <c r="DD41" t="s">
        <v>243</v>
      </c>
      <c r="DE41" t="s">
        <v>243</v>
      </c>
      <c r="DF41">
        <v>0</v>
      </c>
      <c r="DG41">
        <v>100</v>
      </c>
      <c r="DH41">
        <v>100</v>
      </c>
      <c r="DI41">
        <v>-1.3480000000000001</v>
      </c>
      <c r="DJ41">
        <v>2.1000000000000001E-2</v>
      </c>
      <c r="DK41">
        <v>3</v>
      </c>
      <c r="DL41">
        <v>629.06899999999996</v>
      </c>
      <c r="DM41">
        <v>286.07499999999999</v>
      </c>
      <c r="DN41">
        <v>23.001100000000001</v>
      </c>
      <c r="DO41">
        <v>23.153400000000001</v>
      </c>
      <c r="DP41">
        <v>30.000499999999999</v>
      </c>
      <c r="DQ41">
        <v>23.2454</v>
      </c>
      <c r="DR41">
        <v>23.262599999999999</v>
      </c>
      <c r="DS41">
        <v>7.0172800000000004</v>
      </c>
      <c r="DT41">
        <v>22.281199999999998</v>
      </c>
      <c r="DU41">
        <v>98.630799999999994</v>
      </c>
      <c r="DV41">
        <v>23</v>
      </c>
      <c r="DW41">
        <v>97.5</v>
      </c>
      <c r="DX41">
        <v>19</v>
      </c>
      <c r="DY41">
        <v>101.33499999999999</v>
      </c>
      <c r="DZ41">
        <v>105.306</v>
      </c>
    </row>
    <row r="42" spans="1:130" x14ac:dyDescent="0.25">
      <c r="A42">
        <v>26</v>
      </c>
      <c r="B42">
        <v>1560437150.0999999</v>
      </c>
      <c r="C42">
        <v>50</v>
      </c>
      <c r="D42" t="s">
        <v>294</v>
      </c>
      <c r="E42" t="s">
        <v>295</v>
      </c>
      <c r="G42">
        <v>1560437139.7612901</v>
      </c>
      <c r="H42">
        <f t="shared" si="0"/>
        <v>8.820884146591454E-4</v>
      </c>
      <c r="I42">
        <f t="shared" si="1"/>
        <v>13.101684078196328</v>
      </c>
      <c r="J42">
        <f t="shared" si="2"/>
        <v>50.367741935483899</v>
      </c>
      <c r="K42">
        <f t="shared" si="3"/>
        <v>-161.20235634252199</v>
      </c>
      <c r="L42">
        <f t="shared" si="4"/>
        <v>-16.054459759426781</v>
      </c>
      <c r="M42">
        <f t="shared" si="5"/>
        <v>5.016222494652947</v>
      </c>
      <c r="N42">
        <f t="shared" si="6"/>
        <v>0.10012230187569439</v>
      </c>
      <c r="O42">
        <f t="shared" si="7"/>
        <v>3</v>
      </c>
      <c r="P42">
        <f t="shared" si="8"/>
        <v>9.8478978211543361E-2</v>
      </c>
      <c r="Q42">
        <f t="shared" si="9"/>
        <v>6.1694923903608277E-2</v>
      </c>
      <c r="R42">
        <f t="shared" si="10"/>
        <v>215.02091089322806</v>
      </c>
      <c r="S42">
        <f t="shared" si="11"/>
        <v>23.966629849534392</v>
      </c>
      <c r="T42">
        <f t="shared" si="12"/>
        <v>23.537585483870949</v>
      </c>
      <c r="U42">
        <f t="shared" si="13"/>
        <v>2.9127857770831675</v>
      </c>
      <c r="V42">
        <f t="shared" si="14"/>
        <v>72.679491744433349</v>
      </c>
      <c r="W42">
        <f t="shared" si="15"/>
        <v>2.0429226307836248</v>
      </c>
      <c r="X42">
        <f t="shared" si="16"/>
        <v>2.8108653235595802</v>
      </c>
      <c r="Y42">
        <f t="shared" si="17"/>
        <v>0.86986314629954276</v>
      </c>
      <c r="Z42">
        <f t="shared" si="18"/>
        <v>-38.900099086468309</v>
      </c>
      <c r="AA42">
        <f t="shared" si="19"/>
        <v>-95.351458799991832</v>
      </c>
      <c r="AB42">
        <f t="shared" si="20"/>
        <v>-6.6048229850576776</v>
      </c>
      <c r="AC42">
        <f t="shared" si="21"/>
        <v>74.164530021710249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22"/>
        <v>1</v>
      </c>
      <c r="AJ42">
        <f t="shared" si="23"/>
        <v>0</v>
      </c>
      <c r="AK42">
        <f t="shared" si="24"/>
        <v>68051.844904911995</v>
      </c>
      <c r="AL42">
        <f t="shared" si="25"/>
        <v>1199.9983870967701</v>
      </c>
      <c r="AM42">
        <f t="shared" si="26"/>
        <v>963.35718019559408</v>
      </c>
      <c r="AN42">
        <f t="shared" si="27"/>
        <v>0.80279872919354778</v>
      </c>
      <c r="AO42">
        <f t="shared" si="28"/>
        <v>0.22319957261290307</v>
      </c>
      <c r="AP42">
        <v>10</v>
      </c>
      <c r="AQ42">
        <v>1</v>
      </c>
      <c r="AR42" t="s">
        <v>237</v>
      </c>
      <c r="AS42">
        <v>1560437139.7612901</v>
      </c>
      <c r="AT42">
        <v>50.367741935483899</v>
      </c>
      <c r="AU42">
        <v>72.275819354838703</v>
      </c>
      <c r="AV42">
        <v>20.512925806451602</v>
      </c>
      <c r="AW42">
        <v>19.073074193548401</v>
      </c>
      <c r="AX42">
        <v>600.05780645161303</v>
      </c>
      <c r="AY42">
        <v>99.491925806451604</v>
      </c>
      <c r="AZ42">
        <v>0.10004123225806499</v>
      </c>
      <c r="BA42">
        <v>22.948035483870999</v>
      </c>
      <c r="BB42">
        <v>23.6515806451613</v>
      </c>
      <c r="BC42">
        <v>23.423590322580601</v>
      </c>
      <c r="BD42">
        <v>0</v>
      </c>
      <c r="BE42">
        <v>0</v>
      </c>
      <c r="BF42">
        <v>13004.6903225806</v>
      </c>
      <c r="BG42">
        <v>1040.40483870968</v>
      </c>
      <c r="BH42">
        <v>22.512551612903199</v>
      </c>
      <c r="BI42">
        <v>1199.9983870967701</v>
      </c>
      <c r="BJ42">
        <v>0.32999458064516102</v>
      </c>
      <c r="BK42">
        <v>0.32999306451612898</v>
      </c>
      <c r="BL42">
        <v>0.32999177419354803</v>
      </c>
      <c r="BM42">
        <v>1.00203903225806E-2</v>
      </c>
      <c r="BN42">
        <v>24</v>
      </c>
      <c r="BO42">
        <v>17743.138709677401</v>
      </c>
      <c r="BP42">
        <v>1560432001.5</v>
      </c>
      <c r="BQ42" t="s">
        <v>238</v>
      </c>
      <c r="BR42">
        <v>1</v>
      </c>
      <c r="BS42">
        <v>-1.3480000000000001</v>
      </c>
      <c r="BT42">
        <v>2.1000000000000001E-2</v>
      </c>
      <c r="BU42">
        <v>400</v>
      </c>
      <c r="BV42">
        <v>19</v>
      </c>
      <c r="BW42">
        <v>0.05</v>
      </c>
      <c r="BX42">
        <v>0.02</v>
      </c>
      <c r="BY42">
        <v>12.9267669729785</v>
      </c>
      <c r="BZ42">
        <v>9.0212674994952806</v>
      </c>
      <c r="CA42">
        <v>0.90105947365655403</v>
      </c>
      <c r="CB42">
        <v>0</v>
      </c>
      <c r="CC42">
        <v>-21.742714634146299</v>
      </c>
      <c r="CD42">
        <v>-14.7673003484321</v>
      </c>
      <c r="CE42">
        <v>1.4726232256296601</v>
      </c>
      <c r="CF42">
        <v>0</v>
      </c>
      <c r="CG42">
        <v>1.4383068292682899</v>
      </c>
      <c r="CH42">
        <v>0.17403721254356699</v>
      </c>
      <c r="CI42">
        <v>1.8664242248935502E-2</v>
      </c>
      <c r="CJ42">
        <v>1</v>
      </c>
      <c r="CK42">
        <v>1</v>
      </c>
      <c r="CL42">
        <v>3</v>
      </c>
      <c r="CM42" t="s">
        <v>257</v>
      </c>
      <c r="CN42">
        <v>1.8608100000000001</v>
      </c>
      <c r="CO42">
        <v>1.8577600000000001</v>
      </c>
      <c r="CP42">
        <v>1.86053</v>
      </c>
      <c r="CQ42">
        <v>1.8533299999999999</v>
      </c>
      <c r="CR42">
        <v>1.8519099999999999</v>
      </c>
      <c r="CS42">
        <v>1.85273</v>
      </c>
      <c r="CT42">
        <v>1.85642</v>
      </c>
      <c r="CU42">
        <v>1.86266</v>
      </c>
      <c r="CV42" t="s">
        <v>240</v>
      </c>
      <c r="CW42" t="s">
        <v>19</v>
      </c>
      <c r="CX42" t="s">
        <v>19</v>
      </c>
      <c r="CY42" t="s">
        <v>19</v>
      </c>
      <c r="CZ42" t="s">
        <v>241</v>
      </c>
      <c r="DA42" t="s">
        <v>242</v>
      </c>
      <c r="DB42" t="s">
        <v>243</v>
      </c>
      <c r="DC42" t="s">
        <v>243</v>
      </c>
      <c r="DD42" t="s">
        <v>243</v>
      </c>
      <c r="DE42" t="s">
        <v>243</v>
      </c>
      <c r="DF42">
        <v>0</v>
      </c>
      <c r="DG42">
        <v>100</v>
      </c>
      <c r="DH42">
        <v>100</v>
      </c>
      <c r="DI42">
        <v>-1.3480000000000001</v>
      </c>
      <c r="DJ42">
        <v>2.1000000000000001E-2</v>
      </c>
      <c r="DK42">
        <v>3</v>
      </c>
      <c r="DL42">
        <v>628.86900000000003</v>
      </c>
      <c r="DM42">
        <v>286.20400000000001</v>
      </c>
      <c r="DN42">
        <v>23.001200000000001</v>
      </c>
      <c r="DO42">
        <v>23.155799999999999</v>
      </c>
      <c r="DP42">
        <v>30.000499999999999</v>
      </c>
      <c r="DQ42">
        <v>23.2469</v>
      </c>
      <c r="DR42">
        <v>23.264399999999998</v>
      </c>
      <c r="DS42">
        <v>7.1801899999999996</v>
      </c>
      <c r="DT42">
        <v>22.281199999999998</v>
      </c>
      <c r="DU42">
        <v>98.630799999999994</v>
      </c>
      <c r="DV42">
        <v>23</v>
      </c>
      <c r="DW42">
        <v>102.5</v>
      </c>
      <c r="DX42">
        <v>19</v>
      </c>
      <c r="DY42">
        <v>101.33499999999999</v>
      </c>
      <c r="DZ42">
        <v>105.306</v>
      </c>
    </row>
    <row r="43" spans="1:130" x14ac:dyDescent="0.25">
      <c r="A43">
        <v>27</v>
      </c>
      <c r="B43">
        <v>1560437152.0999999</v>
      </c>
      <c r="C43">
        <v>52</v>
      </c>
      <c r="D43" t="s">
        <v>296</v>
      </c>
      <c r="E43" t="s">
        <v>297</v>
      </c>
      <c r="G43">
        <v>1560437141.7612901</v>
      </c>
      <c r="H43">
        <f t="shared" si="0"/>
        <v>8.850344625964087E-4</v>
      </c>
      <c r="I43">
        <f t="shared" si="1"/>
        <v>13.381776953352844</v>
      </c>
      <c r="J43">
        <f t="shared" si="2"/>
        <v>53.227658064516099</v>
      </c>
      <c r="K43">
        <f t="shared" si="3"/>
        <v>-162.26277716715671</v>
      </c>
      <c r="L43">
        <f t="shared" si="4"/>
        <v>-16.159971370457157</v>
      </c>
      <c r="M43">
        <f t="shared" si="5"/>
        <v>5.3010150908052251</v>
      </c>
      <c r="N43">
        <f t="shared" si="6"/>
        <v>0.10041915885189762</v>
      </c>
      <c r="O43">
        <f t="shared" si="7"/>
        <v>3</v>
      </c>
      <c r="P43">
        <f t="shared" si="8"/>
        <v>9.876615645944882E-2</v>
      </c>
      <c r="Q43">
        <f t="shared" si="9"/>
        <v>6.1875261516820726E-2</v>
      </c>
      <c r="R43">
        <f t="shared" si="10"/>
        <v>215.02094676147934</v>
      </c>
      <c r="S43">
        <f t="shared" si="11"/>
        <v>23.968599426734013</v>
      </c>
      <c r="T43">
        <f t="shared" si="12"/>
        <v>23.540304838709702</v>
      </c>
      <c r="U43">
        <f t="shared" si="13"/>
        <v>2.9132632843131669</v>
      </c>
      <c r="V43">
        <f t="shared" si="14"/>
        <v>72.671711344440908</v>
      </c>
      <c r="W43">
        <f t="shared" si="15"/>
        <v>2.0430407015939571</v>
      </c>
      <c r="X43">
        <f t="shared" si="16"/>
        <v>2.8113287327314898</v>
      </c>
      <c r="Y43">
        <f t="shared" si="17"/>
        <v>0.87022258271920983</v>
      </c>
      <c r="Z43">
        <f t="shared" si="18"/>
        <v>-39.030019800501627</v>
      </c>
      <c r="AA43">
        <f t="shared" si="19"/>
        <v>-95.350937070976144</v>
      </c>
      <c r="AB43">
        <f t="shared" si="20"/>
        <v>-6.6049688407116225</v>
      </c>
      <c r="AC43">
        <f t="shared" si="21"/>
        <v>74.035021049289938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22"/>
        <v>1</v>
      </c>
      <c r="AJ43">
        <f t="shared" si="23"/>
        <v>0</v>
      </c>
      <c r="AK43">
        <f t="shared" si="24"/>
        <v>68049.798355569495</v>
      </c>
      <c r="AL43">
        <f t="shared" si="25"/>
        <v>1199.9993548387099</v>
      </c>
      <c r="AM43">
        <f t="shared" si="26"/>
        <v>963.35783516217612</v>
      </c>
      <c r="AN43">
        <f t="shared" si="27"/>
        <v>0.80279862758064535</v>
      </c>
      <c r="AO43">
        <f t="shared" si="28"/>
        <v>0.2231994580967743</v>
      </c>
      <c r="AP43">
        <v>10</v>
      </c>
      <c r="AQ43">
        <v>1</v>
      </c>
      <c r="AR43" t="s">
        <v>237</v>
      </c>
      <c r="AS43">
        <v>1560437141.7612901</v>
      </c>
      <c r="AT43">
        <v>53.227658064516099</v>
      </c>
      <c r="AU43">
        <v>75.607119354838701</v>
      </c>
      <c r="AV43">
        <v>20.514235483871001</v>
      </c>
      <c r="AW43">
        <v>19.069567741935501</v>
      </c>
      <c r="AX43">
        <v>600.05399999999997</v>
      </c>
      <c r="AY43">
        <v>99.491332258064503</v>
      </c>
      <c r="AZ43">
        <v>0.10003214838709699</v>
      </c>
      <c r="BA43">
        <v>22.950758064516101</v>
      </c>
      <c r="BB43">
        <v>23.654641935483902</v>
      </c>
      <c r="BC43">
        <v>23.425967741935501</v>
      </c>
      <c r="BD43">
        <v>0</v>
      </c>
      <c r="BE43">
        <v>0</v>
      </c>
      <c r="BF43">
        <v>13004.4741935484</v>
      </c>
      <c r="BG43">
        <v>1040.40935483871</v>
      </c>
      <c r="BH43">
        <v>22.4872870967742</v>
      </c>
      <c r="BI43">
        <v>1199.9993548387099</v>
      </c>
      <c r="BJ43">
        <v>0.32999580645161303</v>
      </c>
      <c r="BK43">
        <v>0.32999316129032302</v>
      </c>
      <c r="BL43">
        <v>0.32999045161290302</v>
      </c>
      <c r="BM43">
        <v>1.00203258064516E-2</v>
      </c>
      <c r="BN43">
        <v>24</v>
      </c>
      <c r="BO43">
        <v>17743.154838709699</v>
      </c>
      <c r="BP43">
        <v>1560432001.5</v>
      </c>
      <c r="BQ43" t="s">
        <v>238</v>
      </c>
      <c r="BR43">
        <v>1</v>
      </c>
      <c r="BS43">
        <v>-1.3480000000000001</v>
      </c>
      <c r="BT43">
        <v>2.1000000000000001E-2</v>
      </c>
      <c r="BU43">
        <v>400</v>
      </c>
      <c r="BV43">
        <v>19</v>
      </c>
      <c r="BW43">
        <v>0.05</v>
      </c>
      <c r="BX43">
        <v>0.02</v>
      </c>
      <c r="BY43">
        <v>13.227490292835199</v>
      </c>
      <c r="BZ43">
        <v>8.1985119996620295</v>
      </c>
      <c r="CA43">
        <v>0.81611582456301801</v>
      </c>
      <c r="CB43">
        <v>0</v>
      </c>
      <c r="CC43">
        <v>-22.2336951219512</v>
      </c>
      <c r="CD43">
        <v>-13.4907428571442</v>
      </c>
      <c r="CE43">
        <v>1.3424895174139899</v>
      </c>
      <c r="CF43">
        <v>0</v>
      </c>
      <c r="CG43">
        <v>1.44317195121951</v>
      </c>
      <c r="CH43">
        <v>0.140336864111508</v>
      </c>
      <c r="CI43">
        <v>1.58775809454887E-2</v>
      </c>
      <c r="CJ43">
        <v>1</v>
      </c>
      <c r="CK43">
        <v>1</v>
      </c>
      <c r="CL43">
        <v>3</v>
      </c>
      <c r="CM43" t="s">
        <v>257</v>
      </c>
      <c r="CN43">
        <v>1.8608100000000001</v>
      </c>
      <c r="CO43">
        <v>1.8577600000000001</v>
      </c>
      <c r="CP43">
        <v>1.86052</v>
      </c>
      <c r="CQ43">
        <v>1.8533299999999999</v>
      </c>
      <c r="CR43">
        <v>1.8519099999999999</v>
      </c>
      <c r="CS43">
        <v>1.85273</v>
      </c>
      <c r="CT43">
        <v>1.85642</v>
      </c>
      <c r="CU43">
        <v>1.86267</v>
      </c>
      <c r="CV43" t="s">
        <v>240</v>
      </c>
      <c r="CW43" t="s">
        <v>19</v>
      </c>
      <c r="CX43" t="s">
        <v>19</v>
      </c>
      <c r="CY43" t="s">
        <v>19</v>
      </c>
      <c r="CZ43" t="s">
        <v>241</v>
      </c>
      <c r="DA43" t="s">
        <v>242</v>
      </c>
      <c r="DB43" t="s">
        <v>243</v>
      </c>
      <c r="DC43" t="s">
        <v>243</v>
      </c>
      <c r="DD43" t="s">
        <v>243</v>
      </c>
      <c r="DE43" t="s">
        <v>243</v>
      </c>
      <c r="DF43">
        <v>0</v>
      </c>
      <c r="DG43">
        <v>100</v>
      </c>
      <c r="DH43">
        <v>100</v>
      </c>
      <c r="DI43">
        <v>-1.3480000000000001</v>
      </c>
      <c r="DJ43">
        <v>2.1000000000000001E-2</v>
      </c>
      <c r="DK43">
        <v>3</v>
      </c>
      <c r="DL43">
        <v>629.38199999999995</v>
      </c>
      <c r="DM43">
        <v>286.07</v>
      </c>
      <c r="DN43">
        <v>23.001300000000001</v>
      </c>
      <c r="DO43">
        <v>23.158200000000001</v>
      </c>
      <c r="DP43">
        <v>30.000499999999999</v>
      </c>
      <c r="DQ43">
        <v>23.2484</v>
      </c>
      <c r="DR43">
        <v>23.265799999999999</v>
      </c>
      <c r="DS43">
        <v>7.2900200000000002</v>
      </c>
      <c r="DT43">
        <v>22.281199999999998</v>
      </c>
      <c r="DU43">
        <v>99.004599999999996</v>
      </c>
      <c r="DV43">
        <v>23</v>
      </c>
      <c r="DW43">
        <v>102.5</v>
      </c>
      <c r="DX43">
        <v>19</v>
      </c>
      <c r="DY43">
        <v>101.33499999999999</v>
      </c>
      <c r="DZ43">
        <v>105.30500000000001</v>
      </c>
    </row>
    <row r="44" spans="1:130" x14ac:dyDescent="0.25">
      <c r="A44">
        <v>28</v>
      </c>
      <c r="B44">
        <v>1560437154.0999999</v>
      </c>
      <c r="C44">
        <v>54</v>
      </c>
      <c r="D44" t="s">
        <v>298</v>
      </c>
      <c r="E44" t="s">
        <v>299</v>
      </c>
      <c r="G44">
        <v>1560437143.7612901</v>
      </c>
      <c r="H44">
        <f t="shared" si="0"/>
        <v>8.8752204336193738E-4</v>
      </c>
      <c r="I44">
        <f t="shared" si="1"/>
        <v>13.632328828094835</v>
      </c>
      <c r="J44">
        <f t="shared" si="2"/>
        <v>56.129487096774199</v>
      </c>
      <c r="K44">
        <f t="shared" si="3"/>
        <v>-162.93525199131301</v>
      </c>
      <c r="L44">
        <f t="shared" si="4"/>
        <v>-16.226837486608311</v>
      </c>
      <c r="M44">
        <f t="shared" si="5"/>
        <v>5.5899754914583681</v>
      </c>
      <c r="N44">
        <f t="shared" si="6"/>
        <v>0.10064644236855416</v>
      </c>
      <c r="O44">
        <f t="shared" si="7"/>
        <v>3</v>
      </c>
      <c r="P44">
        <f t="shared" si="8"/>
        <v>9.8986010731162991E-2</v>
      </c>
      <c r="Q44">
        <f t="shared" si="9"/>
        <v>6.2013323774946894E-2</v>
      </c>
      <c r="R44">
        <f t="shared" si="10"/>
        <v>215.02083434681126</v>
      </c>
      <c r="S44">
        <f t="shared" si="11"/>
        <v>23.970533569758345</v>
      </c>
      <c r="T44">
        <f t="shared" si="12"/>
        <v>23.54354516129035</v>
      </c>
      <c r="U44">
        <f t="shared" si="13"/>
        <v>2.9138323606689251</v>
      </c>
      <c r="V44">
        <f t="shared" si="14"/>
        <v>72.662893110462889</v>
      </c>
      <c r="W44">
        <f t="shared" si="15"/>
        <v>2.0431108117853491</v>
      </c>
      <c r="X44">
        <f t="shared" si="16"/>
        <v>2.8117663972990874</v>
      </c>
      <c r="Y44">
        <f t="shared" si="17"/>
        <v>0.870721548883576</v>
      </c>
      <c r="Z44">
        <f t="shared" si="18"/>
        <v>-39.139722112261438</v>
      </c>
      <c r="AA44">
        <f t="shared" si="19"/>
        <v>-95.45919584515994</v>
      </c>
      <c r="AB44">
        <f t="shared" si="20"/>
        <v>-6.6126625232367218</v>
      </c>
      <c r="AC44">
        <f t="shared" si="21"/>
        <v>73.809253866153171</v>
      </c>
      <c r="AD44">
        <v>0</v>
      </c>
      <c r="AE44">
        <v>0</v>
      </c>
      <c r="AF44">
        <v>3</v>
      </c>
      <c r="AG44">
        <v>0</v>
      </c>
      <c r="AH44">
        <v>0</v>
      </c>
      <c r="AI44">
        <f t="shared" si="22"/>
        <v>1</v>
      </c>
      <c r="AJ44">
        <f t="shared" si="23"/>
        <v>0</v>
      </c>
      <c r="AK44">
        <f t="shared" si="24"/>
        <v>68046.585156334579</v>
      </c>
      <c r="AL44">
        <f t="shared" si="25"/>
        <v>1199.9993548387099</v>
      </c>
      <c r="AM44">
        <f t="shared" si="26"/>
        <v>963.35790193633272</v>
      </c>
      <c r="AN44">
        <f t="shared" si="27"/>
        <v>0.80279868322580572</v>
      </c>
      <c r="AO44">
        <f t="shared" si="28"/>
        <v>0.22319932593548369</v>
      </c>
      <c r="AP44">
        <v>10</v>
      </c>
      <c r="AQ44">
        <v>1</v>
      </c>
      <c r="AR44" t="s">
        <v>237</v>
      </c>
      <c r="AS44">
        <v>1560437143.7612901</v>
      </c>
      <c r="AT44">
        <v>56.129487096774199</v>
      </c>
      <c r="AU44">
        <v>78.930990322580598</v>
      </c>
      <c r="AV44">
        <v>20.515074193548401</v>
      </c>
      <c r="AW44">
        <v>19.066348387096799</v>
      </c>
      <c r="AX44">
        <v>600.05451612903198</v>
      </c>
      <c r="AY44">
        <v>99.490664516129002</v>
      </c>
      <c r="AZ44">
        <v>0.100045832258065</v>
      </c>
      <c r="BA44">
        <v>22.9533290322581</v>
      </c>
      <c r="BB44">
        <v>23.6578612903226</v>
      </c>
      <c r="BC44">
        <v>23.4292290322581</v>
      </c>
      <c r="BD44">
        <v>0</v>
      </c>
      <c r="BE44">
        <v>0</v>
      </c>
      <c r="BF44">
        <v>13004.012903225799</v>
      </c>
      <c r="BG44">
        <v>1040.4064516128999</v>
      </c>
      <c r="BH44">
        <v>22.495258064516101</v>
      </c>
      <c r="BI44">
        <v>1199.9993548387099</v>
      </c>
      <c r="BJ44">
        <v>0.32999774193548398</v>
      </c>
      <c r="BK44">
        <v>0.32999258064516102</v>
      </c>
      <c r="BL44">
        <v>0.32998916129032202</v>
      </c>
      <c r="BM44">
        <v>1.00202709677419E-2</v>
      </c>
      <c r="BN44">
        <v>24</v>
      </c>
      <c r="BO44">
        <v>17743.177419354801</v>
      </c>
      <c r="BP44">
        <v>1560432001.5</v>
      </c>
      <c r="BQ44" t="s">
        <v>238</v>
      </c>
      <c r="BR44">
        <v>1</v>
      </c>
      <c r="BS44">
        <v>-1.3480000000000001</v>
      </c>
      <c r="BT44">
        <v>2.1000000000000001E-2</v>
      </c>
      <c r="BU44">
        <v>400</v>
      </c>
      <c r="BV44">
        <v>19</v>
      </c>
      <c r="BW44">
        <v>0.05</v>
      </c>
      <c r="BX44">
        <v>0.02</v>
      </c>
      <c r="BY44">
        <v>13.4926277540863</v>
      </c>
      <c r="BZ44">
        <v>7.4296549062446999</v>
      </c>
      <c r="CA44">
        <v>0.74217593990639597</v>
      </c>
      <c r="CB44">
        <v>0</v>
      </c>
      <c r="CC44">
        <v>-22.665978048780499</v>
      </c>
      <c r="CD44">
        <v>-12.266094773517599</v>
      </c>
      <c r="CE44">
        <v>1.2218760063459799</v>
      </c>
      <c r="CF44">
        <v>0</v>
      </c>
      <c r="CG44">
        <v>1.4476812195122</v>
      </c>
      <c r="CH44">
        <v>8.59469686411099E-2</v>
      </c>
      <c r="CI44">
        <v>1.0453334208460299E-2</v>
      </c>
      <c r="CJ44">
        <v>1</v>
      </c>
      <c r="CK44">
        <v>1</v>
      </c>
      <c r="CL44">
        <v>3</v>
      </c>
      <c r="CM44" t="s">
        <v>257</v>
      </c>
      <c r="CN44">
        <v>1.8608100000000001</v>
      </c>
      <c r="CO44">
        <v>1.8577600000000001</v>
      </c>
      <c r="CP44">
        <v>1.8605400000000001</v>
      </c>
      <c r="CQ44">
        <v>1.8533299999999999</v>
      </c>
      <c r="CR44">
        <v>1.8519099999999999</v>
      </c>
      <c r="CS44">
        <v>1.8527199999999999</v>
      </c>
      <c r="CT44">
        <v>1.8564099999999999</v>
      </c>
      <c r="CU44">
        <v>1.86267</v>
      </c>
      <c r="CV44" t="s">
        <v>240</v>
      </c>
      <c r="CW44" t="s">
        <v>19</v>
      </c>
      <c r="CX44" t="s">
        <v>19</v>
      </c>
      <c r="CY44" t="s">
        <v>19</v>
      </c>
      <c r="CZ44" t="s">
        <v>241</v>
      </c>
      <c r="DA44" t="s">
        <v>242</v>
      </c>
      <c r="DB44" t="s">
        <v>243</v>
      </c>
      <c r="DC44" t="s">
        <v>243</v>
      </c>
      <c r="DD44" t="s">
        <v>243</v>
      </c>
      <c r="DE44" t="s">
        <v>243</v>
      </c>
      <c r="DF44">
        <v>0</v>
      </c>
      <c r="DG44">
        <v>100</v>
      </c>
      <c r="DH44">
        <v>100</v>
      </c>
      <c r="DI44">
        <v>-1.3480000000000001</v>
      </c>
      <c r="DJ44">
        <v>2.1000000000000001E-2</v>
      </c>
      <c r="DK44">
        <v>3</v>
      </c>
      <c r="DL44">
        <v>628.90800000000002</v>
      </c>
      <c r="DM44">
        <v>286.11</v>
      </c>
      <c r="DN44">
        <v>23.0015</v>
      </c>
      <c r="DO44">
        <v>23.160499999999999</v>
      </c>
      <c r="DP44">
        <v>30.000499999999999</v>
      </c>
      <c r="DQ44">
        <v>23.25</v>
      </c>
      <c r="DR44">
        <v>23.267299999999999</v>
      </c>
      <c r="DS44">
        <v>7.4367400000000004</v>
      </c>
      <c r="DT44">
        <v>22.281199999999998</v>
      </c>
      <c r="DU44">
        <v>99.004599999999996</v>
      </c>
      <c r="DV44">
        <v>23</v>
      </c>
      <c r="DW44">
        <v>107.5</v>
      </c>
      <c r="DX44">
        <v>19</v>
      </c>
      <c r="DY44">
        <v>101.33499999999999</v>
      </c>
      <c r="DZ44">
        <v>105.304</v>
      </c>
    </row>
    <row r="45" spans="1:130" x14ac:dyDescent="0.25">
      <c r="A45">
        <v>29</v>
      </c>
      <c r="B45">
        <v>1560437156.0999999</v>
      </c>
      <c r="C45">
        <v>56</v>
      </c>
      <c r="D45" t="s">
        <v>300</v>
      </c>
      <c r="E45" t="s">
        <v>301</v>
      </c>
      <c r="G45">
        <v>1560437145.7612901</v>
      </c>
      <c r="H45">
        <f t="shared" si="0"/>
        <v>8.8873369726673193E-4</v>
      </c>
      <c r="I45">
        <f t="shared" si="1"/>
        <v>13.870255166344538</v>
      </c>
      <c r="J45">
        <f t="shared" si="2"/>
        <v>59.069200000000002</v>
      </c>
      <c r="K45">
        <f t="shared" si="3"/>
        <v>-163.6948321501809</v>
      </c>
      <c r="L45">
        <f t="shared" si="4"/>
        <v>-16.302362325708128</v>
      </c>
      <c r="M45">
        <f t="shared" si="5"/>
        <v>5.8826994599698139</v>
      </c>
      <c r="N45">
        <f t="shared" si="6"/>
        <v>0.10071609623403115</v>
      </c>
      <c r="O45">
        <f t="shared" si="7"/>
        <v>3</v>
      </c>
      <c r="P45">
        <f t="shared" si="8"/>
        <v>9.9053384532550026E-2</v>
      </c>
      <c r="Q45">
        <f t="shared" si="9"/>
        <v>6.205563290657317E-2</v>
      </c>
      <c r="R45">
        <f t="shared" si="10"/>
        <v>215.02058275412358</v>
      </c>
      <c r="S45">
        <f t="shared" si="11"/>
        <v>23.972598916826637</v>
      </c>
      <c r="T45">
        <f t="shared" si="12"/>
        <v>23.547075806451602</v>
      </c>
      <c r="U45">
        <f t="shared" si="13"/>
        <v>2.9144525351262893</v>
      </c>
      <c r="V45">
        <f t="shared" si="14"/>
        <v>72.65364868327427</v>
      </c>
      <c r="W45">
        <f t="shared" si="15"/>
        <v>2.0431449596897822</v>
      </c>
      <c r="X45">
        <f t="shared" si="16"/>
        <v>2.8121711665117495</v>
      </c>
      <c r="Y45">
        <f t="shared" si="17"/>
        <v>0.87130757543650716</v>
      </c>
      <c r="Z45">
        <f t="shared" si="18"/>
        <v>-39.193156049462878</v>
      </c>
      <c r="AA45">
        <f t="shared" si="19"/>
        <v>-95.645713974192134</v>
      </c>
      <c r="AB45">
        <f t="shared" si="20"/>
        <v>-6.6257812606448825</v>
      </c>
      <c r="AC45">
        <f t="shared" si="21"/>
        <v>73.555931469823676</v>
      </c>
      <c r="AD45">
        <v>0</v>
      </c>
      <c r="AE45">
        <v>0</v>
      </c>
      <c r="AF45">
        <v>3</v>
      </c>
      <c r="AG45">
        <v>0</v>
      </c>
      <c r="AH45">
        <v>0</v>
      </c>
      <c r="AI45">
        <f t="shared" si="22"/>
        <v>1</v>
      </c>
      <c r="AJ45">
        <f t="shared" si="23"/>
        <v>0</v>
      </c>
      <c r="AK45">
        <f t="shared" si="24"/>
        <v>68044.57493749744</v>
      </c>
      <c r="AL45">
        <f t="shared" si="25"/>
        <v>1199.9980645161299</v>
      </c>
      <c r="AM45">
        <f t="shared" si="26"/>
        <v>963.3571180666587</v>
      </c>
      <c r="AN45">
        <f t="shared" si="27"/>
        <v>0.80279889322580622</v>
      </c>
      <c r="AO45">
        <f t="shared" si="28"/>
        <v>0.22319924638709671</v>
      </c>
      <c r="AP45">
        <v>10</v>
      </c>
      <c r="AQ45">
        <v>1</v>
      </c>
      <c r="AR45" t="s">
        <v>237</v>
      </c>
      <c r="AS45">
        <v>1560437145.7612901</v>
      </c>
      <c r="AT45">
        <v>59.069200000000002</v>
      </c>
      <c r="AU45">
        <v>82.2716322580645</v>
      </c>
      <c r="AV45">
        <v>20.515570967741901</v>
      </c>
      <c r="AW45">
        <v>19.0648709677419</v>
      </c>
      <c r="AX45">
        <v>600.05570967741903</v>
      </c>
      <c r="AY45">
        <v>99.489919354838705</v>
      </c>
      <c r="AZ45">
        <v>0.10004394193548399</v>
      </c>
      <c r="BA45">
        <v>22.955706451612901</v>
      </c>
      <c r="BB45">
        <v>23.6613258064516</v>
      </c>
      <c r="BC45">
        <v>23.4328258064516</v>
      </c>
      <c r="BD45">
        <v>0</v>
      </c>
      <c r="BE45">
        <v>0</v>
      </c>
      <c r="BF45">
        <v>13003.8096774194</v>
      </c>
      <c r="BG45">
        <v>1040.4041935483899</v>
      </c>
      <c r="BH45">
        <v>22.497716129032298</v>
      </c>
      <c r="BI45">
        <v>1199.9980645161299</v>
      </c>
      <c r="BJ45">
        <v>0.32999938709677401</v>
      </c>
      <c r="BK45">
        <v>0.32999132258064501</v>
      </c>
      <c r="BL45">
        <v>0.32998887096774199</v>
      </c>
      <c r="BM45">
        <v>1.00202193548387E-2</v>
      </c>
      <c r="BN45">
        <v>24</v>
      </c>
      <c r="BO45">
        <v>17743.170967741898</v>
      </c>
      <c r="BP45">
        <v>1560432001.5</v>
      </c>
      <c r="BQ45" t="s">
        <v>238</v>
      </c>
      <c r="BR45">
        <v>1</v>
      </c>
      <c r="BS45">
        <v>-1.3480000000000001</v>
      </c>
      <c r="BT45">
        <v>2.1000000000000001E-2</v>
      </c>
      <c r="BU45">
        <v>400</v>
      </c>
      <c r="BV45">
        <v>19</v>
      </c>
      <c r="BW45">
        <v>0.05</v>
      </c>
      <c r="BX45">
        <v>0.02</v>
      </c>
      <c r="BY45">
        <v>13.7390270253851</v>
      </c>
      <c r="BZ45">
        <v>6.7865629247324302</v>
      </c>
      <c r="CA45">
        <v>0.67577461008675799</v>
      </c>
      <c r="CB45">
        <v>0</v>
      </c>
      <c r="CC45">
        <v>-23.077075609756101</v>
      </c>
      <c r="CD45">
        <v>-11.188983972125699</v>
      </c>
      <c r="CE45">
        <v>1.11118669257087</v>
      </c>
      <c r="CF45">
        <v>0</v>
      </c>
      <c r="CG45">
        <v>1.4504256097560999</v>
      </c>
      <c r="CH45">
        <v>3.84967944250856E-2</v>
      </c>
      <c r="CI45">
        <v>5.6048446155788001E-3</v>
      </c>
      <c r="CJ45">
        <v>1</v>
      </c>
      <c r="CK45">
        <v>1</v>
      </c>
      <c r="CL45">
        <v>3</v>
      </c>
      <c r="CM45" t="s">
        <v>257</v>
      </c>
      <c r="CN45">
        <v>1.8608100000000001</v>
      </c>
      <c r="CO45">
        <v>1.8577600000000001</v>
      </c>
      <c r="CP45">
        <v>1.8605400000000001</v>
      </c>
      <c r="CQ45">
        <v>1.85334</v>
      </c>
      <c r="CR45">
        <v>1.85189</v>
      </c>
      <c r="CS45">
        <v>1.8527199999999999</v>
      </c>
      <c r="CT45">
        <v>1.85642</v>
      </c>
      <c r="CU45">
        <v>1.86266</v>
      </c>
      <c r="CV45" t="s">
        <v>240</v>
      </c>
      <c r="CW45" t="s">
        <v>19</v>
      </c>
      <c r="CX45" t="s">
        <v>19</v>
      </c>
      <c r="CY45" t="s">
        <v>19</v>
      </c>
      <c r="CZ45" t="s">
        <v>241</v>
      </c>
      <c r="DA45" t="s">
        <v>242</v>
      </c>
      <c r="DB45" t="s">
        <v>243</v>
      </c>
      <c r="DC45" t="s">
        <v>243</v>
      </c>
      <c r="DD45" t="s">
        <v>243</v>
      </c>
      <c r="DE45" t="s">
        <v>243</v>
      </c>
      <c r="DF45">
        <v>0</v>
      </c>
      <c r="DG45">
        <v>100</v>
      </c>
      <c r="DH45">
        <v>100</v>
      </c>
      <c r="DI45">
        <v>-1.3480000000000001</v>
      </c>
      <c r="DJ45">
        <v>2.1000000000000001E-2</v>
      </c>
      <c r="DK45">
        <v>3</v>
      </c>
      <c r="DL45">
        <v>628.57000000000005</v>
      </c>
      <c r="DM45">
        <v>286.25200000000001</v>
      </c>
      <c r="DN45">
        <v>23.0017</v>
      </c>
      <c r="DO45">
        <v>23.163</v>
      </c>
      <c r="DP45">
        <v>30.000499999999999</v>
      </c>
      <c r="DQ45">
        <v>23.2514</v>
      </c>
      <c r="DR45">
        <v>23.269200000000001</v>
      </c>
      <c r="DS45">
        <v>7.6014900000000001</v>
      </c>
      <c r="DT45">
        <v>22.281199999999998</v>
      </c>
      <c r="DU45">
        <v>99.004599999999996</v>
      </c>
      <c r="DV45">
        <v>23</v>
      </c>
      <c r="DW45">
        <v>112.5</v>
      </c>
      <c r="DX45">
        <v>19</v>
      </c>
      <c r="DY45">
        <v>101.33499999999999</v>
      </c>
      <c r="DZ45">
        <v>105.303</v>
      </c>
    </row>
    <row r="46" spans="1:130" x14ac:dyDescent="0.25">
      <c r="A46">
        <v>30</v>
      </c>
      <c r="B46">
        <v>1560437158.0999999</v>
      </c>
      <c r="C46">
        <v>58</v>
      </c>
      <c r="D46" t="s">
        <v>302</v>
      </c>
      <c r="E46" t="s">
        <v>303</v>
      </c>
      <c r="G46">
        <v>1560437147.7612901</v>
      </c>
      <c r="H46">
        <f t="shared" si="0"/>
        <v>8.8862090170032022E-4</v>
      </c>
      <c r="I46">
        <f t="shared" si="1"/>
        <v>14.080332288062936</v>
      </c>
      <c r="J46">
        <f t="shared" si="2"/>
        <v>62.042258064516098</v>
      </c>
      <c r="K46">
        <f t="shared" si="3"/>
        <v>-164.27295982679794</v>
      </c>
      <c r="L46">
        <f t="shared" si="4"/>
        <v>-16.359842048753887</v>
      </c>
      <c r="M46">
        <f t="shared" si="5"/>
        <v>6.1787499498011265</v>
      </c>
      <c r="N46">
        <f t="shared" si="6"/>
        <v>0.10064899738084694</v>
      </c>
      <c r="O46">
        <f t="shared" si="7"/>
        <v>3</v>
      </c>
      <c r="P46">
        <f t="shared" si="8"/>
        <v>9.8988482134334838E-2</v>
      </c>
      <c r="Q46">
        <f t="shared" si="9"/>
        <v>6.2014875754454801E-2</v>
      </c>
      <c r="R46">
        <f t="shared" si="10"/>
        <v>215.02047058012036</v>
      </c>
      <c r="S46">
        <f t="shared" si="11"/>
        <v>23.975070569596586</v>
      </c>
      <c r="T46">
        <f t="shared" si="12"/>
        <v>23.549838709677452</v>
      </c>
      <c r="U46">
        <f t="shared" si="13"/>
        <v>2.9149379326072959</v>
      </c>
      <c r="V46">
        <f t="shared" si="14"/>
        <v>72.644043563019352</v>
      </c>
      <c r="W46">
        <f t="shared" si="15"/>
        <v>2.0431773049839617</v>
      </c>
      <c r="X46">
        <f t="shared" si="16"/>
        <v>2.8125875223499741</v>
      </c>
      <c r="Y46">
        <f t="shared" si="17"/>
        <v>0.87176062762333428</v>
      </c>
      <c r="Z46">
        <f t="shared" si="18"/>
        <v>-39.188181764984122</v>
      </c>
      <c r="AA46">
        <f t="shared" si="19"/>
        <v>-95.697104283880293</v>
      </c>
      <c r="AB46">
        <f t="shared" si="20"/>
        <v>-6.6295161068184107</v>
      </c>
      <c r="AC46">
        <f t="shared" si="21"/>
        <v>73.505668424437516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22"/>
        <v>1</v>
      </c>
      <c r="AJ46">
        <f t="shared" si="23"/>
        <v>0</v>
      </c>
      <c r="AK46">
        <f t="shared" si="24"/>
        <v>68040.202363909455</v>
      </c>
      <c r="AL46">
        <f t="shared" si="25"/>
        <v>1199.9970967741899</v>
      </c>
      <c r="AM46">
        <f t="shared" si="26"/>
        <v>963.35653084146077</v>
      </c>
      <c r="AN46">
        <f t="shared" si="27"/>
        <v>0.80279905129032236</v>
      </c>
      <c r="AO46">
        <f t="shared" si="28"/>
        <v>0.22319926599999995</v>
      </c>
      <c r="AP46">
        <v>10</v>
      </c>
      <c r="AQ46">
        <v>1</v>
      </c>
      <c r="AR46" t="s">
        <v>237</v>
      </c>
      <c r="AS46">
        <v>1560437147.7612901</v>
      </c>
      <c r="AT46">
        <v>62.042258064516098</v>
      </c>
      <c r="AU46">
        <v>85.599245161290298</v>
      </c>
      <c r="AV46">
        <v>20.516016129032302</v>
      </c>
      <c r="AW46">
        <v>19.065496774193502</v>
      </c>
      <c r="AX46">
        <v>600.05399999999997</v>
      </c>
      <c r="AY46">
        <v>99.489351612903207</v>
      </c>
      <c r="AZ46">
        <v>0.10002734516129</v>
      </c>
      <c r="BA46">
        <v>22.958151612903201</v>
      </c>
      <c r="BB46">
        <v>23.664116129032301</v>
      </c>
      <c r="BC46">
        <v>23.4355612903226</v>
      </c>
      <c r="BD46">
        <v>0</v>
      </c>
      <c r="BE46">
        <v>0</v>
      </c>
      <c r="BF46">
        <v>13003.080645161301</v>
      </c>
      <c r="BG46">
        <v>1040.4032258064501</v>
      </c>
      <c r="BH46">
        <v>22.495480645161301</v>
      </c>
      <c r="BI46">
        <v>1199.9970967741899</v>
      </c>
      <c r="BJ46">
        <v>0.329999516129032</v>
      </c>
      <c r="BK46">
        <v>0.32999038709677397</v>
      </c>
      <c r="BL46">
        <v>0.32998974193548403</v>
      </c>
      <c r="BM46">
        <v>1.00201483870968E-2</v>
      </c>
      <c r="BN46">
        <v>24</v>
      </c>
      <c r="BO46">
        <v>17743.158064516101</v>
      </c>
      <c r="BP46">
        <v>1560432001.5</v>
      </c>
      <c r="BQ46" t="s">
        <v>238</v>
      </c>
      <c r="BR46">
        <v>1</v>
      </c>
      <c r="BS46">
        <v>-1.3480000000000001</v>
      </c>
      <c r="BT46">
        <v>2.1000000000000001E-2</v>
      </c>
      <c r="BU46">
        <v>400</v>
      </c>
      <c r="BV46">
        <v>19</v>
      </c>
      <c r="BW46">
        <v>0.05</v>
      </c>
      <c r="BX46">
        <v>0.02</v>
      </c>
      <c r="BY46">
        <v>13.9659257366923</v>
      </c>
      <c r="BZ46">
        <v>6.2277122826136999</v>
      </c>
      <c r="CA46">
        <v>0.61736570030814897</v>
      </c>
      <c r="CB46">
        <v>0</v>
      </c>
      <c r="CC46">
        <v>-23.447373170731701</v>
      </c>
      <c r="CD46">
        <v>-10.3342662020908</v>
      </c>
      <c r="CE46">
        <v>1.0244772968295699</v>
      </c>
      <c r="CF46">
        <v>0</v>
      </c>
      <c r="CG46">
        <v>1.4508585365853699</v>
      </c>
      <c r="CH46">
        <v>2.7428571428552801E-3</v>
      </c>
      <c r="CI46">
        <v>4.6708261978597202E-3</v>
      </c>
      <c r="CJ46">
        <v>1</v>
      </c>
      <c r="CK46">
        <v>1</v>
      </c>
      <c r="CL46">
        <v>3</v>
      </c>
      <c r="CM46" t="s">
        <v>257</v>
      </c>
      <c r="CN46">
        <v>1.8608100000000001</v>
      </c>
      <c r="CO46">
        <v>1.8577600000000001</v>
      </c>
      <c r="CP46">
        <v>1.86053</v>
      </c>
      <c r="CQ46">
        <v>1.85334</v>
      </c>
      <c r="CR46">
        <v>1.85189</v>
      </c>
      <c r="CS46">
        <v>1.85273</v>
      </c>
      <c r="CT46">
        <v>1.85642</v>
      </c>
      <c r="CU46">
        <v>1.86267</v>
      </c>
      <c r="CV46" t="s">
        <v>240</v>
      </c>
      <c r="CW46" t="s">
        <v>19</v>
      </c>
      <c r="CX46" t="s">
        <v>19</v>
      </c>
      <c r="CY46" t="s">
        <v>19</v>
      </c>
      <c r="CZ46" t="s">
        <v>241</v>
      </c>
      <c r="DA46" t="s">
        <v>242</v>
      </c>
      <c r="DB46" t="s">
        <v>243</v>
      </c>
      <c r="DC46" t="s">
        <v>243</v>
      </c>
      <c r="DD46" t="s">
        <v>243</v>
      </c>
      <c r="DE46" t="s">
        <v>243</v>
      </c>
      <c r="DF46">
        <v>0</v>
      </c>
      <c r="DG46">
        <v>100</v>
      </c>
      <c r="DH46">
        <v>100</v>
      </c>
      <c r="DI46">
        <v>-1.3480000000000001</v>
      </c>
      <c r="DJ46">
        <v>2.1000000000000001E-2</v>
      </c>
      <c r="DK46">
        <v>3</v>
      </c>
      <c r="DL46">
        <v>629.02700000000004</v>
      </c>
      <c r="DM46">
        <v>286.14100000000002</v>
      </c>
      <c r="DN46">
        <v>23.0017</v>
      </c>
      <c r="DO46">
        <v>23.165500000000002</v>
      </c>
      <c r="DP46">
        <v>30.000499999999999</v>
      </c>
      <c r="DQ46">
        <v>23.2532</v>
      </c>
      <c r="DR46">
        <v>23.270900000000001</v>
      </c>
      <c r="DS46">
        <v>7.7116699999999998</v>
      </c>
      <c r="DT46">
        <v>22.566600000000001</v>
      </c>
      <c r="DU46">
        <v>99.004599999999996</v>
      </c>
      <c r="DV46">
        <v>23</v>
      </c>
      <c r="DW46">
        <v>112.5</v>
      </c>
      <c r="DX46">
        <v>19</v>
      </c>
      <c r="DY46">
        <v>101.334</v>
      </c>
      <c r="DZ46">
        <v>105.303</v>
      </c>
    </row>
    <row r="47" spans="1:130" x14ac:dyDescent="0.25">
      <c r="A47">
        <v>31</v>
      </c>
      <c r="B47">
        <v>1560437160.0999999</v>
      </c>
      <c r="C47">
        <v>60</v>
      </c>
      <c r="D47" t="s">
        <v>304</v>
      </c>
      <c r="E47" t="s">
        <v>305</v>
      </c>
      <c r="G47">
        <v>1560437149.7612901</v>
      </c>
      <c r="H47">
        <f t="shared" si="0"/>
        <v>8.8772125581837295E-4</v>
      </c>
      <c r="I47">
        <f t="shared" si="1"/>
        <v>14.270316678579224</v>
      </c>
      <c r="J47">
        <f t="shared" si="2"/>
        <v>65.039341935483904</v>
      </c>
      <c r="K47">
        <f t="shared" si="3"/>
        <v>-164.72243651901107</v>
      </c>
      <c r="L47">
        <f t="shared" si="4"/>
        <v>-16.40456621831715</v>
      </c>
      <c r="M47">
        <f t="shared" si="5"/>
        <v>6.4772122979936535</v>
      </c>
      <c r="N47">
        <f t="shared" si="6"/>
        <v>0.10048723290253093</v>
      </c>
      <c r="O47">
        <f t="shared" si="7"/>
        <v>3</v>
      </c>
      <c r="P47">
        <f t="shared" si="8"/>
        <v>9.8832007083526435E-2</v>
      </c>
      <c r="Q47">
        <f t="shared" si="9"/>
        <v>6.1916613691441136E-2</v>
      </c>
      <c r="R47">
        <f t="shared" si="10"/>
        <v>215.02048419365889</v>
      </c>
      <c r="S47">
        <f t="shared" si="11"/>
        <v>23.977975739394545</v>
      </c>
      <c r="T47">
        <f t="shared" si="12"/>
        <v>23.552879032258048</v>
      </c>
      <c r="U47">
        <f t="shared" si="13"/>
        <v>2.9154721498939939</v>
      </c>
      <c r="V47">
        <f t="shared" si="14"/>
        <v>72.633786498589501</v>
      </c>
      <c r="W47">
        <f t="shared" si="15"/>
        <v>2.043220001443756</v>
      </c>
      <c r="X47">
        <f t="shared" si="16"/>
        <v>2.8130434883543267</v>
      </c>
      <c r="Y47">
        <f t="shared" si="17"/>
        <v>0.87225214845023791</v>
      </c>
      <c r="Z47">
        <f t="shared" si="18"/>
        <v>-39.14850738159025</v>
      </c>
      <c r="AA47">
        <f t="shared" si="19"/>
        <v>-95.755798799991453</v>
      </c>
      <c r="AB47">
        <f t="shared" si="20"/>
        <v>-6.6337742836552751</v>
      </c>
      <c r="AC47">
        <f t="shared" si="21"/>
        <v>73.4824037284219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22"/>
        <v>1</v>
      </c>
      <c r="AJ47">
        <f t="shared" si="23"/>
        <v>0</v>
      </c>
      <c r="AK47">
        <f t="shared" si="24"/>
        <v>68033.836080640482</v>
      </c>
      <c r="AL47">
        <f t="shared" si="25"/>
        <v>1199.99677419355</v>
      </c>
      <c r="AM47">
        <f t="shared" si="26"/>
        <v>963.35631755132556</v>
      </c>
      <c r="AN47">
        <f t="shared" si="27"/>
        <v>0.80279908935483835</v>
      </c>
      <c r="AO47">
        <f t="shared" si="28"/>
        <v>0.22319932954838703</v>
      </c>
      <c r="AP47">
        <v>10</v>
      </c>
      <c r="AQ47">
        <v>1</v>
      </c>
      <c r="AR47" t="s">
        <v>237</v>
      </c>
      <c r="AS47">
        <v>1560437149.7612901</v>
      </c>
      <c r="AT47">
        <v>65.039341935483904</v>
      </c>
      <c r="AU47">
        <v>88.917306451612902</v>
      </c>
      <c r="AV47">
        <v>20.5164935483871</v>
      </c>
      <c r="AW47">
        <v>19.067441935483899</v>
      </c>
      <c r="AX47">
        <v>600.05338709677403</v>
      </c>
      <c r="AY47">
        <v>99.489112903225802</v>
      </c>
      <c r="AZ47">
        <v>0.100029687096774</v>
      </c>
      <c r="BA47">
        <v>22.960829032258101</v>
      </c>
      <c r="BB47">
        <v>23.667270967741899</v>
      </c>
      <c r="BC47">
        <v>23.4384870967742</v>
      </c>
      <c r="BD47">
        <v>0</v>
      </c>
      <c r="BE47">
        <v>0</v>
      </c>
      <c r="BF47">
        <v>13001.890322580601</v>
      </c>
      <c r="BG47">
        <v>1040.40290322581</v>
      </c>
      <c r="BH47">
        <v>22.495032258064501</v>
      </c>
      <c r="BI47">
        <v>1199.99677419355</v>
      </c>
      <c r="BJ47">
        <v>0.329998838709677</v>
      </c>
      <c r="BK47">
        <v>0.32999051612903202</v>
      </c>
      <c r="BL47">
        <v>0.32999041935483903</v>
      </c>
      <c r="BM47">
        <v>1.0020051612903201E-2</v>
      </c>
      <c r="BN47">
        <v>24</v>
      </c>
      <c r="BO47">
        <v>17743.141935483902</v>
      </c>
      <c r="BP47">
        <v>1560432001.5</v>
      </c>
      <c r="BQ47" t="s">
        <v>238</v>
      </c>
      <c r="BR47">
        <v>1</v>
      </c>
      <c r="BS47">
        <v>-1.3480000000000001</v>
      </c>
      <c r="BT47">
        <v>2.1000000000000001E-2</v>
      </c>
      <c r="BU47">
        <v>400</v>
      </c>
      <c r="BV47">
        <v>19</v>
      </c>
      <c r="BW47">
        <v>0.05</v>
      </c>
      <c r="BX47">
        <v>0.02</v>
      </c>
      <c r="BY47">
        <v>14.1638024725364</v>
      </c>
      <c r="BZ47">
        <v>5.7313195402740504</v>
      </c>
      <c r="CA47">
        <v>0.56830913734687405</v>
      </c>
      <c r="CB47">
        <v>0</v>
      </c>
      <c r="CC47">
        <v>-23.772846341463399</v>
      </c>
      <c r="CD47">
        <v>-9.5504236933798108</v>
      </c>
      <c r="CE47">
        <v>0.94889466893355301</v>
      </c>
      <c r="CF47">
        <v>0</v>
      </c>
      <c r="CG47">
        <v>1.44967926829268</v>
      </c>
      <c r="CH47">
        <v>-3.1662229965154998E-2</v>
      </c>
      <c r="CI47">
        <v>6.7436692589687803E-3</v>
      </c>
      <c r="CJ47">
        <v>1</v>
      </c>
      <c r="CK47">
        <v>1</v>
      </c>
      <c r="CL47">
        <v>3</v>
      </c>
      <c r="CM47" t="s">
        <v>257</v>
      </c>
      <c r="CN47">
        <v>1.8608100000000001</v>
      </c>
      <c r="CO47">
        <v>1.8577600000000001</v>
      </c>
      <c r="CP47">
        <v>1.8605400000000001</v>
      </c>
      <c r="CQ47">
        <v>1.85334</v>
      </c>
      <c r="CR47">
        <v>1.8519000000000001</v>
      </c>
      <c r="CS47">
        <v>1.85273</v>
      </c>
      <c r="CT47">
        <v>1.85642</v>
      </c>
      <c r="CU47">
        <v>1.8626799999999999</v>
      </c>
      <c r="CV47" t="s">
        <v>240</v>
      </c>
      <c r="CW47" t="s">
        <v>19</v>
      </c>
      <c r="CX47" t="s">
        <v>19</v>
      </c>
      <c r="CY47" t="s">
        <v>19</v>
      </c>
      <c r="CZ47" t="s">
        <v>241</v>
      </c>
      <c r="DA47" t="s">
        <v>242</v>
      </c>
      <c r="DB47" t="s">
        <v>243</v>
      </c>
      <c r="DC47" t="s">
        <v>243</v>
      </c>
      <c r="DD47" t="s">
        <v>243</v>
      </c>
      <c r="DE47" t="s">
        <v>243</v>
      </c>
      <c r="DF47">
        <v>0</v>
      </c>
      <c r="DG47">
        <v>100</v>
      </c>
      <c r="DH47">
        <v>100</v>
      </c>
      <c r="DI47">
        <v>-1.3480000000000001</v>
      </c>
      <c r="DJ47">
        <v>2.1000000000000001E-2</v>
      </c>
      <c r="DK47">
        <v>3</v>
      </c>
      <c r="DL47">
        <v>628.79399999999998</v>
      </c>
      <c r="DM47">
        <v>286.18099999999998</v>
      </c>
      <c r="DN47">
        <v>23.0015</v>
      </c>
      <c r="DO47">
        <v>23.167999999999999</v>
      </c>
      <c r="DP47">
        <v>30.000399999999999</v>
      </c>
      <c r="DQ47">
        <v>23.255199999999999</v>
      </c>
      <c r="DR47">
        <v>23.272400000000001</v>
      </c>
      <c r="DS47">
        <v>7.8575400000000002</v>
      </c>
      <c r="DT47">
        <v>22.566600000000001</v>
      </c>
      <c r="DU47">
        <v>99.004599999999996</v>
      </c>
      <c r="DV47">
        <v>23</v>
      </c>
      <c r="DW47">
        <v>117.5</v>
      </c>
      <c r="DX47">
        <v>19</v>
      </c>
      <c r="DY47">
        <v>101.334</v>
      </c>
      <c r="DZ47">
        <v>105.303</v>
      </c>
    </row>
    <row r="48" spans="1:130" x14ac:dyDescent="0.25">
      <c r="A48">
        <v>32</v>
      </c>
      <c r="B48">
        <v>1560437162.0999999</v>
      </c>
      <c r="C48">
        <v>62</v>
      </c>
      <c r="D48" t="s">
        <v>306</v>
      </c>
      <c r="E48" t="s">
        <v>307</v>
      </c>
      <c r="G48">
        <v>1560437151.7612901</v>
      </c>
      <c r="H48">
        <f t="shared" si="0"/>
        <v>8.8693786413746262E-4</v>
      </c>
      <c r="I48">
        <f t="shared" si="1"/>
        <v>14.459707409071461</v>
      </c>
      <c r="J48">
        <f t="shared" si="2"/>
        <v>68.058738709677399</v>
      </c>
      <c r="K48">
        <f t="shared" si="3"/>
        <v>-165.13870005030404</v>
      </c>
      <c r="L48">
        <f t="shared" si="4"/>
        <v>-16.44601356656209</v>
      </c>
      <c r="M48">
        <f t="shared" si="5"/>
        <v>6.77790814510168</v>
      </c>
      <c r="N48">
        <f t="shared" si="6"/>
        <v>0.10033094083638472</v>
      </c>
      <c r="O48">
        <f t="shared" si="7"/>
        <v>3</v>
      </c>
      <c r="P48">
        <f t="shared" si="8"/>
        <v>9.8680817623932562E-2</v>
      </c>
      <c r="Q48">
        <f t="shared" si="9"/>
        <v>6.1821671537005206E-2</v>
      </c>
      <c r="R48">
        <f t="shared" si="10"/>
        <v>215.02058486839897</v>
      </c>
      <c r="S48">
        <f t="shared" si="11"/>
        <v>23.981093535568011</v>
      </c>
      <c r="T48">
        <f t="shared" si="12"/>
        <v>23.55644193548385</v>
      </c>
      <c r="U48">
        <f t="shared" si="13"/>
        <v>2.9160982991681528</v>
      </c>
      <c r="V48">
        <f t="shared" si="14"/>
        <v>72.62323246949687</v>
      </c>
      <c r="W48">
        <f t="shared" si="15"/>
        <v>2.0432842248278327</v>
      </c>
      <c r="X48">
        <f t="shared" si="16"/>
        <v>2.8135407298016522</v>
      </c>
      <c r="Y48">
        <f t="shared" si="17"/>
        <v>0.8728140743403201</v>
      </c>
      <c r="Z48">
        <f t="shared" si="18"/>
        <v>-39.113959808462099</v>
      </c>
      <c r="AA48">
        <f t="shared" si="19"/>
        <v>-95.859883741927945</v>
      </c>
      <c r="AB48">
        <f t="shared" si="20"/>
        <v>-6.6412030637787094</v>
      </c>
      <c r="AC48">
        <f t="shared" si="21"/>
        <v>73.405538254230237</v>
      </c>
      <c r="AD48">
        <v>0</v>
      </c>
      <c r="AE48">
        <v>0</v>
      </c>
      <c r="AF48">
        <v>3</v>
      </c>
      <c r="AG48">
        <v>0</v>
      </c>
      <c r="AH48">
        <v>0</v>
      </c>
      <c r="AI48">
        <f t="shared" si="22"/>
        <v>1</v>
      </c>
      <c r="AJ48">
        <f t="shared" si="23"/>
        <v>0</v>
      </c>
      <c r="AK48">
        <f t="shared" si="24"/>
        <v>68026.136283108252</v>
      </c>
      <c r="AL48">
        <f t="shared" si="25"/>
        <v>1199.9970967741899</v>
      </c>
      <c r="AM48">
        <f t="shared" si="26"/>
        <v>963.35645826099142</v>
      </c>
      <c r="AN48">
        <f t="shared" si="27"/>
        <v>0.80279899080645156</v>
      </c>
      <c r="AO48">
        <f t="shared" si="28"/>
        <v>0.22319940145161288</v>
      </c>
      <c r="AP48">
        <v>10</v>
      </c>
      <c r="AQ48">
        <v>1</v>
      </c>
      <c r="AR48" t="s">
        <v>237</v>
      </c>
      <c r="AS48">
        <v>1560437151.7612901</v>
      </c>
      <c r="AT48">
        <v>68.058738709677399</v>
      </c>
      <c r="AU48">
        <v>92.256796774193504</v>
      </c>
      <c r="AV48">
        <v>20.5171483870968</v>
      </c>
      <c r="AW48">
        <v>19.0693709677419</v>
      </c>
      <c r="AX48">
        <v>600.05109677419398</v>
      </c>
      <c r="AY48">
        <v>99.489087096774199</v>
      </c>
      <c r="AZ48">
        <v>0.100007170967742</v>
      </c>
      <c r="BA48">
        <v>22.9637483870968</v>
      </c>
      <c r="BB48">
        <v>23.670619354838699</v>
      </c>
      <c r="BC48">
        <v>23.442264516129001</v>
      </c>
      <c r="BD48">
        <v>0</v>
      </c>
      <c r="BE48">
        <v>0</v>
      </c>
      <c r="BF48">
        <v>13000.396774193599</v>
      </c>
      <c r="BG48">
        <v>1040.40838709677</v>
      </c>
      <c r="BH48">
        <v>22.495390322580601</v>
      </c>
      <c r="BI48">
        <v>1199.9970967741899</v>
      </c>
      <c r="BJ48">
        <v>0.32999767741935498</v>
      </c>
      <c r="BK48">
        <v>0.32999135483871</v>
      </c>
      <c r="BL48">
        <v>0.32999083870967699</v>
      </c>
      <c r="BM48">
        <v>1.00199516129032E-2</v>
      </c>
      <c r="BN48">
        <v>24</v>
      </c>
      <c r="BO48">
        <v>17743.141935483902</v>
      </c>
      <c r="BP48">
        <v>1560432001.5</v>
      </c>
      <c r="BQ48" t="s">
        <v>238</v>
      </c>
      <c r="BR48">
        <v>1</v>
      </c>
      <c r="BS48">
        <v>-1.3480000000000001</v>
      </c>
      <c r="BT48">
        <v>2.1000000000000001E-2</v>
      </c>
      <c r="BU48">
        <v>400</v>
      </c>
      <c r="BV48">
        <v>19</v>
      </c>
      <c r="BW48">
        <v>0.05</v>
      </c>
      <c r="BX48">
        <v>0.02</v>
      </c>
      <c r="BY48">
        <v>14.353135961097699</v>
      </c>
      <c r="BZ48">
        <v>5.3881505485710202</v>
      </c>
      <c r="CA48">
        <v>0.53498245707678405</v>
      </c>
      <c r="CB48">
        <v>0</v>
      </c>
      <c r="CC48">
        <v>-24.0965804878049</v>
      </c>
      <c r="CD48">
        <v>-8.9794933797907106</v>
      </c>
      <c r="CE48">
        <v>0.89026113905799298</v>
      </c>
      <c r="CF48">
        <v>0</v>
      </c>
      <c r="CG48">
        <v>1.4481200000000001</v>
      </c>
      <c r="CH48">
        <v>-6.0213867595817899E-2</v>
      </c>
      <c r="CI48">
        <v>8.4757349490666104E-3</v>
      </c>
      <c r="CJ48">
        <v>1</v>
      </c>
      <c r="CK48">
        <v>1</v>
      </c>
      <c r="CL48">
        <v>3</v>
      </c>
      <c r="CM48" t="s">
        <v>257</v>
      </c>
      <c r="CN48">
        <v>1.8608100000000001</v>
      </c>
      <c r="CO48">
        <v>1.8577600000000001</v>
      </c>
      <c r="CP48">
        <v>1.86053</v>
      </c>
      <c r="CQ48">
        <v>1.8533299999999999</v>
      </c>
      <c r="CR48">
        <v>1.8519099999999999</v>
      </c>
      <c r="CS48">
        <v>1.85273</v>
      </c>
      <c r="CT48">
        <v>1.8564099999999999</v>
      </c>
      <c r="CU48">
        <v>1.86267</v>
      </c>
      <c r="CV48" t="s">
        <v>240</v>
      </c>
      <c r="CW48" t="s">
        <v>19</v>
      </c>
      <c r="CX48" t="s">
        <v>19</v>
      </c>
      <c r="CY48" t="s">
        <v>19</v>
      </c>
      <c r="CZ48" t="s">
        <v>241</v>
      </c>
      <c r="DA48" t="s">
        <v>242</v>
      </c>
      <c r="DB48" t="s">
        <v>243</v>
      </c>
      <c r="DC48" t="s">
        <v>243</v>
      </c>
      <c r="DD48" t="s">
        <v>243</v>
      </c>
      <c r="DE48" t="s">
        <v>243</v>
      </c>
      <c r="DF48">
        <v>0</v>
      </c>
      <c r="DG48">
        <v>100</v>
      </c>
      <c r="DH48">
        <v>100</v>
      </c>
      <c r="DI48">
        <v>-1.3480000000000001</v>
      </c>
      <c r="DJ48">
        <v>2.1000000000000001E-2</v>
      </c>
      <c r="DK48">
        <v>3</v>
      </c>
      <c r="DL48">
        <v>628.75900000000001</v>
      </c>
      <c r="DM48">
        <v>286.23399999999998</v>
      </c>
      <c r="DN48">
        <v>23.0014</v>
      </c>
      <c r="DO48">
        <v>23.170200000000001</v>
      </c>
      <c r="DP48">
        <v>30.000499999999999</v>
      </c>
      <c r="DQ48">
        <v>23.257100000000001</v>
      </c>
      <c r="DR48">
        <v>23.274100000000001</v>
      </c>
      <c r="DS48">
        <v>8.0197599999999998</v>
      </c>
      <c r="DT48">
        <v>22.566600000000001</v>
      </c>
      <c r="DU48">
        <v>99.004599999999996</v>
      </c>
      <c r="DV48">
        <v>23</v>
      </c>
      <c r="DW48">
        <v>122.5</v>
      </c>
      <c r="DX48">
        <v>19</v>
      </c>
      <c r="DY48">
        <v>101.334</v>
      </c>
      <c r="DZ48">
        <v>105.303</v>
      </c>
    </row>
    <row r="49" spans="1:130" x14ac:dyDescent="0.25">
      <c r="A49">
        <v>33</v>
      </c>
      <c r="B49">
        <v>1560437164.0999999</v>
      </c>
      <c r="C49">
        <v>64</v>
      </c>
      <c r="D49" t="s">
        <v>308</v>
      </c>
      <c r="E49" t="s">
        <v>309</v>
      </c>
      <c r="G49">
        <v>1560437153.7612901</v>
      </c>
      <c r="H49">
        <f t="shared" si="0"/>
        <v>8.8724179881247177E-4</v>
      </c>
      <c r="I49">
        <f t="shared" si="1"/>
        <v>14.629322810753223</v>
      </c>
      <c r="J49">
        <f t="shared" si="2"/>
        <v>71.102529032258104</v>
      </c>
      <c r="K49">
        <f t="shared" si="3"/>
        <v>-164.91273229511049</v>
      </c>
      <c r="L49">
        <f t="shared" si="4"/>
        <v>-16.423510319162826</v>
      </c>
      <c r="M49">
        <f t="shared" si="5"/>
        <v>7.0810367582181417</v>
      </c>
      <c r="N49">
        <f t="shared" si="6"/>
        <v>0.10030896126057474</v>
      </c>
      <c r="O49">
        <f t="shared" si="7"/>
        <v>3</v>
      </c>
      <c r="P49">
        <f t="shared" si="8"/>
        <v>9.8659555013600603E-2</v>
      </c>
      <c r="Q49">
        <f t="shared" si="9"/>
        <v>6.1808319351748076E-2</v>
      </c>
      <c r="R49">
        <f t="shared" si="10"/>
        <v>215.02084178304401</v>
      </c>
      <c r="S49">
        <f t="shared" si="11"/>
        <v>23.984399119537464</v>
      </c>
      <c r="T49">
        <f t="shared" si="12"/>
        <v>23.559829032258051</v>
      </c>
      <c r="U49">
        <f t="shared" si="13"/>
        <v>2.9166936610291105</v>
      </c>
      <c r="V49">
        <f t="shared" si="14"/>
        <v>72.612308864277622</v>
      </c>
      <c r="W49">
        <f t="shared" si="15"/>
        <v>2.0433954632983076</v>
      </c>
      <c r="X49">
        <f t="shared" si="16"/>
        <v>2.8141171865471106</v>
      </c>
      <c r="Y49">
        <f t="shared" si="17"/>
        <v>0.87329819773080297</v>
      </c>
      <c r="Z49">
        <f t="shared" si="18"/>
        <v>-39.127363327630007</v>
      </c>
      <c r="AA49">
        <f t="shared" si="19"/>
        <v>-95.860405470968345</v>
      </c>
      <c r="AB49">
        <f t="shared" si="20"/>
        <v>-6.6414668882292132</v>
      </c>
      <c r="AC49">
        <f t="shared" si="21"/>
        <v>73.391606096216435</v>
      </c>
      <c r="AD49">
        <v>0</v>
      </c>
      <c r="AE49">
        <v>0</v>
      </c>
      <c r="AF49">
        <v>3</v>
      </c>
      <c r="AG49">
        <v>0</v>
      </c>
      <c r="AH49">
        <v>0</v>
      </c>
      <c r="AI49">
        <f t="shared" si="22"/>
        <v>1</v>
      </c>
      <c r="AJ49">
        <f t="shared" si="23"/>
        <v>0</v>
      </c>
      <c r="AK49">
        <f t="shared" si="24"/>
        <v>68021.222563819567</v>
      </c>
      <c r="AL49">
        <f t="shared" si="25"/>
        <v>1199.9980645161299</v>
      </c>
      <c r="AM49">
        <f t="shared" si="26"/>
        <v>963.35718619558133</v>
      </c>
      <c r="AN49">
        <f t="shared" si="27"/>
        <v>0.80279895000000001</v>
      </c>
      <c r="AO49">
        <f t="shared" si="28"/>
        <v>0.22319949948387094</v>
      </c>
      <c r="AP49">
        <v>10</v>
      </c>
      <c r="AQ49">
        <v>1</v>
      </c>
      <c r="AR49" t="s">
        <v>237</v>
      </c>
      <c r="AS49">
        <v>1560437153.7612901</v>
      </c>
      <c r="AT49">
        <v>71.102529032258104</v>
      </c>
      <c r="AU49">
        <v>95.587883870967701</v>
      </c>
      <c r="AV49">
        <v>20.518264516129001</v>
      </c>
      <c r="AW49">
        <v>19.069987096774199</v>
      </c>
      <c r="AX49">
        <v>600.04880645161302</v>
      </c>
      <c r="AY49">
        <v>99.489106451612898</v>
      </c>
      <c r="AZ49">
        <v>9.9991919354838699E-2</v>
      </c>
      <c r="BA49">
        <v>22.967132258064499</v>
      </c>
      <c r="BB49">
        <v>23.673490322580601</v>
      </c>
      <c r="BC49">
        <v>23.446167741935501</v>
      </c>
      <c r="BD49">
        <v>0</v>
      </c>
      <c r="BE49">
        <v>0</v>
      </c>
      <c r="BF49">
        <v>12999.512903225799</v>
      </c>
      <c r="BG49">
        <v>1040.4132258064501</v>
      </c>
      <c r="BH49">
        <v>22.497632258064499</v>
      </c>
      <c r="BI49">
        <v>1199.9980645161299</v>
      </c>
      <c r="BJ49">
        <v>0.32999629032258099</v>
      </c>
      <c r="BK49">
        <v>0.32999187096774202</v>
      </c>
      <c r="BL49">
        <v>0.32999177419354803</v>
      </c>
      <c r="BM49">
        <v>1.0019883870967699E-2</v>
      </c>
      <c r="BN49">
        <v>24</v>
      </c>
      <c r="BO49">
        <v>17743.141935483902</v>
      </c>
      <c r="BP49">
        <v>1560432001.5</v>
      </c>
      <c r="BQ49" t="s">
        <v>238</v>
      </c>
      <c r="BR49">
        <v>1</v>
      </c>
      <c r="BS49">
        <v>-1.3480000000000001</v>
      </c>
      <c r="BT49">
        <v>2.1000000000000001E-2</v>
      </c>
      <c r="BU49">
        <v>400</v>
      </c>
      <c r="BV49">
        <v>19</v>
      </c>
      <c r="BW49">
        <v>0.05</v>
      </c>
      <c r="BX49">
        <v>0.02</v>
      </c>
      <c r="BY49">
        <v>14.535303709233</v>
      </c>
      <c r="BZ49">
        <v>5.1724381298388797</v>
      </c>
      <c r="CA49">
        <v>0.51250283050216205</v>
      </c>
      <c r="CB49">
        <v>0</v>
      </c>
      <c r="CC49">
        <v>-24.3955926829268</v>
      </c>
      <c r="CD49">
        <v>-8.6811491289199392</v>
      </c>
      <c r="CE49">
        <v>0.860383994076792</v>
      </c>
      <c r="CF49">
        <v>0</v>
      </c>
      <c r="CG49">
        <v>1.4479102439024401</v>
      </c>
      <c r="CH49">
        <v>-6.1928989547037801E-2</v>
      </c>
      <c r="CI49">
        <v>8.6468769176111394E-3</v>
      </c>
      <c r="CJ49">
        <v>1</v>
      </c>
      <c r="CK49">
        <v>1</v>
      </c>
      <c r="CL49">
        <v>3</v>
      </c>
      <c r="CM49" t="s">
        <v>257</v>
      </c>
      <c r="CN49">
        <v>1.8608100000000001</v>
      </c>
      <c r="CO49">
        <v>1.8577600000000001</v>
      </c>
      <c r="CP49">
        <v>1.86052</v>
      </c>
      <c r="CQ49">
        <v>1.8533299999999999</v>
      </c>
      <c r="CR49">
        <v>1.8519000000000001</v>
      </c>
      <c r="CS49">
        <v>1.85273</v>
      </c>
      <c r="CT49">
        <v>1.8564000000000001</v>
      </c>
      <c r="CU49">
        <v>1.8626499999999999</v>
      </c>
      <c r="CV49" t="s">
        <v>240</v>
      </c>
      <c r="CW49" t="s">
        <v>19</v>
      </c>
      <c r="CX49" t="s">
        <v>19</v>
      </c>
      <c r="CY49" t="s">
        <v>19</v>
      </c>
      <c r="CZ49" t="s">
        <v>241</v>
      </c>
      <c r="DA49" t="s">
        <v>242</v>
      </c>
      <c r="DB49" t="s">
        <v>243</v>
      </c>
      <c r="DC49" t="s">
        <v>243</v>
      </c>
      <c r="DD49" t="s">
        <v>243</v>
      </c>
      <c r="DE49" t="s">
        <v>243</v>
      </c>
      <c r="DF49">
        <v>0</v>
      </c>
      <c r="DG49">
        <v>100</v>
      </c>
      <c r="DH49">
        <v>100</v>
      </c>
      <c r="DI49">
        <v>-1.3480000000000001</v>
      </c>
      <c r="DJ49">
        <v>2.1000000000000001E-2</v>
      </c>
      <c r="DK49">
        <v>3</v>
      </c>
      <c r="DL49">
        <v>629.03499999999997</v>
      </c>
      <c r="DM49">
        <v>286.23</v>
      </c>
      <c r="DN49">
        <v>23.001200000000001</v>
      </c>
      <c r="DO49">
        <v>23.172699999999999</v>
      </c>
      <c r="DP49">
        <v>30.000499999999999</v>
      </c>
      <c r="DQ49">
        <v>23.258500000000002</v>
      </c>
      <c r="DR49">
        <v>23.275500000000001</v>
      </c>
      <c r="DS49">
        <v>8.1289200000000008</v>
      </c>
      <c r="DT49">
        <v>22.566600000000001</v>
      </c>
      <c r="DU49">
        <v>99.004599999999996</v>
      </c>
      <c r="DV49">
        <v>23</v>
      </c>
      <c r="DW49">
        <v>122.5</v>
      </c>
      <c r="DX49">
        <v>19</v>
      </c>
      <c r="DY49">
        <v>101.334</v>
      </c>
      <c r="DZ49">
        <v>105.30200000000001</v>
      </c>
    </row>
    <row r="50" spans="1:130" x14ac:dyDescent="0.25">
      <c r="A50">
        <v>34</v>
      </c>
      <c r="B50">
        <v>1560437166.0999999</v>
      </c>
      <c r="C50">
        <v>66</v>
      </c>
      <c r="D50" t="s">
        <v>310</v>
      </c>
      <c r="E50" t="s">
        <v>311</v>
      </c>
      <c r="G50">
        <v>1560437155.7612901</v>
      </c>
      <c r="H50">
        <f t="shared" si="0"/>
        <v>8.8824792099119736E-4</v>
      </c>
      <c r="I50">
        <f t="shared" si="1"/>
        <v>14.78638461044482</v>
      </c>
      <c r="J50">
        <f t="shared" si="2"/>
        <v>74.166645161290305</v>
      </c>
      <c r="K50">
        <f t="shared" si="3"/>
        <v>-164.26851742246629</v>
      </c>
      <c r="L50">
        <f t="shared" si="4"/>
        <v>-16.359386625578225</v>
      </c>
      <c r="M50">
        <f t="shared" si="5"/>
        <v>7.3862042584532261</v>
      </c>
      <c r="N50">
        <f t="shared" si="6"/>
        <v>0.10037172899168464</v>
      </c>
      <c r="O50">
        <f t="shared" si="7"/>
        <v>3</v>
      </c>
      <c r="P50">
        <f t="shared" si="8"/>
        <v>9.8720274878994804E-2</v>
      </c>
      <c r="Q50">
        <f t="shared" si="9"/>
        <v>6.1846449367165254E-2</v>
      </c>
      <c r="R50">
        <f t="shared" si="10"/>
        <v>215.02068723793582</v>
      </c>
      <c r="S50">
        <f t="shared" si="11"/>
        <v>23.987939084144816</v>
      </c>
      <c r="T50">
        <f t="shared" si="12"/>
        <v>23.563093548387101</v>
      </c>
      <c r="U50">
        <f t="shared" si="13"/>
        <v>2.917267577060255</v>
      </c>
      <c r="V50">
        <f t="shared" si="14"/>
        <v>72.599964440778635</v>
      </c>
      <c r="W50">
        <f t="shared" si="15"/>
        <v>2.0435181392014776</v>
      </c>
      <c r="X50">
        <f t="shared" si="16"/>
        <v>2.8147646557987223</v>
      </c>
      <c r="Y50">
        <f t="shared" si="17"/>
        <v>0.87374943785877734</v>
      </c>
      <c r="Z50">
        <f t="shared" si="18"/>
        <v>-39.171733315711805</v>
      </c>
      <c r="AA50">
        <f t="shared" si="19"/>
        <v>-95.77379845161613</v>
      </c>
      <c r="AB50">
        <f t="shared" si="20"/>
        <v>-6.6357038493752922</v>
      </c>
      <c r="AC50">
        <f t="shared" si="21"/>
        <v>73.439451621232593</v>
      </c>
      <c r="AD50">
        <v>0</v>
      </c>
      <c r="AE50">
        <v>0</v>
      </c>
      <c r="AF50">
        <v>3</v>
      </c>
      <c r="AG50">
        <v>0</v>
      </c>
      <c r="AH50">
        <v>0</v>
      </c>
      <c r="AI50">
        <f t="shared" si="22"/>
        <v>1</v>
      </c>
      <c r="AJ50">
        <f t="shared" si="23"/>
        <v>0</v>
      </c>
      <c r="AK50">
        <f t="shared" si="24"/>
        <v>68014.495242037738</v>
      </c>
      <c r="AL50">
        <f t="shared" si="25"/>
        <v>1199.99677419355</v>
      </c>
      <c r="AM50">
        <f t="shared" si="26"/>
        <v>963.35607832616267</v>
      </c>
      <c r="AN50">
        <f t="shared" si="27"/>
        <v>0.80279889000000004</v>
      </c>
      <c r="AO50">
        <f t="shared" si="28"/>
        <v>0.22319959574193546</v>
      </c>
      <c r="AP50">
        <v>10</v>
      </c>
      <c r="AQ50">
        <v>1</v>
      </c>
      <c r="AR50" t="s">
        <v>237</v>
      </c>
      <c r="AS50">
        <v>1560437155.7612901</v>
      </c>
      <c r="AT50">
        <v>74.166645161290305</v>
      </c>
      <c r="AU50">
        <v>98.918206451612903</v>
      </c>
      <c r="AV50">
        <v>20.519454838709699</v>
      </c>
      <c r="AW50">
        <v>19.069548387096798</v>
      </c>
      <c r="AX50">
        <v>600.05358064516099</v>
      </c>
      <c r="AY50">
        <v>99.489270967741902</v>
      </c>
      <c r="AZ50">
        <v>0.10002880967741901</v>
      </c>
      <c r="BA50">
        <v>22.970932258064501</v>
      </c>
      <c r="BB50">
        <v>23.6765935483871</v>
      </c>
      <c r="BC50">
        <v>23.449593548387099</v>
      </c>
      <c r="BD50">
        <v>0</v>
      </c>
      <c r="BE50">
        <v>0</v>
      </c>
      <c r="BF50">
        <v>12998.2419354839</v>
      </c>
      <c r="BG50">
        <v>1040.41483870968</v>
      </c>
      <c r="BH50">
        <v>22.5007709677419</v>
      </c>
      <c r="BI50">
        <v>1199.99677419355</v>
      </c>
      <c r="BJ50">
        <v>0.329994806451613</v>
      </c>
      <c r="BK50">
        <v>0.32999225806451599</v>
      </c>
      <c r="BL50">
        <v>0.32999287096774199</v>
      </c>
      <c r="BM50">
        <v>1.00198322580645E-2</v>
      </c>
      <c r="BN50">
        <v>24</v>
      </c>
      <c r="BO50">
        <v>17743.1161290323</v>
      </c>
      <c r="BP50">
        <v>1560432001.5</v>
      </c>
      <c r="BQ50" t="s">
        <v>238</v>
      </c>
      <c r="BR50">
        <v>1</v>
      </c>
      <c r="BS50">
        <v>-1.3480000000000001</v>
      </c>
      <c r="BT50">
        <v>2.1000000000000001E-2</v>
      </c>
      <c r="BU50">
        <v>400</v>
      </c>
      <c r="BV50">
        <v>19</v>
      </c>
      <c r="BW50">
        <v>0.05</v>
      </c>
      <c r="BX50">
        <v>0.02</v>
      </c>
      <c r="BY50">
        <v>14.6961816631826</v>
      </c>
      <c r="BZ50">
        <v>4.93304938826968</v>
      </c>
      <c r="CA50">
        <v>0.48991735698190703</v>
      </c>
      <c r="CB50">
        <v>0</v>
      </c>
      <c r="CC50">
        <v>-24.663407317073201</v>
      </c>
      <c r="CD50">
        <v>-8.2248689895460299</v>
      </c>
      <c r="CE50">
        <v>0.81799833573396297</v>
      </c>
      <c r="CF50">
        <v>0</v>
      </c>
      <c r="CG50">
        <v>1.4492802439024399</v>
      </c>
      <c r="CH50">
        <v>-3.26004878048754E-2</v>
      </c>
      <c r="CI50">
        <v>9.9612969299121609E-3</v>
      </c>
      <c r="CJ50">
        <v>1</v>
      </c>
      <c r="CK50">
        <v>1</v>
      </c>
      <c r="CL50">
        <v>3</v>
      </c>
      <c r="CM50" t="s">
        <v>257</v>
      </c>
      <c r="CN50">
        <v>1.8608100000000001</v>
      </c>
      <c r="CO50">
        <v>1.8577600000000001</v>
      </c>
      <c r="CP50">
        <v>1.86052</v>
      </c>
      <c r="CQ50">
        <v>1.85334</v>
      </c>
      <c r="CR50">
        <v>1.8519099999999999</v>
      </c>
      <c r="CS50">
        <v>1.85273</v>
      </c>
      <c r="CT50">
        <v>1.8564000000000001</v>
      </c>
      <c r="CU50">
        <v>1.86266</v>
      </c>
      <c r="CV50" t="s">
        <v>240</v>
      </c>
      <c r="CW50" t="s">
        <v>19</v>
      </c>
      <c r="CX50" t="s">
        <v>19</v>
      </c>
      <c r="CY50" t="s">
        <v>19</v>
      </c>
      <c r="CZ50" t="s">
        <v>241</v>
      </c>
      <c r="DA50" t="s">
        <v>242</v>
      </c>
      <c r="DB50" t="s">
        <v>243</v>
      </c>
      <c r="DC50" t="s">
        <v>243</v>
      </c>
      <c r="DD50" t="s">
        <v>243</v>
      </c>
      <c r="DE50" t="s">
        <v>243</v>
      </c>
      <c r="DF50">
        <v>0</v>
      </c>
      <c r="DG50">
        <v>100</v>
      </c>
      <c r="DH50">
        <v>100</v>
      </c>
      <c r="DI50">
        <v>-1.3480000000000001</v>
      </c>
      <c r="DJ50">
        <v>2.1000000000000001E-2</v>
      </c>
      <c r="DK50">
        <v>3</v>
      </c>
      <c r="DL50">
        <v>628.875</v>
      </c>
      <c r="DM50">
        <v>286.38099999999997</v>
      </c>
      <c r="DN50">
        <v>23.001100000000001</v>
      </c>
      <c r="DO50">
        <v>23.1753</v>
      </c>
      <c r="DP50">
        <v>30.000499999999999</v>
      </c>
      <c r="DQ50">
        <v>23.26</v>
      </c>
      <c r="DR50">
        <v>23.277000000000001</v>
      </c>
      <c r="DS50">
        <v>8.2763899999999992</v>
      </c>
      <c r="DT50">
        <v>22.566600000000001</v>
      </c>
      <c r="DU50">
        <v>99.004599999999996</v>
      </c>
      <c r="DV50">
        <v>23</v>
      </c>
      <c r="DW50">
        <v>127.5</v>
      </c>
      <c r="DX50">
        <v>19</v>
      </c>
      <c r="DY50">
        <v>101.333</v>
      </c>
      <c r="DZ50">
        <v>105.301</v>
      </c>
    </row>
    <row r="51" spans="1:130" x14ac:dyDescent="0.25">
      <c r="A51">
        <v>35</v>
      </c>
      <c r="B51">
        <v>1560437168.0999999</v>
      </c>
      <c r="C51">
        <v>68</v>
      </c>
      <c r="D51" t="s">
        <v>312</v>
      </c>
      <c r="E51" t="s">
        <v>313</v>
      </c>
      <c r="G51">
        <v>1560437157.7612901</v>
      </c>
      <c r="H51">
        <f t="shared" si="0"/>
        <v>8.8902967513619137E-4</v>
      </c>
      <c r="I51">
        <f t="shared" si="1"/>
        <v>14.946646436036026</v>
      </c>
      <c r="J51">
        <f t="shared" si="2"/>
        <v>77.250080645161304</v>
      </c>
      <c r="K51">
        <f t="shared" si="3"/>
        <v>-163.72532079132151</v>
      </c>
      <c r="L51">
        <f t="shared" si="4"/>
        <v>-16.305319339147637</v>
      </c>
      <c r="M51">
        <f t="shared" si="5"/>
        <v>7.6932952569974713</v>
      </c>
      <c r="N51">
        <f t="shared" si="6"/>
        <v>0.10040406793010551</v>
      </c>
      <c r="O51">
        <f t="shared" si="7"/>
        <v>3</v>
      </c>
      <c r="P51">
        <f t="shared" si="8"/>
        <v>9.8751558236541248E-2</v>
      </c>
      <c r="Q51">
        <f t="shared" si="9"/>
        <v>6.1866094297754928E-2</v>
      </c>
      <c r="R51">
        <f t="shared" si="10"/>
        <v>215.02067490269613</v>
      </c>
      <c r="S51">
        <f t="shared" si="11"/>
        <v>23.991772424059938</v>
      </c>
      <c r="T51">
        <f t="shared" si="12"/>
        <v>23.566464516129052</v>
      </c>
      <c r="U51">
        <f t="shared" si="13"/>
        <v>2.9178603113879995</v>
      </c>
      <c r="V51">
        <f t="shared" si="14"/>
        <v>72.585863705195536</v>
      </c>
      <c r="W51">
        <f t="shared" si="15"/>
        <v>2.0436204352457183</v>
      </c>
      <c r="X51">
        <f t="shared" si="16"/>
        <v>2.8154523910410401</v>
      </c>
      <c r="Y51">
        <f t="shared" si="17"/>
        <v>0.87423987614228116</v>
      </c>
      <c r="Z51">
        <f t="shared" si="18"/>
        <v>-39.20620867350604</v>
      </c>
      <c r="AA51">
        <f t="shared" si="19"/>
        <v>-95.666322270968223</v>
      </c>
      <c r="AB51">
        <f t="shared" si="20"/>
        <v>-6.6285058842278719</v>
      </c>
      <c r="AC51">
        <f t="shared" si="21"/>
        <v>73.519638073993988</v>
      </c>
      <c r="AD51">
        <v>0</v>
      </c>
      <c r="AE51">
        <v>0</v>
      </c>
      <c r="AF51">
        <v>3</v>
      </c>
      <c r="AG51">
        <v>0</v>
      </c>
      <c r="AH51">
        <v>0</v>
      </c>
      <c r="AI51">
        <f t="shared" si="22"/>
        <v>1</v>
      </c>
      <c r="AJ51">
        <f t="shared" si="23"/>
        <v>0</v>
      </c>
      <c r="AK51">
        <f t="shared" si="24"/>
        <v>68003.761425454402</v>
      </c>
      <c r="AL51">
        <f t="shared" si="25"/>
        <v>1199.9961290322599</v>
      </c>
      <c r="AM51">
        <f t="shared" si="26"/>
        <v>963.35557084297363</v>
      </c>
      <c r="AN51">
        <f t="shared" si="27"/>
        <v>0.80279889870967691</v>
      </c>
      <c r="AO51">
        <f t="shared" si="28"/>
        <v>0.22319970051612892</v>
      </c>
      <c r="AP51">
        <v>10</v>
      </c>
      <c r="AQ51">
        <v>1</v>
      </c>
      <c r="AR51" t="s">
        <v>237</v>
      </c>
      <c r="AS51">
        <v>1560437157.7612901</v>
      </c>
      <c r="AT51">
        <v>77.250080645161304</v>
      </c>
      <c r="AU51">
        <v>102.273267741935</v>
      </c>
      <c r="AV51">
        <v>20.520445161290301</v>
      </c>
      <c r="AW51">
        <v>19.0692709677419</v>
      </c>
      <c r="AX51">
        <v>600.05641935483902</v>
      </c>
      <c r="AY51">
        <v>99.4894580645161</v>
      </c>
      <c r="AZ51">
        <v>0.100020583870968</v>
      </c>
      <c r="BA51">
        <v>22.974967741935501</v>
      </c>
      <c r="BB51">
        <v>23.679500000000001</v>
      </c>
      <c r="BC51">
        <v>23.4534290322581</v>
      </c>
      <c r="BD51">
        <v>0</v>
      </c>
      <c r="BE51">
        <v>0</v>
      </c>
      <c r="BF51">
        <v>12996.125806451601</v>
      </c>
      <c r="BG51">
        <v>1040.42709677419</v>
      </c>
      <c r="BH51">
        <v>22.548035483871001</v>
      </c>
      <c r="BI51">
        <v>1199.9961290322599</v>
      </c>
      <c r="BJ51">
        <v>0.32999358064516099</v>
      </c>
      <c r="BK51">
        <v>0.32999293548387099</v>
      </c>
      <c r="BL51">
        <v>0.32999358064516099</v>
      </c>
      <c r="BM51">
        <v>1.00197612903226E-2</v>
      </c>
      <c r="BN51">
        <v>24</v>
      </c>
      <c r="BO51">
        <v>17743.099999999999</v>
      </c>
      <c r="BP51">
        <v>1560432001.5</v>
      </c>
      <c r="BQ51" t="s">
        <v>238</v>
      </c>
      <c r="BR51">
        <v>1</v>
      </c>
      <c r="BS51">
        <v>-1.3480000000000001</v>
      </c>
      <c r="BT51">
        <v>2.1000000000000001E-2</v>
      </c>
      <c r="BU51">
        <v>400</v>
      </c>
      <c r="BV51">
        <v>19</v>
      </c>
      <c r="BW51">
        <v>0.05</v>
      </c>
      <c r="BX51">
        <v>0.02</v>
      </c>
      <c r="BY51">
        <v>14.8567579438993</v>
      </c>
      <c r="BZ51">
        <v>4.5763036304913696</v>
      </c>
      <c r="CA51">
        <v>0.45420738868375798</v>
      </c>
      <c r="CB51">
        <v>0</v>
      </c>
      <c r="CC51">
        <v>-24.9376707317073</v>
      </c>
      <c r="CD51">
        <v>-7.5760850174222902</v>
      </c>
      <c r="CE51">
        <v>0.75182739010308797</v>
      </c>
      <c r="CF51">
        <v>0</v>
      </c>
      <c r="CG51">
        <v>1.4507190243902399</v>
      </c>
      <c r="CH51">
        <v>9.0587456446089096E-3</v>
      </c>
      <c r="CI51">
        <v>1.15773677038705E-2</v>
      </c>
      <c r="CJ51">
        <v>1</v>
      </c>
      <c r="CK51">
        <v>1</v>
      </c>
      <c r="CL51">
        <v>3</v>
      </c>
      <c r="CM51" t="s">
        <v>257</v>
      </c>
      <c r="CN51">
        <v>1.8608100000000001</v>
      </c>
      <c r="CO51">
        <v>1.8577600000000001</v>
      </c>
      <c r="CP51">
        <v>1.86053</v>
      </c>
      <c r="CQ51">
        <v>1.85334</v>
      </c>
      <c r="CR51">
        <v>1.8519099999999999</v>
      </c>
      <c r="CS51">
        <v>1.85273</v>
      </c>
      <c r="CT51">
        <v>1.8564099999999999</v>
      </c>
      <c r="CU51">
        <v>1.86267</v>
      </c>
      <c r="CV51" t="s">
        <v>240</v>
      </c>
      <c r="CW51" t="s">
        <v>19</v>
      </c>
      <c r="CX51" t="s">
        <v>19</v>
      </c>
      <c r="CY51" t="s">
        <v>19</v>
      </c>
      <c r="CZ51" t="s">
        <v>241</v>
      </c>
      <c r="DA51" t="s">
        <v>242</v>
      </c>
      <c r="DB51" t="s">
        <v>243</v>
      </c>
      <c r="DC51" t="s">
        <v>243</v>
      </c>
      <c r="DD51" t="s">
        <v>243</v>
      </c>
      <c r="DE51" t="s">
        <v>243</v>
      </c>
      <c r="DF51">
        <v>0</v>
      </c>
      <c r="DG51">
        <v>100</v>
      </c>
      <c r="DH51">
        <v>100</v>
      </c>
      <c r="DI51">
        <v>-1.3480000000000001</v>
      </c>
      <c r="DJ51">
        <v>2.1000000000000001E-2</v>
      </c>
      <c r="DK51">
        <v>3</v>
      </c>
      <c r="DL51">
        <v>628.82000000000005</v>
      </c>
      <c r="DM51">
        <v>286.44600000000003</v>
      </c>
      <c r="DN51">
        <v>23.001100000000001</v>
      </c>
      <c r="DO51">
        <v>23.178000000000001</v>
      </c>
      <c r="DP51">
        <v>30.000499999999999</v>
      </c>
      <c r="DQ51">
        <v>23.262</v>
      </c>
      <c r="DR51">
        <v>23.2789</v>
      </c>
      <c r="DS51">
        <v>8.4365500000000004</v>
      </c>
      <c r="DT51">
        <v>22.566600000000001</v>
      </c>
      <c r="DU51">
        <v>99.004599999999996</v>
      </c>
      <c r="DV51">
        <v>23</v>
      </c>
      <c r="DW51">
        <v>132.5</v>
      </c>
      <c r="DX51">
        <v>19</v>
      </c>
      <c r="DY51">
        <v>101.333</v>
      </c>
      <c r="DZ51">
        <v>105.30200000000001</v>
      </c>
    </row>
    <row r="52" spans="1:130" x14ac:dyDescent="0.25">
      <c r="A52">
        <v>36</v>
      </c>
      <c r="B52">
        <v>1560437170.0999999</v>
      </c>
      <c r="C52">
        <v>70</v>
      </c>
      <c r="D52" t="s">
        <v>314</v>
      </c>
      <c r="E52" t="s">
        <v>315</v>
      </c>
      <c r="G52">
        <v>1560437159.7612901</v>
      </c>
      <c r="H52">
        <f t="shared" si="0"/>
        <v>8.8955689534462538E-4</v>
      </c>
      <c r="I52">
        <f t="shared" si="1"/>
        <v>15.089527558092517</v>
      </c>
      <c r="J52">
        <f t="shared" si="2"/>
        <v>80.353351612903197</v>
      </c>
      <c r="K52">
        <f t="shared" si="3"/>
        <v>-162.95923699266405</v>
      </c>
      <c r="L52">
        <f t="shared" si="4"/>
        <v>-16.229029197421095</v>
      </c>
      <c r="M52">
        <f t="shared" si="5"/>
        <v>8.0023502410922216</v>
      </c>
      <c r="N52">
        <f t="shared" si="6"/>
        <v>0.10040397787948037</v>
      </c>
      <c r="O52">
        <f t="shared" si="7"/>
        <v>3</v>
      </c>
      <c r="P52">
        <f t="shared" si="8"/>
        <v>9.8751471125734638E-2</v>
      </c>
      <c r="Q52">
        <f t="shared" si="9"/>
        <v>6.1866039594961945E-2</v>
      </c>
      <c r="R52">
        <f t="shared" si="10"/>
        <v>215.02083935444944</v>
      </c>
      <c r="S52">
        <f t="shared" si="11"/>
        <v>23.995794204556752</v>
      </c>
      <c r="T52">
        <f t="shared" si="12"/>
        <v>23.56993064516125</v>
      </c>
      <c r="U52">
        <f t="shared" si="13"/>
        <v>2.9184698882310061</v>
      </c>
      <c r="V52">
        <f t="shared" si="14"/>
        <v>72.57090862862951</v>
      </c>
      <c r="W52">
        <f t="shared" si="15"/>
        <v>2.0437137498686226</v>
      </c>
      <c r="X52">
        <f t="shared" si="16"/>
        <v>2.8161611704863914</v>
      </c>
      <c r="Y52">
        <f t="shared" si="17"/>
        <v>0.87475613836238342</v>
      </c>
      <c r="Z52">
        <f t="shared" si="18"/>
        <v>-39.229459084697979</v>
      </c>
      <c r="AA52">
        <f t="shared" si="19"/>
        <v>-95.554411393544186</v>
      </c>
      <c r="AB52">
        <f t="shared" si="20"/>
        <v>-6.6210073834767726</v>
      </c>
      <c r="AC52">
        <f t="shared" si="21"/>
        <v>73.615961492730477</v>
      </c>
      <c r="AD52">
        <v>0</v>
      </c>
      <c r="AE52">
        <v>0</v>
      </c>
      <c r="AF52">
        <v>3</v>
      </c>
      <c r="AG52">
        <v>0</v>
      </c>
      <c r="AH52">
        <v>0</v>
      </c>
      <c r="AI52">
        <f t="shared" si="22"/>
        <v>1</v>
      </c>
      <c r="AJ52">
        <f t="shared" si="23"/>
        <v>0</v>
      </c>
      <c r="AK52">
        <f t="shared" si="24"/>
        <v>67996.292356946622</v>
      </c>
      <c r="AL52">
        <f t="shared" si="25"/>
        <v>1199.9964516129</v>
      </c>
      <c r="AM52">
        <f t="shared" si="26"/>
        <v>963.35588632631891</v>
      </c>
      <c r="AN52">
        <f t="shared" si="27"/>
        <v>0.80279894580645172</v>
      </c>
      <c r="AO52">
        <f t="shared" si="28"/>
        <v>0.22319979812903237</v>
      </c>
      <c r="AP52">
        <v>10</v>
      </c>
      <c r="AQ52">
        <v>1</v>
      </c>
      <c r="AR52" t="s">
        <v>237</v>
      </c>
      <c r="AS52">
        <v>1560437159.7612901</v>
      </c>
      <c r="AT52">
        <v>80.353351612903197</v>
      </c>
      <c r="AU52">
        <v>105.61958064516099</v>
      </c>
      <c r="AV52">
        <v>20.521377419354799</v>
      </c>
      <c r="AW52">
        <v>19.0693290322581</v>
      </c>
      <c r="AX52">
        <v>600.05022580645198</v>
      </c>
      <c r="AY52">
        <v>99.489500000000007</v>
      </c>
      <c r="AZ52">
        <v>0.100001625806452</v>
      </c>
      <c r="BA52">
        <v>22.979125806451599</v>
      </c>
      <c r="BB52">
        <v>23.681990322580599</v>
      </c>
      <c r="BC52">
        <v>23.457870967741901</v>
      </c>
      <c r="BD52">
        <v>0</v>
      </c>
      <c r="BE52">
        <v>0</v>
      </c>
      <c r="BF52">
        <v>12994.7322580645</v>
      </c>
      <c r="BG52">
        <v>1040.4354838709701</v>
      </c>
      <c r="BH52">
        <v>22.642335483871001</v>
      </c>
      <c r="BI52">
        <v>1199.9964516129</v>
      </c>
      <c r="BJ52">
        <v>0.32999258064516102</v>
      </c>
      <c r="BK52">
        <v>0.329993483870968</v>
      </c>
      <c r="BL52">
        <v>0.32999422580645199</v>
      </c>
      <c r="BM52">
        <v>1.00196838709677E-2</v>
      </c>
      <c r="BN52">
        <v>24</v>
      </c>
      <c r="BO52">
        <v>17743.099999999999</v>
      </c>
      <c r="BP52">
        <v>1560432001.5</v>
      </c>
      <c r="BQ52" t="s">
        <v>238</v>
      </c>
      <c r="BR52">
        <v>1</v>
      </c>
      <c r="BS52">
        <v>-1.3480000000000001</v>
      </c>
      <c r="BT52">
        <v>2.1000000000000001E-2</v>
      </c>
      <c r="BU52">
        <v>400</v>
      </c>
      <c r="BV52">
        <v>19</v>
      </c>
      <c r="BW52">
        <v>0.05</v>
      </c>
      <c r="BX52">
        <v>0.02</v>
      </c>
      <c r="BY52">
        <v>15.0111040217012</v>
      </c>
      <c r="BZ52">
        <v>4.2570576509769102</v>
      </c>
      <c r="CA52">
        <v>0.42083861748815998</v>
      </c>
      <c r="CB52">
        <v>0</v>
      </c>
      <c r="CC52">
        <v>-25.191282926829299</v>
      </c>
      <c r="CD52">
        <v>-7.1501080139370199</v>
      </c>
      <c r="CE52">
        <v>0.70829451394811405</v>
      </c>
      <c r="CF52">
        <v>0</v>
      </c>
      <c r="CG52">
        <v>1.45167658536585</v>
      </c>
      <c r="CH52">
        <v>4.9368292682925197E-2</v>
      </c>
      <c r="CI52">
        <v>1.2516603725774801E-2</v>
      </c>
      <c r="CJ52">
        <v>1</v>
      </c>
      <c r="CK52">
        <v>1</v>
      </c>
      <c r="CL52">
        <v>3</v>
      </c>
      <c r="CM52" t="s">
        <v>257</v>
      </c>
      <c r="CN52">
        <v>1.8608100000000001</v>
      </c>
      <c r="CO52">
        <v>1.85775</v>
      </c>
      <c r="CP52">
        <v>1.86053</v>
      </c>
      <c r="CQ52">
        <v>1.8533299999999999</v>
      </c>
      <c r="CR52">
        <v>1.85189</v>
      </c>
      <c r="CS52">
        <v>1.85273</v>
      </c>
      <c r="CT52">
        <v>1.8564000000000001</v>
      </c>
      <c r="CU52">
        <v>1.8626499999999999</v>
      </c>
      <c r="CV52" t="s">
        <v>240</v>
      </c>
      <c r="CW52" t="s">
        <v>19</v>
      </c>
      <c r="CX52" t="s">
        <v>19</v>
      </c>
      <c r="CY52" t="s">
        <v>19</v>
      </c>
      <c r="CZ52" t="s">
        <v>241</v>
      </c>
      <c r="DA52" t="s">
        <v>242</v>
      </c>
      <c r="DB52" t="s">
        <v>243</v>
      </c>
      <c r="DC52" t="s">
        <v>243</v>
      </c>
      <c r="DD52" t="s">
        <v>243</v>
      </c>
      <c r="DE52" t="s">
        <v>243</v>
      </c>
      <c r="DF52">
        <v>0</v>
      </c>
      <c r="DG52">
        <v>100</v>
      </c>
      <c r="DH52">
        <v>100</v>
      </c>
      <c r="DI52">
        <v>-1.3480000000000001</v>
      </c>
      <c r="DJ52">
        <v>2.1000000000000001E-2</v>
      </c>
      <c r="DK52">
        <v>3</v>
      </c>
      <c r="DL52">
        <v>629.06299999999999</v>
      </c>
      <c r="DM52">
        <v>286.32400000000001</v>
      </c>
      <c r="DN52">
        <v>23.001100000000001</v>
      </c>
      <c r="DO52">
        <v>23.180499999999999</v>
      </c>
      <c r="DP52">
        <v>30.000499999999999</v>
      </c>
      <c r="DQ52">
        <v>23.2639</v>
      </c>
      <c r="DR52">
        <v>23.280899999999999</v>
      </c>
      <c r="DS52">
        <v>8.5440299999999993</v>
      </c>
      <c r="DT52">
        <v>22.566600000000001</v>
      </c>
      <c r="DU52">
        <v>99.004599999999996</v>
      </c>
      <c r="DV52">
        <v>23</v>
      </c>
      <c r="DW52">
        <v>132.5</v>
      </c>
      <c r="DX52">
        <v>19</v>
      </c>
      <c r="DY52">
        <v>101.333</v>
      </c>
      <c r="DZ52">
        <v>105.30200000000001</v>
      </c>
    </row>
    <row r="53" spans="1:130" x14ac:dyDescent="0.25">
      <c r="A53">
        <v>37</v>
      </c>
      <c r="B53">
        <v>1560437172.0999999</v>
      </c>
      <c r="C53">
        <v>72</v>
      </c>
      <c r="D53" t="s">
        <v>316</v>
      </c>
      <c r="E53" t="s">
        <v>317</v>
      </c>
      <c r="G53">
        <v>1560437161.7612901</v>
      </c>
      <c r="H53">
        <f t="shared" si="0"/>
        <v>8.9012445882582733E-4</v>
      </c>
      <c r="I53">
        <f t="shared" si="1"/>
        <v>15.220042377375888</v>
      </c>
      <c r="J53">
        <f t="shared" si="2"/>
        <v>83.470080645161303</v>
      </c>
      <c r="K53">
        <f t="shared" si="3"/>
        <v>-161.96764759855498</v>
      </c>
      <c r="L53">
        <f t="shared" si="4"/>
        <v>-16.130263082562394</v>
      </c>
      <c r="M53">
        <f t="shared" si="5"/>
        <v>8.3127364031751441</v>
      </c>
      <c r="N53">
        <f t="shared" si="6"/>
        <v>0.10040965117700409</v>
      </c>
      <c r="O53">
        <f t="shared" si="7"/>
        <v>3</v>
      </c>
      <c r="P53">
        <f t="shared" si="8"/>
        <v>9.8756959206139097E-2</v>
      </c>
      <c r="Q53">
        <f t="shared" si="9"/>
        <v>6.1869485933904671E-2</v>
      </c>
      <c r="R53">
        <f t="shared" si="10"/>
        <v>215.02074355039056</v>
      </c>
      <c r="S53">
        <f t="shared" si="11"/>
        <v>23.999849322380054</v>
      </c>
      <c r="T53">
        <f t="shared" si="12"/>
        <v>23.573382258064498</v>
      </c>
      <c r="U53">
        <f t="shared" si="13"/>
        <v>2.9190770228402978</v>
      </c>
      <c r="V53">
        <f t="shared" si="14"/>
        <v>72.55605435330061</v>
      </c>
      <c r="W53">
        <f t="shared" si="15"/>
        <v>2.0438153925134004</v>
      </c>
      <c r="X53">
        <f t="shared" si="16"/>
        <v>2.8168778067249276</v>
      </c>
      <c r="Y53">
        <f t="shared" si="17"/>
        <v>0.87526163032689741</v>
      </c>
      <c r="Z53">
        <f t="shared" si="18"/>
        <v>-39.254488634218987</v>
      </c>
      <c r="AA53">
        <f t="shared" si="19"/>
        <v>-95.432848529023417</v>
      </c>
      <c r="AB53">
        <f t="shared" si="20"/>
        <v>-6.6128404991083434</v>
      </c>
      <c r="AC53">
        <f t="shared" si="21"/>
        <v>73.720565888039815</v>
      </c>
      <c r="AD53">
        <v>0</v>
      </c>
      <c r="AE53">
        <v>0</v>
      </c>
      <c r="AF53">
        <v>3</v>
      </c>
      <c r="AG53">
        <v>0</v>
      </c>
      <c r="AH53">
        <v>0</v>
      </c>
      <c r="AI53">
        <f t="shared" si="22"/>
        <v>1</v>
      </c>
      <c r="AJ53">
        <f t="shared" si="23"/>
        <v>0</v>
      </c>
      <c r="AK53">
        <f t="shared" si="24"/>
        <v>67992.878502625608</v>
      </c>
      <c r="AL53">
        <f t="shared" si="25"/>
        <v>1199.99580645161</v>
      </c>
      <c r="AM53">
        <f t="shared" si="26"/>
        <v>963.35538581080937</v>
      </c>
      <c r="AN53">
        <f t="shared" si="27"/>
        <v>0.8027989603225808</v>
      </c>
      <c r="AO53">
        <f t="shared" si="28"/>
        <v>0.22319981464516137</v>
      </c>
      <c r="AP53">
        <v>10</v>
      </c>
      <c r="AQ53">
        <v>1</v>
      </c>
      <c r="AR53" t="s">
        <v>237</v>
      </c>
      <c r="AS53">
        <v>1560437161.7612901</v>
      </c>
      <c r="AT53">
        <v>83.470080645161303</v>
      </c>
      <c r="AU53">
        <v>108.958248387097</v>
      </c>
      <c r="AV53">
        <v>20.522416129032301</v>
      </c>
      <c r="AW53">
        <v>19.069458064516098</v>
      </c>
      <c r="AX53">
        <v>600.05651612903205</v>
      </c>
      <c r="AY53">
        <v>99.489396774193494</v>
      </c>
      <c r="AZ53">
        <v>0.100017048387097</v>
      </c>
      <c r="BA53">
        <v>22.983329032258101</v>
      </c>
      <c r="BB53">
        <v>23.684887096774201</v>
      </c>
      <c r="BC53">
        <v>23.461877419354799</v>
      </c>
      <c r="BD53">
        <v>0</v>
      </c>
      <c r="BE53">
        <v>0</v>
      </c>
      <c r="BF53">
        <v>12994.225806451601</v>
      </c>
      <c r="BG53">
        <v>1040.43903225806</v>
      </c>
      <c r="BH53">
        <v>22.695287096774202</v>
      </c>
      <c r="BI53">
        <v>1199.99580645161</v>
      </c>
      <c r="BJ53">
        <v>0.32999248387096802</v>
      </c>
      <c r="BK53">
        <v>0.32999367741935498</v>
      </c>
      <c r="BL53">
        <v>0.32999425806451599</v>
      </c>
      <c r="BM53">
        <v>1.00195935483871E-2</v>
      </c>
      <c r="BN53">
        <v>24</v>
      </c>
      <c r="BO53">
        <v>17743.0935483871</v>
      </c>
      <c r="BP53">
        <v>1560432001.5</v>
      </c>
      <c r="BQ53" t="s">
        <v>238</v>
      </c>
      <c r="BR53">
        <v>1</v>
      </c>
      <c r="BS53">
        <v>-1.3480000000000001</v>
      </c>
      <c r="BT53">
        <v>2.1000000000000001E-2</v>
      </c>
      <c r="BU53">
        <v>400</v>
      </c>
      <c r="BV53">
        <v>19</v>
      </c>
      <c r="BW53">
        <v>0.05</v>
      </c>
      <c r="BX53">
        <v>0.02</v>
      </c>
      <c r="BY53">
        <v>15.1452235927582</v>
      </c>
      <c r="BZ53">
        <v>4.0372322254039803</v>
      </c>
      <c r="CA53">
        <v>0.39968843217161898</v>
      </c>
      <c r="CB53">
        <v>0</v>
      </c>
      <c r="CC53">
        <v>-25.414365853658499</v>
      </c>
      <c r="CD53">
        <v>-6.8118104529605503</v>
      </c>
      <c r="CE53">
        <v>0.67639610512564996</v>
      </c>
      <c r="CF53">
        <v>0</v>
      </c>
      <c r="CG53">
        <v>1.4525600000000001</v>
      </c>
      <c r="CH53">
        <v>8.0180487804878395E-2</v>
      </c>
      <c r="CI53">
        <v>1.3133323284218901E-2</v>
      </c>
      <c r="CJ53">
        <v>1</v>
      </c>
      <c r="CK53">
        <v>1</v>
      </c>
      <c r="CL53">
        <v>3</v>
      </c>
      <c r="CM53" t="s">
        <v>257</v>
      </c>
      <c r="CN53">
        <v>1.8608100000000001</v>
      </c>
      <c r="CO53">
        <v>1.8577600000000001</v>
      </c>
      <c r="CP53">
        <v>1.86052</v>
      </c>
      <c r="CQ53">
        <v>1.8533299999999999</v>
      </c>
      <c r="CR53">
        <v>1.8519000000000001</v>
      </c>
      <c r="CS53">
        <v>1.85273</v>
      </c>
      <c r="CT53">
        <v>1.85639</v>
      </c>
      <c r="CU53">
        <v>1.86266</v>
      </c>
      <c r="CV53" t="s">
        <v>240</v>
      </c>
      <c r="CW53" t="s">
        <v>19</v>
      </c>
      <c r="CX53" t="s">
        <v>19</v>
      </c>
      <c r="CY53" t="s">
        <v>19</v>
      </c>
      <c r="CZ53" t="s">
        <v>241</v>
      </c>
      <c r="DA53" t="s">
        <v>242</v>
      </c>
      <c r="DB53" t="s">
        <v>243</v>
      </c>
      <c r="DC53" t="s">
        <v>243</v>
      </c>
      <c r="DD53" t="s">
        <v>243</v>
      </c>
      <c r="DE53" t="s">
        <v>243</v>
      </c>
      <c r="DF53">
        <v>0</v>
      </c>
      <c r="DG53">
        <v>100</v>
      </c>
      <c r="DH53">
        <v>100</v>
      </c>
      <c r="DI53">
        <v>-1.3480000000000001</v>
      </c>
      <c r="DJ53">
        <v>2.1000000000000001E-2</v>
      </c>
      <c r="DK53">
        <v>3</v>
      </c>
      <c r="DL53">
        <v>629.28399999999999</v>
      </c>
      <c r="DM53">
        <v>286.25700000000001</v>
      </c>
      <c r="DN53">
        <v>23.001200000000001</v>
      </c>
      <c r="DO53">
        <v>23.183</v>
      </c>
      <c r="DP53">
        <v>30.000599999999999</v>
      </c>
      <c r="DQ53">
        <v>23.265799999999999</v>
      </c>
      <c r="DR53">
        <v>23.282599999999999</v>
      </c>
      <c r="DS53">
        <v>8.6907099999999993</v>
      </c>
      <c r="DT53">
        <v>22.566600000000001</v>
      </c>
      <c r="DU53">
        <v>99.004599999999996</v>
      </c>
      <c r="DV53">
        <v>23</v>
      </c>
      <c r="DW53">
        <v>137.5</v>
      </c>
      <c r="DX53">
        <v>19</v>
      </c>
      <c r="DY53">
        <v>101.33199999999999</v>
      </c>
      <c r="DZ53">
        <v>105.301</v>
      </c>
    </row>
    <row r="54" spans="1:130" x14ac:dyDescent="0.25">
      <c r="A54">
        <v>38</v>
      </c>
      <c r="B54">
        <v>1560437174.0999999</v>
      </c>
      <c r="C54">
        <v>74</v>
      </c>
      <c r="D54" t="s">
        <v>318</v>
      </c>
      <c r="E54" t="s">
        <v>319</v>
      </c>
      <c r="G54">
        <v>1560437163.7612901</v>
      </c>
      <c r="H54">
        <f t="shared" si="0"/>
        <v>8.9085784935385179E-4</v>
      </c>
      <c r="I54">
        <f t="shared" si="1"/>
        <v>15.35007797049953</v>
      </c>
      <c r="J54">
        <f t="shared" si="2"/>
        <v>86.598806451612901</v>
      </c>
      <c r="K54">
        <f t="shared" si="3"/>
        <v>-160.91796564573295</v>
      </c>
      <c r="L54">
        <f t="shared" si="4"/>
        <v>-16.02571141655649</v>
      </c>
      <c r="M54">
        <f t="shared" si="5"/>
        <v>8.6243165928849095</v>
      </c>
      <c r="N54">
        <f t="shared" si="6"/>
        <v>0.10043119061072528</v>
      </c>
      <c r="O54">
        <f t="shared" si="7"/>
        <v>3</v>
      </c>
      <c r="P54">
        <f t="shared" si="8"/>
        <v>9.877779534531976E-2</v>
      </c>
      <c r="Q54">
        <f t="shared" si="9"/>
        <v>6.1882570371080914E-2</v>
      </c>
      <c r="R54">
        <f t="shared" si="10"/>
        <v>215.02070063083093</v>
      </c>
      <c r="S54">
        <f t="shared" si="11"/>
        <v>24.003891466250614</v>
      </c>
      <c r="T54">
        <f t="shared" si="12"/>
        <v>23.57710806451615</v>
      </c>
      <c r="U54">
        <f t="shared" si="13"/>
        <v>2.9197325117352797</v>
      </c>
      <c r="V54">
        <f t="shared" si="14"/>
        <v>72.541849880323738</v>
      </c>
      <c r="W54">
        <f t="shared" si="15"/>
        <v>2.043938838733113</v>
      </c>
      <c r="X54">
        <f t="shared" si="16"/>
        <v>2.8175995540575691</v>
      </c>
      <c r="Y54">
        <f t="shared" si="17"/>
        <v>0.87579367300216671</v>
      </c>
      <c r="Z54">
        <f t="shared" si="18"/>
        <v>-39.286831156504867</v>
      </c>
      <c r="AA54">
        <f t="shared" si="19"/>
        <v>-95.350937070968101</v>
      </c>
      <c r="AB54">
        <f t="shared" si="20"/>
        <v>-6.6074307937890904</v>
      </c>
      <c r="AC54">
        <f t="shared" si="21"/>
        <v>73.775501609568877</v>
      </c>
      <c r="AD54">
        <v>0</v>
      </c>
      <c r="AE54">
        <v>0</v>
      </c>
      <c r="AF54">
        <v>3</v>
      </c>
      <c r="AG54">
        <v>0</v>
      </c>
      <c r="AH54">
        <v>0</v>
      </c>
      <c r="AI54">
        <f t="shared" si="22"/>
        <v>1</v>
      </c>
      <c r="AJ54">
        <f t="shared" si="23"/>
        <v>0</v>
      </c>
      <c r="AK54">
        <f t="shared" si="24"/>
        <v>67990.994265075584</v>
      </c>
      <c r="AL54">
        <f t="shared" si="25"/>
        <v>1199.99580645161</v>
      </c>
      <c r="AM54">
        <f t="shared" si="26"/>
        <v>963.35529000469262</v>
      </c>
      <c r="AN54">
        <f t="shared" si="27"/>
        <v>0.80279888048387116</v>
      </c>
      <c r="AO54">
        <f t="shared" si="28"/>
        <v>0.22319979229032264</v>
      </c>
      <c r="AP54">
        <v>10</v>
      </c>
      <c r="AQ54">
        <v>1</v>
      </c>
      <c r="AR54" t="s">
        <v>237</v>
      </c>
      <c r="AS54">
        <v>1560437163.7612901</v>
      </c>
      <c r="AT54">
        <v>86.598806451612901</v>
      </c>
      <c r="AU54">
        <v>112.30856774193499</v>
      </c>
      <c r="AV54">
        <v>20.523674193548398</v>
      </c>
      <c r="AW54">
        <v>19.0695129032258</v>
      </c>
      <c r="AX54">
        <v>600.05322580645202</v>
      </c>
      <c r="AY54">
        <v>99.489303225806395</v>
      </c>
      <c r="AZ54">
        <v>0.100020764516129</v>
      </c>
      <c r="BA54">
        <v>22.987561290322599</v>
      </c>
      <c r="BB54">
        <v>23.687967741935498</v>
      </c>
      <c r="BC54">
        <v>23.466248387096801</v>
      </c>
      <c r="BD54">
        <v>0</v>
      </c>
      <c r="BE54">
        <v>0</v>
      </c>
      <c r="BF54">
        <v>12994.0451612903</v>
      </c>
      <c r="BG54">
        <v>1040.45</v>
      </c>
      <c r="BH54">
        <v>22.690448387096801</v>
      </c>
      <c r="BI54">
        <v>1199.99580645161</v>
      </c>
      <c r="BJ54">
        <v>0.32999248387096802</v>
      </c>
      <c r="BK54">
        <v>0.32999367741935498</v>
      </c>
      <c r="BL54">
        <v>0.32999425806451599</v>
      </c>
      <c r="BM54">
        <v>1.00194870967742E-2</v>
      </c>
      <c r="BN54">
        <v>24</v>
      </c>
      <c r="BO54">
        <v>17743.0903225806</v>
      </c>
      <c r="BP54">
        <v>1560432001.5</v>
      </c>
      <c r="BQ54" t="s">
        <v>238</v>
      </c>
      <c r="BR54">
        <v>1</v>
      </c>
      <c r="BS54">
        <v>-1.3480000000000001</v>
      </c>
      <c r="BT54">
        <v>2.1000000000000001E-2</v>
      </c>
      <c r="BU54">
        <v>400</v>
      </c>
      <c r="BV54">
        <v>19</v>
      </c>
      <c r="BW54">
        <v>0.05</v>
      </c>
      <c r="BX54">
        <v>0.02</v>
      </c>
      <c r="BY54">
        <v>15.276478760427599</v>
      </c>
      <c r="BZ54">
        <v>3.8445190857368901</v>
      </c>
      <c r="CA54">
        <v>0.38181614351249499</v>
      </c>
      <c r="CB54">
        <v>0</v>
      </c>
      <c r="CC54">
        <v>-25.640431707317099</v>
      </c>
      <c r="CD54">
        <v>-6.4283895470389902</v>
      </c>
      <c r="CE54">
        <v>0.63791319940118496</v>
      </c>
      <c r="CF54">
        <v>0</v>
      </c>
      <c r="CG54">
        <v>1.45368609756098</v>
      </c>
      <c r="CH54">
        <v>0.10120912891985701</v>
      </c>
      <c r="CI54">
        <v>1.3644530196498699E-2</v>
      </c>
      <c r="CJ54">
        <v>1</v>
      </c>
      <c r="CK54">
        <v>1</v>
      </c>
      <c r="CL54">
        <v>3</v>
      </c>
      <c r="CM54" t="s">
        <v>257</v>
      </c>
      <c r="CN54">
        <v>1.8608100000000001</v>
      </c>
      <c r="CO54">
        <v>1.8577600000000001</v>
      </c>
      <c r="CP54">
        <v>1.86052</v>
      </c>
      <c r="CQ54">
        <v>1.85334</v>
      </c>
      <c r="CR54">
        <v>1.85192</v>
      </c>
      <c r="CS54">
        <v>1.85273</v>
      </c>
      <c r="CT54">
        <v>1.85642</v>
      </c>
      <c r="CU54">
        <v>1.8626499999999999</v>
      </c>
      <c r="CV54" t="s">
        <v>240</v>
      </c>
      <c r="CW54" t="s">
        <v>19</v>
      </c>
      <c r="CX54" t="s">
        <v>19</v>
      </c>
      <c r="CY54" t="s">
        <v>19</v>
      </c>
      <c r="CZ54" t="s">
        <v>241</v>
      </c>
      <c r="DA54" t="s">
        <v>242</v>
      </c>
      <c r="DB54" t="s">
        <v>243</v>
      </c>
      <c r="DC54" t="s">
        <v>243</v>
      </c>
      <c r="DD54" t="s">
        <v>243</v>
      </c>
      <c r="DE54" t="s">
        <v>243</v>
      </c>
      <c r="DF54">
        <v>0</v>
      </c>
      <c r="DG54">
        <v>100</v>
      </c>
      <c r="DH54">
        <v>100</v>
      </c>
      <c r="DI54">
        <v>-1.3480000000000001</v>
      </c>
      <c r="DJ54">
        <v>2.1000000000000001E-2</v>
      </c>
      <c r="DK54">
        <v>3</v>
      </c>
      <c r="DL54">
        <v>628.87400000000002</v>
      </c>
      <c r="DM54">
        <v>286.25400000000002</v>
      </c>
      <c r="DN54">
        <v>23.0015</v>
      </c>
      <c r="DO54">
        <v>23.1858</v>
      </c>
      <c r="DP54">
        <v>30.000499999999999</v>
      </c>
      <c r="DQ54">
        <v>23.267800000000001</v>
      </c>
      <c r="DR54">
        <v>23.283999999999999</v>
      </c>
      <c r="DS54">
        <v>8.8544800000000006</v>
      </c>
      <c r="DT54">
        <v>22.566600000000001</v>
      </c>
      <c r="DU54">
        <v>99.004599999999996</v>
      </c>
      <c r="DV54">
        <v>23</v>
      </c>
      <c r="DW54">
        <v>142.5</v>
      </c>
      <c r="DX54">
        <v>19</v>
      </c>
      <c r="DY54">
        <v>101.33199999999999</v>
      </c>
      <c r="DZ54">
        <v>105.29900000000001</v>
      </c>
    </row>
    <row r="55" spans="1:130" x14ac:dyDescent="0.25">
      <c r="A55">
        <v>39</v>
      </c>
      <c r="B55">
        <v>1560437176.0999999</v>
      </c>
      <c r="C55">
        <v>76</v>
      </c>
      <c r="D55" t="s">
        <v>320</v>
      </c>
      <c r="E55" t="s">
        <v>321</v>
      </c>
      <c r="G55">
        <v>1560437165.7612901</v>
      </c>
      <c r="H55">
        <f t="shared" si="0"/>
        <v>8.9175643580626743E-4</v>
      </c>
      <c r="I55">
        <f t="shared" si="1"/>
        <v>15.461774055577605</v>
      </c>
      <c r="J55">
        <f t="shared" si="2"/>
        <v>89.738822580645106</v>
      </c>
      <c r="K55">
        <f t="shared" si="3"/>
        <v>-159.50071841332192</v>
      </c>
      <c r="L55">
        <f t="shared" si="4"/>
        <v>-15.884577156225379</v>
      </c>
      <c r="M55">
        <f t="shared" si="5"/>
        <v>8.9370334213618108</v>
      </c>
      <c r="N55">
        <f t="shared" si="6"/>
        <v>0.10047798840498673</v>
      </c>
      <c r="O55">
        <f t="shared" si="7"/>
        <v>3</v>
      </c>
      <c r="P55">
        <f t="shared" si="8"/>
        <v>9.8823064614899855E-2</v>
      </c>
      <c r="Q55">
        <f t="shared" si="9"/>
        <v>6.1910998087417013E-2</v>
      </c>
      <c r="R55">
        <f t="shared" si="10"/>
        <v>215.02088784522348</v>
      </c>
      <c r="S55">
        <f t="shared" si="11"/>
        <v>24.008089452876071</v>
      </c>
      <c r="T55">
        <f t="shared" si="12"/>
        <v>23.580564516129002</v>
      </c>
      <c r="U55">
        <f t="shared" si="13"/>
        <v>2.9203407275719586</v>
      </c>
      <c r="V55">
        <f t="shared" si="14"/>
        <v>72.526991179091851</v>
      </c>
      <c r="W55">
        <f t="shared" si="15"/>
        <v>2.0440681050715419</v>
      </c>
      <c r="X55">
        <f t="shared" si="16"/>
        <v>2.8183550314724868</v>
      </c>
      <c r="Y55">
        <f t="shared" si="17"/>
        <v>0.87627262250041671</v>
      </c>
      <c r="Z55">
        <f t="shared" si="18"/>
        <v>-39.326458819056391</v>
      </c>
      <c r="AA55">
        <f t="shared" si="19"/>
        <v>-95.193635767744013</v>
      </c>
      <c r="AB55">
        <f t="shared" si="20"/>
        <v>-6.5967937848907345</v>
      </c>
      <c r="AC55">
        <f t="shared" si="21"/>
        <v>73.903999473532338</v>
      </c>
      <c r="AD55">
        <v>0</v>
      </c>
      <c r="AE55">
        <v>0</v>
      </c>
      <c r="AF55">
        <v>3</v>
      </c>
      <c r="AG55">
        <v>0</v>
      </c>
      <c r="AH55">
        <v>0</v>
      </c>
      <c r="AI55">
        <f t="shared" si="22"/>
        <v>1</v>
      </c>
      <c r="AJ55">
        <f t="shared" si="23"/>
        <v>0</v>
      </c>
      <c r="AK55">
        <f t="shared" si="24"/>
        <v>67991.249870573025</v>
      </c>
      <c r="AL55">
        <f t="shared" si="25"/>
        <v>1199.99677419355</v>
      </c>
      <c r="AM55">
        <f t="shared" si="26"/>
        <v>963.35597284257517</v>
      </c>
      <c r="AN55">
        <f t="shared" si="27"/>
        <v>0.80279880209677423</v>
      </c>
      <c r="AO55">
        <f t="shared" si="28"/>
        <v>0.2231998284193549</v>
      </c>
      <c r="AP55">
        <v>10</v>
      </c>
      <c r="AQ55">
        <v>1</v>
      </c>
      <c r="AR55" t="s">
        <v>237</v>
      </c>
      <c r="AS55">
        <v>1560437165.7612901</v>
      </c>
      <c r="AT55">
        <v>89.738822580645106</v>
      </c>
      <c r="AU55">
        <v>115.63963225806501</v>
      </c>
      <c r="AV55">
        <v>20.524961290322601</v>
      </c>
      <c r="AW55">
        <v>19.0693290322581</v>
      </c>
      <c r="AX55">
        <v>600.05070967741904</v>
      </c>
      <c r="AY55">
        <v>99.489370967741905</v>
      </c>
      <c r="AZ55">
        <v>0.100005896774194</v>
      </c>
      <c r="BA55">
        <v>22.991990322580602</v>
      </c>
      <c r="BB55">
        <v>23.690490322580601</v>
      </c>
      <c r="BC55">
        <v>23.470638709677399</v>
      </c>
      <c r="BD55">
        <v>0</v>
      </c>
      <c r="BE55">
        <v>0</v>
      </c>
      <c r="BF55">
        <v>12994.3064516129</v>
      </c>
      <c r="BG55">
        <v>1040.4661290322599</v>
      </c>
      <c r="BH55">
        <v>22.676338709677399</v>
      </c>
      <c r="BI55">
        <v>1199.99677419355</v>
      </c>
      <c r="BJ55">
        <v>0.32999180645161302</v>
      </c>
      <c r="BK55">
        <v>0.329994161290323</v>
      </c>
      <c r="BL55">
        <v>0.32999451612903202</v>
      </c>
      <c r="BM55">
        <v>1.0019390322580601E-2</v>
      </c>
      <c r="BN55">
        <v>24</v>
      </c>
      <c r="BO55">
        <v>17743.0935483871</v>
      </c>
      <c r="BP55">
        <v>1560432001.5</v>
      </c>
      <c r="BQ55" t="s">
        <v>238</v>
      </c>
      <c r="BR55">
        <v>1</v>
      </c>
      <c r="BS55">
        <v>-1.3480000000000001</v>
      </c>
      <c r="BT55">
        <v>2.1000000000000001E-2</v>
      </c>
      <c r="BU55">
        <v>400</v>
      </c>
      <c r="BV55">
        <v>19</v>
      </c>
      <c r="BW55">
        <v>0.05</v>
      </c>
      <c r="BX55">
        <v>0.02</v>
      </c>
      <c r="BY55">
        <v>15.4003986227707</v>
      </c>
      <c r="BZ55">
        <v>3.58221945324035</v>
      </c>
      <c r="CA55">
        <v>0.35601698205953097</v>
      </c>
      <c r="CB55">
        <v>0</v>
      </c>
      <c r="CC55">
        <v>-25.843156097561</v>
      </c>
      <c r="CD55">
        <v>-6.0092069686412097</v>
      </c>
      <c r="CE55">
        <v>0.59783408337373001</v>
      </c>
      <c r="CF55">
        <v>0</v>
      </c>
      <c r="CG55">
        <v>1.4550643902439</v>
      </c>
      <c r="CH55">
        <v>0.112258118466913</v>
      </c>
      <c r="CI55">
        <v>1.39612984316105E-2</v>
      </c>
      <c r="CJ55">
        <v>1</v>
      </c>
      <c r="CK55">
        <v>1</v>
      </c>
      <c r="CL55">
        <v>3</v>
      </c>
      <c r="CM55" t="s">
        <v>257</v>
      </c>
      <c r="CN55">
        <v>1.8608100000000001</v>
      </c>
      <c r="CO55">
        <v>1.8577600000000001</v>
      </c>
      <c r="CP55">
        <v>1.86052</v>
      </c>
      <c r="CQ55">
        <v>1.85334</v>
      </c>
      <c r="CR55">
        <v>1.85192</v>
      </c>
      <c r="CS55">
        <v>1.8527199999999999</v>
      </c>
      <c r="CT55">
        <v>1.85642</v>
      </c>
      <c r="CU55">
        <v>1.8626400000000001</v>
      </c>
      <c r="CV55" t="s">
        <v>240</v>
      </c>
      <c r="CW55" t="s">
        <v>19</v>
      </c>
      <c r="CX55" t="s">
        <v>19</v>
      </c>
      <c r="CY55" t="s">
        <v>19</v>
      </c>
      <c r="CZ55" t="s">
        <v>241</v>
      </c>
      <c r="DA55" t="s">
        <v>242</v>
      </c>
      <c r="DB55" t="s">
        <v>243</v>
      </c>
      <c r="DC55" t="s">
        <v>243</v>
      </c>
      <c r="DD55" t="s">
        <v>243</v>
      </c>
      <c r="DE55" t="s">
        <v>243</v>
      </c>
      <c r="DF55">
        <v>0</v>
      </c>
      <c r="DG55">
        <v>100</v>
      </c>
      <c r="DH55">
        <v>100</v>
      </c>
      <c r="DI55">
        <v>-1.3480000000000001</v>
      </c>
      <c r="DJ55">
        <v>2.1000000000000001E-2</v>
      </c>
      <c r="DK55">
        <v>3</v>
      </c>
      <c r="DL55">
        <v>628.875</v>
      </c>
      <c r="DM55">
        <v>286.07600000000002</v>
      </c>
      <c r="DN55">
        <v>23.0016</v>
      </c>
      <c r="DO55">
        <v>23.188300000000002</v>
      </c>
      <c r="DP55">
        <v>30.000399999999999</v>
      </c>
      <c r="DQ55">
        <v>23.269400000000001</v>
      </c>
      <c r="DR55">
        <v>23.285699999999999</v>
      </c>
      <c r="DS55">
        <v>8.9648800000000008</v>
      </c>
      <c r="DT55">
        <v>22.566600000000001</v>
      </c>
      <c r="DU55">
        <v>99.004599999999996</v>
      </c>
      <c r="DV55">
        <v>23</v>
      </c>
      <c r="DW55">
        <v>142.5</v>
      </c>
      <c r="DX55">
        <v>19</v>
      </c>
      <c r="DY55">
        <v>101.33199999999999</v>
      </c>
      <c r="DZ55">
        <v>105.29900000000001</v>
      </c>
    </row>
    <row r="56" spans="1:130" x14ac:dyDescent="0.25">
      <c r="A56">
        <v>40</v>
      </c>
      <c r="B56">
        <v>1560437178.0999999</v>
      </c>
      <c r="C56">
        <v>78</v>
      </c>
      <c r="D56" t="s">
        <v>322</v>
      </c>
      <c r="E56" t="s">
        <v>323</v>
      </c>
      <c r="G56">
        <v>1560437167.7612901</v>
      </c>
      <c r="H56">
        <f t="shared" si="0"/>
        <v>8.9301617508053075E-4</v>
      </c>
      <c r="I56">
        <f t="shared" si="1"/>
        <v>15.563790163948607</v>
      </c>
      <c r="J56">
        <f t="shared" si="2"/>
        <v>92.888667741935507</v>
      </c>
      <c r="K56">
        <f t="shared" si="3"/>
        <v>-157.81225461775657</v>
      </c>
      <c r="L56">
        <f t="shared" si="4"/>
        <v>-15.716430697555262</v>
      </c>
      <c r="M56">
        <f t="shared" si="5"/>
        <v>9.2507284221393107</v>
      </c>
      <c r="N56">
        <f t="shared" si="6"/>
        <v>0.10056766703892672</v>
      </c>
      <c r="O56">
        <f t="shared" si="7"/>
        <v>3</v>
      </c>
      <c r="P56">
        <f t="shared" si="8"/>
        <v>9.8909812195631219E-2</v>
      </c>
      <c r="Q56">
        <f t="shared" si="9"/>
        <v>6.1965473086883736E-2</v>
      </c>
      <c r="R56">
        <f t="shared" si="10"/>
        <v>215.02079667197933</v>
      </c>
      <c r="S56">
        <f t="shared" si="11"/>
        <v>24.01235490382961</v>
      </c>
      <c r="T56">
        <f t="shared" si="12"/>
        <v>23.583927419354801</v>
      </c>
      <c r="U56">
        <f t="shared" si="13"/>
        <v>2.9209325884738431</v>
      </c>
      <c r="V56">
        <f t="shared" si="14"/>
        <v>72.511328773665326</v>
      </c>
      <c r="W56">
        <f t="shared" si="15"/>
        <v>2.044194574449774</v>
      </c>
      <c r="X56">
        <f t="shared" si="16"/>
        <v>2.8191382078108944</v>
      </c>
      <c r="Y56">
        <f t="shared" si="17"/>
        <v>0.87673801402406903</v>
      </c>
      <c r="Z56">
        <f t="shared" si="18"/>
        <v>-39.382013321051403</v>
      </c>
      <c r="AA56">
        <f t="shared" si="19"/>
        <v>-94.9951178709603</v>
      </c>
      <c r="AB56">
        <f t="shared" si="20"/>
        <v>-6.5833017951312192</v>
      </c>
      <c r="AC56">
        <f t="shared" si="21"/>
        <v>74.060363684836418</v>
      </c>
      <c r="AD56">
        <v>0</v>
      </c>
      <c r="AE56">
        <v>0</v>
      </c>
      <c r="AF56">
        <v>3</v>
      </c>
      <c r="AG56">
        <v>0</v>
      </c>
      <c r="AH56">
        <v>0</v>
      </c>
      <c r="AI56">
        <f t="shared" si="22"/>
        <v>1</v>
      </c>
      <c r="AJ56">
        <f t="shared" si="23"/>
        <v>0</v>
      </c>
      <c r="AK56">
        <f t="shared" si="24"/>
        <v>67995.357845993451</v>
      </c>
      <c r="AL56">
        <f t="shared" si="25"/>
        <v>1199.99677419355</v>
      </c>
      <c r="AM56">
        <f t="shared" si="26"/>
        <v>963.35575858508594</v>
      </c>
      <c r="AN56">
        <f t="shared" si="27"/>
        <v>0.80279862354838649</v>
      </c>
      <c r="AO56">
        <f t="shared" si="28"/>
        <v>0.2231997834193547</v>
      </c>
      <c r="AP56">
        <v>10</v>
      </c>
      <c r="AQ56">
        <v>1</v>
      </c>
      <c r="AR56" t="s">
        <v>237</v>
      </c>
      <c r="AS56">
        <v>1560437167.7612901</v>
      </c>
      <c r="AT56">
        <v>92.888667741935507</v>
      </c>
      <c r="AU56">
        <v>118.964258064516</v>
      </c>
      <c r="AV56">
        <v>20.5262225806452</v>
      </c>
      <c r="AW56">
        <v>19.0685419354839</v>
      </c>
      <c r="AX56">
        <v>600.05319354838696</v>
      </c>
      <c r="AY56">
        <v>99.489412903225798</v>
      </c>
      <c r="AZ56">
        <v>0.100005774193548</v>
      </c>
      <c r="BA56">
        <v>22.996580645161298</v>
      </c>
      <c r="BB56">
        <v>23.693983870967699</v>
      </c>
      <c r="BC56">
        <v>23.473870967741899</v>
      </c>
      <c r="BD56">
        <v>0</v>
      </c>
      <c r="BE56">
        <v>0</v>
      </c>
      <c r="BF56">
        <v>12995.4</v>
      </c>
      <c r="BG56">
        <v>1040.4787096774201</v>
      </c>
      <c r="BH56">
        <v>22.644312903225799</v>
      </c>
      <c r="BI56">
        <v>1199.99677419355</v>
      </c>
      <c r="BJ56">
        <v>0.32999190322580602</v>
      </c>
      <c r="BK56">
        <v>0.329994838709677</v>
      </c>
      <c r="BL56">
        <v>0.32999374193548398</v>
      </c>
      <c r="BM56">
        <v>1.0019309677419401E-2</v>
      </c>
      <c r="BN56">
        <v>24</v>
      </c>
      <c r="BO56">
        <v>17743.099999999999</v>
      </c>
      <c r="BP56">
        <v>1560432001.5</v>
      </c>
      <c r="BQ56" t="s">
        <v>238</v>
      </c>
      <c r="BR56">
        <v>1</v>
      </c>
      <c r="BS56">
        <v>-1.3480000000000001</v>
      </c>
      <c r="BT56">
        <v>2.1000000000000001E-2</v>
      </c>
      <c r="BU56">
        <v>400</v>
      </c>
      <c r="BV56">
        <v>19</v>
      </c>
      <c r="BW56">
        <v>0.05</v>
      </c>
      <c r="BX56">
        <v>0.02</v>
      </c>
      <c r="BY56">
        <v>15.5043615473549</v>
      </c>
      <c r="BZ56">
        <v>3.2267564973966798</v>
      </c>
      <c r="CA56">
        <v>0.32452707662201502</v>
      </c>
      <c r="CB56">
        <v>0</v>
      </c>
      <c r="CC56">
        <v>-26.016873170731699</v>
      </c>
      <c r="CD56">
        <v>-5.3984111498258098</v>
      </c>
      <c r="CE56">
        <v>0.54363181138833405</v>
      </c>
      <c r="CF56">
        <v>0</v>
      </c>
      <c r="CG56">
        <v>1.45693414634146</v>
      </c>
      <c r="CH56">
        <v>0.10624285714286399</v>
      </c>
      <c r="CI56">
        <v>1.37022675665887E-2</v>
      </c>
      <c r="CJ56">
        <v>1</v>
      </c>
      <c r="CK56">
        <v>1</v>
      </c>
      <c r="CL56">
        <v>3</v>
      </c>
      <c r="CM56" t="s">
        <v>257</v>
      </c>
      <c r="CN56">
        <v>1.8608100000000001</v>
      </c>
      <c r="CO56">
        <v>1.8577600000000001</v>
      </c>
      <c r="CP56">
        <v>1.86053</v>
      </c>
      <c r="CQ56">
        <v>1.8533299999999999</v>
      </c>
      <c r="CR56">
        <v>1.8519099999999999</v>
      </c>
      <c r="CS56">
        <v>1.85273</v>
      </c>
      <c r="CT56">
        <v>1.8564000000000001</v>
      </c>
      <c r="CU56">
        <v>1.8626499999999999</v>
      </c>
      <c r="CV56" t="s">
        <v>240</v>
      </c>
      <c r="CW56" t="s">
        <v>19</v>
      </c>
      <c r="CX56" t="s">
        <v>19</v>
      </c>
      <c r="CY56" t="s">
        <v>19</v>
      </c>
      <c r="CZ56" t="s">
        <v>241</v>
      </c>
      <c r="DA56" t="s">
        <v>242</v>
      </c>
      <c r="DB56" t="s">
        <v>243</v>
      </c>
      <c r="DC56" t="s">
        <v>243</v>
      </c>
      <c r="DD56" t="s">
        <v>243</v>
      </c>
      <c r="DE56" t="s">
        <v>243</v>
      </c>
      <c r="DF56">
        <v>0</v>
      </c>
      <c r="DG56">
        <v>100</v>
      </c>
      <c r="DH56">
        <v>100</v>
      </c>
      <c r="DI56">
        <v>-1.3480000000000001</v>
      </c>
      <c r="DJ56">
        <v>2.1000000000000001E-2</v>
      </c>
      <c r="DK56">
        <v>3</v>
      </c>
      <c r="DL56">
        <v>628.87599999999998</v>
      </c>
      <c r="DM56">
        <v>286.22800000000001</v>
      </c>
      <c r="DN56">
        <v>23.0017</v>
      </c>
      <c r="DO56">
        <v>23.190799999999999</v>
      </c>
      <c r="DP56">
        <v>30.000599999999999</v>
      </c>
      <c r="DQ56">
        <v>23.2712</v>
      </c>
      <c r="DR56">
        <v>23.287600000000001</v>
      </c>
      <c r="DS56">
        <v>9.1118000000000006</v>
      </c>
      <c r="DT56">
        <v>22.844799999999999</v>
      </c>
      <c r="DU56">
        <v>99.004599999999996</v>
      </c>
      <c r="DV56">
        <v>23</v>
      </c>
      <c r="DW56">
        <v>147.5</v>
      </c>
      <c r="DX56">
        <v>19</v>
      </c>
      <c r="DY56">
        <v>101.33199999999999</v>
      </c>
      <c r="DZ56">
        <v>105.29900000000001</v>
      </c>
    </row>
    <row r="57" spans="1:130" x14ac:dyDescent="0.25">
      <c r="A57">
        <v>41</v>
      </c>
      <c r="B57">
        <v>1560437180.0999999</v>
      </c>
      <c r="C57">
        <v>80</v>
      </c>
      <c r="D57" t="s">
        <v>324</v>
      </c>
      <c r="E57" t="s">
        <v>325</v>
      </c>
      <c r="G57">
        <v>1560437169.7612901</v>
      </c>
      <c r="H57">
        <f t="shared" si="0"/>
        <v>8.9473078279515145E-4</v>
      </c>
      <c r="I57">
        <f t="shared" si="1"/>
        <v>15.671111495561814</v>
      </c>
      <c r="J57">
        <f t="shared" si="2"/>
        <v>96.051780645161301</v>
      </c>
      <c r="K57">
        <f t="shared" si="3"/>
        <v>-156.0866079563838</v>
      </c>
      <c r="L57">
        <f t="shared" si="4"/>
        <v>-15.544546553811108</v>
      </c>
      <c r="M57">
        <f t="shared" si="5"/>
        <v>9.5657237694112958</v>
      </c>
      <c r="N57">
        <f t="shared" si="6"/>
        <v>0.10070073056448187</v>
      </c>
      <c r="O57">
        <f t="shared" si="7"/>
        <v>3</v>
      </c>
      <c r="P57">
        <f t="shared" si="8"/>
        <v>9.9038521978275396E-2</v>
      </c>
      <c r="Q57">
        <f t="shared" si="9"/>
        <v>6.2046299567127372E-2</v>
      </c>
      <c r="R57">
        <f t="shared" si="10"/>
        <v>215.02076371393997</v>
      </c>
      <c r="S57">
        <f t="shared" si="11"/>
        <v>24.016765798667791</v>
      </c>
      <c r="T57">
        <f t="shared" si="12"/>
        <v>23.587720967741951</v>
      </c>
      <c r="U57">
        <f t="shared" si="13"/>
        <v>2.9216003675460689</v>
      </c>
      <c r="V57">
        <f t="shared" si="14"/>
        <v>72.494693063290327</v>
      </c>
      <c r="W57">
        <f t="shared" si="15"/>
        <v>2.0443258201964905</v>
      </c>
      <c r="X57">
        <f t="shared" si="16"/>
        <v>2.8199661710571347</v>
      </c>
      <c r="Y57">
        <f t="shared" si="17"/>
        <v>0.87727454734957844</v>
      </c>
      <c r="Z57">
        <f t="shared" si="18"/>
        <v>-39.457627521266176</v>
      </c>
      <c r="AA57">
        <f t="shared" si="19"/>
        <v>-94.823990748392177</v>
      </c>
      <c r="AB57">
        <f t="shared" si="20"/>
        <v>-6.5717300263405525</v>
      </c>
      <c r="AC57">
        <f t="shared" si="21"/>
        <v>74.167415417941058</v>
      </c>
      <c r="AD57">
        <v>0</v>
      </c>
      <c r="AE57">
        <v>0</v>
      </c>
      <c r="AF57">
        <v>3</v>
      </c>
      <c r="AG57">
        <v>0</v>
      </c>
      <c r="AH57">
        <v>0</v>
      </c>
      <c r="AI57">
        <f t="shared" si="22"/>
        <v>1</v>
      </c>
      <c r="AJ57">
        <f t="shared" si="23"/>
        <v>0</v>
      </c>
      <c r="AK57">
        <f t="shared" si="24"/>
        <v>67996.85419729726</v>
      </c>
      <c r="AL57">
        <f t="shared" si="25"/>
        <v>1199.9970967741899</v>
      </c>
      <c r="AM57">
        <f t="shared" si="26"/>
        <v>963.35598155246669</v>
      </c>
      <c r="AN57">
        <f t="shared" si="27"/>
        <v>0.80279859354838645</v>
      </c>
      <c r="AO57">
        <f t="shared" si="28"/>
        <v>0.22319969754838692</v>
      </c>
      <c r="AP57">
        <v>10</v>
      </c>
      <c r="AQ57">
        <v>1</v>
      </c>
      <c r="AR57" t="s">
        <v>237</v>
      </c>
      <c r="AS57">
        <v>1560437169.7612901</v>
      </c>
      <c r="AT57">
        <v>96.051780645161301</v>
      </c>
      <c r="AU57">
        <v>122.311032258065</v>
      </c>
      <c r="AV57">
        <v>20.527577419354799</v>
      </c>
      <c r="AW57">
        <v>19.067109677419399</v>
      </c>
      <c r="AX57">
        <v>600.05716129032305</v>
      </c>
      <c r="AY57">
        <v>99.489222580645105</v>
      </c>
      <c r="AZ57">
        <v>0.10001673548387099</v>
      </c>
      <c r="BA57">
        <v>23.001432258064501</v>
      </c>
      <c r="BB57">
        <v>23.698306451612901</v>
      </c>
      <c r="BC57">
        <v>23.477135483870999</v>
      </c>
      <c r="BD57">
        <v>0</v>
      </c>
      <c r="BE57">
        <v>0</v>
      </c>
      <c r="BF57">
        <v>12995.983870967701</v>
      </c>
      <c r="BG57">
        <v>1040.4870967741899</v>
      </c>
      <c r="BH57">
        <v>22.601890322580601</v>
      </c>
      <c r="BI57">
        <v>1199.9970967741899</v>
      </c>
      <c r="BJ57">
        <v>0.32999299999999998</v>
      </c>
      <c r="BK57">
        <v>0.329994838709677</v>
      </c>
      <c r="BL57">
        <v>0.329992709677419</v>
      </c>
      <c r="BM57">
        <v>1.00192387096774E-2</v>
      </c>
      <c r="BN57">
        <v>24</v>
      </c>
      <c r="BO57">
        <v>17743.119354838698</v>
      </c>
      <c r="BP57">
        <v>1560432001.5</v>
      </c>
      <c r="BQ57" t="s">
        <v>238</v>
      </c>
      <c r="BR57">
        <v>1</v>
      </c>
      <c r="BS57">
        <v>-1.3480000000000001</v>
      </c>
      <c r="BT57">
        <v>2.1000000000000001E-2</v>
      </c>
      <c r="BU57">
        <v>400</v>
      </c>
      <c r="BV57">
        <v>19</v>
      </c>
      <c r="BW57">
        <v>0.05</v>
      </c>
      <c r="BX57">
        <v>0.02</v>
      </c>
      <c r="BY57">
        <v>15.610203022960899</v>
      </c>
      <c r="BZ57">
        <v>2.90184762271815</v>
      </c>
      <c r="CA57">
        <v>0.29195421020453899</v>
      </c>
      <c r="CB57">
        <v>0</v>
      </c>
      <c r="CC57">
        <v>-26.201448780487802</v>
      </c>
      <c r="CD57">
        <v>-4.8419247386759103</v>
      </c>
      <c r="CE57">
        <v>0.48534559480946299</v>
      </c>
      <c r="CF57">
        <v>0</v>
      </c>
      <c r="CG57">
        <v>1.45957146341463</v>
      </c>
      <c r="CH57">
        <v>7.6901393728220094E-2</v>
      </c>
      <c r="CI57">
        <v>1.19055452464184E-2</v>
      </c>
      <c r="CJ57">
        <v>1</v>
      </c>
      <c r="CK57">
        <v>1</v>
      </c>
      <c r="CL57">
        <v>3</v>
      </c>
      <c r="CM57" t="s">
        <v>257</v>
      </c>
      <c r="CN57">
        <v>1.8608100000000001</v>
      </c>
      <c r="CO57">
        <v>1.8577600000000001</v>
      </c>
      <c r="CP57">
        <v>1.8605499999999999</v>
      </c>
      <c r="CQ57">
        <v>1.8533299999999999</v>
      </c>
      <c r="CR57">
        <v>1.8519000000000001</v>
      </c>
      <c r="CS57">
        <v>1.85273</v>
      </c>
      <c r="CT57">
        <v>1.8564000000000001</v>
      </c>
      <c r="CU57">
        <v>1.86266</v>
      </c>
      <c r="CV57" t="s">
        <v>240</v>
      </c>
      <c r="CW57" t="s">
        <v>19</v>
      </c>
      <c r="CX57" t="s">
        <v>19</v>
      </c>
      <c r="CY57" t="s">
        <v>19</v>
      </c>
      <c r="CZ57" t="s">
        <v>241</v>
      </c>
      <c r="DA57" t="s">
        <v>242</v>
      </c>
      <c r="DB57" t="s">
        <v>243</v>
      </c>
      <c r="DC57" t="s">
        <v>243</v>
      </c>
      <c r="DD57" t="s">
        <v>243</v>
      </c>
      <c r="DE57" t="s">
        <v>243</v>
      </c>
      <c r="DF57">
        <v>0</v>
      </c>
      <c r="DG57">
        <v>100</v>
      </c>
      <c r="DH57">
        <v>100</v>
      </c>
      <c r="DI57">
        <v>-1.3480000000000001</v>
      </c>
      <c r="DJ57">
        <v>2.1000000000000001E-2</v>
      </c>
      <c r="DK57">
        <v>3</v>
      </c>
      <c r="DL57">
        <v>628.98299999999995</v>
      </c>
      <c r="DM57">
        <v>286.40300000000002</v>
      </c>
      <c r="DN57">
        <v>23.001799999999999</v>
      </c>
      <c r="DO57">
        <v>23.1936</v>
      </c>
      <c r="DP57">
        <v>30.000599999999999</v>
      </c>
      <c r="DQ57">
        <v>23.273499999999999</v>
      </c>
      <c r="DR57">
        <v>23.2896</v>
      </c>
      <c r="DS57">
        <v>9.2739700000000003</v>
      </c>
      <c r="DT57">
        <v>22.844799999999999</v>
      </c>
      <c r="DU57">
        <v>99.004599999999996</v>
      </c>
      <c r="DV57">
        <v>23</v>
      </c>
      <c r="DW57">
        <v>152.5</v>
      </c>
      <c r="DX57">
        <v>19</v>
      </c>
      <c r="DY57">
        <v>101.331</v>
      </c>
      <c r="DZ57">
        <v>105.29900000000001</v>
      </c>
    </row>
    <row r="58" spans="1:130" x14ac:dyDescent="0.25">
      <c r="A58">
        <v>42</v>
      </c>
      <c r="B58">
        <v>1560437182.0999999</v>
      </c>
      <c r="C58">
        <v>82</v>
      </c>
      <c r="D58" t="s">
        <v>326</v>
      </c>
      <c r="E58" t="s">
        <v>327</v>
      </c>
      <c r="G58">
        <v>1560437171.7612901</v>
      </c>
      <c r="H58">
        <f t="shared" si="0"/>
        <v>8.9666236743344717E-4</v>
      </c>
      <c r="I58">
        <f t="shared" si="1"/>
        <v>15.765907404784958</v>
      </c>
      <c r="J58">
        <f t="shared" si="2"/>
        <v>99.224003225806399</v>
      </c>
      <c r="K58">
        <f t="shared" si="3"/>
        <v>-154.10113161597604</v>
      </c>
      <c r="L58">
        <f t="shared" si="4"/>
        <v>-15.346772850188589</v>
      </c>
      <c r="M58">
        <f t="shared" si="5"/>
        <v>9.8816162011555377</v>
      </c>
      <c r="N58">
        <f t="shared" si="6"/>
        <v>0.1008529174071784</v>
      </c>
      <c r="O58">
        <f t="shared" si="7"/>
        <v>3</v>
      </c>
      <c r="P58">
        <f t="shared" si="8"/>
        <v>9.9185722494067471E-2</v>
      </c>
      <c r="Q58">
        <f t="shared" si="9"/>
        <v>6.2138738371485557E-2</v>
      </c>
      <c r="R58">
        <f t="shared" si="10"/>
        <v>215.02071207413104</v>
      </c>
      <c r="S58">
        <f t="shared" si="11"/>
        <v>24.021579009810608</v>
      </c>
      <c r="T58">
        <f t="shared" si="12"/>
        <v>23.591793548387102</v>
      </c>
      <c r="U58">
        <f t="shared" si="13"/>
        <v>2.9223174133233782</v>
      </c>
      <c r="V58">
        <f t="shared" si="14"/>
        <v>72.476157104714758</v>
      </c>
      <c r="W58">
        <f t="shared" si="15"/>
        <v>2.0444600211783652</v>
      </c>
      <c r="X58">
        <f t="shared" si="16"/>
        <v>2.8208725501608694</v>
      </c>
      <c r="Y58">
        <f t="shared" si="17"/>
        <v>0.87785739214501302</v>
      </c>
      <c r="Z58">
        <f t="shared" si="18"/>
        <v>-39.542810403815018</v>
      </c>
      <c r="AA58">
        <f t="shared" si="19"/>
        <v>-94.623907664512572</v>
      </c>
      <c r="AB58">
        <f t="shared" si="20"/>
        <v>-6.5581748294313318</v>
      </c>
      <c r="AC58">
        <f t="shared" si="21"/>
        <v>74.29581917637212</v>
      </c>
      <c r="AD58">
        <v>0</v>
      </c>
      <c r="AE58">
        <v>0</v>
      </c>
      <c r="AF58">
        <v>3</v>
      </c>
      <c r="AG58">
        <v>0</v>
      </c>
      <c r="AH58">
        <v>0</v>
      </c>
      <c r="AI58">
        <f t="shared" si="22"/>
        <v>1</v>
      </c>
      <c r="AJ58">
        <f t="shared" si="23"/>
        <v>0</v>
      </c>
      <c r="AK58">
        <f t="shared" si="24"/>
        <v>67993.75110649773</v>
      </c>
      <c r="AL58">
        <f t="shared" si="25"/>
        <v>1199.9970967741899</v>
      </c>
      <c r="AM58">
        <f t="shared" si="26"/>
        <v>963.35610174572548</v>
      </c>
      <c r="AN58">
        <f t="shared" si="27"/>
        <v>0.80279869370967782</v>
      </c>
      <c r="AO58">
        <f t="shared" si="28"/>
        <v>0.22319961609677438</v>
      </c>
      <c r="AP58">
        <v>10</v>
      </c>
      <c r="AQ58">
        <v>1</v>
      </c>
      <c r="AR58" t="s">
        <v>237</v>
      </c>
      <c r="AS58">
        <v>1560437171.7612901</v>
      </c>
      <c r="AT58">
        <v>99.224003225806399</v>
      </c>
      <c r="AU58">
        <v>125.64635483871</v>
      </c>
      <c r="AV58">
        <v>20.528980645161301</v>
      </c>
      <c r="AW58">
        <v>19.065358064516101</v>
      </c>
      <c r="AX58">
        <v>600.05551612903196</v>
      </c>
      <c r="AY58">
        <v>99.488948387096798</v>
      </c>
      <c r="AZ58">
        <v>0.10002081290322599</v>
      </c>
      <c r="BA58">
        <v>23.006741935483898</v>
      </c>
      <c r="BB58">
        <v>23.7021709677419</v>
      </c>
      <c r="BC58">
        <v>23.481416129032301</v>
      </c>
      <c r="BD58">
        <v>0</v>
      </c>
      <c r="BE58">
        <v>0</v>
      </c>
      <c r="BF58">
        <v>12995.6225806452</v>
      </c>
      <c r="BG58">
        <v>1040.4980645161299</v>
      </c>
      <c r="BH58">
        <v>22.585319354838699</v>
      </c>
      <c r="BI58">
        <v>1199.9970967741899</v>
      </c>
      <c r="BJ58">
        <v>0.32999432258064498</v>
      </c>
      <c r="BK58">
        <v>0.32999396774193601</v>
      </c>
      <c r="BL58">
        <v>0.32999229032258098</v>
      </c>
      <c r="BM58">
        <v>1.00191903225806E-2</v>
      </c>
      <c r="BN58">
        <v>24</v>
      </c>
      <c r="BO58">
        <v>17743.129032258101</v>
      </c>
      <c r="BP58">
        <v>1560432001.5</v>
      </c>
      <c r="BQ58" t="s">
        <v>238</v>
      </c>
      <c r="BR58">
        <v>1</v>
      </c>
      <c r="BS58">
        <v>-1.3480000000000001</v>
      </c>
      <c r="BT58">
        <v>2.1000000000000001E-2</v>
      </c>
      <c r="BU58">
        <v>400</v>
      </c>
      <c r="BV58">
        <v>19</v>
      </c>
      <c r="BW58">
        <v>0.05</v>
      </c>
      <c r="BX58">
        <v>0.02</v>
      </c>
      <c r="BY58">
        <v>15.7137863741332</v>
      </c>
      <c r="BZ58">
        <v>2.6866428903520601</v>
      </c>
      <c r="CA58">
        <v>0.268385332631284</v>
      </c>
      <c r="CB58">
        <v>0</v>
      </c>
      <c r="CC58">
        <v>-26.372907317073199</v>
      </c>
      <c r="CD58">
        <v>-4.5853484320557296</v>
      </c>
      <c r="CE58">
        <v>0.45773781311599798</v>
      </c>
      <c r="CF58">
        <v>0</v>
      </c>
      <c r="CG58">
        <v>1.46271</v>
      </c>
      <c r="CH58">
        <v>3.11893379790943E-2</v>
      </c>
      <c r="CI58">
        <v>7.6136917746271E-3</v>
      </c>
      <c r="CJ58">
        <v>1</v>
      </c>
      <c r="CK58">
        <v>1</v>
      </c>
      <c r="CL58">
        <v>3</v>
      </c>
      <c r="CM58" t="s">
        <v>257</v>
      </c>
      <c r="CN58">
        <v>1.8608100000000001</v>
      </c>
      <c r="CO58">
        <v>1.8577600000000001</v>
      </c>
      <c r="CP58">
        <v>1.8605400000000001</v>
      </c>
      <c r="CQ58">
        <v>1.85334</v>
      </c>
      <c r="CR58">
        <v>1.8519000000000001</v>
      </c>
      <c r="CS58">
        <v>1.85273</v>
      </c>
      <c r="CT58">
        <v>1.8564000000000001</v>
      </c>
      <c r="CU58">
        <v>1.86266</v>
      </c>
      <c r="CV58" t="s">
        <v>240</v>
      </c>
      <c r="CW58" t="s">
        <v>19</v>
      </c>
      <c r="CX58" t="s">
        <v>19</v>
      </c>
      <c r="CY58" t="s">
        <v>19</v>
      </c>
      <c r="CZ58" t="s">
        <v>241</v>
      </c>
      <c r="DA58" t="s">
        <v>242</v>
      </c>
      <c r="DB58" t="s">
        <v>243</v>
      </c>
      <c r="DC58" t="s">
        <v>243</v>
      </c>
      <c r="DD58" t="s">
        <v>243</v>
      </c>
      <c r="DE58" t="s">
        <v>243</v>
      </c>
      <c r="DF58">
        <v>0</v>
      </c>
      <c r="DG58">
        <v>100</v>
      </c>
      <c r="DH58">
        <v>100</v>
      </c>
      <c r="DI58">
        <v>-1.3480000000000001</v>
      </c>
      <c r="DJ58">
        <v>2.1000000000000001E-2</v>
      </c>
      <c r="DK58">
        <v>3</v>
      </c>
      <c r="DL58">
        <v>629.50400000000002</v>
      </c>
      <c r="DM58">
        <v>286.32600000000002</v>
      </c>
      <c r="DN58">
        <v>23.0017</v>
      </c>
      <c r="DO58">
        <v>23.196000000000002</v>
      </c>
      <c r="DP58">
        <v>30.000499999999999</v>
      </c>
      <c r="DQ58">
        <v>23.275600000000001</v>
      </c>
      <c r="DR58">
        <v>23.291499999999999</v>
      </c>
      <c r="DS58">
        <v>9.3837499999999991</v>
      </c>
      <c r="DT58">
        <v>22.844799999999999</v>
      </c>
      <c r="DU58">
        <v>99.004599999999996</v>
      </c>
      <c r="DV58">
        <v>23</v>
      </c>
      <c r="DW58">
        <v>152.5</v>
      </c>
      <c r="DX58">
        <v>19</v>
      </c>
      <c r="DY58">
        <v>101.33199999999999</v>
      </c>
      <c r="DZ58">
        <v>105.298</v>
      </c>
    </row>
    <row r="59" spans="1:130" x14ac:dyDescent="0.25">
      <c r="A59">
        <v>43</v>
      </c>
      <c r="B59">
        <v>1560437184.0999999</v>
      </c>
      <c r="C59">
        <v>84</v>
      </c>
      <c r="D59" t="s">
        <v>328</v>
      </c>
      <c r="E59" t="s">
        <v>329</v>
      </c>
      <c r="G59">
        <v>1560437173.7612901</v>
      </c>
      <c r="H59">
        <f t="shared" si="0"/>
        <v>8.9835812215133867E-4</v>
      </c>
      <c r="I59">
        <f t="shared" si="1"/>
        <v>15.852511947395465</v>
      </c>
      <c r="J59">
        <f t="shared" si="2"/>
        <v>102.399816129032</v>
      </c>
      <c r="K59">
        <f t="shared" si="3"/>
        <v>-152.07970832043983</v>
      </c>
      <c r="L59">
        <f t="shared" si="4"/>
        <v>-15.145445595618003</v>
      </c>
      <c r="M59">
        <f t="shared" si="5"/>
        <v>10.19788150116473</v>
      </c>
      <c r="N59">
        <f t="shared" si="6"/>
        <v>0.10096393916560666</v>
      </c>
      <c r="O59">
        <f t="shared" si="7"/>
        <v>3</v>
      </c>
      <c r="P59">
        <f t="shared" si="8"/>
        <v>9.9293102046508638E-2</v>
      </c>
      <c r="Q59">
        <f t="shared" si="9"/>
        <v>6.2206170867038661E-2</v>
      </c>
      <c r="R59">
        <f t="shared" si="10"/>
        <v>215.02057950925607</v>
      </c>
      <c r="S59">
        <f t="shared" si="11"/>
        <v>24.026729137702521</v>
      </c>
      <c r="T59">
        <f t="shared" si="12"/>
        <v>23.596498387096801</v>
      </c>
      <c r="U59">
        <f t="shared" si="13"/>
        <v>2.9231459702782887</v>
      </c>
      <c r="V59">
        <f t="shared" si="14"/>
        <v>72.45607555379982</v>
      </c>
      <c r="W59">
        <f t="shared" si="15"/>
        <v>2.0445847848990124</v>
      </c>
      <c r="X59">
        <f t="shared" si="16"/>
        <v>2.8218265608118323</v>
      </c>
      <c r="Y59">
        <f t="shared" si="17"/>
        <v>0.8785611853792763</v>
      </c>
      <c r="Z59">
        <f t="shared" si="18"/>
        <v>-39.617593186874032</v>
      </c>
      <c r="AA59">
        <f t="shared" si="19"/>
        <v>-94.481214774191983</v>
      </c>
      <c r="AB59">
        <f t="shared" si="20"/>
        <v>-6.5486262670283661</v>
      </c>
      <c r="AC59">
        <f t="shared" si="21"/>
        <v>74.373145281161669</v>
      </c>
      <c r="AD59">
        <v>0</v>
      </c>
      <c r="AE59">
        <v>0</v>
      </c>
      <c r="AF59">
        <v>3</v>
      </c>
      <c r="AG59">
        <v>0</v>
      </c>
      <c r="AH59">
        <v>0</v>
      </c>
      <c r="AI59">
        <f t="shared" si="22"/>
        <v>1</v>
      </c>
      <c r="AJ59">
        <f t="shared" si="23"/>
        <v>0</v>
      </c>
      <c r="AK59">
        <f t="shared" si="24"/>
        <v>67994.850279662307</v>
      </c>
      <c r="AL59">
        <f t="shared" si="25"/>
        <v>1199.9964516129</v>
      </c>
      <c r="AM59">
        <f t="shared" si="26"/>
        <v>963.35570593975604</v>
      </c>
      <c r="AN59">
        <f t="shared" si="27"/>
        <v>0.80279879548387145</v>
      </c>
      <c r="AO59">
        <f t="shared" si="28"/>
        <v>0.22319957019354852</v>
      </c>
      <c r="AP59">
        <v>10</v>
      </c>
      <c r="AQ59">
        <v>1</v>
      </c>
      <c r="AR59" t="s">
        <v>237</v>
      </c>
      <c r="AS59">
        <v>1560437173.7612901</v>
      </c>
      <c r="AT59">
        <v>102.399816129032</v>
      </c>
      <c r="AU59">
        <v>128.97167741935499</v>
      </c>
      <c r="AV59">
        <v>20.530254838709698</v>
      </c>
      <c r="AW59">
        <v>19.063858064516101</v>
      </c>
      <c r="AX59">
        <v>600.05219354838698</v>
      </c>
      <c r="AY59">
        <v>99.4888451612903</v>
      </c>
      <c r="AZ59">
        <v>0.10002019677419401</v>
      </c>
      <c r="BA59">
        <v>23.012329032258101</v>
      </c>
      <c r="BB59">
        <v>23.706667741935501</v>
      </c>
      <c r="BC59">
        <v>23.486329032258102</v>
      </c>
      <c r="BD59">
        <v>0</v>
      </c>
      <c r="BE59">
        <v>0</v>
      </c>
      <c r="BF59">
        <v>12996.1451612903</v>
      </c>
      <c r="BG59">
        <v>1040.50903225806</v>
      </c>
      <c r="BH59">
        <v>22.581283870967699</v>
      </c>
      <c r="BI59">
        <v>1199.9964516129</v>
      </c>
      <c r="BJ59">
        <v>0.32999522580645202</v>
      </c>
      <c r="BK59">
        <v>0.32999335483871001</v>
      </c>
      <c r="BL59">
        <v>0.329992064516129</v>
      </c>
      <c r="BM59">
        <v>1.0019148387096799E-2</v>
      </c>
      <c r="BN59">
        <v>24</v>
      </c>
      <c r="BO59">
        <v>17743.132258064499</v>
      </c>
      <c r="BP59">
        <v>1560432001.5</v>
      </c>
      <c r="BQ59" t="s">
        <v>238</v>
      </c>
      <c r="BR59">
        <v>1</v>
      </c>
      <c r="BS59">
        <v>-1.3480000000000001</v>
      </c>
      <c r="BT59">
        <v>2.1000000000000001E-2</v>
      </c>
      <c r="BU59">
        <v>400</v>
      </c>
      <c r="BV59">
        <v>19</v>
      </c>
      <c r="BW59">
        <v>0.05</v>
      </c>
      <c r="BX59">
        <v>0.02</v>
      </c>
      <c r="BY59">
        <v>15.800960803889801</v>
      </c>
      <c r="BZ59">
        <v>2.5758293174554399</v>
      </c>
      <c r="CA59">
        <v>0.25768325060729502</v>
      </c>
      <c r="CB59">
        <v>0</v>
      </c>
      <c r="CC59">
        <v>-26.519836585365798</v>
      </c>
      <c r="CD59">
        <v>-4.4217888501740097</v>
      </c>
      <c r="CE59">
        <v>0.44213379597081198</v>
      </c>
      <c r="CF59">
        <v>0</v>
      </c>
      <c r="CG59">
        <v>1.4656143902439001</v>
      </c>
      <c r="CH59">
        <v>5.4921951219528203E-3</v>
      </c>
      <c r="CI59">
        <v>3.6607469907979999E-3</v>
      </c>
      <c r="CJ59">
        <v>1</v>
      </c>
      <c r="CK59">
        <v>1</v>
      </c>
      <c r="CL59">
        <v>3</v>
      </c>
      <c r="CM59" t="s">
        <v>257</v>
      </c>
      <c r="CN59">
        <v>1.8608100000000001</v>
      </c>
      <c r="CO59">
        <v>1.8577600000000001</v>
      </c>
      <c r="CP59">
        <v>1.8605400000000001</v>
      </c>
      <c r="CQ59">
        <v>1.85334</v>
      </c>
      <c r="CR59">
        <v>1.8519000000000001</v>
      </c>
      <c r="CS59">
        <v>1.85273</v>
      </c>
      <c r="CT59">
        <v>1.8564000000000001</v>
      </c>
      <c r="CU59">
        <v>1.86266</v>
      </c>
      <c r="CV59" t="s">
        <v>240</v>
      </c>
      <c r="CW59" t="s">
        <v>19</v>
      </c>
      <c r="CX59" t="s">
        <v>19</v>
      </c>
      <c r="CY59" t="s">
        <v>19</v>
      </c>
      <c r="CZ59" t="s">
        <v>241</v>
      </c>
      <c r="DA59" t="s">
        <v>242</v>
      </c>
      <c r="DB59" t="s">
        <v>243</v>
      </c>
      <c r="DC59" t="s">
        <v>243</v>
      </c>
      <c r="DD59" t="s">
        <v>243</v>
      </c>
      <c r="DE59" t="s">
        <v>243</v>
      </c>
      <c r="DF59">
        <v>0</v>
      </c>
      <c r="DG59">
        <v>100</v>
      </c>
      <c r="DH59">
        <v>100</v>
      </c>
      <c r="DI59">
        <v>-1.3480000000000001</v>
      </c>
      <c r="DJ59">
        <v>2.1000000000000001E-2</v>
      </c>
      <c r="DK59">
        <v>3</v>
      </c>
      <c r="DL59">
        <v>629.20899999999995</v>
      </c>
      <c r="DM59">
        <v>286.39100000000002</v>
      </c>
      <c r="DN59">
        <v>23.0016</v>
      </c>
      <c r="DO59">
        <v>23.199000000000002</v>
      </c>
      <c r="DP59">
        <v>30.000599999999999</v>
      </c>
      <c r="DQ59">
        <v>23.277200000000001</v>
      </c>
      <c r="DR59">
        <v>23.293500000000002</v>
      </c>
      <c r="DS59">
        <v>9.5283800000000003</v>
      </c>
      <c r="DT59">
        <v>22.844799999999999</v>
      </c>
      <c r="DU59">
        <v>99.004599999999996</v>
      </c>
      <c r="DV59">
        <v>23</v>
      </c>
      <c r="DW59">
        <v>157.5</v>
      </c>
      <c r="DX59">
        <v>19</v>
      </c>
      <c r="DY59">
        <v>101.33199999999999</v>
      </c>
      <c r="DZ59">
        <v>105.298</v>
      </c>
    </row>
    <row r="60" spans="1:130" x14ac:dyDescent="0.25">
      <c r="A60">
        <v>44</v>
      </c>
      <c r="B60">
        <v>1560437186.0999999</v>
      </c>
      <c r="C60">
        <v>86</v>
      </c>
      <c r="D60" t="s">
        <v>330</v>
      </c>
      <c r="E60" t="s">
        <v>331</v>
      </c>
      <c r="G60">
        <v>1560437175.7612901</v>
      </c>
      <c r="H60">
        <f t="shared" si="0"/>
        <v>8.9954345652209665E-4</v>
      </c>
      <c r="I60">
        <f t="shared" si="1"/>
        <v>15.950343517282283</v>
      </c>
      <c r="J60">
        <f t="shared" si="2"/>
        <v>105.578887096774</v>
      </c>
      <c r="K60">
        <f t="shared" si="3"/>
        <v>-150.40789519914588</v>
      </c>
      <c r="L60">
        <f t="shared" si="4"/>
        <v>-14.978938865791791</v>
      </c>
      <c r="M60">
        <f t="shared" si="5"/>
        <v>10.514472616261251</v>
      </c>
      <c r="N60">
        <f t="shared" si="6"/>
        <v>0.10100396521746711</v>
      </c>
      <c r="O60">
        <f t="shared" si="7"/>
        <v>3</v>
      </c>
      <c r="P60">
        <f t="shared" si="8"/>
        <v>9.9331814035823404E-2</v>
      </c>
      <c r="Q60">
        <f t="shared" si="9"/>
        <v>6.2230481409843316E-2</v>
      </c>
      <c r="R60">
        <f t="shared" si="10"/>
        <v>215.02074737815261</v>
      </c>
      <c r="S60">
        <f t="shared" si="11"/>
        <v>24.032120788591477</v>
      </c>
      <c r="T60">
        <f t="shared" si="12"/>
        <v>23.6017935483871</v>
      </c>
      <c r="U60">
        <f t="shared" si="13"/>
        <v>2.9240787331352194</v>
      </c>
      <c r="V60">
        <f t="shared" si="14"/>
        <v>72.435419564550557</v>
      </c>
      <c r="W60">
        <f t="shared" si="15"/>
        <v>2.0447067263101508</v>
      </c>
      <c r="X60">
        <f t="shared" si="16"/>
        <v>2.8227995897614946</v>
      </c>
      <c r="Y60">
        <f t="shared" si="17"/>
        <v>0.87937200682506855</v>
      </c>
      <c r="Z60">
        <f t="shared" si="18"/>
        <v>-39.66986643262446</v>
      </c>
      <c r="AA60">
        <f t="shared" si="19"/>
        <v>-94.416259509679975</v>
      </c>
      <c r="AB60">
        <f t="shared" si="20"/>
        <v>-6.5444882725612592</v>
      </c>
      <c r="AC60">
        <f t="shared" si="21"/>
        <v>74.39013316328689</v>
      </c>
      <c r="AD60">
        <v>0</v>
      </c>
      <c r="AE60">
        <v>0</v>
      </c>
      <c r="AF60">
        <v>3</v>
      </c>
      <c r="AG60">
        <v>0</v>
      </c>
      <c r="AH60">
        <v>0</v>
      </c>
      <c r="AI60">
        <f t="shared" si="22"/>
        <v>1</v>
      </c>
      <c r="AJ60">
        <f t="shared" si="23"/>
        <v>0</v>
      </c>
      <c r="AK60">
        <f t="shared" si="24"/>
        <v>67998.987488551546</v>
      </c>
      <c r="AL60">
        <f t="shared" si="25"/>
        <v>1199.9974193548401</v>
      </c>
      <c r="AM60">
        <f t="shared" si="26"/>
        <v>963.35661077702821</v>
      </c>
      <c r="AN60">
        <f t="shared" si="27"/>
        <v>0.8027989020967744</v>
      </c>
      <c r="AO60">
        <f t="shared" si="28"/>
        <v>0.22319953480645166</v>
      </c>
      <c r="AP60">
        <v>10</v>
      </c>
      <c r="AQ60">
        <v>1</v>
      </c>
      <c r="AR60" t="s">
        <v>237</v>
      </c>
      <c r="AS60">
        <v>1560437175.7612901</v>
      </c>
      <c r="AT60">
        <v>105.578887096774</v>
      </c>
      <c r="AU60">
        <v>132.31874193548401</v>
      </c>
      <c r="AV60">
        <v>20.531496774193499</v>
      </c>
      <c r="AW60">
        <v>19.063167741935501</v>
      </c>
      <c r="AX60">
        <v>600.05248387096799</v>
      </c>
      <c r="AY60">
        <v>99.4887709677419</v>
      </c>
      <c r="AZ60">
        <v>0.10000956774193601</v>
      </c>
      <c r="BA60">
        <v>23.0180258064516</v>
      </c>
      <c r="BB60">
        <v>23.711887096774198</v>
      </c>
      <c r="BC60">
        <v>23.491700000000002</v>
      </c>
      <c r="BD60">
        <v>0</v>
      </c>
      <c r="BE60">
        <v>0</v>
      </c>
      <c r="BF60">
        <v>12997.316129032301</v>
      </c>
      <c r="BG60">
        <v>1040.52</v>
      </c>
      <c r="BH60">
        <v>22.578816129032301</v>
      </c>
      <c r="BI60">
        <v>1199.9974193548401</v>
      </c>
      <c r="BJ60">
        <v>0.32999603225806501</v>
      </c>
      <c r="BK60">
        <v>0.32999283870967699</v>
      </c>
      <c r="BL60">
        <v>0.32999187096774202</v>
      </c>
      <c r="BM60">
        <v>1.0019093548387099E-2</v>
      </c>
      <c r="BN60">
        <v>24</v>
      </c>
      <c r="BO60">
        <v>17743.1483870968</v>
      </c>
      <c r="BP60">
        <v>1560432001.5</v>
      </c>
      <c r="BQ60" t="s">
        <v>238</v>
      </c>
      <c r="BR60">
        <v>1</v>
      </c>
      <c r="BS60">
        <v>-1.3480000000000001</v>
      </c>
      <c r="BT60">
        <v>2.1000000000000001E-2</v>
      </c>
      <c r="BU60">
        <v>400</v>
      </c>
      <c r="BV60">
        <v>19</v>
      </c>
      <c r="BW60">
        <v>0.05</v>
      </c>
      <c r="BX60">
        <v>0.02</v>
      </c>
      <c r="BY60">
        <v>15.8930745565181</v>
      </c>
      <c r="BZ60">
        <v>2.54732069511335</v>
      </c>
      <c r="CA60">
        <v>0.25468893207913801</v>
      </c>
      <c r="CB60">
        <v>0</v>
      </c>
      <c r="CC60">
        <v>-26.684165853658499</v>
      </c>
      <c r="CD60">
        <v>-4.3699505226483</v>
      </c>
      <c r="CE60">
        <v>0.436375561347498</v>
      </c>
      <c r="CF60">
        <v>0</v>
      </c>
      <c r="CG60">
        <v>1.4676970731707299</v>
      </c>
      <c r="CH60">
        <v>2.0387247386754102E-2</v>
      </c>
      <c r="CI60">
        <v>5.4684649131946901E-3</v>
      </c>
      <c r="CJ60">
        <v>1</v>
      </c>
      <c r="CK60">
        <v>1</v>
      </c>
      <c r="CL60">
        <v>3</v>
      </c>
      <c r="CM60" t="s">
        <v>257</v>
      </c>
      <c r="CN60">
        <v>1.8608100000000001</v>
      </c>
      <c r="CO60">
        <v>1.8577600000000001</v>
      </c>
      <c r="CP60">
        <v>1.8605400000000001</v>
      </c>
      <c r="CQ60">
        <v>1.8533299999999999</v>
      </c>
      <c r="CR60">
        <v>1.8519000000000001</v>
      </c>
      <c r="CS60">
        <v>1.85273</v>
      </c>
      <c r="CT60">
        <v>1.8564000000000001</v>
      </c>
      <c r="CU60">
        <v>1.8626499999999999</v>
      </c>
      <c r="CV60" t="s">
        <v>240</v>
      </c>
      <c r="CW60" t="s">
        <v>19</v>
      </c>
      <c r="CX60" t="s">
        <v>19</v>
      </c>
      <c r="CY60" t="s">
        <v>19</v>
      </c>
      <c r="CZ60" t="s">
        <v>241</v>
      </c>
      <c r="DA60" t="s">
        <v>242</v>
      </c>
      <c r="DB60" t="s">
        <v>243</v>
      </c>
      <c r="DC60" t="s">
        <v>243</v>
      </c>
      <c r="DD60" t="s">
        <v>243</v>
      </c>
      <c r="DE60" t="s">
        <v>243</v>
      </c>
      <c r="DF60">
        <v>0</v>
      </c>
      <c r="DG60">
        <v>100</v>
      </c>
      <c r="DH60">
        <v>100</v>
      </c>
      <c r="DI60">
        <v>-1.3480000000000001</v>
      </c>
      <c r="DJ60">
        <v>2.1000000000000001E-2</v>
      </c>
      <c r="DK60">
        <v>3</v>
      </c>
      <c r="DL60">
        <v>628.85199999999998</v>
      </c>
      <c r="DM60">
        <v>286.387</v>
      </c>
      <c r="DN60">
        <v>23.0014</v>
      </c>
      <c r="DO60">
        <v>23.201899999999998</v>
      </c>
      <c r="DP60">
        <v>30.000599999999999</v>
      </c>
      <c r="DQ60">
        <v>23.278600000000001</v>
      </c>
      <c r="DR60">
        <v>23.295000000000002</v>
      </c>
      <c r="DS60">
        <v>9.6880000000000006</v>
      </c>
      <c r="DT60">
        <v>22.844799999999999</v>
      </c>
      <c r="DU60">
        <v>99.380200000000002</v>
      </c>
      <c r="DV60">
        <v>23</v>
      </c>
      <c r="DW60">
        <v>162.5</v>
      </c>
      <c r="DX60">
        <v>19</v>
      </c>
      <c r="DY60">
        <v>101.331</v>
      </c>
      <c r="DZ60">
        <v>105.298</v>
      </c>
    </row>
    <row r="61" spans="1:130" x14ac:dyDescent="0.25">
      <c r="A61">
        <v>45</v>
      </c>
      <c r="B61">
        <v>1560437188.0999999</v>
      </c>
      <c r="C61">
        <v>88</v>
      </c>
      <c r="D61" t="s">
        <v>332</v>
      </c>
      <c r="E61" t="s">
        <v>333</v>
      </c>
      <c r="G61">
        <v>1560437177.7612901</v>
      </c>
      <c r="H61">
        <f t="shared" si="0"/>
        <v>9.0053649374422114E-4</v>
      </c>
      <c r="I61">
        <f t="shared" si="1"/>
        <v>16.045310004971082</v>
      </c>
      <c r="J61">
        <f t="shared" si="2"/>
        <v>108.76064838709701</v>
      </c>
      <c r="K61">
        <f t="shared" si="3"/>
        <v>-148.77378913735114</v>
      </c>
      <c r="L61">
        <f t="shared" si="4"/>
        <v>-14.816200692711526</v>
      </c>
      <c r="M61">
        <f t="shared" si="5"/>
        <v>10.831340677119975</v>
      </c>
      <c r="N61">
        <f t="shared" si="6"/>
        <v>0.10100908825745898</v>
      </c>
      <c r="O61">
        <f t="shared" si="7"/>
        <v>3</v>
      </c>
      <c r="P61">
        <f t="shared" si="8"/>
        <v>9.9336768848815496E-2</v>
      </c>
      <c r="Q61">
        <f t="shared" si="9"/>
        <v>6.2233592960600159E-2</v>
      </c>
      <c r="R61">
        <f t="shared" si="10"/>
        <v>215.0207693957035</v>
      </c>
      <c r="S61">
        <f t="shared" si="11"/>
        <v>24.037467155263773</v>
      </c>
      <c r="T61">
        <f t="shared" si="12"/>
        <v>23.60781451612905</v>
      </c>
      <c r="U61">
        <f t="shared" si="13"/>
        <v>2.9251396658180706</v>
      </c>
      <c r="V61">
        <f t="shared" si="14"/>
        <v>72.415801600012927</v>
      </c>
      <c r="W61">
        <f t="shared" si="15"/>
        <v>2.0448462136587646</v>
      </c>
      <c r="X61">
        <f t="shared" si="16"/>
        <v>2.8237569266351938</v>
      </c>
      <c r="Y61">
        <f t="shared" si="17"/>
        <v>0.88029345215930599</v>
      </c>
      <c r="Z61">
        <f t="shared" si="18"/>
        <v>-39.713659374120155</v>
      </c>
      <c r="AA61">
        <f t="shared" si="19"/>
        <v>-94.483823419352007</v>
      </c>
      <c r="AB61">
        <f t="shared" si="20"/>
        <v>-6.5495568839641178</v>
      </c>
      <c r="AC61">
        <f t="shared" si="21"/>
        <v>74.273729718267191</v>
      </c>
      <c r="AD61">
        <v>0</v>
      </c>
      <c r="AE61">
        <v>0</v>
      </c>
      <c r="AF61">
        <v>3</v>
      </c>
      <c r="AG61">
        <v>0</v>
      </c>
      <c r="AH61">
        <v>0</v>
      </c>
      <c r="AI61">
        <f t="shared" si="22"/>
        <v>1</v>
      </c>
      <c r="AJ61">
        <f t="shared" si="23"/>
        <v>0</v>
      </c>
      <c r="AK61">
        <f t="shared" si="24"/>
        <v>68002.638550793941</v>
      </c>
      <c r="AL61">
        <f t="shared" si="25"/>
        <v>1199.99774193548</v>
      </c>
      <c r="AM61">
        <f t="shared" si="26"/>
        <v>963.35692258302117</v>
      </c>
      <c r="AN61">
        <f t="shared" si="27"/>
        <v>0.8027989461290318</v>
      </c>
      <c r="AO61">
        <f t="shared" si="28"/>
        <v>0.22319948541935475</v>
      </c>
      <c r="AP61">
        <v>10</v>
      </c>
      <c r="AQ61">
        <v>1</v>
      </c>
      <c r="AR61" t="s">
        <v>237</v>
      </c>
      <c r="AS61">
        <v>1560437177.7612901</v>
      </c>
      <c r="AT61">
        <v>108.76064838709701</v>
      </c>
      <c r="AU61">
        <v>135.663903225806</v>
      </c>
      <c r="AV61">
        <v>20.5328967741935</v>
      </c>
      <c r="AW61">
        <v>19.0629387096774</v>
      </c>
      <c r="AX61">
        <v>600.04832258064505</v>
      </c>
      <c r="AY61">
        <v>99.488774193548394</v>
      </c>
      <c r="AZ61">
        <v>0.100009412903226</v>
      </c>
      <c r="BA61">
        <v>23.0236290322581</v>
      </c>
      <c r="BB61">
        <v>23.717687096774199</v>
      </c>
      <c r="BC61">
        <v>23.497941935483901</v>
      </c>
      <c r="BD61">
        <v>0</v>
      </c>
      <c r="BE61">
        <v>0</v>
      </c>
      <c r="BF61">
        <v>12998.367741935501</v>
      </c>
      <c r="BG61">
        <v>1040.5283870967701</v>
      </c>
      <c r="BH61">
        <v>22.578816129032301</v>
      </c>
      <c r="BI61">
        <v>1199.99774193548</v>
      </c>
      <c r="BJ61">
        <v>0.329996806451613</v>
      </c>
      <c r="BK61">
        <v>0.32999245161290303</v>
      </c>
      <c r="BL61">
        <v>0.32999151612903199</v>
      </c>
      <c r="BM61">
        <v>1.00190580645161E-2</v>
      </c>
      <c r="BN61">
        <v>24</v>
      </c>
      <c r="BO61">
        <v>17743.164516129</v>
      </c>
      <c r="BP61">
        <v>1560432001.5</v>
      </c>
      <c r="BQ61" t="s">
        <v>238</v>
      </c>
      <c r="BR61">
        <v>1</v>
      </c>
      <c r="BS61">
        <v>-1.3480000000000001</v>
      </c>
      <c r="BT61">
        <v>2.1000000000000001E-2</v>
      </c>
      <c r="BU61">
        <v>400</v>
      </c>
      <c r="BV61">
        <v>19</v>
      </c>
      <c r="BW61">
        <v>0.05</v>
      </c>
      <c r="BX61">
        <v>0.02</v>
      </c>
      <c r="BY61">
        <v>15.991458170161099</v>
      </c>
      <c r="BZ61">
        <v>2.59456908765066</v>
      </c>
      <c r="CA61">
        <v>0.25989835627894797</v>
      </c>
      <c r="CB61">
        <v>0</v>
      </c>
      <c r="CC61">
        <v>-26.8514780487805</v>
      </c>
      <c r="CD61">
        <v>-4.5195825783967098</v>
      </c>
      <c r="CE61">
        <v>0.45273267054803801</v>
      </c>
      <c r="CF61">
        <v>0</v>
      </c>
      <c r="CG61">
        <v>1.4693336585365899</v>
      </c>
      <c r="CH61">
        <v>5.13777700348391E-2</v>
      </c>
      <c r="CI61">
        <v>7.7126913957664403E-3</v>
      </c>
      <c r="CJ61">
        <v>1</v>
      </c>
      <c r="CK61">
        <v>1</v>
      </c>
      <c r="CL61">
        <v>3</v>
      </c>
      <c r="CM61" t="s">
        <v>257</v>
      </c>
      <c r="CN61">
        <v>1.8608100000000001</v>
      </c>
      <c r="CO61">
        <v>1.8577600000000001</v>
      </c>
      <c r="CP61">
        <v>1.8605400000000001</v>
      </c>
      <c r="CQ61">
        <v>1.8533299999999999</v>
      </c>
      <c r="CR61">
        <v>1.8519000000000001</v>
      </c>
      <c r="CS61">
        <v>1.85273</v>
      </c>
      <c r="CT61">
        <v>1.8564099999999999</v>
      </c>
      <c r="CU61">
        <v>1.8626499999999999</v>
      </c>
      <c r="CV61" t="s">
        <v>240</v>
      </c>
      <c r="CW61" t="s">
        <v>19</v>
      </c>
      <c r="CX61" t="s">
        <v>19</v>
      </c>
      <c r="CY61" t="s">
        <v>19</v>
      </c>
      <c r="CZ61" t="s">
        <v>241</v>
      </c>
      <c r="DA61" t="s">
        <v>242</v>
      </c>
      <c r="DB61" t="s">
        <v>243</v>
      </c>
      <c r="DC61" t="s">
        <v>243</v>
      </c>
      <c r="DD61" t="s">
        <v>243</v>
      </c>
      <c r="DE61" t="s">
        <v>243</v>
      </c>
      <c r="DF61">
        <v>0</v>
      </c>
      <c r="DG61">
        <v>100</v>
      </c>
      <c r="DH61">
        <v>100</v>
      </c>
      <c r="DI61">
        <v>-1.3480000000000001</v>
      </c>
      <c r="DJ61">
        <v>2.1000000000000001E-2</v>
      </c>
      <c r="DK61">
        <v>3</v>
      </c>
      <c r="DL61">
        <v>628.97199999999998</v>
      </c>
      <c r="DM61">
        <v>286.28500000000003</v>
      </c>
      <c r="DN61">
        <v>23.001300000000001</v>
      </c>
      <c r="DO61">
        <v>23.204499999999999</v>
      </c>
      <c r="DP61">
        <v>30.000599999999999</v>
      </c>
      <c r="DQ61">
        <v>23.2805</v>
      </c>
      <c r="DR61">
        <v>23.296399999999998</v>
      </c>
      <c r="DS61">
        <v>9.7958700000000007</v>
      </c>
      <c r="DT61">
        <v>22.844799999999999</v>
      </c>
      <c r="DU61">
        <v>99.380200000000002</v>
      </c>
      <c r="DV61">
        <v>23</v>
      </c>
      <c r="DW61">
        <v>162.5</v>
      </c>
      <c r="DX61">
        <v>19</v>
      </c>
      <c r="DY61">
        <v>101.331</v>
      </c>
      <c r="DZ61">
        <v>105.298</v>
      </c>
    </row>
    <row r="62" spans="1:130" x14ac:dyDescent="0.25">
      <c r="A62">
        <v>46</v>
      </c>
      <c r="B62">
        <v>1560437190.0999999</v>
      </c>
      <c r="C62">
        <v>90</v>
      </c>
      <c r="D62" t="s">
        <v>334</v>
      </c>
      <c r="E62" t="s">
        <v>335</v>
      </c>
      <c r="G62">
        <v>1560437179.7612901</v>
      </c>
      <c r="H62">
        <f t="shared" si="0"/>
        <v>9.0164013932907095E-4</v>
      </c>
      <c r="I62">
        <f t="shared" si="1"/>
        <v>16.130826028146714</v>
      </c>
      <c r="J62">
        <f t="shared" si="2"/>
        <v>111.946119354839</v>
      </c>
      <c r="K62">
        <f t="shared" si="3"/>
        <v>-146.94917378781565</v>
      </c>
      <c r="L62">
        <f t="shared" si="4"/>
        <v>-14.634527517012872</v>
      </c>
      <c r="M62">
        <f t="shared" si="5"/>
        <v>11.148606840666952</v>
      </c>
      <c r="N62">
        <f t="shared" si="6"/>
        <v>0.10102855909244819</v>
      </c>
      <c r="O62">
        <f t="shared" si="7"/>
        <v>3</v>
      </c>
      <c r="P62">
        <f t="shared" si="8"/>
        <v>9.9355600237488392E-2</v>
      </c>
      <c r="Q62">
        <f t="shared" si="9"/>
        <v>6.2245418806548838E-2</v>
      </c>
      <c r="R62">
        <f t="shared" si="10"/>
        <v>215.02077127414108</v>
      </c>
      <c r="S62">
        <f t="shared" si="11"/>
        <v>24.04261111992459</v>
      </c>
      <c r="T62">
        <f t="shared" si="12"/>
        <v>23.613904838709651</v>
      </c>
      <c r="U62">
        <f t="shared" si="13"/>
        <v>2.9262131617241294</v>
      </c>
      <c r="V62">
        <f t="shared" si="14"/>
        <v>72.397855275063677</v>
      </c>
      <c r="W62">
        <f t="shared" si="15"/>
        <v>2.0450111936799331</v>
      </c>
      <c r="X62">
        <f t="shared" si="16"/>
        <v>2.8246847726500341</v>
      </c>
      <c r="Y62">
        <f t="shared" si="17"/>
        <v>0.88120196804419626</v>
      </c>
      <c r="Z62">
        <f t="shared" si="18"/>
        <v>-39.762330144412026</v>
      </c>
      <c r="AA62">
        <f t="shared" si="19"/>
        <v>-94.590777870968139</v>
      </c>
      <c r="AB62">
        <f t="shared" si="20"/>
        <v>-6.5573532743200538</v>
      </c>
      <c r="AC62">
        <f t="shared" si="21"/>
        <v>74.110309984440846</v>
      </c>
      <c r="AD62">
        <v>0</v>
      </c>
      <c r="AE62">
        <v>0</v>
      </c>
      <c r="AF62">
        <v>3</v>
      </c>
      <c r="AG62">
        <v>0</v>
      </c>
      <c r="AH62">
        <v>0</v>
      </c>
      <c r="AI62">
        <f t="shared" si="22"/>
        <v>1</v>
      </c>
      <c r="AJ62">
        <f t="shared" si="23"/>
        <v>0</v>
      </c>
      <c r="AK62">
        <f t="shared" si="24"/>
        <v>68006.047136001886</v>
      </c>
      <c r="AL62">
        <f t="shared" si="25"/>
        <v>1199.9980645161299</v>
      </c>
      <c r="AM62">
        <f t="shared" si="26"/>
        <v>963.35725122773329</v>
      </c>
      <c r="AN62">
        <f t="shared" si="27"/>
        <v>0.80279900419354733</v>
      </c>
      <c r="AO62">
        <f t="shared" si="28"/>
        <v>0.22319941122580614</v>
      </c>
      <c r="AP62">
        <v>10</v>
      </c>
      <c r="AQ62">
        <v>1</v>
      </c>
      <c r="AR62" t="s">
        <v>237</v>
      </c>
      <c r="AS62">
        <v>1560437179.7612901</v>
      </c>
      <c r="AT62">
        <v>111.946119354839</v>
      </c>
      <c r="AU62">
        <v>138.99677419354799</v>
      </c>
      <c r="AV62">
        <v>20.534500000000001</v>
      </c>
      <c r="AW62">
        <v>19.0627483870968</v>
      </c>
      <c r="AX62">
        <v>600.05058064516095</v>
      </c>
      <c r="AY62">
        <v>99.489029032258102</v>
      </c>
      <c r="AZ62">
        <v>0.100013490322581</v>
      </c>
      <c r="BA62">
        <v>23.0290580645161</v>
      </c>
      <c r="BB62">
        <v>23.723806451612901</v>
      </c>
      <c r="BC62">
        <v>23.5040032258064</v>
      </c>
      <c r="BD62">
        <v>0</v>
      </c>
      <c r="BE62">
        <v>0</v>
      </c>
      <c r="BF62">
        <v>12999.322580645199</v>
      </c>
      <c r="BG62">
        <v>1040.5338709677401</v>
      </c>
      <c r="BH62">
        <v>22.577919354838698</v>
      </c>
      <c r="BI62">
        <v>1199.9980645161299</v>
      </c>
      <c r="BJ62">
        <v>0.32999790322580602</v>
      </c>
      <c r="BK62">
        <v>0.32999177419354803</v>
      </c>
      <c r="BL62">
        <v>0.32999109677419303</v>
      </c>
      <c r="BM62">
        <v>1.0019025806451601E-2</v>
      </c>
      <c r="BN62">
        <v>24</v>
      </c>
      <c r="BO62">
        <v>17743.174193548399</v>
      </c>
      <c r="BP62">
        <v>1560432001.5</v>
      </c>
      <c r="BQ62" t="s">
        <v>238</v>
      </c>
      <c r="BR62">
        <v>1</v>
      </c>
      <c r="BS62">
        <v>-1.3480000000000001</v>
      </c>
      <c r="BT62">
        <v>2.1000000000000001E-2</v>
      </c>
      <c r="BU62">
        <v>400</v>
      </c>
      <c r="BV62">
        <v>19</v>
      </c>
      <c r="BW62">
        <v>0.05</v>
      </c>
      <c r="BX62">
        <v>0.02</v>
      </c>
      <c r="BY62">
        <v>16.080423723931698</v>
      </c>
      <c r="BZ62">
        <v>2.6595728666299201</v>
      </c>
      <c r="CA62">
        <v>0.26642688604060599</v>
      </c>
      <c r="CB62">
        <v>0</v>
      </c>
      <c r="CC62">
        <v>-27.000102439024399</v>
      </c>
      <c r="CD62">
        <v>-4.6165965156786504</v>
      </c>
      <c r="CE62">
        <v>0.46191055542557502</v>
      </c>
      <c r="CF62">
        <v>0</v>
      </c>
      <c r="CG62">
        <v>1.4711053658536599</v>
      </c>
      <c r="CH62">
        <v>7.6995679442510997E-2</v>
      </c>
      <c r="CI62">
        <v>9.2630925398992092E-3</v>
      </c>
      <c r="CJ62">
        <v>1</v>
      </c>
      <c r="CK62">
        <v>1</v>
      </c>
      <c r="CL62">
        <v>3</v>
      </c>
      <c r="CM62" t="s">
        <v>257</v>
      </c>
      <c r="CN62">
        <v>1.8608100000000001</v>
      </c>
      <c r="CO62">
        <v>1.8577600000000001</v>
      </c>
      <c r="CP62">
        <v>1.86056</v>
      </c>
      <c r="CQ62">
        <v>1.85334</v>
      </c>
      <c r="CR62">
        <v>1.85189</v>
      </c>
      <c r="CS62">
        <v>1.85273</v>
      </c>
      <c r="CT62">
        <v>1.8564000000000001</v>
      </c>
      <c r="CU62">
        <v>1.8626499999999999</v>
      </c>
      <c r="CV62" t="s">
        <v>240</v>
      </c>
      <c r="CW62" t="s">
        <v>19</v>
      </c>
      <c r="CX62" t="s">
        <v>19</v>
      </c>
      <c r="CY62" t="s">
        <v>19</v>
      </c>
      <c r="CZ62" t="s">
        <v>241</v>
      </c>
      <c r="DA62" t="s">
        <v>242</v>
      </c>
      <c r="DB62" t="s">
        <v>243</v>
      </c>
      <c r="DC62" t="s">
        <v>243</v>
      </c>
      <c r="DD62" t="s">
        <v>243</v>
      </c>
      <c r="DE62" t="s">
        <v>243</v>
      </c>
      <c r="DF62">
        <v>0</v>
      </c>
      <c r="DG62">
        <v>100</v>
      </c>
      <c r="DH62">
        <v>100</v>
      </c>
      <c r="DI62">
        <v>-1.3480000000000001</v>
      </c>
      <c r="DJ62">
        <v>2.1000000000000001E-2</v>
      </c>
      <c r="DK62">
        <v>3</v>
      </c>
      <c r="DL62">
        <v>628.95699999999999</v>
      </c>
      <c r="DM62">
        <v>286.416</v>
      </c>
      <c r="DN62">
        <v>23.001300000000001</v>
      </c>
      <c r="DO62">
        <v>23.2073</v>
      </c>
      <c r="DP62">
        <v>30.000499999999999</v>
      </c>
      <c r="DQ62">
        <v>23.282399999999999</v>
      </c>
      <c r="DR62">
        <v>23.298400000000001</v>
      </c>
      <c r="DS62">
        <v>9.94224</v>
      </c>
      <c r="DT62">
        <v>22.844799999999999</v>
      </c>
      <c r="DU62">
        <v>99.380200000000002</v>
      </c>
      <c r="DV62">
        <v>23</v>
      </c>
      <c r="DW62">
        <v>167.5</v>
      </c>
      <c r="DX62">
        <v>19</v>
      </c>
      <c r="DY62">
        <v>101.331</v>
      </c>
      <c r="DZ62">
        <v>105.297</v>
      </c>
    </row>
    <row r="63" spans="1:130" x14ac:dyDescent="0.25">
      <c r="A63">
        <v>47</v>
      </c>
      <c r="B63">
        <v>1560437192.0999999</v>
      </c>
      <c r="C63">
        <v>92</v>
      </c>
      <c r="D63" t="s">
        <v>336</v>
      </c>
      <c r="E63" t="s">
        <v>337</v>
      </c>
      <c r="G63">
        <v>1560437181.7612901</v>
      </c>
      <c r="H63">
        <f t="shared" si="0"/>
        <v>9.0266803530460974E-4</v>
      </c>
      <c r="I63">
        <f t="shared" si="1"/>
        <v>16.216081376347564</v>
      </c>
      <c r="J63">
        <f t="shared" si="2"/>
        <v>115.138467741935</v>
      </c>
      <c r="K63">
        <f t="shared" si="3"/>
        <v>-145.09895552566925</v>
      </c>
      <c r="L63">
        <f t="shared" si="4"/>
        <v>-14.450318695133168</v>
      </c>
      <c r="M63">
        <f t="shared" si="5"/>
        <v>11.46657153328669</v>
      </c>
      <c r="N63">
        <f t="shared" si="6"/>
        <v>0.10105368787557702</v>
      </c>
      <c r="O63">
        <f t="shared" si="7"/>
        <v>3</v>
      </c>
      <c r="P63">
        <f t="shared" si="8"/>
        <v>9.9379903582619861E-2</v>
      </c>
      <c r="Q63">
        <f t="shared" si="9"/>
        <v>6.2260680979630223E-2</v>
      </c>
      <c r="R63">
        <f t="shared" si="10"/>
        <v>215.02082779860243</v>
      </c>
      <c r="S63">
        <f t="shared" si="11"/>
        <v>24.047642551265014</v>
      </c>
      <c r="T63">
        <f t="shared" si="12"/>
        <v>23.619358064516149</v>
      </c>
      <c r="U63">
        <f t="shared" si="13"/>
        <v>2.927174653654768</v>
      </c>
      <c r="V63">
        <f t="shared" si="14"/>
        <v>72.380830197320179</v>
      </c>
      <c r="W63">
        <f t="shared" si="15"/>
        <v>2.0451856969912914</v>
      </c>
      <c r="X63">
        <f t="shared" si="16"/>
        <v>2.8255902721975303</v>
      </c>
      <c r="Y63">
        <f t="shared" si="17"/>
        <v>0.88198895666347665</v>
      </c>
      <c r="Z63">
        <f t="shared" si="18"/>
        <v>-39.80766035693329</v>
      </c>
      <c r="AA63">
        <f t="shared" si="19"/>
        <v>-94.616081729031919</v>
      </c>
      <c r="AB63">
        <f t="shared" si="20"/>
        <v>-6.5594643617582333</v>
      </c>
      <c r="AC63">
        <f t="shared" si="21"/>
        <v>74.037621350878965</v>
      </c>
      <c r="AD63">
        <v>0</v>
      </c>
      <c r="AE63">
        <v>0</v>
      </c>
      <c r="AF63">
        <v>3</v>
      </c>
      <c r="AG63">
        <v>0</v>
      </c>
      <c r="AH63">
        <v>0</v>
      </c>
      <c r="AI63">
        <f t="shared" si="22"/>
        <v>1</v>
      </c>
      <c r="AJ63">
        <f t="shared" si="23"/>
        <v>0</v>
      </c>
      <c r="AK63">
        <f t="shared" si="24"/>
        <v>68007.906529163913</v>
      </c>
      <c r="AL63">
        <f t="shared" si="25"/>
        <v>1199.9983870967701</v>
      </c>
      <c r="AM63">
        <f t="shared" si="26"/>
        <v>963.35753942091912</v>
      </c>
      <c r="AN63">
        <f t="shared" si="27"/>
        <v>0.80279902854838769</v>
      </c>
      <c r="AO63">
        <f t="shared" si="28"/>
        <v>0.22319940312903239</v>
      </c>
      <c r="AP63">
        <v>10</v>
      </c>
      <c r="AQ63">
        <v>1</v>
      </c>
      <c r="AR63" t="s">
        <v>237</v>
      </c>
      <c r="AS63">
        <v>1560437181.7612901</v>
      </c>
      <c r="AT63">
        <v>115.138467741935</v>
      </c>
      <c r="AU63">
        <v>142.33635483871001</v>
      </c>
      <c r="AV63">
        <v>20.5361774193548</v>
      </c>
      <c r="AW63">
        <v>19.062741935483899</v>
      </c>
      <c r="AX63">
        <v>600.04709677419396</v>
      </c>
      <c r="AY63">
        <v>99.489409677419403</v>
      </c>
      <c r="AZ63">
        <v>9.9995654838709702E-2</v>
      </c>
      <c r="BA63">
        <v>23.034354838709699</v>
      </c>
      <c r="BB63">
        <v>23.728941935483899</v>
      </c>
      <c r="BC63">
        <v>23.509774193548399</v>
      </c>
      <c r="BD63">
        <v>0</v>
      </c>
      <c r="BE63">
        <v>0</v>
      </c>
      <c r="BF63">
        <v>12999.9225806452</v>
      </c>
      <c r="BG63">
        <v>1040.54774193548</v>
      </c>
      <c r="BH63">
        <v>22.5761258064516</v>
      </c>
      <c r="BI63">
        <v>1199.9983870967701</v>
      </c>
      <c r="BJ63">
        <v>0.32999803225806501</v>
      </c>
      <c r="BK63">
        <v>0.329991451612903</v>
      </c>
      <c r="BL63">
        <v>0.32999129032258101</v>
      </c>
      <c r="BM63">
        <v>1.00189903225806E-2</v>
      </c>
      <c r="BN63">
        <v>24</v>
      </c>
      <c r="BO63">
        <v>17743.180645161301</v>
      </c>
      <c r="BP63">
        <v>1560432001.5</v>
      </c>
      <c r="BQ63" t="s">
        <v>238</v>
      </c>
      <c r="BR63">
        <v>1</v>
      </c>
      <c r="BS63">
        <v>-1.3480000000000001</v>
      </c>
      <c r="BT63">
        <v>2.1000000000000001E-2</v>
      </c>
      <c r="BU63">
        <v>400</v>
      </c>
      <c r="BV63">
        <v>19</v>
      </c>
      <c r="BW63">
        <v>0.05</v>
      </c>
      <c r="BX63">
        <v>0.02</v>
      </c>
      <c r="BY63">
        <v>16.167572988439002</v>
      </c>
      <c r="BZ63">
        <v>2.7039657281463398</v>
      </c>
      <c r="CA63">
        <v>0.27056631732904901</v>
      </c>
      <c r="CB63">
        <v>0</v>
      </c>
      <c r="CC63">
        <v>-27.150978048780502</v>
      </c>
      <c r="CD63">
        <v>-4.6468306620211504</v>
      </c>
      <c r="CE63">
        <v>0.46479180364724199</v>
      </c>
      <c r="CF63">
        <v>0</v>
      </c>
      <c r="CG63">
        <v>1.47288536585366</v>
      </c>
      <c r="CH63">
        <v>8.83471777003485E-2</v>
      </c>
      <c r="CI63">
        <v>9.8863332859944007E-3</v>
      </c>
      <c r="CJ63">
        <v>1</v>
      </c>
      <c r="CK63">
        <v>1</v>
      </c>
      <c r="CL63">
        <v>3</v>
      </c>
      <c r="CM63" t="s">
        <v>257</v>
      </c>
      <c r="CN63">
        <v>1.8608100000000001</v>
      </c>
      <c r="CO63">
        <v>1.8577600000000001</v>
      </c>
      <c r="CP63">
        <v>1.86056</v>
      </c>
      <c r="CQ63">
        <v>1.8533500000000001</v>
      </c>
      <c r="CR63">
        <v>1.8519000000000001</v>
      </c>
      <c r="CS63">
        <v>1.8527400000000001</v>
      </c>
      <c r="CT63">
        <v>1.85643</v>
      </c>
      <c r="CU63">
        <v>1.8626499999999999</v>
      </c>
      <c r="CV63" t="s">
        <v>240</v>
      </c>
      <c r="CW63" t="s">
        <v>19</v>
      </c>
      <c r="CX63" t="s">
        <v>19</v>
      </c>
      <c r="CY63" t="s">
        <v>19</v>
      </c>
      <c r="CZ63" t="s">
        <v>241</v>
      </c>
      <c r="DA63" t="s">
        <v>242</v>
      </c>
      <c r="DB63" t="s">
        <v>243</v>
      </c>
      <c r="DC63" t="s">
        <v>243</v>
      </c>
      <c r="DD63" t="s">
        <v>243</v>
      </c>
      <c r="DE63" t="s">
        <v>243</v>
      </c>
      <c r="DF63">
        <v>0</v>
      </c>
      <c r="DG63">
        <v>100</v>
      </c>
      <c r="DH63">
        <v>100</v>
      </c>
      <c r="DI63">
        <v>-1.3480000000000001</v>
      </c>
      <c r="DJ63">
        <v>2.1000000000000001E-2</v>
      </c>
      <c r="DK63">
        <v>3</v>
      </c>
      <c r="DL63">
        <v>629.02099999999996</v>
      </c>
      <c r="DM63">
        <v>286.54700000000003</v>
      </c>
      <c r="DN63">
        <v>23.001200000000001</v>
      </c>
      <c r="DO63">
        <v>23.2102</v>
      </c>
      <c r="DP63">
        <v>30.000499999999999</v>
      </c>
      <c r="DQ63">
        <v>23.284300000000002</v>
      </c>
      <c r="DR63">
        <v>23.3003</v>
      </c>
      <c r="DS63">
        <v>10.103999999999999</v>
      </c>
      <c r="DT63">
        <v>22.844799999999999</v>
      </c>
      <c r="DU63">
        <v>99.380200000000002</v>
      </c>
      <c r="DV63">
        <v>23</v>
      </c>
      <c r="DW63">
        <v>172.5</v>
      </c>
      <c r="DX63">
        <v>19</v>
      </c>
      <c r="DY63">
        <v>101.33</v>
      </c>
      <c r="DZ63">
        <v>105.297</v>
      </c>
    </row>
    <row r="64" spans="1:130" x14ac:dyDescent="0.25">
      <c r="A64">
        <v>48</v>
      </c>
      <c r="B64">
        <v>1560437194.0999999</v>
      </c>
      <c r="C64">
        <v>94</v>
      </c>
      <c r="D64" t="s">
        <v>338</v>
      </c>
      <c r="E64" t="s">
        <v>339</v>
      </c>
      <c r="G64">
        <v>1560437183.7612901</v>
      </c>
      <c r="H64">
        <f t="shared" si="0"/>
        <v>9.0338373313900145E-4</v>
      </c>
      <c r="I64">
        <f t="shared" si="1"/>
        <v>16.292359779344626</v>
      </c>
      <c r="J64">
        <f t="shared" si="2"/>
        <v>118.336032258065</v>
      </c>
      <c r="K64">
        <f t="shared" si="3"/>
        <v>-143.19062022493776</v>
      </c>
      <c r="L64">
        <f t="shared" si="4"/>
        <v>-14.260332797008928</v>
      </c>
      <c r="M64">
        <f t="shared" si="5"/>
        <v>11.785068038860954</v>
      </c>
      <c r="N64">
        <f t="shared" si="6"/>
        <v>0.10104302108272789</v>
      </c>
      <c r="O64">
        <f t="shared" si="7"/>
        <v>3</v>
      </c>
      <c r="P64">
        <f t="shared" si="8"/>
        <v>9.9369587200317272E-2</v>
      </c>
      <c r="Q64">
        <f t="shared" si="9"/>
        <v>6.2254202428454988E-2</v>
      </c>
      <c r="R64">
        <f t="shared" si="10"/>
        <v>215.02075975694672</v>
      </c>
      <c r="S64">
        <f t="shared" si="11"/>
        <v>24.052701307357683</v>
      </c>
      <c r="T64">
        <f t="shared" si="12"/>
        <v>23.624712903225799</v>
      </c>
      <c r="U64">
        <f t="shared" si="13"/>
        <v>2.9281190671905821</v>
      </c>
      <c r="V64">
        <f t="shared" si="14"/>
        <v>72.363324222726902</v>
      </c>
      <c r="W64">
        <f t="shared" si="15"/>
        <v>2.0453400956262762</v>
      </c>
      <c r="X64">
        <f t="shared" si="16"/>
        <v>2.8264871985854727</v>
      </c>
      <c r="Y64">
        <f t="shared" si="17"/>
        <v>0.88277897156430596</v>
      </c>
      <c r="Z64">
        <f t="shared" si="18"/>
        <v>-39.839222631429962</v>
      </c>
      <c r="AA64">
        <f t="shared" si="19"/>
        <v>-94.633820516127784</v>
      </c>
      <c r="AB64">
        <f t="shared" si="20"/>
        <v>-6.5610461769190982</v>
      </c>
      <c r="AC64">
        <f t="shared" si="21"/>
        <v>73.986670432469865</v>
      </c>
      <c r="AD64">
        <v>0</v>
      </c>
      <c r="AE64">
        <v>0</v>
      </c>
      <c r="AF64">
        <v>3</v>
      </c>
      <c r="AG64">
        <v>0</v>
      </c>
      <c r="AH64">
        <v>0</v>
      </c>
      <c r="AI64">
        <f t="shared" si="22"/>
        <v>1</v>
      </c>
      <c r="AJ64">
        <f t="shared" si="23"/>
        <v>0</v>
      </c>
      <c r="AK64">
        <f t="shared" si="24"/>
        <v>68007.014694070749</v>
      </c>
      <c r="AL64">
        <f t="shared" si="25"/>
        <v>1199.99774193548</v>
      </c>
      <c r="AM64">
        <f t="shared" si="26"/>
        <v>963.35704355053554</v>
      </c>
      <c r="AN64">
        <f t="shared" si="27"/>
        <v>0.80279904693548343</v>
      </c>
      <c r="AO64">
        <f t="shared" si="28"/>
        <v>0.22319944738709663</v>
      </c>
      <c r="AP64">
        <v>10</v>
      </c>
      <c r="AQ64">
        <v>1</v>
      </c>
      <c r="AR64" t="s">
        <v>237</v>
      </c>
      <c r="AS64">
        <v>1560437183.7612901</v>
      </c>
      <c r="AT64">
        <v>118.336032258065</v>
      </c>
      <c r="AU64">
        <v>145.66590322580601</v>
      </c>
      <c r="AV64">
        <v>20.537635483871</v>
      </c>
      <c r="AW64">
        <v>19.0630387096774</v>
      </c>
      <c r="AX64">
        <v>600.04903225806504</v>
      </c>
      <c r="AY64">
        <v>99.489867741935498</v>
      </c>
      <c r="AZ64">
        <v>9.9985103225806504E-2</v>
      </c>
      <c r="BA64">
        <v>23.0396</v>
      </c>
      <c r="BB64">
        <v>23.734196774193499</v>
      </c>
      <c r="BC64">
        <v>23.515229032258102</v>
      </c>
      <c r="BD64">
        <v>0</v>
      </c>
      <c r="BE64">
        <v>0</v>
      </c>
      <c r="BF64">
        <v>12999.9225806452</v>
      </c>
      <c r="BG64">
        <v>1040.5622580645199</v>
      </c>
      <c r="BH64">
        <v>22.576574193548399</v>
      </c>
      <c r="BI64">
        <v>1199.99774193548</v>
      </c>
      <c r="BJ64">
        <v>0.329997548387097</v>
      </c>
      <c r="BK64">
        <v>0.32999164516128998</v>
      </c>
      <c r="BL64">
        <v>0.32999164516128998</v>
      </c>
      <c r="BM64">
        <v>1.0018964516129001E-2</v>
      </c>
      <c r="BN64">
        <v>24</v>
      </c>
      <c r="BO64">
        <v>17743.164516129</v>
      </c>
      <c r="BP64">
        <v>1560432001.5</v>
      </c>
      <c r="BQ64" t="s">
        <v>238</v>
      </c>
      <c r="BR64">
        <v>1</v>
      </c>
      <c r="BS64">
        <v>-1.3480000000000001</v>
      </c>
      <c r="BT64">
        <v>2.1000000000000001E-2</v>
      </c>
      <c r="BU64">
        <v>400</v>
      </c>
      <c r="BV64">
        <v>19</v>
      </c>
      <c r="BW64">
        <v>0.05</v>
      </c>
      <c r="BX64">
        <v>0.02</v>
      </c>
      <c r="BY64">
        <v>16.249109758986499</v>
      </c>
      <c r="BZ64">
        <v>2.7175502549490198</v>
      </c>
      <c r="CA64">
        <v>0.27166309936045002</v>
      </c>
      <c r="CB64">
        <v>0</v>
      </c>
      <c r="CC64">
        <v>-27.288007317073198</v>
      </c>
      <c r="CD64">
        <v>-4.6858097560977603</v>
      </c>
      <c r="CE64">
        <v>0.46813158531119498</v>
      </c>
      <c r="CF64">
        <v>0</v>
      </c>
      <c r="CG64">
        <v>1.4742851219512201</v>
      </c>
      <c r="CH64">
        <v>8.2751080139369701E-2</v>
      </c>
      <c r="CI64">
        <v>9.6763014809885702E-3</v>
      </c>
      <c r="CJ64">
        <v>1</v>
      </c>
      <c r="CK64">
        <v>1</v>
      </c>
      <c r="CL64">
        <v>3</v>
      </c>
      <c r="CM64" t="s">
        <v>257</v>
      </c>
      <c r="CN64">
        <v>1.8608100000000001</v>
      </c>
      <c r="CO64">
        <v>1.8577600000000001</v>
      </c>
      <c r="CP64">
        <v>1.86056</v>
      </c>
      <c r="CQ64">
        <v>1.85334</v>
      </c>
      <c r="CR64">
        <v>1.8519000000000001</v>
      </c>
      <c r="CS64">
        <v>1.85273</v>
      </c>
      <c r="CT64">
        <v>1.8564400000000001</v>
      </c>
      <c r="CU64">
        <v>1.86266</v>
      </c>
      <c r="CV64" t="s">
        <v>240</v>
      </c>
      <c r="CW64" t="s">
        <v>19</v>
      </c>
      <c r="CX64" t="s">
        <v>19</v>
      </c>
      <c r="CY64" t="s">
        <v>19</v>
      </c>
      <c r="CZ64" t="s">
        <v>241</v>
      </c>
      <c r="DA64" t="s">
        <v>242</v>
      </c>
      <c r="DB64" t="s">
        <v>243</v>
      </c>
      <c r="DC64" t="s">
        <v>243</v>
      </c>
      <c r="DD64" t="s">
        <v>243</v>
      </c>
      <c r="DE64" t="s">
        <v>243</v>
      </c>
      <c r="DF64">
        <v>0</v>
      </c>
      <c r="DG64">
        <v>100</v>
      </c>
      <c r="DH64">
        <v>100</v>
      </c>
      <c r="DI64">
        <v>-1.3480000000000001</v>
      </c>
      <c r="DJ64">
        <v>2.1000000000000001E-2</v>
      </c>
      <c r="DK64">
        <v>3</v>
      </c>
      <c r="DL64">
        <v>629.322</v>
      </c>
      <c r="DM64">
        <v>286.39499999999998</v>
      </c>
      <c r="DN64">
        <v>23.001300000000001</v>
      </c>
      <c r="DO64">
        <v>23.213100000000001</v>
      </c>
      <c r="DP64">
        <v>30.000499999999999</v>
      </c>
      <c r="DQ64">
        <v>23.286300000000001</v>
      </c>
      <c r="DR64">
        <v>23.302800000000001</v>
      </c>
      <c r="DS64">
        <v>10.212199999999999</v>
      </c>
      <c r="DT64">
        <v>22.844799999999999</v>
      </c>
      <c r="DU64">
        <v>99.380200000000002</v>
      </c>
      <c r="DV64">
        <v>23</v>
      </c>
      <c r="DW64">
        <v>172.5</v>
      </c>
      <c r="DX64">
        <v>19</v>
      </c>
      <c r="DY64">
        <v>101.33</v>
      </c>
      <c r="DZ64">
        <v>105.29600000000001</v>
      </c>
    </row>
    <row r="65" spans="1:130" x14ac:dyDescent="0.25">
      <c r="A65">
        <v>49</v>
      </c>
      <c r="B65">
        <v>1560437196.0999999</v>
      </c>
      <c r="C65">
        <v>96</v>
      </c>
      <c r="D65" t="s">
        <v>340</v>
      </c>
      <c r="E65" t="s">
        <v>341</v>
      </c>
      <c r="G65">
        <v>1560437185.7612901</v>
      </c>
      <c r="H65">
        <f t="shared" si="0"/>
        <v>9.0395179997917021E-4</v>
      </c>
      <c r="I65">
        <f t="shared" si="1"/>
        <v>16.370879517798507</v>
      </c>
      <c r="J65">
        <f t="shared" si="2"/>
        <v>121.53303225806501</v>
      </c>
      <c r="K65">
        <f t="shared" si="3"/>
        <v>-141.35857204535898</v>
      </c>
      <c r="L65">
        <f t="shared" si="4"/>
        <v>-14.077952120120727</v>
      </c>
      <c r="M65">
        <f t="shared" si="5"/>
        <v>12.103519329504291</v>
      </c>
      <c r="N65">
        <f t="shared" si="6"/>
        <v>0.10101679009044139</v>
      </c>
      <c r="O65">
        <f t="shared" si="7"/>
        <v>3</v>
      </c>
      <c r="P65">
        <f t="shared" si="8"/>
        <v>9.9344217758440781E-2</v>
      </c>
      <c r="Q65">
        <f t="shared" si="9"/>
        <v>6.2238270769293114E-2</v>
      </c>
      <c r="R65">
        <f t="shared" si="10"/>
        <v>215.02072339169681</v>
      </c>
      <c r="S65">
        <f t="shared" si="11"/>
        <v>24.057668952411717</v>
      </c>
      <c r="T65">
        <f t="shared" si="12"/>
        <v>23.6300177419355</v>
      </c>
      <c r="U65">
        <f t="shared" si="13"/>
        <v>2.9290549251453637</v>
      </c>
      <c r="V65">
        <f t="shared" si="14"/>
        <v>72.346425158840717</v>
      </c>
      <c r="W65">
        <f t="shared" si="15"/>
        <v>2.0454955505587811</v>
      </c>
      <c r="X65">
        <f t="shared" si="16"/>
        <v>2.8273623003040971</v>
      </c>
      <c r="Y65">
        <f t="shared" si="17"/>
        <v>0.88355937458658262</v>
      </c>
      <c r="Z65">
        <f t="shared" si="18"/>
        <v>-39.864274379081408</v>
      </c>
      <c r="AA65">
        <f t="shared" si="19"/>
        <v>-94.664341664512193</v>
      </c>
      <c r="AB65">
        <f t="shared" si="20"/>
        <v>-6.5635084502893175</v>
      </c>
      <c r="AC65">
        <f t="shared" si="21"/>
        <v>73.928598897813885</v>
      </c>
      <c r="AD65">
        <v>0</v>
      </c>
      <c r="AE65">
        <v>0</v>
      </c>
      <c r="AF65">
        <v>3</v>
      </c>
      <c r="AG65">
        <v>0</v>
      </c>
      <c r="AH65">
        <v>0</v>
      </c>
      <c r="AI65">
        <f t="shared" si="22"/>
        <v>1</v>
      </c>
      <c r="AJ65">
        <f t="shared" si="23"/>
        <v>0</v>
      </c>
      <c r="AK65">
        <f t="shared" si="24"/>
        <v>68004.866279036796</v>
      </c>
      <c r="AL65">
        <f t="shared" si="25"/>
        <v>1199.9970967741899</v>
      </c>
      <c r="AM65">
        <f t="shared" si="26"/>
        <v>963.35671006683344</v>
      </c>
      <c r="AN65">
        <f t="shared" si="27"/>
        <v>0.80279920064516086</v>
      </c>
      <c r="AO65">
        <f t="shared" si="28"/>
        <v>0.22319948690322572</v>
      </c>
      <c r="AP65">
        <v>10</v>
      </c>
      <c r="AQ65">
        <v>1</v>
      </c>
      <c r="AR65" t="s">
        <v>237</v>
      </c>
      <c r="AS65">
        <v>1560437185.7612901</v>
      </c>
      <c r="AT65">
        <v>121.53303225806501</v>
      </c>
      <c r="AU65">
        <v>148.99858064516101</v>
      </c>
      <c r="AV65">
        <v>20.539090322580599</v>
      </c>
      <c r="AW65">
        <v>19.063574193548401</v>
      </c>
      <c r="AX65">
        <v>600.05135483871004</v>
      </c>
      <c r="AY65">
        <v>99.490370967741995</v>
      </c>
      <c r="AZ65">
        <v>9.9996396774193599E-2</v>
      </c>
      <c r="BA65">
        <v>23.044716129032299</v>
      </c>
      <c r="BB65">
        <v>23.7406096774194</v>
      </c>
      <c r="BC65">
        <v>23.519425806451601</v>
      </c>
      <c r="BD65">
        <v>0</v>
      </c>
      <c r="BE65">
        <v>0</v>
      </c>
      <c r="BF65">
        <v>12999.6419354839</v>
      </c>
      <c r="BG65">
        <v>1040.5648387096801</v>
      </c>
      <c r="BH65">
        <v>22.579487096774201</v>
      </c>
      <c r="BI65">
        <v>1199.9970967741899</v>
      </c>
      <c r="BJ65">
        <v>0.329997516129032</v>
      </c>
      <c r="BK65">
        <v>0.32999119354838702</v>
      </c>
      <c r="BL65">
        <v>0.32999225806451599</v>
      </c>
      <c r="BM65">
        <v>1.00189161290323E-2</v>
      </c>
      <c r="BN65">
        <v>24</v>
      </c>
      <c r="BO65">
        <v>17743.154838709699</v>
      </c>
      <c r="BP65">
        <v>1560432001.5</v>
      </c>
      <c r="BQ65" t="s">
        <v>238</v>
      </c>
      <c r="BR65">
        <v>1</v>
      </c>
      <c r="BS65">
        <v>-1.3480000000000001</v>
      </c>
      <c r="BT65">
        <v>2.1000000000000001E-2</v>
      </c>
      <c r="BU65">
        <v>400</v>
      </c>
      <c r="BV65">
        <v>19</v>
      </c>
      <c r="BW65">
        <v>0.05</v>
      </c>
      <c r="BX65">
        <v>0.02</v>
      </c>
      <c r="BY65">
        <v>16.322787267622601</v>
      </c>
      <c r="BZ65">
        <v>2.65012119587904</v>
      </c>
      <c r="CA65">
        <v>0.26633335650732398</v>
      </c>
      <c r="CB65">
        <v>0</v>
      </c>
      <c r="CC65">
        <v>-27.416460975609802</v>
      </c>
      <c r="CD65">
        <v>-4.5412787456448003</v>
      </c>
      <c r="CE65">
        <v>0.45647341326049001</v>
      </c>
      <c r="CF65">
        <v>0</v>
      </c>
      <c r="CG65">
        <v>1.4752941463414599</v>
      </c>
      <c r="CH65">
        <v>6.6203414634149804E-2</v>
      </c>
      <c r="CI65">
        <v>9.1627189956485205E-3</v>
      </c>
      <c r="CJ65">
        <v>1</v>
      </c>
      <c r="CK65">
        <v>1</v>
      </c>
      <c r="CL65">
        <v>3</v>
      </c>
      <c r="CM65" t="s">
        <v>257</v>
      </c>
      <c r="CN65">
        <v>1.8608100000000001</v>
      </c>
      <c r="CO65">
        <v>1.8577600000000001</v>
      </c>
      <c r="CP65">
        <v>1.8605499999999999</v>
      </c>
      <c r="CQ65">
        <v>1.8533500000000001</v>
      </c>
      <c r="CR65">
        <v>1.85189</v>
      </c>
      <c r="CS65">
        <v>1.85273</v>
      </c>
      <c r="CT65">
        <v>1.85642</v>
      </c>
      <c r="CU65">
        <v>1.8626499999999999</v>
      </c>
      <c r="CV65" t="s">
        <v>240</v>
      </c>
      <c r="CW65" t="s">
        <v>19</v>
      </c>
      <c r="CX65" t="s">
        <v>19</v>
      </c>
      <c r="CY65" t="s">
        <v>19</v>
      </c>
      <c r="CZ65" t="s">
        <v>241</v>
      </c>
      <c r="DA65" t="s">
        <v>242</v>
      </c>
      <c r="DB65" t="s">
        <v>243</v>
      </c>
      <c r="DC65" t="s">
        <v>243</v>
      </c>
      <c r="DD65" t="s">
        <v>243</v>
      </c>
      <c r="DE65" t="s">
        <v>243</v>
      </c>
      <c r="DF65">
        <v>0</v>
      </c>
      <c r="DG65">
        <v>100</v>
      </c>
      <c r="DH65">
        <v>100</v>
      </c>
      <c r="DI65">
        <v>-1.3480000000000001</v>
      </c>
      <c r="DJ65">
        <v>2.1000000000000001E-2</v>
      </c>
      <c r="DK65">
        <v>3</v>
      </c>
      <c r="DL65">
        <v>629.17200000000003</v>
      </c>
      <c r="DM65">
        <v>286.45</v>
      </c>
      <c r="DN65">
        <v>23.0014</v>
      </c>
      <c r="DO65">
        <v>23.216100000000001</v>
      </c>
      <c r="DP65">
        <v>30.000499999999999</v>
      </c>
      <c r="DQ65">
        <v>23.288599999999999</v>
      </c>
      <c r="DR65">
        <v>23.3047</v>
      </c>
      <c r="DS65">
        <v>10.3568</v>
      </c>
      <c r="DT65">
        <v>22.844799999999999</v>
      </c>
      <c r="DU65">
        <v>99.380200000000002</v>
      </c>
      <c r="DV65">
        <v>23</v>
      </c>
      <c r="DW65">
        <v>177.5</v>
      </c>
      <c r="DX65">
        <v>19</v>
      </c>
      <c r="DY65">
        <v>101.32899999999999</v>
      </c>
      <c r="DZ65">
        <v>105.295</v>
      </c>
    </row>
    <row r="66" spans="1:130" x14ac:dyDescent="0.25">
      <c r="A66">
        <v>50</v>
      </c>
      <c r="B66">
        <v>1560437198.0999999</v>
      </c>
      <c r="C66">
        <v>98</v>
      </c>
      <c r="D66" t="s">
        <v>342</v>
      </c>
      <c r="E66" t="s">
        <v>343</v>
      </c>
      <c r="G66">
        <v>1560437187.7612901</v>
      </c>
      <c r="H66">
        <f t="shared" si="0"/>
        <v>9.0453191689882637E-4</v>
      </c>
      <c r="I66">
        <f t="shared" si="1"/>
        <v>16.463936078549004</v>
      </c>
      <c r="J66">
        <f t="shared" si="2"/>
        <v>124.73080645161301</v>
      </c>
      <c r="K66">
        <f t="shared" si="3"/>
        <v>-139.74774867781446</v>
      </c>
      <c r="L66">
        <f t="shared" si="4"/>
        <v>-13.917580002841428</v>
      </c>
      <c r="M66">
        <f t="shared" si="5"/>
        <v>12.422031796815938</v>
      </c>
      <c r="N66">
        <f t="shared" si="6"/>
        <v>0.10099473073895483</v>
      </c>
      <c r="O66">
        <f t="shared" si="7"/>
        <v>3</v>
      </c>
      <c r="P66">
        <f t="shared" si="8"/>
        <v>9.9322882771992457E-2</v>
      </c>
      <c r="Q66">
        <f t="shared" si="9"/>
        <v>6.2224872707454422E-2</v>
      </c>
      <c r="R66">
        <f t="shared" si="10"/>
        <v>215.02083878240867</v>
      </c>
      <c r="S66">
        <f t="shared" si="11"/>
        <v>24.062486114149532</v>
      </c>
      <c r="T66">
        <f t="shared" si="12"/>
        <v>23.635266129032249</v>
      </c>
      <c r="U66">
        <f t="shared" si="13"/>
        <v>2.9299810815445499</v>
      </c>
      <c r="V66">
        <f t="shared" si="14"/>
        <v>72.330726854830317</v>
      </c>
      <c r="W66">
        <f t="shared" si="15"/>
        <v>2.0456664756556653</v>
      </c>
      <c r="X66">
        <f t="shared" si="16"/>
        <v>2.8282122475574898</v>
      </c>
      <c r="Y66">
        <f t="shared" si="17"/>
        <v>0.88431460588888466</v>
      </c>
      <c r="Z66">
        <f t="shared" si="18"/>
        <v>-39.889857535238242</v>
      </c>
      <c r="AA66">
        <f t="shared" si="19"/>
        <v>-94.709732090327748</v>
      </c>
      <c r="AB66">
        <f t="shared" si="20"/>
        <v>-6.5669951610913291</v>
      </c>
      <c r="AC66">
        <f t="shared" si="21"/>
        <v>73.85425399575135</v>
      </c>
      <c r="AD66">
        <v>0</v>
      </c>
      <c r="AE66">
        <v>0</v>
      </c>
      <c r="AF66">
        <v>3</v>
      </c>
      <c r="AG66">
        <v>0</v>
      </c>
      <c r="AH66">
        <v>0</v>
      </c>
      <c r="AI66">
        <f t="shared" si="22"/>
        <v>1</v>
      </c>
      <c r="AJ66">
        <f t="shared" si="23"/>
        <v>0</v>
      </c>
      <c r="AK66">
        <f t="shared" si="24"/>
        <v>68000.472705134889</v>
      </c>
      <c r="AL66">
        <f t="shared" si="25"/>
        <v>1199.9974193548401</v>
      </c>
      <c r="AM66">
        <f t="shared" si="26"/>
        <v>963.35704800189455</v>
      </c>
      <c r="AN66">
        <f t="shared" si="27"/>
        <v>0.80279926645161326</v>
      </c>
      <c r="AO66">
        <f t="shared" si="28"/>
        <v>0.22319952838709683</v>
      </c>
      <c r="AP66">
        <v>10</v>
      </c>
      <c r="AQ66">
        <v>1</v>
      </c>
      <c r="AR66" t="s">
        <v>237</v>
      </c>
      <c r="AS66">
        <v>1560437187.7612901</v>
      </c>
      <c r="AT66">
        <v>124.73080645161301</v>
      </c>
      <c r="AU66">
        <v>152.356387096774</v>
      </c>
      <c r="AV66">
        <v>20.540732258064502</v>
      </c>
      <c r="AW66">
        <v>19.064270967741901</v>
      </c>
      <c r="AX66">
        <v>600.05106451612903</v>
      </c>
      <c r="AY66">
        <v>99.490729032258102</v>
      </c>
      <c r="AZ66">
        <v>9.9998793548387102E-2</v>
      </c>
      <c r="BA66">
        <v>23.049683870967701</v>
      </c>
      <c r="BB66">
        <v>23.746412903225799</v>
      </c>
      <c r="BC66">
        <v>23.5241193548387</v>
      </c>
      <c r="BD66">
        <v>0</v>
      </c>
      <c r="BE66">
        <v>0</v>
      </c>
      <c r="BF66">
        <v>12998.896774193499</v>
      </c>
      <c r="BG66">
        <v>1040.5667741935499</v>
      </c>
      <c r="BH66">
        <v>22.598970967741899</v>
      </c>
      <c r="BI66">
        <v>1199.9974193548401</v>
      </c>
      <c r="BJ66">
        <v>0.32999716129032303</v>
      </c>
      <c r="BK66">
        <v>0.32999099999999998</v>
      </c>
      <c r="BL66">
        <v>0.32999287096774199</v>
      </c>
      <c r="BM66">
        <v>1.00188709677419E-2</v>
      </c>
      <c r="BN66">
        <v>24</v>
      </c>
      <c r="BO66">
        <v>17743.154838709699</v>
      </c>
      <c r="BP66">
        <v>1560432001.5</v>
      </c>
      <c r="BQ66" t="s">
        <v>238</v>
      </c>
      <c r="BR66">
        <v>1</v>
      </c>
      <c r="BS66">
        <v>-1.3480000000000001</v>
      </c>
      <c r="BT66">
        <v>2.1000000000000001E-2</v>
      </c>
      <c r="BU66">
        <v>400</v>
      </c>
      <c r="BV66">
        <v>19</v>
      </c>
      <c r="BW66">
        <v>0.05</v>
      </c>
      <c r="BX66">
        <v>0.02</v>
      </c>
      <c r="BY66">
        <v>16.409915397660502</v>
      </c>
      <c r="BZ66">
        <v>2.5477672013335999</v>
      </c>
      <c r="CA66">
        <v>0.25611829013401299</v>
      </c>
      <c r="CB66">
        <v>0</v>
      </c>
      <c r="CC66">
        <v>-27.573658536585398</v>
      </c>
      <c r="CD66">
        <v>-4.3288996515678102</v>
      </c>
      <c r="CE66">
        <v>0.43426118811182901</v>
      </c>
      <c r="CF66">
        <v>0</v>
      </c>
      <c r="CG66">
        <v>1.4762136585365899</v>
      </c>
      <c r="CH66">
        <v>4.2471846689893698E-2</v>
      </c>
      <c r="CI66">
        <v>8.43783053729367E-3</v>
      </c>
      <c r="CJ66">
        <v>1</v>
      </c>
      <c r="CK66">
        <v>1</v>
      </c>
      <c r="CL66">
        <v>3</v>
      </c>
      <c r="CM66" t="s">
        <v>257</v>
      </c>
      <c r="CN66">
        <v>1.8608100000000001</v>
      </c>
      <c r="CO66">
        <v>1.8577600000000001</v>
      </c>
      <c r="CP66">
        <v>1.86056</v>
      </c>
      <c r="CQ66">
        <v>1.8533500000000001</v>
      </c>
      <c r="CR66">
        <v>1.8519000000000001</v>
      </c>
      <c r="CS66">
        <v>1.8527400000000001</v>
      </c>
      <c r="CT66">
        <v>1.8564400000000001</v>
      </c>
      <c r="CU66">
        <v>1.8626499999999999</v>
      </c>
      <c r="CV66" t="s">
        <v>240</v>
      </c>
      <c r="CW66" t="s">
        <v>19</v>
      </c>
      <c r="CX66" t="s">
        <v>19</v>
      </c>
      <c r="CY66" t="s">
        <v>19</v>
      </c>
      <c r="CZ66" t="s">
        <v>241</v>
      </c>
      <c r="DA66" t="s">
        <v>242</v>
      </c>
      <c r="DB66" t="s">
        <v>243</v>
      </c>
      <c r="DC66" t="s">
        <v>243</v>
      </c>
      <c r="DD66" t="s">
        <v>243</v>
      </c>
      <c r="DE66" t="s">
        <v>243</v>
      </c>
      <c r="DF66">
        <v>0</v>
      </c>
      <c r="DG66">
        <v>100</v>
      </c>
      <c r="DH66">
        <v>100</v>
      </c>
      <c r="DI66">
        <v>-1.3480000000000001</v>
      </c>
      <c r="DJ66">
        <v>2.1000000000000001E-2</v>
      </c>
      <c r="DK66">
        <v>3</v>
      </c>
      <c r="DL66">
        <v>629.08399999999995</v>
      </c>
      <c r="DM66">
        <v>286.49299999999999</v>
      </c>
      <c r="DN66">
        <v>23.0014</v>
      </c>
      <c r="DO66">
        <v>23.219000000000001</v>
      </c>
      <c r="DP66">
        <v>30.000499999999999</v>
      </c>
      <c r="DQ66">
        <v>23.291</v>
      </c>
      <c r="DR66">
        <v>23.3066</v>
      </c>
      <c r="DS66">
        <v>10.5175</v>
      </c>
      <c r="DT66">
        <v>23.117100000000001</v>
      </c>
      <c r="DU66">
        <v>99.380200000000002</v>
      </c>
      <c r="DV66">
        <v>23</v>
      </c>
      <c r="DW66">
        <v>182.5</v>
      </c>
      <c r="DX66">
        <v>19</v>
      </c>
      <c r="DY66">
        <v>101.328</v>
      </c>
      <c r="DZ66">
        <v>105.294</v>
      </c>
    </row>
    <row r="67" spans="1:130" x14ac:dyDescent="0.25">
      <c r="A67">
        <v>51</v>
      </c>
      <c r="B67">
        <v>1560437200.0999999</v>
      </c>
      <c r="C67">
        <v>100</v>
      </c>
      <c r="D67" t="s">
        <v>344</v>
      </c>
      <c r="E67" t="s">
        <v>345</v>
      </c>
      <c r="G67">
        <v>1560437189.7612901</v>
      </c>
      <c r="H67">
        <f t="shared" si="0"/>
        <v>9.0505668623844671E-4</v>
      </c>
      <c r="I67">
        <f t="shared" si="1"/>
        <v>16.549044364140922</v>
      </c>
      <c r="J67">
        <f t="shared" si="2"/>
        <v>127.930774193548</v>
      </c>
      <c r="K67">
        <f t="shared" si="3"/>
        <v>-138.0267679099349</v>
      </c>
      <c r="L67">
        <f t="shared" si="4"/>
        <v>-13.746231389420545</v>
      </c>
      <c r="M67">
        <f t="shared" si="5"/>
        <v>12.740760727221545</v>
      </c>
      <c r="N67">
        <f t="shared" si="6"/>
        <v>0.10096564364709563</v>
      </c>
      <c r="O67">
        <f t="shared" si="7"/>
        <v>3</v>
      </c>
      <c r="P67">
        <f t="shared" si="8"/>
        <v>9.9294750579915783E-2</v>
      </c>
      <c r="Q67">
        <f t="shared" si="9"/>
        <v>6.2207206120121684E-2</v>
      </c>
      <c r="R67">
        <f t="shared" si="10"/>
        <v>215.02095088845437</v>
      </c>
      <c r="S67">
        <f t="shared" si="11"/>
        <v>24.067143295342738</v>
      </c>
      <c r="T67">
        <f t="shared" si="12"/>
        <v>23.640570967741951</v>
      </c>
      <c r="U67">
        <f t="shared" si="13"/>
        <v>2.9309174599122687</v>
      </c>
      <c r="V67">
        <f t="shared" si="14"/>
        <v>72.315929009866821</v>
      </c>
      <c r="W67">
        <f t="shared" si="15"/>
        <v>2.0458412091079521</v>
      </c>
      <c r="X67">
        <f t="shared" si="16"/>
        <v>2.8290326033546727</v>
      </c>
      <c r="Y67">
        <f t="shared" si="17"/>
        <v>0.88507625080431662</v>
      </c>
      <c r="Z67">
        <f t="shared" si="18"/>
        <v>-39.912999863115502</v>
      </c>
      <c r="AA67">
        <f t="shared" si="19"/>
        <v>-94.792426141944233</v>
      </c>
      <c r="AB67">
        <f t="shared" si="20"/>
        <v>-6.5730649940443024</v>
      </c>
      <c r="AC67">
        <f t="shared" si="21"/>
        <v>73.742459889350314</v>
      </c>
      <c r="AD67">
        <v>0</v>
      </c>
      <c r="AE67">
        <v>0</v>
      </c>
      <c r="AF67">
        <v>3</v>
      </c>
      <c r="AG67">
        <v>0</v>
      </c>
      <c r="AH67">
        <v>0</v>
      </c>
      <c r="AI67">
        <f t="shared" si="22"/>
        <v>1</v>
      </c>
      <c r="AJ67">
        <f t="shared" si="23"/>
        <v>0</v>
      </c>
      <c r="AK67">
        <f t="shared" si="24"/>
        <v>67994.760732527764</v>
      </c>
      <c r="AL67">
        <f t="shared" si="25"/>
        <v>1199.99774193548</v>
      </c>
      <c r="AM67">
        <f t="shared" si="26"/>
        <v>963.35728587266112</v>
      </c>
      <c r="AN67">
        <f t="shared" si="27"/>
        <v>0.8027992488709681</v>
      </c>
      <c r="AO67">
        <f t="shared" si="28"/>
        <v>0.22319958964516137</v>
      </c>
      <c r="AP67">
        <v>10</v>
      </c>
      <c r="AQ67">
        <v>1</v>
      </c>
      <c r="AR67" t="s">
        <v>237</v>
      </c>
      <c r="AS67">
        <v>1560437189.7612901</v>
      </c>
      <c r="AT67">
        <v>127.930774193548</v>
      </c>
      <c r="AU67">
        <v>155.70332258064499</v>
      </c>
      <c r="AV67">
        <v>20.5424193548387</v>
      </c>
      <c r="AW67">
        <v>19.0650935483871</v>
      </c>
      <c r="AX67">
        <v>600.04680645161295</v>
      </c>
      <c r="AY67">
        <v>99.491070967741905</v>
      </c>
      <c r="AZ67">
        <v>9.9983706451612905E-2</v>
      </c>
      <c r="BA67">
        <v>23.0544774193548</v>
      </c>
      <c r="BB67">
        <v>23.751538709677401</v>
      </c>
      <c r="BC67">
        <v>23.5296032258065</v>
      </c>
      <c r="BD67">
        <v>0</v>
      </c>
      <c r="BE67">
        <v>0</v>
      </c>
      <c r="BF67">
        <v>12997.864516129001</v>
      </c>
      <c r="BG67">
        <v>1040.57870967742</v>
      </c>
      <c r="BH67">
        <v>22.635254838709699</v>
      </c>
      <c r="BI67">
        <v>1199.99774193548</v>
      </c>
      <c r="BJ67">
        <v>0.32999635483870998</v>
      </c>
      <c r="BK67">
        <v>0.329991419354839</v>
      </c>
      <c r="BL67">
        <v>0.32999332258064501</v>
      </c>
      <c r="BM67">
        <v>1.0018835483871001E-2</v>
      </c>
      <c r="BN67">
        <v>24</v>
      </c>
      <c r="BO67">
        <v>17743.1483870968</v>
      </c>
      <c r="BP67">
        <v>1560432001.5</v>
      </c>
      <c r="BQ67" t="s">
        <v>238</v>
      </c>
      <c r="BR67">
        <v>1</v>
      </c>
      <c r="BS67">
        <v>-1.3480000000000001</v>
      </c>
      <c r="BT67">
        <v>2.1000000000000001E-2</v>
      </c>
      <c r="BU67">
        <v>400</v>
      </c>
      <c r="BV67">
        <v>19</v>
      </c>
      <c r="BW67">
        <v>0.05</v>
      </c>
      <c r="BX67">
        <v>0.02</v>
      </c>
      <c r="BY67">
        <v>16.5015196801928</v>
      </c>
      <c r="BZ67">
        <v>2.4603414816960401</v>
      </c>
      <c r="CA67">
        <v>0.24669036771230499</v>
      </c>
      <c r="CB67">
        <v>0</v>
      </c>
      <c r="CC67">
        <v>-27.727146341463399</v>
      </c>
      <c r="CD67">
        <v>-4.2220118466899503</v>
      </c>
      <c r="CE67">
        <v>0.423056228804774</v>
      </c>
      <c r="CF67">
        <v>0</v>
      </c>
      <c r="CG67">
        <v>1.47711341463415</v>
      </c>
      <c r="CH67">
        <v>1.23378397212561E-2</v>
      </c>
      <c r="CI67">
        <v>7.4448995831836503E-3</v>
      </c>
      <c r="CJ67">
        <v>1</v>
      </c>
      <c r="CK67">
        <v>1</v>
      </c>
      <c r="CL67">
        <v>3</v>
      </c>
      <c r="CM67" t="s">
        <v>257</v>
      </c>
      <c r="CN67">
        <v>1.8608100000000001</v>
      </c>
      <c r="CO67">
        <v>1.8577600000000001</v>
      </c>
      <c r="CP67">
        <v>1.8605499999999999</v>
      </c>
      <c r="CQ67">
        <v>1.8533500000000001</v>
      </c>
      <c r="CR67">
        <v>1.85192</v>
      </c>
      <c r="CS67">
        <v>1.85273</v>
      </c>
      <c r="CT67">
        <v>1.85643</v>
      </c>
      <c r="CU67">
        <v>1.8626499999999999</v>
      </c>
      <c r="CV67" t="s">
        <v>240</v>
      </c>
      <c r="CW67" t="s">
        <v>19</v>
      </c>
      <c r="CX67" t="s">
        <v>19</v>
      </c>
      <c r="CY67" t="s">
        <v>19</v>
      </c>
      <c r="CZ67" t="s">
        <v>241</v>
      </c>
      <c r="DA67" t="s">
        <v>242</v>
      </c>
      <c r="DB67" t="s">
        <v>243</v>
      </c>
      <c r="DC67" t="s">
        <v>243</v>
      </c>
      <c r="DD67" t="s">
        <v>243</v>
      </c>
      <c r="DE67" t="s">
        <v>243</v>
      </c>
      <c r="DF67">
        <v>0</v>
      </c>
      <c r="DG67">
        <v>100</v>
      </c>
      <c r="DH67">
        <v>100</v>
      </c>
      <c r="DI67">
        <v>-1.3480000000000001</v>
      </c>
      <c r="DJ67">
        <v>2.1000000000000001E-2</v>
      </c>
      <c r="DK67">
        <v>3</v>
      </c>
      <c r="DL67">
        <v>629.25</v>
      </c>
      <c r="DM67">
        <v>286.37099999999998</v>
      </c>
      <c r="DN67">
        <v>23.0014</v>
      </c>
      <c r="DO67">
        <v>23.221399999999999</v>
      </c>
      <c r="DP67">
        <v>30.000599999999999</v>
      </c>
      <c r="DQ67">
        <v>23.293199999999999</v>
      </c>
      <c r="DR67">
        <v>23.308599999999998</v>
      </c>
      <c r="DS67">
        <v>10.6251</v>
      </c>
      <c r="DT67">
        <v>23.117100000000001</v>
      </c>
      <c r="DU67">
        <v>99.380200000000002</v>
      </c>
      <c r="DV67">
        <v>23</v>
      </c>
      <c r="DW67">
        <v>182.5</v>
      </c>
      <c r="DX67">
        <v>19</v>
      </c>
      <c r="DY67">
        <v>101.32899999999999</v>
      </c>
      <c r="DZ67">
        <v>105.294</v>
      </c>
    </row>
    <row r="68" spans="1:130" x14ac:dyDescent="0.25">
      <c r="A68">
        <v>52</v>
      </c>
      <c r="B68">
        <v>1560437202.0999999</v>
      </c>
      <c r="C68">
        <v>102</v>
      </c>
      <c r="D68" t="s">
        <v>346</v>
      </c>
      <c r="E68" t="s">
        <v>347</v>
      </c>
      <c r="G68">
        <v>1560437191.7612901</v>
      </c>
      <c r="H68">
        <f t="shared" si="0"/>
        <v>9.0583391469129535E-4</v>
      </c>
      <c r="I68">
        <f t="shared" si="1"/>
        <v>16.62960865925179</v>
      </c>
      <c r="J68">
        <f t="shared" si="2"/>
        <v>131.12912903225799</v>
      </c>
      <c r="K68">
        <f t="shared" si="3"/>
        <v>-136.18428826550831</v>
      </c>
      <c r="L68">
        <f t="shared" si="4"/>
        <v>-13.562800610258773</v>
      </c>
      <c r="M68">
        <f t="shared" si="5"/>
        <v>13.059349605690521</v>
      </c>
      <c r="N68">
        <f t="shared" si="6"/>
        <v>0.1009563940229041</v>
      </c>
      <c r="O68">
        <f t="shared" si="7"/>
        <v>3</v>
      </c>
      <c r="P68">
        <f t="shared" si="8"/>
        <v>9.9285804555309623E-2</v>
      </c>
      <c r="Q68">
        <f t="shared" si="9"/>
        <v>6.220158815818598E-2</v>
      </c>
      <c r="R68">
        <f t="shared" si="10"/>
        <v>215.02099881398306</v>
      </c>
      <c r="S68">
        <f t="shared" si="11"/>
        <v>24.071716378554942</v>
      </c>
      <c r="T68">
        <f t="shared" si="12"/>
        <v>23.646375806451601</v>
      </c>
      <c r="U68">
        <f t="shared" si="13"/>
        <v>2.9319423951397781</v>
      </c>
      <c r="V68">
        <f t="shared" si="14"/>
        <v>72.301628001103282</v>
      </c>
      <c r="W68">
        <f t="shared" si="15"/>
        <v>2.0460275142173638</v>
      </c>
      <c r="X68">
        <f t="shared" si="16"/>
        <v>2.8298498537075023</v>
      </c>
      <c r="Y68">
        <f t="shared" si="17"/>
        <v>0.88591488092241422</v>
      </c>
      <c r="Z68">
        <f t="shared" si="18"/>
        <v>-39.947275637886122</v>
      </c>
      <c r="AA68">
        <f t="shared" si="19"/>
        <v>-94.959118567744284</v>
      </c>
      <c r="AB68">
        <f t="shared" si="20"/>
        <v>-6.5849763411693703</v>
      </c>
      <c r="AC68">
        <f t="shared" si="21"/>
        <v>73.52962826718327</v>
      </c>
      <c r="AD68">
        <v>0</v>
      </c>
      <c r="AE68">
        <v>0</v>
      </c>
      <c r="AF68">
        <v>3</v>
      </c>
      <c r="AG68">
        <v>0</v>
      </c>
      <c r="AH68">
        <v>0</v>
      </c>
      <c r="AI68">
        <f t="shared" si="22"/>
        <v>1</v>
      </c>
      <c r="AJ68">
        <f t="shared" si="23"/>
        <v>0</v>
      </c>
      <c r="AK68">
        <f t="shared" si="24"/>
        <v>67994.751924316239</v>
      </c>
      <c r="AL68">
        <f t="shared" si="25"/>
        <v>1199.99774193548</v>
      </c>
      <c r="AM68">
        <f t="shared" si="26"/>
        <v>963.35727406623175</v>
      </c>
      <c r="AN68">
        <f t="shared" si="27"/>
        <v>0.80279923903225836</v>
      </c>
      <c r="AO68">
        <f t="shared" si="28"/>
        <v>0.22319964212903234</v>
      </c>
      <c r="AP68">
        <v>10</v>
      </c>
      <c r="AQ68">
        <v>1</v>
      </c>
      <c r="AR68" t="s">
        <v>237</v>
      </c>
      <c r="AS68">
        <v>1560437191.7612901</v>
      </c>
      <c r="AT68">
        <v>131.12912903225799</v>
      </c>
      <c r="AU68">
        <v>159.04096774193599</v>
      </c>
      <c r="AV68">
        <v>20.544193548387099</v>
      </c>
      <c r="AW68">
        <v>19.0656</v>
      </c>
      <c r="AX68">
        <v>600.04609677419398</v>
      </c>
      <c r="AY68">
        <v>99.491554838709703</v>
      </c>
      <c r="AZ68">
        <v>9.9967670967741895E-2</v>
      </c>
      <c r="BA68">
        <v>23.0592516129032</v>
      </c>
      <c r="BB68">
        <v>23.757819354838698</v>
      </c>
      <c r="BC68">
        <v>23.534932258064501</v>
      </c>
      <c r="BD68">
        <v>0</v>
      </c>
      <c r="BE68">
        <v>0</v>
      </c>
      <c r="BF68">
        <v>12998.0258064516</v>
      </c>
      <c r="BG68">
        <v>1040.5867741935499</v>
      </c>
      <c r="BH68">
        <v>22.652809677419299</v>
      </c>
      <c r="BI68">
        <v>1199.99774193548</v>
      </c>
      <c r="BJ68">
        <v>0.32999567741935498</v>
      </c>
      <c r="BK68">
        <v>0.32999174193548397</v>
      </c>
      <c r="BL68">
        <v>0.32999374193548398</v>
      </c>
      <c r="BM68">
        <v>1.0018793548387099E-2</v>
      </c>
      <c r="BN68">
        <v>24</v>
      </c>
      <c r="BO68">
        <v>17743.1451612903</v>
      </c>
      <c r="BP68">
        <v>1560432001.5</v>
      </c>
      <c r="BQ68" t="s">
        <v>238</v>
      </c>
      <c r="BR68">
        <v>1</v>
      </c>
      <c r="BS68">
        <v>-1.3480000000000001</v>
      </c>
      <c r="BT68">
        <v>2.1000000000000001E-2</v>
      </c>
      <c r="BU68">
        <v>400</v>
      </c>
      <c r="BV68">
        <v>19</v>
      </c>
      <c r="BW68">
        <v>0.05</v>
      </c>
      <c r="BX68">
        <v>0.02</v>
      </c>
      <c r="BY68">
        <v>16.581581906525098</v>
      </c>
      <c r="BZ68">
        <v>2.3580354530244199</v>
      </c>
      <c r="CA68">
        <v>0.23685469264970899</v>
      </c>
      <c r="CB68">
        <v>0</v>
      </c>
      <c r="CC68">
        <v>-27.862980487804901</v>
      </c>
      <c r="CD68">
        <v>-4.05790452961672</v>
      </c>
      <c r="CE68">
        <v>0.40736239946431402</v>
      </c>
      <c r="CF68">
        <v>0</v>
      </c>
      <c r="CG68">
        <v>1.47816536585366</v>
      </c>
      <c r="CH68">
        <v>-1.8474982578397001E-2</v>
      </c>
      <c r="CI68">
        <v>6.0661359491818003E-3</v>
      </c>
      <c r="CJ68">
        <v>1</v>
      </c>
      <c r="CK68">
        <v>1</v>
      </c>
      <c r="CL68">
        <v>3</v>
      </c>
      <c r="CM68" t="s">
        <v>257</v>
      </c>
      <c r="CN68">
        <v>1.8608100000000001</v>
      </c>
      <c r="CO68">
        <v>1.8577600000000001</v>
      </c>
      <c r="CP68">
        <v>1.8605400000000001</v>
      </c>
      <c r="CQ68">
        <v>1.8533500000000001</v>
      </c>
      <c r="CR68">
        <v>1.85192</v>
      </c>
      <c r="CS68">
        <v>1.85273</v>
      </c>
      <c r="CT68">
        <v>1.8564099999999999</v>
      </c>
      <c r="CU68">
        <v>1.8626400000000001</v>
      </c>
      <c r="CV68" t="s">
        <v>240</v>
      </c>
      <c r="CW68" t="s">
        <v>19</v>
      </c>
      <c r="CX68" t="s">
        <v>19</v>
      </c>
      <c r="CY68" t="s">
        <v>19</v>
      </c>
      <c r="CZ68" t="s">
        <v>241</v>
      </c>
      <c r="DA68" t="s">
        <v>242</v>
      </c>
      <c r="DB68" t="s">
        <v>243</v>
      </c>
      <c r="DC68" t="s">
        <v>243</v>
      </c>
      <c r="DD68" t="s">
        <v>243</v>
      </c>
      <c r="DE68" t="s">
        <v>243</v>
      </c>
      <c r="DF68">
        <v>0</v>
      </c>
      <c r="DG68">
        <v>100</v>
      </c>
      <c r="DH68">
        <v>100</v>
      </c>
      <c r="DI68">
        <v>-1.3480000000000001</v>
      </c>
      <c r="DJ68">
        <v>2.1000000000000001E-2</v>
      </c>
      <c r="DK68">
        <v>3</v>
      </c>
      <c r="DL68">
        <v>628.93700000000001</v>
      </c>
      <c r="DM68">
        <v>286.423</v>
      </c>
      <c r="DN68">
        <v>23.0015</v>
      </c>
      <c r="DO68">
        <v>23.224399999999999</v>
      </c>
      <c r="DP68">
        <v>30.000599999999999</v>
      </c>
      <c r="DQ68">
        <v>23.295100000000001</v>
      </c>
      <c r="DR68">
        <v>23.31</v>
      </c>
      <c r="DS68">
        <v>10.7692</v>
      </c>
      <c r="DT68">
        <v>23.117100000000001</v>
      </c>
      <c r="DU68">
        <v>99.380200000000002</v>
      </c>
      <c r="DV68">
        <v>23</v>
      </c>
      <c r="DW68">
        <v>187.5</v>
      </c>
      <c r="DX68">
        <v>19</v>
      </c>
      <c r="DY68">
        <v>101.32899999999999</v>
      </c>
      <c r="DZ68">
        <v>105.29300000000001</v>
      </c>
    </row>
    <row r="69" spans="1:130" x14ac:dyDescent="0.25">
      <c r="A69">
        <v>53</v>
      </c>
      <c r="B69">
        <v>1560437204.0999999</v>
      </c>
      <c r="C69">
        <v>104</v>
      </c>
      <c r="D69" t="s">
        <v>348</v>
      </c>
      <c r="E69" t="s">
        <v>349</v>
      </c>
      <c r="G69">
        <v>1560437193.7612901</v>
      </c>
      <c r="H69">
        <f t="shared" si="0"/>
        <v>9.0714613623072012E-4</v>
      </c>
      <c r="I69">
        <f t="shared" si="1"/>
        <v>16.720162256073323</v>
      </c>
      <c r="J69">
        <f t="shared" si="2"/>
        <v>134.32941935483899</v>
      </c>
      <c r="K69">
        <f t="shared" si="3"/>
        <v>-134.3260383355464</v>
      </c>
      <c r="L69">
        <f t="shared" si="4"/>
        <v>-13.377813497816069</v>
      </c>
      <c r="M69">
        <f t="shared" si="5"/>
        <v>13.378150220659155</v>
      </c>
      <c r="N69">
        <f t="shared" si="6"/>
        <v>0.10101380347571132</v>
      </c>
      <c r="O69">
        <f t="shared" si="7"/>
        <v>3</v>
      </c>
      <c r="P69">
        <f t="shared" si="8"/>
        <v>9.9341329224494818E-2</v>
      </c>
      <c r="Q69">
        <f t="shared" si="9"/>
        <v>6.2236456811094944E-2</v>
      </c>
      <c r="R69">
        <f t="shared" si="10"/>
        <v>215.02106383329391</v>
      </c>
      <c r="S69">
        <f t="shared" si="11"/>
        <v>24.07622404162009</v>
      </c>
      <c r="T69">
        <f t="shared" si="12"/>
        <v>23.651901612903202</v>
      </c>
      <c r="U69">
        <f t="shared" si="13"/>
        <v>2.9329183540391583</v>
      </c>
      <c r="V69">
        <f t="shared" si="14"/>
        <v>72.287094708517913</v>
      </c>
      <c r="W69">
        <f t="shared" si="15"/>
        <v>2.0462159446921238</v>
      </c>
      <c r="X69">
        <f t="shared" si="16"/>
        <v>2.8306794635239494</v>
      </c>
      <c r="Y69">
        <f t="shared" si="17"/>
        <v>0.88670240934703459</v>
      </c>
      <c r="Z69">
        <f t="shared" si="18"/>
        <v>-40.00514460777476</v>
      </c>
      <c r="AA69">
        <f t="shared" si="19"/>
        <v>-95.069203393552215</v>
      </c>
      <c r="AB69">
        <f t="shared" si="20"/>
        <v>-6.5929563022549678</v>
      </c>
      <c r="AC69">
        <f t="shared" si="21"/>
        <v>73.353759529711965</v>
      </c>
      <c r="AD69">
        <v>0</v>
      </c>
      <c r="AE69">
        <v>0</v>
      </c>
      <c r="AF69">
        <v>3</v>
      </c>
      <c r="AG69">
        <v>0</v>
      </c>
      <c r="AH69">
        <v>0</v>
      </c>
      <c r="AI69">
        <f t="shared" si="22"/>
        <v>1</v>
      </c>
      <c r="AJ69">
        <f t="shared" si="23"/>
        <v>0</v>
      </c>
      <c r="AK69">
        <f t="shared" si="24"/>
        <v>68001.901953638371</v>
      </c>
      <c r="AL69">
        <f t="shared" si="25"/>
        <v>1199.9980645161299</v>
      </c>
      <c r="AM69">
        <f t="shared" si="26"/>
        <v>963.35758277558625</v>
      </c>
      <c r="AN69">
        <f t="shared" si="27"/>
        <v>0.80279928048387039</v>
      </c>
      <c r="AO69">
        <f t="shared" si="28"/>
        <v>0.22319963809677407</v>
      </c>
      <c r="AP69">
        <v>10</v>
      </c>
      <c r="AQ69">
        <v>1</v>
      </c>
      <c r="AR69" t="s">
        <v>237</v>
      </c>
      <c r="AS69">
        <v>1560437193.7612901</v>
      </c>
      <c r="AT69">
        <v>134.32941935483899</v>
      </c>
      <c r="AU69">
        <v>162.397161290323</v>
      </c>
      <c r="AV69">
        <v>20.545964516129001</v>
      </c>
      <c r="AW69">
        <v>19.065238709677399</v>
      </c>
      <c r="AX69">
        <v>600.04893548387099</v>
      </c>
      <c r="AY69">
        <v>99.492148387096805</v>
      </c>
      <c r="AZ69">
        <v>9.9960958064516103E-2</v>
      </c>
      <c r="BA69">
        <v>23.064096774193501</v>
      </c>
      <c r="BB69">
        <v>23.763764516129001</v>
      </c>
      <c r="BC69">
        <v>23.5400387096774</v>
      </c>
      <c r="BD69">
        <v>0</v>
      </c>
      <c r="BE69">
        <v>0</v>
      </c>
      <c r="BF69">
        <v>12999.7</v>
      </c>
      <c r="BG69">
        <v>1040.5893548387101</v>
      </c>
      <c r="BH69">
        <v>22.649222580645201</v>
      </c>
      <c r="BI69">
        <v>1199.9980645161299</v>
      </c>
      <c r="BJ69">
        <v>0.32999587096774202</v>
      </c>
      <c r="BK69">
        <v>0.32999158064516099</v>
      </c>
      <c r="BL69">
        <v>0.32999377419354797</v>
      </c>
      <c r="BM69">
        <v>1.00187451612903E-2</v>
      </c>
      <c r="BN69">
        <v>24</v>
      </c>
      <c r="BO69">
        <v>17743.1451612903</v>
      </c>
      <c r="BP69">
        <v>1560432001.5</v>
      </c>
      <c r="BQ69" t="s">
        <v>238</v>
      </c>
      <c r="BR69">
        <v>1</v>
      </c>
      <c r="BS69">
        <v>-1.3480000000000001</v>
      </c>
      <c r="BT69">
        <v>2.1000000000000001E-2</v>
      </c>
      <c r="BU69">
        <v>400</v>
      </c>
      <c r="BV69">
        <v>19</v>
      </c>
      <c r="BW69">
        <v>0.05</v>
      </c>
      <c r="BX69">
        <v>0.02</v>
      </c>
      <c r="BY69">
        <v>16.667884265320701</v>
      </c>
      <c r="BZ69">
        <v>2.3180848657170698</v>
      </c>
      <c r="CA69">
        <v>0.23250282388042701</v>
      </c>
      <c r="CB69">
        <v>0</v>
      </c>
      <c r="CC69">
        <v>-28.017385365853698</v>
      </c>
      <c r="CD69">
        <v>-3.9775087108013998</v>
      </c>
      <c r="CE69">
        <v>0.39822233191962098</v>
      </c>
      <c r="CF69">
        <v>0</v>
      </c>
      <c r="CG69">
        <v>1.47992097560976</v>
      </c>
      <c r="CH69">
        <v>-2.2111986062720801E-2</v>
      </c>
      <c r="CI69">
        <v>5.8869573924794404E-3</v>
      </c>
      <c r="CJ69">
        <v>1</v>
      </c>
      <c r="CK69">
        <v>1</v>
      </c>
      <c r="CL69">
        <v>3</v>
      </c>
      <c r="CM69" t="s">
        <v>257</v>
      </c>
      <c r="CN69">
        <v>1.8608100000000001</v>
      </c>
      <c r="CO69">
        <v>1.8577600000000001</v>
      </c>
      <c r="CP69">
        <v>1.8605400000000001</v>
      </c>
      <c r="CQ69">
        <v>1.8533500000000001</v>
      </c>
      <c r="CR69">
        <v>1.85192</v>
      </c>
      <c r="CS69">
        <v>1.85273</v>
      </c>
      <c r="CT69">
        <v>1.8564099999999999</v>
      </c>
      <c r="CU69">
        <v>1.8626400000000001</v>
      </c>
      <c r="CV69" t="s">
        <v>240</v>
      </c>
      <c r="CW69" t="s">
        <v>19</v>
      </c>
      <c r="CX69" t="s">
        <v>19</v>
      </c>
      <c r="CY69" t="s">
        <v>19</v>
      </c>
      <c r="CZ69" t="s">
        <v>241</v>
      </c>
      <c r="DA69" t="s">
        <v>242</v>
      </c>
      <c r="DB69" t="s">
        <v>243</v>
      </c>
      <c r="DC69" t="s">
        <v>243</v>
      </c>
      <c r="DD69" t="s">
        <v>243</v>
      </c>
      <c r="DE69" t="s">
        <v>243</v>
      </c>
      <c r="DF69">
        <v>0</v>
      </c>
      <c r="DG69">
        <v>100</v>
      </c>
      <c r="DH69">
        <v>100</v>
      </c>
      <c r="DI69">
        <v>-1.3480000000000001</v>
      </c>
      <c r="DJ69">
        <v>2.1000000000000001E-2</v>
      </c>
      <c r="DK69">
        <v>3</v>
      </c>
      <c r="DL69">
        <v>628.88199999999995</v>
      </c>
      <c r="DM69">
        <v>286.42200000000003</v>
      </c>
      <c r="DN69">
        <v>23.0015</v>
      </c>
      <c r="DO69">
        <v>23.2273</v>
      </c>
      <c r="DP69">
        <v>30.000599999999999</v>
      </c>
      <c r="DQ69">
        <v>23.297000000000001</v>
      </c>
      <c r="DR69">
        <v>23.312000000000001</v>
      </c>
      <c r="DS69">
        <v>10.929500000000001</v>
      </c>
      <c r="DT69">
        <v>23.117100000000001</v>
      </c>
      <c r="DU69">
        <v>99.380200000000002</v>
      </c>
      <c r="DV69">
        <v>23</v>
      </c>
      <c r="DW69">
        <v>192.5</v>
      </c>
      <c r="DX69">
        <v>19</v>
      </c>
      <c r="DY69">
        <v>101.32899999999999</v>
      </c>
      <c r="DZ69">
        <v>105.29300000000001</v>
      </c>
    </row>
    <row r="70" spans="1:130" x14ac:dyDescent="0.25">
      <c r="A70">
        <v>54</v>
      </c>
      <c r="B70">
        <v>1560437206.0999999</v>
      </c>
      <c r="C70">
        <v>106</v>
      </c>
      <c r="D70" t="s">
        <v>350</v>
      </c>
      <c r="E70" t="s">
        <v>351</v>
      </c>
      <c r="G70">
        <v>1560437195.7612901</v>
      </c>
      <c r="H70">
        <f t="shared" si="0"/>
        <v>9.088370785030527E-4</v>
      </c>
      <c r="I70">
        <f t="shared" si="1"/>
        <v>16.799285481726461</v>
      </c>
      <c r="J70">
        <f t="shared" si="2"/>
        <v>137.53580645161301</v>
      </c>
      <c r="K70">
        <f t="shared" si="3"/>
        <v>-132.15135219477369</v>
      </c>
      <c r="L70">
        <f t="shared" si="4"/>
        <v>-13.16130592179746</v>
      </c>
      <c r="M70">
        <f t="shared" si="5"/>
        <v>13.697558094168267</v>
      </c>
      <c r="N70">
        <f t="shared" si="6"/>
        <v>0.10111978363219068</v>
      </c>
      <c r="O70">
        <f t="shared" si="7"/>
        <v>3</v>
      </c>
      <c r="P70">
        <f t="shared" si="8"/>
        <v>9.9443827249683189E-2</v>
      </c>
      <c r="Q70">
        <f t="shared" si="9"/>
        <v>6.2300824265774254E-2</v>
      </c>
      <c r="R70">
        <f t="shared" si="10"/>
        <v>215.0211022615425</v>
      </c>
      <c r="S70">
        <f t="shared" si="11"/>
        <v>24.080867071095746</v>
      </c>
      <c r="T70">
        <f t="shared" si="12"/>
        <v>23.657098387096752</v>
      </c>
      <c r="U70">
        <f t="shared" si="13"/>
        <v>2.9338364590168107</v>
      </c>
      <c r="V70">
        <f t="shared" si="14"/>
        <v>72.271280042596231</v>
      </c>
      <c r="W70">
        <f t="shared" si="15"/>
        <v>2.0463967578375732</v>
      </c>
      <c r="X70">
        <f t="shared" si="16"/>
        <v>2.83154906988148</v>
      </c>
      <c r="Y70">
        <f t="shared" si="17"/>
        <v>0.88743970117923743</v>
      </c>
      <c r="Z70">
        <f t="shared" si="18"/>
        <v>-40.079715161984623</v>
      </c>
      <c r="AA70">
        <f t="shared" si="19"/>
        <v>-95.088507367736511</v>
      </c>
      <c r="AB70">
        <f t="shared" si="20"/>
        <v>-6.5946379406901725</v>
      </c>
      <c r="AC70">
        <f t="shared" si="21"/>
        <v>73.258241791131169</v>
      </c>
      <c r="AD70">
        <v>0</v>
      </c>
      <c r="AE70">
        <v>0</v>
      </c>
      <c r="AF70">
        <v>3</v>
      </c>
      <c r="AG70">
        <v>0</v>
      </c>
      <c r="AH70">
        <v>0</v>
      </c>
      <c r="AI70">
        <f t="shared" si="22"/>
        <v>1</v>
      </c>
      <c r="AJ70">
        <f t="shared" si="23"/>
        <v>0</v>
      </c>
      <c r="AK70">
        <f t="shared" si="24"/>
        <v>68005.667484738122</v>
      </c>
      <c r="AL70">
        <f t="shared" si="25"/>
        <v>1199.9983870967701</v>
      </c>
      <c r="AM70">
        <f t="shared" si="26"/>
        <v>963.3578380656777</v>
      </c>
      <c r="AN70">
        <f t="shared" si="27"/>
        <v>0.80279927741935431</v>
      </c>
      <c r="AO70">
        <f t="shared" si="28"/>
        <v>0.22319961883870951</v>
      </c>
      <c r="AP70">
        <v>10</v>
      </c>
      <c r="AQ70">
        <v>1</v>
      </c>
      <c r="AR70" t="s">
        <v>237</v>
      </c>
      <c r="AS70">
        <v>1560437195.7612901</v>
      </c>
      <c r="AT70">
        <v>137.53580645161301</v>
      </c>
      <c r="AU70">
        <v>165.74083870967701</v>
      </c>
      <c r="AV70">
        <v>20.547664516129</v>
      </c>
      <c r="AW70">
        <v>19.064170967741902</v>
      </c>
      <c r="AX70">
        <v>600.044806451613</v>
      </c>
      <c r="AY70">
        <v>99.492719354838698</v>
      </c>
      <c r="AZ70">
        <v>9.9949983870967707E-2</v>
      </c>
      <c r="BA70">
        <v>23.069174193548399</v>
      </c>
      <c r="BB70">
        <v>23.768338709677401</v>
      </c>
      <c r="BC70">
        <v>23.5458580645161</v>
      </c>
      <c r="BD70">
        <v>0</v>
      </c>
      <c r="BE70">
        <v>0</v>
      </c>
      <c r="BF70">
        <v>13000.6677419355</v>
      </c>
      <c r="BG70">
        <v>1040.59516129032</v>
      </c>
      <c r="BH70">
        <v>22.6454129032258</v>
      </c>
      <c r="BI70">
        <v>1199.9983870967701</v>
      </c>
      <c r="BJ70">
        <v>0.32999606451612901</v>
      </c>
      <c r="BK70">
        <v>0.32999132258064501</v>
      </c>
      <c r="BL70">
        <v>0.32999383870967702</v>
      </c>
      <c r="BM70">
        <v>1.00186903225806E-2</v>
      </c>
      <c r="BN70">
        <v>24</v>
      </c>
      <c r="BO70">
        <v>17743.151612903199</v>
      </c>
      <c r="BP70">
        <v>1560432001.5</v>
      </c>
      <c r="BQ70" t="s">
        <v>238</v>
      </c>
      <c r="BR70">
        <v>1</v>
      </c>
      <c r="BS70">
        <v>-1.3480000000000001</v>
      </c>
      <c r="BT70">
        <v>2.1000000000000001E-2</v>
      </c>
      <c r="BU70">
        <v>400</v>
      </c>
      <c r="BV70">
        <v>19</v>
      </c>
      <c r="BW70">
        <v>0.05</v>
      </c>
      <c r="BX70">
        <v>0.02</v>
      </c>
      <c r="BY70">
        <v>16.7556238022146</v>
      </c>
      <c r="BZ70">
        <v>2.3212408362616399</v>
      </c>
      <c r="CA70">
        <v>0.23264475662463299</v>
      </c>
      <c r="CB70">
        <v>0</v>
      </c>
      <c r="CC70">
        <v>-28.163339024390201</v>
      </c>
      <c r="CD70">
        <v>-4.0289080139373699</v>
      </c>
      <c r="CE70">
        <v>0.40357046827950699</v>
      </c>
      <c r="CF70">
        <v>0</v>
      </c>
      <c r="CG70">
        <v>1.4824436585365901</v>
      </c>
      <c r="CH70">
        <v>1.70870383275252E-2</v>
      </c>
      <c r="CI70">
        <v>9.6511366084322796E-3</v>
      </c>
      <c r="CJ70">
        <v>1</v>
      </c>
      <c r="CK70">
        <v>1</v>
      </c>
      <c r="CL70">
        <v>3</v>
      </c>
      <c r="CM70" t="s">
        <v>257</v>
      </c>
      <c r="CN70">
        <v>1.8608100000000001</v>
      </c>
      <c r="CO70">
        <v>1.8577600000000001</v>
      </c>
      <c r="CP70">
        <v>1.86053</v>
      </c>
      <c r="CQ70">
        <v>1.85334</v>
      </c>
      <c r="CR70">
        <v>1.8519099999999999</v>
      </c>
      <c r="CS70">
        <v>1.85273</v>
      </c>
      <c r="CT70">
        <v>1.8564000000000001</v>
      </c>
      <c r="CU70">
        <v>1.8626499999999999</v>
      </c>
      <c r="CV70" t="s">
        <v>240</v>
      </c>
      <c r="CW70" t="s">
        <v>19</v>
      </c>
      <c r="CX70" t="s">
        <v>19</v>
      </c>
      <c r="CY70" t="s">
        <v>19</v>
      </c>
      <c r="CZ70" t="s">
        <v>241</v>
      </c>
      <c r="DA70" t="s">
        <v>242</v>
      </c>
      <c r="DB70" t="s">
        <v>243</v>
      </c>
      <c r="DC70" t="s">
        <v>243</v>
      </c>
      <c r="DD70" t="s">
        <v>243</v>
      </c>
      <c r="DE70" t="s">
        <v>243</v>
      </c>
      <c r="DF70">
        <v>0</v>
      </c>
      <c r="DG70">
        <v>100</v>
      </c>
      <c r="DH70">
        <v>100</v>
      </c>
      <c r="DI70">
        <v>-1.3480000000000001</v>
      </c>
      <c r="DJ70">
        <v>2.1000000000000001E-2</v>
      </c>
      <c r="DK70">
        <v>3</v>
      </c>
      <c r="DL70">
        <v>629.10400000000004</v>
      </c>
      <c r="DM70">
        <v>286.37799999999999</v>
      </c>
      <c r="DN70">
        <v>23.0015</v>
      </c>
      <c r="DO70">
        <v>23.2302</v>
      </c>
      <c r="DP70">
        <v>30.000499999999999</v>
      </c>
      <c r="DQ70">
        <v>23.298999999999999</v>
      </c>
      <c r="DR70">
        <v>23.3139</v>
      </c>
      <c r="DS70">
        <v>11.036099999999999</v>
      </c>
      <c r="DT70">
        <v>23.117100000000001</v>
      </c>
      <c r="DU70">
        <v>99.380200000000002</v>
      </c>
      <c r="DV70">
        <v>23</v>
      </c>
      <c r="DW70">
        <v>192.5</v>
      </c>
      <c r="DX70">
        <v>19</v>
      </c>
      <c r="DY70">
        <v>101.328</v>
      </c>
      <c r="DZ70">
        <v>105.294</v>
      </c>
    </row>
    <row r="71" spans="1:130" x14ac:dyDescent="0.25">
      <c r="A71">
        <v>55</v>
      </c>
      <c r="B71">
        <v>1560437208.0999999</v>
      </c>
      <c r="C71">
        <v>108</v>
      </c>
      <c r="D71" t="s">
        <v>352</v>
      </c>
      <c r="E71" t="s">
        <v>353</v>
      </c>
      <c r="G71">
        <v>1560437197.7612901</v>
      </c>
      <c r="H71">
        <f t="shared" si="0"/>
        <v>9.1072196170284927E-4</v>
      </c>
      <c r="I71">
        <f t="shared" si="1"/>
        <v>16.867218117569063</v>
      </c>
      <c r="J71">
        <f t="shared" si="2"/>
        <v>140.74409677419399</v>
      </c>
      <c r="K71">
        <f t="shared" si="3"/>
        <v>-129.77156716456258</v>
      </c>
      <c r="L71">
        <f t="shared" si="4"/>
        <v>-12.924372310261935</v>
      </c>
      <c r="M71">
        <f t="shared" si="5"/>
        <v>14.017162209920132</v>
      </c>
      <c r="N71">
        <f t="shared" si="6"/>
        <v>0.10123461303879359</v>
      </c>
      <c r="O71">
        <f t="shared" si="7"/>
        <v>3</v>
      </c>
      <c r="P71">
        <f t="shared" si="8"/>
        <v>9.9554879750843553E-2</v>
      </c>
      <c r="Q71">
        <f t="shared" si="9"/>
        <v>6.23705641800998E-2</v>
      </c>
      <c r="R71">
        <f t="shared" si="10"/>
        <v>215.02093810169396</v>
      </c>
      <c r="S71">
        <f t="shared" si="11"/>
        <v>24.085701245947217</v>
      </c>
      <c r="T71">
        <f t="shared" si="12"/>
        <v>23.662875806451652</v>
      </c>
      <c r="U71">
        <f t="shared" si="13"/>
        <v>2.9348574405713901</v>
      </c>
      <c r="V71">
        <f t="shared" si="14"/>
        <v>72.254121482510897</v>
      </c>
      <c r="W71">
        <f t="shared" si="15"/>
        <v>2.0465693516501289</v>
      </c>
      <c r="X71">
        <f t="shared" si="16"/>
        <v>2.8324603630334098</v>
      </c>
      <c r="Y71">
        <f t="shared" si="17"/>
        <v>0.88828808892126121</v>
      </c>
      <c r="Z71">
        <f t="shared" si="18"/>
        <v>-40.16283851109565</v>
      </c>
      <c r="AA71">
        <f t="shared" si="19"/>
        <v>-95.162592890328412</v>
      </c>
      <c r="AB71">
        <f t="shared" si="20"/>
        <v>-6.600146658009189</v>
      </c>
      <c r="AC71">
        <f t="shared" si="21"/>
        <v>73.095360042260708</v>
      </c>
      <c r="AD71">
        <v>0</v>
      </c>
      <c r="AE71">
        <v>0</v>
      </c>
      <c r="AF71">
        <v>3</v>
      </c>
      <c r="AG71">
        <v>0</v>
      </c>
      <c r="AH71">
        <v>0</v>
      </c>
      <c r="AI71">
        <f t="shared" si="22"/>
        <v>1</v>
      </c>
      <c r="AJ71">
        <f t="shared" si="23"/>
        <v>0</v>
      </c>
      <c r="AK71">
        <f t="shared" si="24"/>
        <v>68006.544603285234</v>
      </c>
      <c r="AL71">
        <f t="shared" si="25"/>
        <v>1199.9974193548401</v>
      </c>
      <c r="AM71">
        <f t="shared" si="26"/>
        <v>963.35703213096076</v>
      </c>
      <c r="AN71">
        <f t="shared" si="27"/>
        <v>0.8027992532258067</v>
      </c>
      <c r="AO71">
        <f t="shared" si="28"/>
        <v>0.22319963516129041</v>
      </c>
      <c r="AP71">
        <v>10</v>
      </c>
      <c r="AQ71">
        <v>1</v>
      </c>
      <c r="AR71" t="s">
        <v>237</v>
      </c>
      <c r="AS71">
        <v>1560437197.7612901</v>
      </c>
      <c r="AT71">
        <v>140.74409677419399</v>
      </c>
      <c r="AU71">
        <v>169.067580645161</v>
      </c>
      <c r="AV71">
        <v>20.549277419354802</v>
      </c>
      <c r="AW71">
        <v>19.062712903225801</v>
      </c>
      <c r="AX71">
        <v>600.04612903225802</v>
      </c>
      <c r="AY71">
        <v>99.493309677419305</v>
      </c>
      <c r="AZ71">
        <v>9.9941699999999994E-2</v>
      </c>
      <c r="BA71">
        <v>23.0744935483871</v>
      </c>
      <c r="BB71">
        <v>23.773409677419401</v>
      </c>
      <c r="BC71">
        <v>23.552341935483899</v>
      </c>
      <c r="BD71">
        <v>0</v>
      </c>
      <c r="BE71">
        <v>0</v>
      </c>
      <c r="BF71">
        <v>13001.0290322581</v>
      </c>
      <c r="BG71">
        <v>1040.60387096774</v>
      </c>
      <c r="BH71">
        <v>22.639135483871001</v>
      </c>
      <c r="BI71">
        <v>1199.9974193548401</v>
      </c>
      <c r="BJ71">
        <v>0.32999574193548398</v>
      </c>
      <c r="BK71">
        <v>0.32999132258064501</v>
      </c>
      <c r="BL71">
        <v>0.329994161290323</v>
      </c>
      <c r="BM71">
        <v>1.00186451612903E-2</v>
      </c>
      <c r="BN71">
        <v>24</v>
      </c>
      <c r="BO71">
        <v>17743.132258064499</v>
      </c>
      <c r="BP71">
        <v>1560432001.5</v>
      </c>
      <c r="BQ71" t="s">
        <v>238</v>
      </c>
      <c r="BR71">
        <v>1</v>
      </c>
      <c r="BS71">
        <v>-1.3480000000000001</v>
      </c>
      <c r="BT71">
        <v>2.1000000000000001E-2</v>
      </c>
      <c r="BU71">
        <v>400</v>
      </c>
      <c r="BV71">
        <v>19</v>
      </c>
      <c r="BW71">
        <v>0.05</v>
      </c>
      <c r="BX71">
        <v>0.02</v>
      </c>
      <c r="BY71">
        <v>16.826864079938101</v>
      </c>
      <c r="BZ71">
        <v>2.3128954955471799</v>
      </c>
      <c r="CA71">
        <v>0.231955873232495</v>
      </c>
      <c r="CB71">
        <v>0</v>
      </c>
      <c r="CC71">
        <v>-28.282207317073201</v>
      </c>
      <c r="CD71">
        <v>-4.0379393728222404</v>
      </c>
      <c r="CE71">
        <v>0.40419649977982902</v>
      </c>
      <c r="CF71">
        <v>0</v>
      </c>
      <c r="CG71">
        <v>1.4854124390243899</v>
      </c>
      <c r="CH71">
        <v>7.4556376306634406E-2</v>
      </c>
      <c r="CI71">
        <v>1.3882439825714099E-2</v>
      </c>
      <c r="CJ71">
        <v>1</v>
      </c>
      <c r="CK71">
        <v>1</v>
      </c>
      <c r="CL71">
        <v>3</v>
      </c>
      <c r="CM71" t="s">
        <v>257</v>
      </c>
      <c r="CN71">
        <v>1.8608100000000001</v>
      </c>
      <c r="CO71">
        <v>1.8577600000000001</v>
      </c>
      <c r="CP71">
        <v>1.86053</v>
      </c>
      <c r="CQ71">
        <v>1.8533299999999999</v>
      </c>
      <c r="CR71">
        <v>1.8519000000000001</v>
      </c>
      <c r="CS71">
        <v>1.85273</v>
      </c>
      <c r="CT71">
        <v>1.8564000000000001</v>
      </c>
      <c r="CU71">
        <v>1.8626499999999999</v>
      </c>
      <c r="CV71" t="s">
        <v>240</v>
      </c>
      <c r="CW71" t="s">
        <v>19</v>
      </c>
      <c r="CX71" t="s">
        <v>19</v>
      </c>
      <c r="CY71" t="s">
        <v>19</v>
      </c>
      <c r="CZ71" t="s">
        <v>241</v>
      </c>
      <c r="DA71" t="s">
        <v>242</v>
      </c>
      <c r="DB71" t="s">
        <v>243</v>
      </c>
      <c r="DC71" t="s">
        <v>243</v>
      </c>
      <c r="DD71" t="s">
        <v>243</v>
      </c>
      <c r="DE71" t="s">
        <v>243</v>
      </c>
      <c r="DF71">
        <v>0</v>
      </c>
      <c r="DG71">
        <v>100</v>
      </c>
      <c r="DH71">
        <v>100</v>
      </c>
      <c r="DI71">
        <v>-1.3480000000000001</v>
      </c>
      <c r="DJ71">
        <v>2.1000000000000001E-2</v>
      </c>
      <c r="DK71">
        <v>3</v>
      </c>
      <c r="DL71">
        <v>628.81299999999999</v>
      </c>
      <c r="DM71">
        <v>286.44299999999998</v>
      </c>
      <c r="DN71">
        <v>23.0015</v>
      </c>
      <c r="DO71">
        <v>23.2331</v>
      </c>
      <c r="DP71">
        <v>30.000599999999999</v>
      </c>
      <c r="DQ71">
        <v>23.300899999999999</v>
      </c>
      <c r="DR71">
        <v>23.315899999999999</v>
      </c>
      <c r="DS71">
        <v>11.181699999999999</v>
      </c>
      <c r="DT71">
        <v>23.117100000000001</v>
      </c>
      <c r="DU71">
        <v>99.380200000000002</v>
      </c>
      <c r="DV71">
        <v>23</v>
      </c>
      <c r="DW71">
        <v>197.5</v>
      </c>
      <c r="DX71">
        <v>19</v>
      </c>
      <c r="DY71">
        <v>101.328</v>
      </c>
      <c r="DZ71">
        <v>105.29300000000001</v>
      </c>
    </row>
    <row r="72" spans="1:130" x14ac:dyDescent="0.25">
      <c r="A72">
        <v>56</v>
      </c>
      <c r="B72">
        <v>1560437210.0999999</v>
      </c>
      <c r="C72">
        <v>110</v>
      </c>
      <c r="D72" t="s">
        <v>354</v>
      </c>
      <c r="E72" t="s">
        <v>355</v>
      </c>
      <c r="G72">
        <v>1560437199.7612901</v>
      </c>
      <c r="H72">
        <f t="shared" si="0"/>
        <v>9.1269195841719596E-4</v>
      </c>
      <c r="I72">
        <f t="shared" si="1"/>
        <v>16.94495207038727</v>
      </c>
      <c r="J72">
        <f t="shared" si="2"/>
        <v>143.94999999999999</v>
      </c>
      <c r="K72">
        <f t="shared" si="3"/>
        <v>-127.51826938022015</v>
      </c>
      <c r="L72">
        <f t="shared" si="4"/>
        <v>-12.7000420501896</v>
      </c>
      <c r="M72">
        <f t="shared" si="5"/>
        <v>14.336542222618711</v>
      </c>
      <c r="N72">
        <f t="shared" si="6"/>
        <v>0.10136090610684052</v>
      </c>
      <c r="O72">
        <f t="shared" si="7"/>
        <v>3</v>
      </c>
      <c r="P72">
        <f t="shared" si="8"/>
        <v>9.9677014030153749E-2</v>
      </c>
      <c r="Q72">
        <f t="shared" si="9"/>
        <v>6.244726377521248E-2</v>
      </c>
      <c r="R72">
        <f t="shared" si="10"/>
        <v>215.02081554577251</v>
      </c>
      <c r="S72">
        <f t="shared" si="11"/>
        <v>24.09070415464328</v>
      </c>
      <c r="T72">
        <f t="shared" si="12"/>
        <v>23.668441935483848</v>
      </c>
      <c r="U72">
        <f t="shared" si="13"/>
        <v>2.9358413769104477</v>
      </c>
      <c r="V72">
        <f t="shared" si="14"/>
        <v>72.235426065910829</v>
      </c>
      <c r="W72">
        <f t="shared" si="15"/>
        <v>2.0467218359089085</v>
      </c>
      <c r="X72">
        <f t="shared" si="16"/>
        <v>2.8334045320662855</v>
      </c>
      <c r="Y72">
        <f t="shared" si="17"/>
        <v>0.88911954100153912</v>
      </c>
      <c r="Z72">
        <f t="shared" si="18"/>
        <v>-40.249715366198345</v>
      </c>
      <c r="AA72">
        <f t="shared" si="19"/>
        <v>-95.171723148375563</v>
      </c>
      <c r="AB72">
        <f t="shared" si="20"/>
        <v>-6.6011499326022935</v>
      </c>
      <c r="AC72">
        <f t="shared" si="21"/>
        <v>72.998227098596331</v>
      </c>
      <c r="AD72">
        <v>0</v>
      </c>
      <c r="AE72">
        <v>0</v>
      </c>
      <c r="AF72">
        <v>3</v>
      </c>
      <c r="AG72">
        <v>0</v>
      </c>
      <c r="AH72">
        <v>0</v>
      </c>
      <c r="AI72">
        <f t="shared" si="22"/>
        <v>1</v>
      </c>
      <c r="AJ72">
        <f t="shared" si="23"/>
        <v>0</v>
      </c>
      <c r="AK72">
        <f t="shared" si="24"/>
        <v>68006.280153251093</v>
      </c>
      <c r="AL72">
        <f t="shared" si="25"/>
        <v>1199.9964516129</v>
      </c>
      <c r="AM72">
        <f t="shared" si="26"/>
        <v>963.35622658337707</v>
      </c>
      <c r="AN72">
        <f t="shared" si="27"/>
        <v>0.80279922935483861</v>
      </c>
      <c r="AO72">
        <f t="shared" si="28"/>
        <v>0.22319969458064512</v>
      </c>
      <c r="AP72">
        <v>10</v>
      </c>
      <c r="AQ72">
        <v>1</v>
      </c>
      <c r="AR72" t="s">
        <v>237</v>
      </c>
      <c r="AS72">
        <v>1560437199.7612901</v>
      </c>
      <c r="AT72">
        <v>143.94999999999999</v>
      </c>
      <c r="AU72">
        <v>172.408419354839</v>
      </c>
      <c r="AV72">
        <v>20.550674193548399</v>
      </c>
      <c r="AW72">
        <v>19.060893548387099</v>
      </c>
      <c r="AX72">
        <v>600.04506451612895</v>
      </c>
      <c r="AY72">
        <v>99.493954838709698</v>
      </c>
      <c r="AZ72">
        <v>9.9947367741935494E-2</v>
      </c>
      <c r="BA72">
        <v>23.0800032258065</v>
      </c>
      <c r="BB72">
        <v>23.778993548387099</v>
      </c>
      <c r="BC72">
        <v>23.557890322580601</v>
      </c>
      <c r="BD72">
        <v>0</v>
      </c>
      <c r="BE72">
        <v>0</v>
      </c>
      <c r="BF72">
        <v>13001.1483870968</v>
      </c>
      <c r="BG72">
        <v>1040.6177419354799</v>
      </c>
      <c r="BH72">
        <v>22.6324096774194</v>
      </c>
      <c r="BI72">
        <v>1199.9964516129</v>
      </c>
      <c r="BJ72">
        <v>0.32999496774193599</v>
      </c>
      <c r="BK72">
        <v>0.32999183870967702</v>
      </c>
      <c r="BL72">
        <v>0.32999451612903202</v>
      </c>
      <c r="BM72">
        <v>1.00185870967742E-2</v>
      </c>
      <c r="BN72">
        <v>24</v>
      </c>
      <c r="BO72">
        <v>17743.1129032258</v>
      </c>
      <c r="BP72">
        <v>1560432001.5</v>
      </c>
      <c r="BQ72" t="s">
        <v>238</v>
      </c>
      <c r="BR72">
        <v>1</v>
      </c>
      <c r="BS72">
        <v>-1.3480000000000001</v>
      </c>
      <c r="BT72">
        <v>2.1000000000000001E-2</v>
      </c>
      <c r="BU72">
        <v>400</v>
      </c>
      <c r="BV72">
        <v>19</v>
      </c>
      <c r="BW72">
        <v>0.05</v>
      </c>
      <c r="BX72">
        <v>0.02</v>
      </c>
      <c r="BY72">
        <v>16.899095848439199</v>
      </c>
      <c r="BZ72">
        <v>2.3781445222710702</v>
      </c>
      <c r="CA72">
        <v>0.23774642262048701</v>
      </c>
      <c r="CB72">
        <v>0</v>
      </c>
      <c r="CC72">
        <v>-28.413417073170699</v>
      </c>
      <c r="CD72">
        <v>-4.14610034843201</v>
      </c>
      <c r="CE72">
        <v>0.414143943929973</v>
      </c>
      <c r="CF72">
        <v>0</v>
      </c>
      <c r="CG72">
        <v>1.48859195121951</v>
      </c>
      <c r="CH72">
        <v>0.12950885017421601</v>
      </c>
      <c r="CI72">
        <v>1.71638264281644E-2</v>
      </c>
      <c r="CJ72">
        <v>1</v>
      </c>
      <c r="CK72">
        <v>1</v>
      </c>
      <c r="CL72">
        <v>3</v>
      </c>
      <c r="CM72" t="s">
        <v>257</v>
      </c>
      <c r="CN72">
        <v>1.8608100000000001</v>
      </c>
      <c r="CO72">
        <v>1.8577600000000001</v>
      </c>
      <c r="CP72">
        <v>1.8605400000000001</v>
      </c>
      <c r="CQ72">
        <v>1.85334</v>
      </c>
      <c r="CR72">
        <v>1.85192</v>
      </c>
      <c r="CS72">
        <v>1.85273</v>
      </c>
      <c r="CT72">
        <v>1.8564000000000001</v>
      </c>
      <c r="CU72">
        <v>1.8626400000000001</v>
      </c>
      <c r="CV72" t="s">
        <v>240</v>
      </c>
      <c r="CW72" t="s">
        <v>19</v>
      </c>
      <c r="CX72" t="s">
        <v>19</v>
      </c>
      <c r="CY72" t="s">
        <v>19</v>
      </c>
      <c r="CZ72" t="s">
        <v>241</v>
      </c>
      <c r="DA72" t="s">
        <v>242</v>
      </c>
      <c r="DB72" t="s">
        <v>243</v>
      </c>
      <c r="DC72" t="s">
        <v>243</v>
      </c>
      <c r="DD72" t="s">
        <v>243</v>
      </c>
      <c r="DE72" t="s">
        <v>243</v>
      </c>
      <c r="DF72">
        <v>0</v>
      </c>
      <c r="DG72">
        <v>100</v>
      </c>
      <c r="DH72">
        <v>100</v>
      </c>
      <c r="DI72">
        <v>-1.3480000000000001</v>
      </c>
      <c r="DJ72">
        <v>2.1000000000000001E-2</v>
      </c>
      <c r="DK72">
        <v>3</v>
      </c>
      <c r="DL72">
        <v>628.81799999999998</v>
      </c>
      <c r="DM72">
        <v>286.45299999999997</v>
      </c>
      <c r="DN72">
        <v>23.0015</v>
      </c>
      <c r="DO72">
        <v>23.2361</v>
      </c>
      <c r="DP72">
        <v>30.000699999999998</v>
      </c>
      <c r="DQ72">
        <v>23.302900000000001</v>
      </c>
      <c r="DR72">
        <v>23.317799999999998</v>
      </c>
      <c r="DS72">
        <v>11.3422</v>
      </c>
      <c r="DT72">
        <v>23.117100000000001</v>
      </c>
      <c r="DU72">
        <v>99.380200000000002</v>
      </c>
      <c r="DV72">
        <v>23</v>
      </c>
      <c r="DW72">
        <v>202.5</v>
      </c>
      <c r="DX72">
        <v>19</v>
      </c>
      <c r="DY72">
        <v>101.32599999999999</v>
      </c>
      <c r="DZ72">
        <v>105.292</v>
      </c>
    </row>
    <row r="73" spans="1:130" x14ac:dyDescent="0.25">
      <c r="A73">
        <v>57</v>
      </c>
      <c r="B73">
        <v>1560437212.0999999</v>
      </c>
      <c r="C73">
        <v>112</v>
      </c>
      <c r="D73" t="s">
        <v>356</v>
      </c>
      <c r="E73" t="s">
        <v>357</v>
      </c>
      <c r="G73">
        <v>1560437201.7612901</v>
      </c>
      <c r="H73">
        <f t="shared" si="0"/>
        <v>9.1478065142381216E-4</v>
      </c>
      <c r="I73">
        <f t="shared" si="1"/>
        <v>17.019620536966919</v>
      </c>
      <c r="J73">
        <f t="shared" si="2"/>
        <v>147.153774193548</v>
      </c>
      <c r="K73">
        <f t="shared" si="3"/>
        <v>-125.21151909826393</v>
      </c>
      <c r="L73">
        <f t="shared" si="4"/>
        <v>-12.470362730102689</v>
      </c>
      <c r="M73">
        <f t="shared" si="5"/>
        <v>14.655687867320278</v>
      </c>
      <c r="N73">
        <f t="shared" si="6"/>
        <v>0.10148901192447764</v>
      </c>
      <c r="O73">
        <f t="shared" si="7"/>
        <v>3</v>
      </c>
      <c r="P73">
        <f t="shared" si="8"/>
        <v>9.9800896200385222E-2</v>
      </c>
      <c r="Q73">
        <f t="shared" si="9"/>
        <v>6.2525061494991013E-2</v>
      </c>
      <c r="R73">
        <f t="shared" si="10"/>
        <v>215.02078042627429</v>
      </c>
      <c r="S73">
        <f t="shared" si="11"/>
        <v>24.095919076783165</v>
      </c>
      <c r="T73">
        <f t="shared" si="12"/>
        <v>23.674435483870951</v>
      </c>
      <c r="U73">
        <f t="shared" si="13"/>
        <v>2.9369011916099699</v>
      </c>
      <c r="V73">
        <f t="shared" si="14"/>
        <v>72.214970694280268</v>
      </c>
      <c r="W73">
        <f t="shared" si="15"/>
        <v>2.0468542358760025</v>
      </c>
      <c r="X73">
        <f t="shared" si="16"/>
        <v>2.8343904542193799</v>
      </c>
      <c r="Y73">
        <f t="shared" si="17"/>
        <v>0.89004695573396742</v>
      </c>
      <c r="Z73">
        <f t="shared" si="18"/>
        <v>-40.341826727790114</v>
      </c>
      <c r="AA73">
        <f t="shared" si="19"/>
        <v>-95.21085282580006</v>
      </c>
      <c r="AB73">
        <f t="shared" si="20"/>
        <v>-6.6042565577347014</v>
      </c>
      <c r="AC73">
        <f t="shared" si="21"/>
        <v>72.863844314949404</v>
      </c>
      <c r="AD73">
        <v>0</v>
      </c>
      <c r="AE73">
        <v>0</v>
      </c>
      <c r="AF73">
        <v>3</v>
      </c>
      <c r="AG73">
        <v>0</v>
      </c>
      <c r="AH73">
        <v>0</v>
      </c>
      <c r="AI73">
        <f t="shared" si="22"/>
        <v>1</v>
      </c>
      <c r="AJ73">
        <f t="shared" si="23"/>
        <v>0</v>
      </c>
      <c r="AK73">
        <f t="shared" si="24"/>
        <v>68002.156086110816</v>
      </c>
      <c r="AL73">
        <f t="shared" si="25"/>
        <v>1199.9964516129</v>
      </c>
      <c r="AM73">
        <f t="shared" si="26"/>
        <v>963.35608761604612</v>
      </c>
      <c r="AN73">
        <f t="shared" si="27"/>
        <v>0.80279911354838707</v>
      </c>
      <c r="AO73">
        <f t="shared" si="28"/>
        <v>0.22319969032258058</v>
      </c>
      <c r="AP73">
        <v>10</v>
      </c>
      <c r="AQ73">
        <v>1</v>
      </c>
      <c r="AR73" t="s">
        <v>237</v>
      </c>
      <c r="AS73">
        <v>1560437201.7612901</v>
      </c>
      <c r="AT73">
        <v>147.153774193548</v>
      </c>
      <c r="AU73">
        <v>175.741935483871</v>
      </c>
      <c r="AV73">
        <v>20.551906451612901</v>
      </c>
      <c r="AW73">
        <v>19.058722580645199</v>
      </c>
      <c r="AX73">
        <v>600.046774193548</v>
      </c>
      <c r="AY73">
        <v>99.494416129032302</v>
      </c>
      <c r="AZ73">
        <v>9.9956816129032205E-2</v>
      </c>
      <c r="BA73">
        <v>23.0857548387097</v>
      </c>
      <c r="BB73">
        <v>23.785225806451599</v>
      </c>
      <c r="BC73">
        <v>23.5636451612903</v>
      </c>
      <c r="BD73">
        <v>0</v>
      </c>
      <c r="BE73">
        <v>0</v>
      </c>
      <c r="BF73">
        <v>13000.483870967701</v>
      </c>
      <c r="BG73">
        <v>1040.6296774193499</v>
      </c>
      <c r="BH73">
        <v>22.626580645161301</v>
      </c>
      <c r="BI73">
        <v>1199.9964516129</v>
      </c>
      <c r="BJ73">
        <v>0.32999467741935501</v>
      </c>
      <c r="BK73">
        <v>0.32999225806451599</v>
      </c>
      <c r="BL73">
        <v>0.32999438709677398</v>
      </c>
      <c r="BM73">
        <v>1.00185161290323E-2</v>
      </c>
      <c r="BN73">
        <v>24</v>
      </c>
      <c r="BO73">
        <v>17743.1129032258</v>
      </c>
      <c r="BP73">
        <v>1560432001.5</v>
      </c>
      <c r="BQ73" t="s">
        <v>238</v>
      </c>
      <c r="BR73">
        <v>1</v>
      </c>
      <c r="BS73">
        <v>-1.3480000000000001</v>
      </c>
      <c r="BT73">
        <v>2.1000000000000001E-2</v>
      </c>
      <c r="BU73">
        <v>400</v>
      </c>
      <c r="BV73">
        <v>19</v>
      </c>
      <c r="BW73">
        <v>0.05</v>
      </c>
      <c r="BX73">
        <v>0.02</v>
      </c>
      <c r="BY73">
        <v>16.9769904492038</v>
      </c>
      <c r="BZ73">
        <v>2.4478127424010498</v>
      </c>
      <c r="CA73">
        <v>0.24429959550230701</v>
      </c>
      <c r="CB73">
        <v>0</v>
      </c>
      <c r="CC73">
        <v>-28.546687804878001</v>
      </c>
      <c r="CD73">
        <v>-4.2609344947737799</v>
      </c>
      <c r="CE73">
        <v>0.424848308191559</v>
      </c>
      <c r="CF73">
        <v>0</v>
      </c>
      <c r="CG73">
        <v>1.49193487804878</v>
      </c>
      <c r="CH73">
        <v>0.17160794425086801</v>
      </c>
      <c r="CI73">
        <v>1.94027189598238E-2</v>
      </c>
      <c r="CJ73">
        <v>1</v>
      </c>
      <c r="CK73">
        <v>1</v>
      </c>
      <c r="CL73">
        <v>3</v>
      </c>
      <c r="CM73" t="s">
        <v>257</v>
      </c>
      <c r="CN73">
        <v>1.8608100000000001</v>
      </c>
      <c r="CO73">
        <v>1.8577600000000001</v>
      </c>
      <c r="CP73">
        <v>1.86053</v>
      </c>
      <c r="CQ73">
        <v>1.85334</v>
      </c>
      <c r="CR73">
        <v>1.8519000000000001</v>
      </c>
      <c r="CS73">
        <v>1.85273</v>
      </c>
      <c r="CT73">
        <v>1.8563799999999999</v>
      </c>
      <c r="CU73">
        <v>1.8626499999999999</v>
      </c>
      <c r="CV73" t="s">
        <v>240</v>
      </c>
      <c r="CW73" t="s">
        <v>19</v>
      </c>
      <c r="CX73" t="s">
        <v>19</v>
      </c>
      <c r="CY73" t="s">
        <v>19</v>
      </c>
      <c r="CZ73" t="s">
        <v>241</v>
      </c>
      <c r="DA73" t="s">
        <v>242</v>
      </c>
      <c r="DB73" t="s">
        <v>243</v>
      </c>
      <c r="DC73" t="s">
        <v>243</v>
      </c>
      <c r="DD73" t="s">
        <v>243</v>
      </c>
      <c r="DE73" t="s">
        <v>243</v>
      </c>
      <c r="DF73">
        <v>0</v>
      </c>
      <c r="DG73">
        <v>100</v>
      </c>
      <c r="DH73">
        <v>100</v>
      </c>
      <c r="DI73">
        <v>-1.3480000000000001</v>
      </c>
      <c r="DJ73">
        <v>2.1000000000000001E-2</v>
      </c>
      <c r="DK73">
        <v>3</v>
      </c>
      <c r="DL73">
        <v>629.13900000000001</v>
      </c>
      <c r="DM73">
        <v>286.39699999999999</v>
      </c>
      <c r="DN73">
        <v>23.0014</v>
      </c>
      <c r="DO73">
        <v>23.239000000000001</v>
      </c>
      <c r="DP73">
        <v>30.000599999999999</v>
      </c>
      <c r="DQ73">
        <v>23.3048</v>
      </c>
      <c r="DR73">
        <v>23.319800000000001</v>
      </c>
      <c r="DS73">
        <v>11.452299999999999</v>
      </c>
      <c r="DT73">
        <v>23.117100000000001</v>
      </c>
      <c r="DU73">
        <v>99.380200000000002</v>
      </c>
      <c r="DV73">
        <v>23</v>
      </c>
      <c r="DW73">
        <v>202.5</v>
      </c>
      <c r="DX73">
        <v>19</v>
      </c>
      <c r="DY73">
        <v>101.325</v>
      </c>
      <c r="DZ73">
        <v>105.292</v>
      </c>
    </row>
    <row r="74" spans="1:130" x14ac:dyDescent="0.25">
      <c r="A74">
        <v>58</v>
      </c>
      <c r="B74">
        <v>1560437214.0999999</v>
      </c>
      <c r="C74">
        <v>114</v>
      </c>
      <c r="D74" t="s">
        <v>358</v>
      </c>
      <c r="E74" t="s">
        <v>359</v>
      </c>
      <c r="G74">
        <v>1560437203.7612901</v>
      </c>
      <c r="H74">
        <f t="shared" si="0"/>
        <v>9.1707241348639183E-4</v>
      </c>
      <c r="I74">
        <f t="shared" si="1"/>
        <v>17.090739521178669</v>
      </c>
      <c r="J74">
        <f t="shared" si="2"/>
        <v>150.353806451613</v>
      </c>
      <c r="K74">
        <f t="shared" si="3"/>
        <v>-122.8221955804764</v>
      </c>
      <c r="L74">
        <f t="shared" si="4"/>
        <v>-12.23244492270835</v>
      </c>
      <c r="M74">
        <f t="shared" si="5"/>
        <v>14.974448613677627</v>
      </c>
      <c r="N74">
        <f t="shared" si="6"/>
        <v>0.10162776182454826</v>
      </c>
      <c r="O74">
        <f t="shared" si="7"/>
        <v>3</v>
      </c>
      <c r="P74">
        <f t="shared" si="8"/>
        <v>9.9935065649588761E-2</v>
      </c>
      <c r="Q74">
        <f t="shared" si="9"/>
        <v>6.2609320124627763E-2</v>
      </c>
      <c r="R74">
        <f t="shared" si="10"/>
        <v>215.02095837443409</v>
      </c>
      <c r="S74">
        <f t="shared" si="11"/>
        <v>24.101083446627644</v>
      </c>
      <c r="T74">
        <f t="shared" si="12"/>
        <v>23.680980645161249</v>
      </c>
      <c r="U74">
        <f t="shared" si="13"/>
        <v>2.9380589279288656</v>
      </c>
      <c r="V74">
        <f t="shared" si="14"/>
        <v>72.194380501840968</v>
      </c>
      <c r="W74">
        <f t="shared" si="15"/>
        <v>2.0469826264682065</v>
      </c>
      <c r="X74">
        <f t="shared" si="16"/>
        <v>2.8353766764658479</v>
      </c>
      <c r="Y74">
        <f t="shared" si="17"/>
        <v>0.89107630146065908</v>
      </c>
      <c r="Z74">
        <f t="shared" si="18"/>
        <v>-40.442893434749877</v>
      </c>
      <c r="AA74">
        <f t="shared" si="19"/>
        <v>-95.339198167735631</v>
      </c>
      <c r="AB74">
        <f t="shared" si="20"/>
        <v>-6.6135707673524093</v>
      </c>
      <c r="AC74">
        <f t="shared" si="21"/>
        <v>72.625296004596166</v>
      </c>
      <c r="AD74">
        <v>0</v>
      </c>
      <c r="AE74">
        <v>0</v>
      </c>
      <c r="AF74">
        <v>3</v>
      </c>
      <c r="AG74">
        <v>0</v>
      </c>
      <c r="AH74">
        <v>0</v>
      </c>
      <c r="AI74">
        <f t="shared" si="22"/>
        <v>1</v>
      </c>
      <c r="AJ74">
        <f t="shared" si="23"/>
        <v>0</v>
      </c>
      <c r="AK74">
        <f t="shared" si="24"/>
        <v>68005.512829955231</v>
      </c>
      <c r="AL74">
        <f t="shared" si="25"/>
        <v>1199.9974193548401</v>
      </c>
      <c r="AM74">
        <f t="shared" si="26"/>
        <v>963.35682890559121</v>
      </c>
      <c r="AN74">
        <f t="shared" si="27"/>
        <v>0.80279908387096788</v>
      </c>
      <c r="AO74">
        <f t="shared" si="28"/>
        <v>0.22319970329032265</v>
      </c>
      <c r="AP74">
        <v>10</v>
      </c>
      <c r="AQ74">
        <v>1</v>
      </c>
      <c r="AR74" t="s">
        <v>237</v>
      </c>
      <c r="AS74">
        <v>1560437203.7612901</v>
      </c>
      <c r="AT74">
        <v>150.353806451613</v>
      </c>
      <c r="AU74">
        <v>179.066</v>
      </c>
      <c r="AV74">
        <v>20.553119354838699</v>
      </c>
      <c r="AW74">
        <v>19.0561935483871</v>
      </c>
      <c r="AX74">
        <v>600.04558064516095</v>
      </c>
      <c r="AY74">
        <v>99.4947709677419</v>
      </c>
      <c r="AZ74">
        <v>9.9971374193548401E-2</v>
      </c>
      <c r="BA74">
        <v>23.091506451612901</v>
      </c>
      <c r="BB74">
        <v>23.791858064516099</v>
      </c>
      <c r="BC74">
        <v>23.570103225806399</v>
      </c>
      <c r="BD74">
        <v>0</v>
      </c>
      <c r="BE74">
        <v>0</v>
      </c>
      <c r="BF74">
        <v>13001.4290322581</v>
      </c>
      <c r="BG74">
        <v>1040.63516129032</v>
      </c>
      <c r="BH74">
        <v>22.619854838709699</v>
      </c>
      <c r="BI74">
        <v>1199.9974193548401</v>
      </c>
      <c r="BJ74">
        <v>0.32999441935483897</v>
      </c>
      <c r="BK74">
        <v>0.32999238709677398</v>
      </c>
      <c r="BL74">
        <v>0.32999454838709702</v>
      </c>
      <c r="BM74">
        <v>1.00184580645161E-2</v>
      </c>
      <c r="BN74">
        <v>24</v>
      </c>
      <c r="BO74">
        <v>17743.129032258101</v>
      </c>
      <c r="BP74">
        <v>1560432001.5</v>
      </c>
      <c r="BQ74" t="s">
        <v>238</v>
      </c>
      <c r="BR74">
        <v>1</v>
      </c>
      <c r="BS74">
        <v>-1.3480000000000001</v>
      </c>
      <c r="BT74">
        <v>2.1000000000000001E-2</v>
      </c>
      <c r="BU74">
        <v>400</v>
      </c>
      <c r="BV74">
        <v>19</v>
      </c>
      <c r="BW74">
        <v>0.05</v>
      </c>
      <c r="BX74">
        <v>0.02</v>
      </c>
      <c r="BY74">
        <v>17.048065233725101</v>
      </c>
      <c r="BZ74">
        <v>2.3518787627165598</v>
      </c>
      <c r="CA74">
        <v>0.236245519768847</v>
      </c>
      <c r="CB74">
        <v>0</v>
      </c>
      <c r="CC74">
        <v>-28.668458536585401</v>
      </c>
      <c r="CD74">
        <v>-4.0311616724744601</v>
      </c>
      <c r="CE74">
        <v>0.40530111057336698</v>
      </c>
      <c r="CF74">
        <v>0</v>
      </c>
      <c r="CG74">
        <v>1.4956234146341501</v>
      </c>
      <c r="CH74">
        <v>0.191426759581873</v>
      </c>
      <c r="CI74">
        <v>2.0458842397425899E-2</v>
      </c>
      <c r="CJ74">
        <v>1</v>
      </c>
      <c r="CK74">
        <v>1</v>
      </c>
      <c r="CL74">
        <v>3</v>
      </c>
      <c r="CM74" t="s">
        <v>257</v>
      </c>
      <c r="CN74">
        <v>1.8608100000000001</v>
      </c>
      <c r="CO74">
        <v>1.8577600000000001</v>
      </c>
      <c r="CP74">
        <v>1.86052</v>
      </c>
      <c r="CQ74">
        <v>1.8533299999999999</v>
      </c>
      <c r="CR74">
        <v>1.8519000000000001</v>
      </c>
      <c r="CS74">
        <v>1.85273</v>
      </c>
      <c r="CT74">
        <v>1.8564000000000001</v>
      </c>
      <c r="CU74">
        <v>1.8626499999999999</v>
      </c>
      <c r="CV74" t="s">
        <v>240</v>
      </c>
      <c r="CW74" t="s">
        <v>19</v>
      </c>
      <c r="CX74" t="s">
        <v>19</v>
      </c>
      <c r="CY74" t="s">
        <v>19</v>
      </c>
      <c r="CZ74" t="s">
        <v>241</v>
      </c>
      <c r="DA74" t="s">
        <v>242</v>
      </c>
      <c r="DB74" t="s">
        <v>243</v>
      </c>
      <c r="DC74" t="s">
        <v>243</v>
      </c>
      <c r="DD74" t="s">
        <v>243</v>
      </c>
      <c r="DE74" t="s">
        <v>243</v>
      </c>
      <c r="DF74">
        <v>0</v>
      </c>
      <c r="DG74">
        <v>100</v>
      </c>
      <c r="DH74">
        <v>100</v>
      </c>
      <c r="DI74">
        <v>-1.3480000000000001</v>
      </c>
      <c r="DJ74">
        <v>2.1000000000000001E-2</v>
      </c>
      <c r="DK74">
        <v>3</v>
      </c>
      <c r="DL74">
        <v>628.94500000000005</v>
      </c>
      <c r="DM74">
        <v>286.46300000000002</v>
      </c>
      <c r="DN74">
        <v>23.0014</v>
      </c>
      <c r="DO74">
        <v>23.241900000000001</v>
      </c>
      <c r="DP74">
        <v>30.000599999999999</v>
      </c>
      <c r="DQ74">
        <v>23.306799999999999</v>
      </c>
      <c r="DR74">
        <v>23.3217</v>
      </c>
      <c r="DS74">
        <v>11.596</v>
      </c>
      <c r="DT74">
        <v>23.117100000000001</v>
      </c>
      <c r="DU74">
        <v>99.380200000000002</v>
      </c>
      <c r="DV74">
        <v>23</v>
      </c>
      <c r="DW74">
        <v>207.5</v>
      </c>
      <c r="DX74">
        <v>19</v>
      </c>
      <c r="DY74">
        <v>101.325</v>
      </c>
      <c r="DZ74">
        <v>105.291</v>
      </c>
    </row>
    <row r="75" spans="1:130" x14ac:dyDescent="0.25">
      <c r="A75">
        <v>59</v>
      </c>
      <c r="B75">
        <v>1560437216.0999999</v>
      </c>
      <c r="C75">
        <v>116</v>
      </c>
      <c r="D75" t="s">
        <v>360</v>
      </c>
      <c r="E75" t="s">
        <v>361</v>
      </c>
      <c r="G75">
        <v>1560437205.7612901</v>
      </c>
      <c r="H75">
        <f t="shared" si="0"/>
        <v>9.1943125462470453E-4</v>
      </c>
      <c r="I75">
        <f t="shared" si="1"/>
        <v>17.17491926022814</v>
      </c>
      <c r="J75">
        <f t="shared" si="2"/>
        <v>153.55416129032301</v>
      </c>
      <c r="K75">
        <f t="shared" si="3"/>
        <v>-120.57788922386707</v>
      </c>
      <c r="L75">
        <f t="shared" si="4"/>
        <v>-12.008961403237576</v>
      </c>
      <c r="M75">
        <f t="shared" si="5"/>
        <v>15.293235004457198</v>
      </c>
      <c r="N75">
        <f t="shared" si="6"/>
        <v>0.10178910291570252</v>
      </c>
      <c r="O75">
        <f t="shared" si="7"/>
        <v>3</v>
      </c>
      <c r="P75">
        <f t="shared" si="8"/>
        <v>0.10009107283016047</v>
      </c>
      <c r="Q75">
        <f t="shared" si="9"/>
        <v>6.2707293567403469E-2</v>
      </c>
      <c r="R75">
        <f t="shared" si="10"/>
        <v>215.02122041008343</v>
      </c>
      <c r="S75">
        <f t="shared" si="11"/>
        <v>24.105934622096786</v>
      </c>
      <c r="T75">
        <f t="shared" si="12"/>
        <v>23.686704838709701</v>
      </c>
      <c r="U75">
        <f t="shared" si="13"/>
        <v>2.9390717750727142</v>
      </c>
      <c r="V75">
        <f t="shared" si="14"/>
        <v>72.174642972032103</v>
      </c>
      <c r="W75">
        <f t="shared" si="15"/>
        <v>2.0470982678181922</v>
      </c>
      <c r="X75">
        <f t="shared" si="16"/>
        <v>2.8363122885297112</v>
      </c>
      <c r="Y75">
        <f t="shared" si="17"/>
        <v>0.89197350725452207</v>
      </c>
      <c r="Z75">
        <f t="shared" si="18"/>
        <v>-40.546918328949467</v>
      </c>
      <c r="AA75">
        <f t="shared" si="19"/>
        <v>-95.382762541936245</v>
      </c>
      <c r="AB75">
        <f t="shared" si="20"/>
        <v>-6.6169671356150781</v>
      </c>
      <c r="AC75">
        <f t="shared" si="21"/>
        <v>72.474572403582641</v>
      </c>
      <c r="AD75">
        <v>0</v>
      </c>
      <c r="AE75">
        <v>0</v>
      </c>
      <c r="AF75">
        <v>3</v>
      </c>
      <c r="AG75">
        <v>0</v>
      </c>
      <c r="AH75">
        <v>0</v>
      </c>
      <c r="AI75">
        <f t="shared" si="22"/>
        <v>1</v>
      </c>
      <c r="AJ75">
        <f t="shared" si="23"/>
        <v>0</v>
      </c>
      <c r="AK75">
        <f t="shared" si="24"/>
        <v>68011.291852310431</v>
      </c>
      <c r="AL75">
        <f t="shared" si="25"/>
        <v>1199.99870967742</v>
      </c>
      <c r="AM75">
        <f t="shared" si="26"/>
        <v>963.35781619478348</v>
      </c>
      <c r="AN75">
        <f t="shared" si="27"/>
        <v>0.80279904338709696</v>
      </c>
      <c r="AO75">
        <f t="shared" si="28"/>
        <v>0.22319974654838717</v>
      </c>
      <c r="AP75">
        <v>10</v>
      </c>
      <c r="AQ75">
        <v>1</v>
      </c>
      <c r="AR75" t="s">
        <v>237</v>
      </c>
      <c r="AS75">
        <v>1560437205.7612901</v>
      </c>
      <c r="AT75">
        <v>153.55416129032301</v>
      </c>
      <c r="AU75">
        <v>182.41225806451601</v>
      </c>
      <c r="AV75">
        <v>20.554216129032302</v>
      </c>
      <c r="AW75">
        <v>19.053435483870999</v>
      </c>
      <c r="AX75">
        <v>600.04309677419405</v>
      </c>
      <c r="AY75">
        <v>99.495093548387104</v>
      </c>
      <c r="AZ75">
        <v>9.9960574193548396E-2</v>
      </c>
      <c r="BA75">
        <v>23.0969612903226</v>
      </c>
      <c r="BB75">
        <v>23.797209677419399</v>
      </c>
      <c r="BC75">
        <v>23.5762</v>
      </c>
      <c r="BD75">
        <v>0</v>
      </c>
      <c r="BE75">
        <v>0</v>
      </c>
      <c r="BF75">
        <v>13002.8806451613</v>
      </c>
      <c r="BG75">
        <v>1040.64580645161</v>
      </c>
      <c r="BH75">
        <v>22.615148387096799</v>
      </c>
      <c r="BI75">
        <v>1199.99870967742</v>
      </c>
      <c r="BJ75">
        <v>0.32999380645161303</v>
      </c>
      <c r="BK75">
        <v>0.32999293548387099</v>
      </c>
      <c r="BL75">
        <v>0.32999467741935501</v>
      </c>
      <c r="BM75">
        <v>1.00184290322581E-2</v>
      </c>
      <c r="BN75">
        <v>24</v>
      </c>
      <c r="BO75">
        <v>17743.1483870968</v>
      </c>
      <c r="BP75">
        <v>1560432001.5</v>
      </c>
      <c r="BQ75" t="s">
        <v>238</v>
      </c>
      <c r="BR75">
        <v>1</v>
      </c>
      <c r="BS75">
        <v>-1.3480000000000001</v>
      </c>
      <c r="BT75">
        <v>2.1000000000000001E-2</v>
      </c>
      <c r="BU75">
        <v>400</v>
      </c>
      <c r="BV75">
        <v>19</v>
      </c>
      <c r="BW75">
        <v>0.05</v>
      </c>
      <c r="BX75">
        <v>0.02</v>
      </c>
      <c r="BY75">
        <v>17.126043820433399</v>
      </c>
      <c r="BZ75">
        <v>2.2014915760940799</v>
      </c>
      <c r="CA75">
        <v>0.22129570060519099</v>
      </c>
      <c r="CB75">
        <v>0</v>
      </c>
      <c r="CC75">
        <v>-28.810636585365899</v>
      </c>
      <c r="CD75">
        <v>-3.7873797909405802</v>
      </c>
      <c r="CE75">
        <v>0.37949380647029801</v>
      </c>
      <c r="CF75">
        <v>0</v>
      </c>
      <c r="CG75">
        <v>1.4995287804877999</v>
      </c>
      <c r="CH75">
        <v>0.18580473867594999</v>
      </c>
      <c r="CI75">
        <v>2.01445701932031E-2</v>
      </c>
      <c r="CJ75">
        <v>1</v>
      </c>
      <c r="CK75">
        <v>1</v>
      </c>
      <c r="CL75">
        <v>3</v>
      </c>
      <c r="CM75" t="s">
        <v>257</v>
      </c>
      <c r="CN75">
        <v>1.8608100000000001</v>
      </c>
      <c r="CO75">
        <v>1.8577600000000001</v>
      </c>
      <c r="CP75">
        <v>1.8605100000000001</v>
      </c>
      <c r="CQ75">
        <v>1.8533299999999999</v>
      </c>
      <c r="CR75">
        <v>1.85189</v>
      </c>
      <c r="CS75">
        <v>1.85273</v>
      </c>
      <c r="CT75">
        <v>1.8564099999999999</v>
      </c>
      <c r="CU75">
        <v>1.8626400000000001</v>
      </c>
      <c r="CV75" t="s">
        <v>240</v>
      </c>
      <c r="CW75" t="s">
        <v>19</v>
      </c>
      <c r="CX75" t="s">
        <v>19</v>
      </c>
      <c r="CY75" t="s">
        <v>19</v>
      </c>
      <c r="CZ75" t="s">
        <v>241</v>
      </c>
      <c r="DA75" t="s">
        <v>242</v>
      </c>
      <c r="DB75" t="s">
        <v>243</v>
      </c>
      <c r="DC75" t="s">
        <v>243</v>
      </c>
      <c r="DD75" t="s">
        <v>243</v>
      </c>
      <c r="DE75" t="s">
        <v>243</v>
      </c>
      <c r="DF75">
        <v>0</v>
      </c>
      <c r="DG75">
        <v>100</v>
      </c>
      <c r="DH75">
        <v>100</v>
      </c>
      <c r="DI75">
        <v>-1.3480000000000001</v>
      </c>
      <c r="DJ75">
        <v>2.1000000000000001E-2</v>
      </c>
      <c r="DK75">
        <v>3</v>
      </c>
      <c r="DL75">
        <v>628.61400000000003</v>
      </c>
      <c r="DM75">
        <v>286.541</v>
      </c>
      <c r="DN75">
        <v>23.001300000000001</v>
      </c>
      <c r="DO75">
        <v>23.244900000000001</v>
      </c>
      <c r="DP75">
        <v>30.000499999999999</v>
      </c>
      <c r="DQ75">
        <v>23.308700000000002</v>
      </c>
      <c r="DR75">
        <v>23.324200000000001</v>
      </c>
      <c r="DS75">
        <v>11.7552</v>
      </c>
      <c r="DT75">
        <v>23.117100000000001</v>
      </c>
      <c r="DU75">
        <v>99.380200000000002</v>
      </c>
      <c r="DV75">
        <v>23</v>
      </c>
      <c r="DW75">
        <v>212.5</v>
      </c>
      <c r="DX75">
        <v>19</v>
      </c>
      <c r="DY75">
        <v>101.324</v>
      </c>
      <c r="DZ75">
        <v>105.29</v>
      </c>
    </row>
    <row r="76" spans="1:130" x14ac:dyDescent="0.25">
      <c r="A76">
        <v>60</v>
      </c>
      <c r="B76">
        <v>1560437218.0999999</v>
      </c>
      <c r="C76">
        <v>118</v>
      </c>
      <c r="D76" t="s">
        <v>362</v>
      </c>
      <c r="E76" t="s">
        <v>363</v>
      </c>
      <c r="G76">
        <v>1560437207.7612901</v>
      </c>
      <c r="H76">
        <f t="shared" si="0"/>
        <v>9.216809699350185E-4</v>
      </c>
      <c r="I76">
        <f t="shared" si="1"/>
        <v>17.256106633801803</v>
      </c>
      <c r="J76">
        <f t="shared" si="2"/>
        <v>156.757322580645</v>
      </c>
      <c r="K76">
        <f t="shared" si="3"/>
        <v>-118.29503381121839</v>
      </c>
      <c r="L76">
        <f t="shared" si="4"/>
        <v>-11.781630384538245</v>
      </c>
      <c r="M76">
        <f t="shared" si="5"/>
        <v>15.612293899525016</v>
      </c>
      <c r="N76">
        <f t="shared" si="6"/>
        <v>0.10194503215379062</v>
      </c>
      <c r="O76">
        <f t="shared" si="7"/>
        <v>3</v>
      </c>
      <c r="P76">
        <f t="shared" si="8"/>
        <v>0.10024183923316067</v>
      </c>
      <c r="Q76">
        <f t="shared" si="9"/>
        <v>6.2801976468078211E-2</v>
      </c>
      <c r="R76">
        <f t="shared" si="10"/>
        <v>215.02117583071177</v>
      </c>
      <c r="S76">
        <f t="shared" si="11"/>
        <v>24.110402451959306</v>
      </c>
      <c r="T76">
        <f t="shared" si="12"/>
        <v>23.691922580645148</v>
      </c>
      <c r="U76">
        <f t="shared" si="13"/>
        <v>2.939995275929832</v>
      </c>
      <c r="V76">
        <f t="shared" si="14"/>
        <v>72.155729265655623</v>
      </c>
      <c r="W76">
        <f t="shared" si="15"/>
        <v>2.0471863850138008</v>
      </c>
      <c r="X76">
        <f t="shared" si="16"/>
        <v>2.8371778732589319</v>
      </c>
      <c r="Y76">
        <f t="shared" si="17"/>
        <v>0.89280889091603122</v>
      </c>
      <c r="Z76">
        <f t="shared" si="18"/>
        <v>-40.646130774134313</v>
      </c>
      <c r="AA76">
        <f t="shared" si="19"/>
        <v>-95.410675045159479</v>
      </c>
      <c r="AB76">
        <f t="shared" si="20"/>
        <v>-6.6192472935984741</v>
      </c>
      <c r="AC76">
        <f t="shared" si="21"/>
        <v>72.345122717819493</v>
      </c>
      <c r="AD76">
        <v>0</v>
      </c>
      <c r="AE76">
        <v>0</v>
      </c>
      <c r="AF76">
        <v>3</v>
      </c>
      <c r="AG76">
        <v>0</v>
      </c>
      <c r="AH76">
        <v>0</v>
      </c>
      <c r="AI76">
        <f t="shared" si="22"/>
        <v>1</v>
      </c>
      <c r="AJ76">
        <f t="shared" si="23"/>
        <v>0</v>
      </c>
      <c r="AK76">
        <f t="shared" si="24"/>
        <v>68011.053296432874</v>
      </c>
      <c r="AL76">
        <f t="shared" si="25"/>
        <v>1199.99870967742</v>
      </c>
      <c r="AM76">
        <f t="shared" si="26"/>
        <v>963.35779509803251</v>
      </c>
      <c r="AN76">
        <f t="shared" si="27"/>
        <v>0.80279902580645224</v>
      </c>
      <c r="AO76">
        <f t="shared" si="28"/>
        <v>0.22319970516129051</v>
      </c>
      <c r="AP76">
        <v>10</v>
      </c>
      <c r="AQ76">
        <v>1</v>
      </c>
      <c r="AR76" t="s">
        <v>237</v>
      </c>
      <c r="AS76">
        <v>1560437207.7612901</v>
      </c>
      <c r="AT76">
        <v>156.757322580645</v>
      </c>
      <c r="AU76">
        <v>185.75603225806501</v>
      </c>
      <c r="AV76">
        <v>20.5550483870968</v>
      </c>
      <c r="AW76">
        <v>19.0506064516129</v>
      </c>
      <c r="AX76">
        <v>600.04693548387104</v>
      </c>
      <c r="AY76">
        <v>99.495354838709702</v>
      </c>
      <c r="AZ76">
        <v>9.9953645161290294E-2</v>
      </c>
      <c r="BA76">
        <v>23.102006451612901</v>
      </c>
      <c r="BB76">
        <v>23.801951612903199</v>
      </c>
      <c r="BC76">
        <v>23.5818935483871</v>
      </c>
      <c r="BD76">
        <v>0</v>
      </c>
      <c r="BE76">
        <v>0</v>
      </c>
      <c r="BF76">
        <v>13003.038709677399</v>
      </c>
      <c r="BG76">
        <v>1040.66129032258</v>
      </c>
      <c r="BH76">
        <v>22.616045161290302</v>
      </c>
      <c r="BI76">
        <v>1199.99870967742</v>
      </c>
      <c r="BJ76">
        <v>0.32999435483870998</v>
      </c>
      <c r="BK76">
        <v>0.32999306451612898</v>
      </c>
      <c r="BL76">
        <v>0.32999403225806501</v>
      </c>
      <c r="BM76">
        <v>1.0018419354838701E-2</v>
      </c>
      <c r="BN76">
        <v>24</v>
      </c>
      <c r="BO76">
        <v>17743.154838709699</v>
      </c>
      <c r="BP76">
        <v>1560432001.5</v>
      </c>
      <c r="BQ76" t="s">
        <v>238</v>
      </c>
      <c r="BR76">
        <v>1</v>
      </c>
      <c r="BS76">
        <v>-1.3480000000000001</v>
      </c>
      <c r="BT76">
        <v>2.1000000000000001E-2</v>
      </c>
      <c r="BU76">
        <v>400</v>
      </c>
      <c r="BV76">
        <v>19</v>
      </c>
      <c r="BW76">
        <v>0.05</v>
      </c>
      <c r="BX76">
        <v>0.02</v>
      </c>
      <c r="BY76">
        <v>17.210118486985198</v>
      </c>
      <c r="BZ76">
        <v>2.2006142249843799</v>
      </c>
      <c r="CA76">
        <v>0.22108931491275599</v>
      </c>
      <c r="CB76">
        <v>0</v>
      </c>
      <c r="CC76">
        <v>-28.954463414634098</v>
      </c>
      <c r="CD76">
        <v>-3.8847533101046499</v>
      </c>
      <c r="CE76">
        <v>0.38999214173202301</v>
      </c>
      <c r="CF76">
        <v>0</v>
      </c>
      <c r="CG76">
        <v>1.5033263414634099</v>
      </c>
      <c r="CH76">
        <v>0.157449407665497</v>
      </c>
      <c r="CI76">
        <v>1.8527954457284401E-2</v>
      </c>
      <c r="CJ76">
        <v>1</v>
      </c>
      <c r="CK76">
        <v>1</v>
      </c>
      <c r="CL76">
        <v>3</v>
      </c>
      <c r="CM76" t="s">
        <v>257</v>
      </c>
      <c r="CN76">
        <v>1.8608100000000001</v>
      </c>
      <c r="CO76">
        <v>1.8577600000000001</v>
      </c>
      <c r="CP76">
        <v>1.86052</v>
      </c>
      <c r="CQ76">
        <v>1.8533299999999999</v>
      </c>
      <c r="CR76">
        <v>1.85188</v>
      </c>
      <c r="CS76">
        <v>1.85273</v>
      </c>
      <c r="CT76">
        <v>1.8564099999999999</v>
      </c>
      <c r="CU76">
        <v>1.8626499999999999</v>
      </c>
      <c r="CV76" t="s">
        <v>240</v>
      </c>
      <c r="CW76" t="s">
        <v>19</v>
      </c>
      <c r="CX76" t="s">
        <v>19</v>
      </c>
      <c r="CY76" t="s">
        <v>19</v>
      </c>
      <c r="CZ76" t="s">
        <v>241</v>
      </c>
      <c r="DA76" t="s">
        <v>242</v>
      </c>
      <c r="DB76" t="s">
        <v>243</v>
      </c>
      <c r="DC76" t="s">
        <v>243</v>
      </c>
      <c r="DD76" t="s">
        <v>243</v>
      </c>
      <c r="DE76" t="s">
        <v>243</v>
      </c>
      <c r="DF76">
        <v>0</v>
      </c>
      <c r="DG76">
        <v>100</v>
      </c>
      <c r="DH76">
        <v>100</v>
      </c>
      <c r="DI76">
        <v>-1.3480000000000001</v>
      </c>
      <c r="DJ76">
        <v>2.1000000000000001E-2</v>
      </c>
      <c r="DK76">
        <v>3</v>
      </c>
      <c r="DL76">
        <v>628.94100000000003</v>
      </c>
      <c r="DM76">
        <v>286.47699999999998</v>
      </c>
      <c r="DN76">
        <v>23.001300000000001</v>
      </c>
      <c r="DO76">
        <v>23.247800000000002</v>
      </c>
      <c r="DP76">
        <v>30.000499999999999</v>
      </c>
      <c r="DQ76">
        <v>23.311199999999999</v>
      </c>
      <c r="DR76">
        <v>23.326599999999999</v>
      </c>
      <c r="DS76">
        <v>11.8597</v>
      </c>
      <c r="DT76">
        <v>23.117100000000001</v>
      </c>
      <c r="DU76">
        <v>99.380200000000002</v>
      </c>
      <c r="DV76">
        <v>23</v>
      </c>
      <c r="DW76">
        <v>212.5</v>
      </c>
      <c r="DX76">
        <v>19</v>
      </c>
      <c r="DY76">
        <v>101.324</v>
      </c>
      <c r="DZ76">
        <v>105.29</v>
      </c>
    </row>
    <row r="77" spans="1:130" x14ac:dyDescent="0.25">
      <c r="A77">
        <v>61</v>
      </c>
      <c r="B77">
        <v>1560437220.0999999</v>
      </c>
      <c r="C77">
        <v>120</v>
      </c>
      <c r="D77" t="s">
        <v>364</v>
      </c>
      <c r="E77" t="s">
        <v>365</v>
      </c>
      <c r="G77">
        <v>1560437209.7612901</v>
      </c>
      <c r="H77">
        <f t="shared" si="0"/>
        <v>9.2380011914918033E-4</v>
      </c>
      <c r="I77">
        <f t="shared" si="1"/>
        <v>17.334403015792407</v>
      </c>
      <c r="J77">
        <f t="shared" si="2"/>
        <v>159.96183870967701</v>
      </c>
      <c r="K77">
        <f t="shared" si="3"/>
        <v>-115.99084289109072</v>
      </c>
      <c r="L77">
        <f t="shared" si="4"/>
        <v>-11.552190419334481</v>
      </c>
      <c r="M77">
        <f t="shared" si="5"/>
        <v>15.931512993108843</v>
      </c>
      <c r="N77">
        <f t="shared" si="6"/>
        <v>0.10209029339263467</v>
      </c>
      <c r="O77">
        <f t="shared" si="7"/>
        <v>3</v>
      </c>
      <c r="P77">
        <f t="shared" si="8"/>
        <v>0.10038228392311245</v>
      </c>
      <c r="Q77">
        <f t="shared" si="9"/>
        <v>6.2890177840302181E-2</v>
      </c>
      <c r="R77">
        <f t="shared" si="10"/>
        <v>215.02100917976341</v>
      </c>
      <c r="S77">
        <f t="shared" si="11"/>
        <v>24.114458010103917</v>
      </c>
      <c r="T77">
        <f t="shared" si="12"/>
        <v>23.696788709677399</v>
      </c>
      <c r="U77">
        <f t="shared" si="13"/>
        <v>2.9408567726365127</v>
      </c>
      <c r="V77">
        <f t="shared" si="14"/>
        <v>72.137817523363751</v>
      </c>
      <c r="W77">
        <f t="shared" si="15"/>
        <v>2.0472476608852124</v>
      </c>
      <c r="X77">
        <f t="shared" si="16"/>
        <v>2.8379672842502575</v>
      </c>
      <c r="Y77">
        <f t="shared" si="17"/>
        <v>0.89360911175130031</v>
      </c>
      <c r="Z77">
        <f t="shared" si="18"/>
        <v>-40.739585254478854</v>
      </c>
      <c r="AA77">
        <f t="shared" si="19"/>
        <v>-95.453717690319692</v>
      </c>
      <c r="AB77">
        <f t="shared" si="20"/>
        <v>-6.6225506920283994</v>
      </c>
      <c r="AC77">
        <f t="shared" si="21"/>
        <v>72.205155542936453</v>
      </c>
      <c r="AD77">
        <v>0</v>
      </c>
      <c r="AE77">
        <v>0</v>
      </c>
      <c r="AF77">
        <v>3</v>
      </c>
      <c r="AG77">
        <v>0</v>
      </c>
      <c r="AH77">
        <v>0</v>
      </c>
      <c r="AI77">
        <f t="shared" si="22"/>
        <v>1</v>
      </c>
      <c r="AJ77">
        <f t="shared" si="23"/>
        <v>0</v>
      </c>
      <c r="AK77">
        <f t="shared" si="24"/>
        <v>68010.254733223745</v>
      </c>
      <c r="AL77">
        <f t="shared" si="25"/>
        <v>1199.9980645161299</v>
      </c>
      <c r="AM77">
        <f t="shared" si="26"/>
        <v>963.35727484060044</v>
      </c>
      <c r="AN77">
        <f t="shared" si="27"/>
        <v>0.80279902387096835</v>
      </c>
      <c r="AO77">
        <f t="shared" si="28"/>
        <v>0.22319965270967757</v>
      </c>
      <c r="AP77">
        <v>10</v>
      </c>
      <c r="AQ77">
        <v>1</v>
      </c>
      <c r="AR77" t="s">
        <v>237</v>
      </c>
      <c r="AS77">
        <v>1560437209.7612901</v>
      </c>
      <c r="AT77">
        <v>159.96183870967701</v>
      </c>
      <c r="AU77">
        <v>189.09651612903201</v>
      </c>
      <c r="AV77">
        <v>20.555580645161299</v>
      </c>
      <c r="AW77">
        <v>19.0476806451613</v>
      </c>
      <c r="AX77">
        <v>600.04700000000003</v>
      </c>
      <c r="AY77">
        <v>99.495732258064507</v>
      </c>
      <c r="AZ77">
        <v>9.9978329032258104E-2</v>
      </c>
      <c r="BA77">
        <v>23.106606451612901</v>
      </c>
      <c r="BB77">
        <v>23.807099999999998</v>
      </c>
      <c r="BC77">
        <v>23.5864774193548</v>
      </c>
      <c r="BD77">
        <v>0</v>
      </c>
      <c r="BE77">
        <v>0</v>
      </c>
      <c r="BF77">
        <v>13003.038709677399</v>
      </c>
      <c r="BG77">
        <v>1040.66935483871</v>
      </c>
      <c r="BH77">
        <v>22.619854838709699</v>
      </c>
      <c r="BI77">
        <v>1199.9980645161299</v>
      </c>
      <c r="BJ77">
        <v>0.32999503225806498</v>
      </c>
      <c r="BK77">
        <v>0.32999287096774199</v>
      </c>
      <c r="BL77">
        <v>0.32999354838709699</v>
      </c>
      <c r="BM77">
        <v>1.00184E-2</v>
      </c>
      <c r="BN77">
        <v>24</v>
      </c>
      <c r="BO77">
        <v>17743.151612903199</v>
      </c>
      <c r="BP77">
        <v>1560432001.5</v>
      </c>
      <c r="BQ77" t="s">
        <v>238</v>
      </c>
      <c r="BR77">
        <v>1</v>
      </c>
      <c r="BS77">
        <v>-1.3480000000000001</v>
      </c>
      <c r="BT77">
        <v>2.1000000000000001E-2</v>
      </c>
      <c r="BU77">
        <v>400</v>
      </c>
      <c r="BV77">
        <v>19</v>
      </c>
      <c r="BW77">
        <v>0.05</v>
      </c>
      <c r="BX77">
        <v>0.02</v>
      </c>
      <c r="BY77">
        <v>17.286898469207198</v>
      </c>
      <c r="BZ77">
        <v>2.2762198938755098</v>
      </c>
      <c r="CA77">
        <v>0.22868758623473801</v>
      </c>
      <c r="CB77">
        <v>0</v>
      </c>
      <c r="CC77">
        <v>-29.086097560975599</v>
      </c>
      <c r="CD77">
        <v>-3.99789616724743</v>
      </c>
      <c r="CE77">
        <v>0.401013221902212</v>
      </c>
      <c r="CF77">
        <v>0</v>
      </c>
      <c r="CG77">
        <v>1.5068953658536599</v>
      </c>
      <c r="CH77">
        <v>0.10944961672475199</v>
      </c>
      <c r="CI77">
        <v>1.56035905964075E-2</v>
      </c>
      <c r="CJ77">
        <v>1</v>
      </c>
      <c r="CK77">
        <v>1</v>
      </c>
      <c r="CL77">
        <v>3</v>
      </c>
      <c r="CM77" t="s">
        <v>257</v>
      </c>
      <c r="CN77">
        <v>1.8608</v>
      </c>
      <c r="CO77">
        <v>1.8577600000000001</v>
      </c>
      <c r="CP77">
        <v>1.8605400000000001</v>
      </c>
      <c r="CQ77">
        <v>1.85334</v>
      </c>
      <c r="CR77">
        <v>1.8519000000000001</v>
      </c>
      <c r="CS77">
        <v>1.85273</v>
      </c>
      <c r="CT77">
        <v>1.8564000000000001</v>
      </c>
      <c r="CU77">
        <v>1.8626499999999999</v>
      </c>
      <c r="CV77" t="s">
        <v>240</v>
      </c>
      <c r="CW77" t="s">
        <v>19</v>
      </c>
      <c r="CX77" t="s">
        <v>19</v>
      </c>
      <c r="CY77" t="s">
        <v>19</v>
      </c>
      <c r="CZ77" t="s">
        <v>241</v>
      </c>
      <c r="DA77" t="s">
        <v>242</v>
      </c>
      <c r="DB77" t="s">
        <v>243</v>
      </c>
      <c r="DC77" t="s">
        <v>243</v>
      </c>
      <c r="DD77" t="s">
        <v>243</v>
      </c>
      <c r="DE77" t="s">
        <v>243</v>
      </c>
      <c r="DF77">
        <v>0</v>
      </c>
      <c r="DG77">
        <v>100</v>
      </c>
      <c r="DH77">
        <v>100</v>
      </c>
      <c r="DI77">
        <v>-1.3480000000000001</v>
      </c>
      <c r="DJ77">
        <v>2.1000000000000001E-2</v>
      </c>
      <c r="DK77">
        <v>3</v>
      </c>
      <c r="DL77">
        <v>629.03</v>
      </c>
      <c r="DM77">
        <v>286.553</v>
      </c>
      <c r="DN77">
        <v>23.001300000000001</v>
      </c>
      <c r="DO77">
        <v>23.250699999999998</v>
      </c>
      <c r="DP77">
        <v>30.000599999999999</v>
      </c>
      <c r="DQ77">
        <v>23.313600000000001</v>
      </c>
      <c r="DR77">
        <v>23.328499999999998</v>
      </c>
      <c r="DS77">
        <v>12.0016</v>
      </c>
      <c r="DT77">
        <v>23.117100000000001</v>
      </c>
      <c r="DU77">
        <v>99.380200000000002</v>
      </c>
      <c r="DV77">
        <v>23</v>
      </c>
      <c r="DW77">
        <v>217.5</v>
      </c>
      <c r="DX77">
        <v>19</v>
      </c>
      <c r="DY77">
        <v>101.324</v>
      </c>
      <c r="DZ77">
        <v>105.29</v>
      </c>
    </row>
    <row r="78" spans="1:130" x14ac:dyDescent="0.25">
      <c r="A78">
        <v>62</v>
      </c>
      <c r="B78">
        <v>1560437222.0999999</v>
      </c>
      <c r="C78">
        <v>122</v>
      </c>
      <c r="D78" t="s">
        <v>366</v>
      </c>
      <c r="E78" t="s">
        <v>367</v>
      </c>
      <c r="G78">
        <v>1560437211.7612901</v>
      </c>
      <c r="H78">
        <f t="shared" si="0"/>
        <v>9.2560289632640045E-4</v>
      </c>
      <c r="I78">
        <f t="shared" si="1"/>
        <v>17.420785949277722</v>
      </c>
      <c r="J78">
        <f t="shared" si="2"/>
        <v>163.17148387096799</v>
      </c>
      <c r="K78">
        <f t="shared" si="3"/>
        <v>-113.82605041800112</v>
      </c>
      <c r="L78">
        <f t="shared" si="4"/>
        <v>-11.336629316131823</v>
      </c>
      <c r="M78">
        <f t="shared" si="5"/>
        <v>16.251241440911894</v>
      </c>
      <c r="N78">
        <f t="shared" si="6"/>
        <v>0.10222823112749069</v>
      </c>
      <c r="O78">
        <f t="shared" si="7"/>
        <v>3</v>
      </c>
      <c r="P78">
        <f t="shared" si="8"/>
        <v>0.1005156417513433</v>
      </c>
      <c r="Q78">
        <f t="shared" si="9"/>
        <v>6.2973929107767709E-2</v>
      </c>
      <c r="R78">
        <f t="shared" si="10"/>
        <v>215.02079316961516</v>
      </c>
      <c r="S78">
        <f t="shared" si="11"/>
        <v>24.118132983062914</v>
      </c>
      <c r="T78">
        <f t="shared" si="12"/>
        <v>23.700029032258101</v>
      </c>
      <c r="U78">
        <f t="shared" si="13"/>
        <v>2.9414305599333432</v>
      </c>
      <c r="V78">
        <f t="shared" si="14"/>
        <v>72.120365579483774</v>
      </c>
      <c r="W78">
        <f t="shared" si="15"/>
        <v>2.047264732630854</v>
      </c>
      <c r="X78">
        <f t="shared" si="16"/>
        <v>2.8386776969045808</v>
      </c>
      <c r="Y78">
        <f t="shared" si="17"/>
        <v>0.89416582730248928</v>
      </c>
      <c r="Z78">
        <f t="shared" si="18"/>
        <v>-40.819087727994258</v>
      </c>
      <c r="AA78">
        <f t="shared" si="19"/>
        <v>-95.308416154848274</v>
      </c>
      <c r="AB78">
        <f t="shared" si="20"/>
        <v>-6.6127166273570772</v>
      </c>
      <c r="AC78">
        <f t="shared" si="21"/>
        <v>72.28057265941554</v>
      </c>
      <c r="AD78">
        <v>0</v>
      </c>
      <c r="AE78">
        <v>0</v>
      </c>
      <c r="AF78">
        <v>3</v>
      </c>
      <c r="AG78">
        <v>0</v>
      </c>
      <c r="AH78">
        <v>0</v>
      </c>
      <c r="AI78">
        <f t="shared" si="22"/>
        <v>1</v>
      </c>
      <c r="AJ78">
        <f t="shared" si="23"/>
        <v>0</v>
      </c>
      <c r="AK78">
        <f t="shared" si="24"/>
        <v>68007.198491295698</v>
      </c>
      <c r="AL78">
        <f t="shared" si="25"/>
        <v>1199.99677419355</v>
      </c>
      <c r="AM78">
        <f t="shared" si="26"/>
        <v>963.35622755156794</v>
      </c>
      <c r="AN78">
        <f t="shared" si="27"/>
        <v>0.8027990143548388</v>
      </c>
      <c r="AO78">
        <f t="shared" si="28"/>
        <v>0.2231996711290323</v>
      </c>
      <c r="AP78">
        <v>10</v>
      </c>
      <c r="AQ78">
        <v>1</v>
      </c>
      <c r="AR78" t="s">
        <v>237</v>
      </c>
      <c r="AS78">
        <v>1560437211.7612901</v>
      </c>
      <c r="AT78">
        <v>163.17148387096799</v>
      </c>
      <c r="AU78">
        <v>192.45535483871001</v>
      </c>
      <c r="AV78">
        <v>20.555674193548398</v>
      </c>
      <c r="AW78">
        <v>19.044841935483898</v>
      </c>
      <c r="AX78">
        <v>600.05106451612903</v>
      </c>
      <c r="AY78">
        <v>99.496083870967794</v>
      </c>
      <c r="AZ78">
        <v>0.100003970967742</v>
      </c>
      <c r="BA78">
        <v>23.1107451612903</v>
      </c>
      <c r="BB78">
        <v>23.810148387096799</v>
      </c>
      <c r="BC78">
        <v>23.589909677419399</v>
      </c>
      <c r="BD78">
        <v>0</v>
      </c>
      <c r="BE78">
        <v>0</v>
      </c>
      <c r="BF78">
        <v>13002.538709677399</v>
      </c>
      <c r="BG78">
        <v>1040.67258064516</v>
      </c>
      <c r="BH78">
        <v>22.6241129032258</v>
      </c>
      <c r="BI78">
        <v>1199.99677419355</v>
      </c>
      <c r="BJ78">
        <v>0.32999487096774199</v>
      </c>
      <c r="BK78">
        <v>0.32999332258064501</v>
      </c>
      <c r="BL78">
        <v>0.32999335483871001</v>
      </c>
      <c r="BM78">
        <v>1.0018370967741899E-2</v>
      </c>
      <c r="BN78">
        <v>24</v>
      </c>
      <c r="BO78">
        <v>17743.135483870999</v>
      </c>
      <c r="BP78">
        <v>1560432001.5</v>
      </c>
      <c r="BQ78" t="s">
        <v>238</v>
      </c>
      <c r="BR78">
        <v>1</v>
      </c>
      <c r="BS78">
        <v>-1.3480000000000001</v>
      </c>
      <c r="BT78">
        <v>2.1000000000000001E-2</v>
      </c>
      <c r="BU78">
        <v>400</v>
      </c>
      <c r="BV78">
        <v>19</v>
      </c>
      <c r="BW78">
        <v>0.05</v>
      </c>
      <c r="BX78">
        <v>0.02</v>
      </c>
      <c r="BY78">
        <v>17.371441213027101</v>
      </c>
      <c r="BZ78">
        <v>2.3553389629241201</v>
      </c>
      <c r="CA78">
        <v>0.23764249547631699</v>
      </c>
      <c r="CB78">
        <v>0</v>
      </c>
      <c r="CC78">
        <v>-29.235778048780499</v>
      </c>
      <c r="CD78">
        <v>-4.0856027874562599</v>
      </c>
      <c r="CE78">
        <v>0.41028694391536802</v>
      </c>
      <c r="CF78">
        <v>0</v>
      </c>
      <c r="CG78">
        <v>1.51013707317073</v>
      </c>
      <c r="CH78">
        <v>4.3574843205571999E-2</v>
      </c>
      <c r="CI78">
        <v>1.09164897073753E-2</v>
      </c>
      <c r="CJ78">
        <v>1</v>
      </c>
      <c r="CK78">
        <v>1</v>
      </c>
      <c r="CL78">
        <v>3</v>
      </c>
      <c r="CM78" t="s">
        <v>257</v>
      </c>
      <c r="CN78">
        <v>1.8608</v>
      </c>
      <c r="CO78">
        <v>1.8577600000000001</v>
      </c>
      <c r="CP78">
        <v>1.8605400000000001</v>
      </c>
      <c r="CQ78">
        <v>1.85334</v>
      </c>
      <c r="CR78">
        <v>1.85192</v>
      </c>
      <c r="CS78">
        <v>1.85273</v>
      </c>
      <c r="CT78">
        <v>1.85639</v>
      </c>
      <c r="CU78">
        <v>1.8626499999999999</v>
      </c>
      <c r="CV78" t="s">
        <v>240</v>
      </c>
      <c r="CW78" t="s">
        <v>19</v>
      </c>
      <c r="CX78" t="s">
        <v>19</v>
      </c>
      <c r="CY78" t="s">
        <v>19</v>
      </c>
      <c r="CZ78" t="s">
        <v>241</v>
      </c>
      <c r="DA78" t="s">
        <v>242</v>
      </c>
      <c r="DB78" t="s">
        <v>243</v>
      </c>
      <c r="DC78" t="s">
        <v>243</v>
      </c>
      <c r="DD78" t="s">
        <v>243</v>
      </c>
      <c r="DE78" t="s">
        <v>243</v>
      </c>
      <c r="DF78">
        <v>0</v>
      </c>
      <c r="DG78">
        <v>100</v>
      </c>
      <c r="DH78">
        <v>100</v>
      </c>
      <c r="DI78">
        <v>-1.3480000000000001</v>
      </c>
      <c r="DJ78">
        <v>2.1000000000000001E-2</v>
      </c>
      <c r="DK78">
        <v>3</v>
      </c>
      <c r="DL78">
        <v>629.07500000000005</v>
      </c>
      <c r="DM78">
        <v>286.59699999999998</v>
      </c>
      <c r="DN78">
        <v>23.001200000000001</v>
      </c>
      <c r="DO78">
        <v>23.253599999999999</v>
      </c>
      <c r="DP78">
        <v>30.000499999999999</v>
      </c>
      <c r="DQ78">
        <v>23.3156</v>
      </c>
      <c r="DR78">
        <v>23.330500000000001</v>
      </c>
      <c r="DS78">
        <v>12.1595</v>
      </c>
      <c r="DT78">
        <v>23.117100000000001</v>
      </c>
      <c r="DU78">
        <v>99.380200000000002</v>
      </c>
      <c r="DV78">
        <v>23</v>
      </c>
      <c r="DW78">
        <v>222.5</v>
      </c>
      <c r="DX78">
        <v>19</v>
      </c>
      <c r="DY78">
        <v>101.324</v>
      </c>
      <c r="DZ78">
        <v>105.29</v>
      </c>
    </row>
    <row r="79" spans="1:130" x14ac:dyDescent="0.25">
      <c r="A79">
        <v>63</v>
      </c>
      <c r="B79">
        <v>1560437224.0999999</v>
      </c>
      <c r="C79">
        <v>124</v>
      </c>
      <c r="D79" t="s">
        <v>368</v>
      </c>
      <c r="E79" t="s">
        <v>369</v>
      </c>
      <c r="G79">
        <v>1560437213.7612901</v>
      </c>
      <c r="H79">
        <f t="shared" si="0"/>
        <v>9.2647181281894746E-4</v>
      </c>
      <c r="I79">
        <f t="shared" si="1"/>
        <v>17.495705365184918</v>
      </c>
      <c r="J79">
        <f t="shared" si="2"/>
        <v>166.38509677419401</v>
      </c>
      <c r="K79">
        <f t="shared" si="3"/>
        <v>-111.71881377150925</v>
      </c>
      <c r="L79">
        <f t="shared" si="4"/>
        <v>-11.126780187147121</v>
      </c>
      <c r="M79">
        <f t="shared" si="5"/>
        <v>16.571339559781364</v>
      </c>
      <c r="N79">
        <f t="shared" si="6"/>
        <v>0.10227402767917664</v>
      </c>
      <c r="O79">
        <f t="shared" si="7"/>
        <v>3</v>
      </c>
      <c r="P79">
        <f t="shared" si="8"/>
        <v>0.10055991640028687</v>
      </c>
      <c r="Q79">
        <f t="shared" si="9"/>
        <v>6.300173455296422E-2</v>
      </c>
      <c r="R79">
        <f t="shared" si="10"/>
        <v>215.02078983849407</v>
      </c>
      <c r="S79">
        <f t="shared" si="11"/>
        <v>24.121492873200062</v>
      </c>
      <c r="T79">
        <f t="shared" si="12"/>
        <v>23.702432258064547</v>
      </c>
      <c r="U79">
        <f t="shared" si="13"/>
        <v>2.9418561796926235</v>
      </c>
      <c r="V79">
        <f t="shared" si="14"/>
        <v>72.104039422936694</v>
      </c>
      <c r="W79">
        <f t="shared" si="15"/>
        <v>2.0472449417074317</v>
      </c>
      <c r="X79">
        <f t="shared" si="16"/>
        <v>2.8392929967474081</v>
      </c>
      <c r="Y79">
        <f t="shared" si="17"/>
        <v>0.89461123798519182</v>
      </c>
      <c r="Z79">
        <f t="shared" si="18"/>
        <v>-40.857406945315581</v>
      </c>
      <c r="AA79">
        <f t="shared" si="19"/>
        <v>-95.117463329031324</v>
      </c>
      <c r="AB79">
        <f t="shared" si="20"/>
        <v>-6.5996678120081427</v>
      </c>
      <c r="AC79">
        <f t="shared" si="21"/>
        <v>72.446251752139034</v>
      </c>
      <c r="AD79">
        <v>0</v>
      </c>
      <c r="AE79">
        <v>0</v>
      </c>
      <c r="AF79">
        <v>3</v>
      </c>
      <c r="AG79">
        <v>0</v>
      </c>
      <c r="AH79">
        <v>0</v>
      </c>
      <c r="AI79">
        <f t="shared" si="22"/>
        <v>1</v>
      </c>
      <c r="AJ79">
        <f t="shared" si="23"/>
        <v>0</v>
      </c>
      <c r="AK79">
        <f t="shared" si="24"/>
        <v>67999.047926045212</v>
      </c>
      <c r="AL79">
        <f t="shared" si="25"/>
        <v>1199.99677419355</v>
      </c>
      <c r="AM79">
        <f t="shared" si="26"/>
        <v>963.35609400354053</v>
      </c>
      <c r="AN79">
        <f t="shared" si="27"/>
        <v>0.80279890306451673</v>
      </c>
      <c r="AO79">
        <f t="shared" si="28"/>
        <v>0.22319969861290337</v>
      </c>
      <c r="AP79">
        <v>10</v>
      </c>
      <c r="AQ79">
        <v>1</v>
      </c>
      <c r="AR79" t="s">
        <v>237</v>
      </c>
      <c r="AS79">
        <v>1560437213.7612901</v>
      </c>
      <c r="AT79">
        <v>166.38509677419401</v>
      </c>
      <c r="AU79">
        <v>195.799096774194</v>
      </c>
      <c r="AV79">
        <v>20.555432258064499</v>
      </c>
      <c r="AW79">
        <v>19.043177419354802</v>
      </c>
      <c r="AX79">
        <v>600.04951612903199</v>
      </c>
      <c r="AY79">
        <v>99.496280645161306</v>
      </c>
      <c r="AZ79">
        <v>0.100016625806452</v>
      </c>
      <c r="BA79">
        <v>23.114329032258102</v>
      </c>
      <c r="BB79">
        <v>23.812135483871</v>
      </c>
      <c r="BC79">
        <v>23.592729032258099</v>
      </c>
      <c r="BD79">
        <v>0</v>
      </c>
      <c r="BE79">
        <v>0</v>
      </c>
      <c r="BF79">
        <v>13000.9483870968</v>
      </c>
      <c r="BG79">
        <v>1040.6822580645201</v>
      </c>
      <c r="BH79">
        <v>22.626132258064501</v>
      </c>
      <c r="BI79">
        <v>1199.99677419355</v>
      </c>
      <c r="BJ79">
        <v>0.32999422580645199</v>
      </c>
      <c r="BK79">
        <v>0.32999400000000001</v>
      </c>
      <c r="BL79">
        <v>0.32999335483871001</v>
      </c>
      <c r="BM79">
        <v>1.0018312903225799E-2</v>
      </c>
      <c r="BN79">
        <v>24</v>
      </c>
      <c r="BO79">
        <v>17743.129032258101</v>
      </c>
      <c r="BP79">
        <v>1560432001.5</v>
      </c>
      <c r="BQ79" t="s">
        <v>238</v>
      </c>
      <c r="BR79">
        <v>1</v>
      </c>
      <c r="BS79">
        <v>-1.3480000000000001</v>
      </c>
      <c r="BT79">
        <v>2.1000000000000001E-2</v>
      </c>
      <c r="BU79">
        <v>400</v>
      </c>
      <c r="BV79">
        <v>19</v>
      </c>
      <c r="BW79">
        <v>0.05</v>
      </c>
      <c r="BX79">
        <v>0.02</v>
      </c>
      <c r="BY79">
        <v>17.4549981716955</v>
      </c>
      <c r="BZ79">
        <v>2.44353846710974</v>
      </c>
      <c r="CA79">
        <v>0.24624863175167799</v>
      </c>
      <c r="CB79">
        <v>0</v>
      </c>
      <c r="CC79">
        <v>-29.374934146341499</v>
      </c>
      <c r="CD79">
        <v>-4.2581749128919597</v>
      </c>
      <c r="CE79">
        <v>0.42693845710020201</v>
      </c>
      <c r="CF79">
        <v>0</v>
      </c>
      <c r="CG79">
        <v>1.51213463414634</v>
      </c>
      <c r="CH79">
        <v>-1.9589895470381299E-2</v>
      </c>
      <c r="CI79">
        <v>6.6477423629896903E-3</v>
      </c>
      <c r="CJ79">
        <v>1</v>
      </c>
      <c r="CK79">
        <v>1</v>
      </c>
      <c r="CL79">
        <v>3</v>
      </c>
      <c r="CM79" t="s">
        <v>257</v>
      </c>
      <c r="CN79">
        <v>1.8608100000000001</v>
      </c>
      <c r="CO79">
        <v>1.8577600000000001</v>
      </c>
      <c r="CP79">
        <v>1.86052</v>
      </c>
      <c r="CQ79">
        <v>1.85334</v>
      </c>
      <c r="CR79">
        <v>1.85189</v>
      </c>
      <c r="CS79">
        <v>1.8527199999999999</v>
      </c>
      <c r="CT79">
        <v>1.8564000000000001</v>
      </c>
      <c r="CU79">
        <v>1.8626499999999999</v>
      </c>
      <c r="CV79" t="s">
        <v>240</v>
      </c>
      <c r="CW79" t="s">
        <v>19</v>
      </c>
      <c r="CX79" t="s">
        <v>19</v>
      </c>
      <c r="CY79" t="s">
        <v>19</v>
      </c>
      <c r="CZ79" t="s">
        <v>241</v>
      </c>
      <c r="DA79" t="s">
        <v>242</v>
      </c>
      <c r="DB79" t="s">
        <v>243</v>
      </c>
      <c r="DC79" t="s">
        <v>243</v>
      </c>
      <c r="DD79" t="s">
        <v>243</v>
      </c>
      <c r="DE79" t="s">
        <v>243</v>
      </c>
      <c r="DF79">
        <v>0</v>
      </c>
      <c r="DG79">
        <v>100</v>
      </c>
      <c r="DH79">
        <v>100</v>
      </c>
      <c r="DI79">
        <v>-1.3480000000000001</v>
      </c>
      <c r="DJ79">
        <v>2.1000000000000001E-2</v>
      </c>
      <c r="DK79">
        <v>3</v>
      </c>
      <c r="DL79">
        <v>629.35599999999999</v>
      </c>
      <c r="DM79">
        <v>286.52999999999997</v>
      </c>
      <c r="DN79">
        <v>23.001100000000001</v>
      </c>
      <c r="DO79">
        <v>23.256599999999999</v>
      </c>
      <c r="DP79">
        <v>30.000499999999999</v>
      </c>
      <c r="DQ79">
        <v>23.317499999999999</v>
      </c>
      <c r="DR79">
        <v>23.3324</v>
      </c>
      <c r="DS79">
        <v>12.264799999999999</v>
      </c>
      <c r="DT79">
        <v>23.117100000000001</v>
      </c>
      <c r="DU79">
        <v>99.380200000000002</v>
      </c>
      <c r="DV79">
        <v>23</v>
      </c>
      <c r="DW79">
        <v>222.5</v>
      </c>
      <c r="DX79">
        <v>19</v>
      </c>
      <c r="DY79">
        <v>101.324</v>
      </c>
      <c r="DZ79">
        <v>105.29</v>
      </c>
    </row>
    <row r="80" spans="1:130" x14ac:dyDescent="0.25">
      <c r="A80">
        <v>64</v>
      </c>
      <c r="B80">
        <v>1560437226.0999999</v>
      </c>
      <c r="C80">
        <v>126</v>
      </c>
      <c r="D80" t="s">
        <v>370</v>
      </c>
      <c r="E80" t="s">
        <v>371</v>
      </c>
      <c r="G80">
        <v>1560437215.7612901</v>
      </c>
      <c r="H80">
        <f t="shared" si="0"/>
        <v>9.2617039699903893E-4</v>
      </c>
      <c r="I80">
        <f t="shared" si="1"/>
        <v>17.565040742303253</v>
      </c>
      <c r="J80">
        <f t="shared" si="2"/>
        <v>169.59958064516101</v>
      </c>
      <c r="K80">
        <f t="shared" si="3"/>
        <v>-109.88659581496916</v>
      </c>
      <c r="L80">
        <f t="shared" si="4"/>
        <v>-10.944309391481431</v>
      </c>
      <c r="M80">
        <f t="shared" si="5"/>
        <v>16.891507735589496</v>
      </c>
      <c r="N80">
        <f t="shared" si="6"/>
        <v>0.10218315125772162</v>
      </c>
      <c r="O80">
        <f t="shared" si="7"/>
        <v>3</v>
      </c>
      <c r="P80">
        <f t="shared" si="8"/>
        <v>0.10047205931863319</v>
      </c>
      <c r="Q80">
        <f t="shared" si="9"/>
        <v>6.2946558447215403E-2</v>
      </c>
      <c r="R80">
        <f t="shared" si="10"/>
        <v>215.02075849693168</v>
      </c>
      <c r="S80">
        <f t="shared" si="11"/>
        <v>24.124506329724678</v>
      </c>
      <c r="T80">
        <f t="shared" si="12"/>
        <v>23.704998387096801</v>
      </c>
      <c r="U80">
        <f t="shared" si="13"/>
        <v>2.9423107096426127</v>
      </c>
      <c r="V80">
        <f t="shared" si="14"/>
        <v>72.089977744429916</v>
      </c>
      <c r="W80">
        <f t="shared" si="15"/>
        <v>2.0472094712307158</v>
      </c>
      <c r="X80">
        <f t="shared" si="16"/>
        <v>2.8397976185932379</v>
      </c>
      <c r="Y80">
        <f t="shared" si="17"/>
        <v>0.89510123841189682</v>
      </c>
      <c r="Z80">
        <f t="shared" si="18"/>
        <v>-40.844114507657615</v>
      </c>
      <c r="AA80">
        <f t="shared" si="19"/>
        <v>-95.057203625808171</v>
      </c>
      <c r="AB80">
        <f t="shared" si="20"/>
        <v>-6.5956704573583718</v>
      </c>
      <c r="AC80">
        <f t="shared" si="21"/>
        <v>72.523769906107503</v>
      </c>
      <c r="AD80">
        <v>0</v>
      </c>
      <c r="AE80">
        <v>0</v>
      </c>
      <c r="AF80">
        <v>3</v>
      </c>
      <c r="AG80">
        <v>0</v>
      </c>
      <c r="AH80">
        <v>0</v>
      </c>
      <c r="AI80">
        <f t="shared" si="22"/>
        <v>1</v>
      </c>
      <c r="AJ80">
        <f t="shared" si="23"/>
        <v>0</v>
      </c>
      <c r="AK80">
        <f t="shared" si="24"/>
        <v>67990.977289555405</v>
      </c>
      <c r="AL80">
        <f t="shared" si="25"/>
        <v>1199.9964516129</v>
      </c>
      <c r="AM80">
        <f t="shared" si="26"/>
        <v>963.3557593589519</v>
      </c>
      <c r="AN80">
        <f t="shared" si="27"/>
        <v>0.80279883999999968</v>
      </c>
      <c r="AO80">
        <f t="shared" si="28"/>
        <v>0.22319974361290315</v>
      </c>
      <c r="AP80">
        <v>10</v>
      </c>
      <c r="AQ80">
        <v>1</v>
      </c>
      <c r="AR80" t="s">
        <v>237</v>
      </c>
      <c r="AS80">
        <v>1560437215.7612901</v>
      </c>
      <c r="AT80">
        <v>169.59958064516101</v>
      </c>
      <c r="AU80">
        <v>199.13390322580599</v>
      </c>
      <c r="AV80">
        <v>20.555054838709701</v>
      </c>
      <c r="AW80">
        <v>19.0432967741936</v>
      </c>
      <c r="AX80">
        <v>600.05164516129003</v>
      </c>
      <c r="AY80">
        <v>99.496399999999994</v>
      </c>
      <c r="AZ80">
        <v>0.100000364516129</v>
      </c>
      <c r="BA80">
        <v>23.1172677419355</v>
      </c>
      <c r="BB80">
        <v>23.815048387096802</v>
      </c>
      <c r="BC80">
        <v>23.5949483870968</v>
      </c>
      <c r="BD80">
        <v>0</v>
      </c>
      <c r="BE80">
        <v>0</v>
      </c>
      <c r="BF80">
        <v>12999.3548387097</v>
      </c>
      <c r="BG80">
        <v>1040.6964516129001</v>
      </c>
      <c r="BH80">
        <v>22.626132258064501</v>
      </c>
      <c r="BI80">
        <v>1199.9964516129</v>
      </c>
      <c r="BJ80">
        <v>0.32999351612903199</v>
      </c>
      <c r="BK80">
        <v>0.32999461290322601</v>
      </c>
      <c r="BL80">
        <v>0.32999351612903199</v>
      </c>
      <c r="BM80">
        <v>1.0018264516129E-2</v>
      </c>
      <c r="BN80">
        <v>24</v>
      </c>
      <c r="BO80">
        <v>17743.119354838698</v>
      </c>
      <c r="BP80">
        <v>1560432001.5</v>
      </c>
      <c r="BQ80" t="s">
        <v>238</v>
      </c>
      <c r="BR80">
        <v>1</v>
      </c>
      <c r="BS80">
        <v>-1.3480000000000001</v>
      </c>
      <c r="BT80">
        <v>2.1000000000000001E-2</v>
      </c>
      <c r="BU80">
        <v>400</v>
      </c>
      <c r="BV80">
        <v>19</v>
      </c>
      <c r="BW80">
        <v>0.05</v>
      </c>
      <c r="BX80">
        <v>0.02</v>
      </c>
      <c r="BY80">
        <v>17.523652530238</v>
      </c>
      <c r="BZ80">
        <v>2.4672583902155498</v>
      </c>
      <c r="CA80">
        <v>0.24820649052725399</v>
      </c>
      <c r="CB80">
        <v>0</v>
      </c>
      <c r="CC80">
        <v>-29.4916487804878</v>
      </c>
      <c r="CD80">
        <v>-4.2566466898953701</v>
      </c>
      <c r="CE80">
        <v>0.426853090694091</v>
      </c>
      <c r="CF80">
        <v>0</v>
      </c>
      <c r="CG80">
        <v>1.51213292682927</v>
      </c>
      <c r="CH80">
        <v>-5.7002299651571199E-2</v>
      </c>
      <c r="CI80">
        <v>6.4628390815992002E-3</v>
      </c>
      <c r="CJ80">
        <v>1</v>
      </c>
      <c r="CK80">
        <v>1</v>
      </c>
      <c r="CL80">
        <v>3</v>
      </c>
      <c r="CM80" t="s">
        <v>257</v>
      </c>
      <c r="CN80">
        <v>1.8608100000000001</v>
      </c>
      <c r="CO80">
        <v>1.8577600000000001</v>
      </c>
      <c r="CP80">
        <v>1.86052</v>
      </c>
      <c r="CQ80">
        <v>1.85334</v>
      </c>
      <c r="CR80">
        <v>1.8518699999999999</v>
      </c>
      <c r="CS80">
        <v>1.8527199999999999</v>
      </c>
      <c r="CT80">
        <v>1.85639</v>
      </c>
      <c r="CU80">
        <v>1.8626400000000001</v>
      </c>
      <c r="CV80" t="s">
        <v>240</v>
      </c>
      <c r="CW80" t="s">
        <v>19</v>
      </c>
      <c r="CX80" t="s">
        <v>19</v>
      </c>
      <c r="CY80" t="s">
        <v>19</v>
      </c>
      <c r="CZ80" t="s">
        <v>241</v>
      </c>
      <c r="DA80" t="s">
        <v>242</v>
      </c>
      <c r="DB80" t="s">
        <v>243</v>
      </c>
      <c r="DC80" t="s">
        <v>243</v>
      </c>
      <c r="DD80" t="s">
        <v>243</v>
      </c>
      <c r="DE80" t="s">
        <v>243</v>
      </c>
      <c r="DF80">
        <v>0</v>
      </c>
      <c r="DG80">
        <v>100</v>
      </c>
      <c r="DH80">
        <v>100</v>
      </c>
      <c r="DI80">
        <v>-1.3480000000000001</v>
      </c>
      <c r="DJ80">
        <v>2.1000000000000001E-2</v>
      </c>
      <c r="DK80">
        <v>3</v>
      </c>
      <c r="DL80">
        <v>629.06799999999998</v>
      </c>
      <c r="DM80">
        <v>286.69400000000002</v>
      </c>
      <c r="DN80">
        <v>23.001000000000001</v>
      </c>
      <c r="DO80">
        <v>23.259499999999999</v>
      </c>
      <c r="DP80">
        <v>30.000699999999998</v>
      </c>
      <c r="DQ80">
        <v>23.319800000000001</v>
      </c>
      <c r="DR80">
        <v>23.334399999999999</v>
      </c>
      <c r="DS80">
        <v>12.408899999999999</v>
      </c>
      <c r="DT80">
        <v>23.117100000000001</v>
      </c>
      <c r="DU80">
        <v>99.380200000000002</v>
      </c>
      <c r="DV80">
        <v>23</v>
      </c>
      <c r="DW80">
        <v>227.5</v>
      </c>
      <c r="DX80">
        <v>19</v>
      </c>
      <c r="DY80">
        <v>101.324</v>
      </c>
      <c r="DZ80">
        <v>105.29</v>
      </c>
    </row>
    <row r="81" spans="1:130" x14ac:dyDescent="0.25">
      <c r="A81">
        <v>65</v>
      </c>
      <c r="B81">
        <v>1560437228.0999999</v>
      </c>
      <c r="C81">
        <v>128</v>
      </c>
      <c r="D81" t="s">
        <v>372</v>
      </c>
      <c r="E81" t="s">
        <v>373</v>
      </c>
      <c r="G81">
        <v>1560437217.7612901</v>
      </c>
      <c r="H81">
        <f t="shared" ref="H81:H144" si="29">AX81*AI81*(AV81-AW81)/(100*AP81*(1000-AI81*AV81))</f>
        <v>9.2521812953458738E-4</v>
      </c>
      <c r="I81">
        <f t="shared" ref="I81:I144" si="30">AX81*AI81*(AU81-AT81*(1000-AI81*AW81)/(1000-AI81*AV81))/(100*AP81)</f>
        <v>17.644834960642921</v>
      </c>
      <c r="J81">
        <f t="shared" ref="J81:J144" si="31">AT81 - IF(AI81&gt;1, I81*AP81*100/(AK81*BF81), 0)</f>
        <v>172.813774193548</v>
      </c>
      <c r="K81">
        <f t="shared" ref="K81:K144" si="32">((Q81-H81/2)*J81-I81)/(Q81+H81/2)</f>
        <v>-108.39482209697951</v>
      </c>
      <c r="L81">
        <f t="shared" ref="L81:L144" si="33">K81*(AY81+AZ81)/1000</f>
        <v>-10.795725767645385</v>
      </c>
      <c r="M81">
        <f t="shared" ref="M81:M144" si="34">(AT81 - IF(AI81&gt;1, I81*AP81*100/(AK81*BF81), 0))*(AY81+AZ81)/1000</f>
        <v>17.211616560394027</v>
      </c>
      <c r="N81">
        <f t="shared" ref="N81:N144" si="35">2/((1/P81-1/O81)+SIGN(P81)*SQRT((1/P81-1/O81)*(1/P81-1/O81) + 4*AQ81/((AQ81+1)*(AQ81+1))*(2*1/P81*1/O81-1/O81*1/O81)))</f>
        <v>0.10202807867684725</v>
      </c>
      <c r="O81">
        <f t="shared" ref="O81:O144" si="36">AF81+AE81*AP81+AD81*AP81*AP81</f>
        <v>3</v>
      </c>
      <c r="P81">
        <f t="shared" ref="P81:P144" si="37">H81*(1000-(1000*0.61365*EXP(17.502*T81/(240.97+T81))/(AY81+AZ81)+AV81)/2)/(1000*0.61365*EXP(17.502*T81/(240.97+T81))/(AY81+AZ81)-AV81)</f>
        <v>0.10032213293155233</v>
      </c>
      <c r="Q81">
        <f t="shared" ref="Q81:Q144" si="38">1/((AQ81+1)/(N81/1.6)+1/(O81/1.37)) + AQ81/((AQ81+1)/(N81/1.6) + AQ81/(O81/1.37))</f>
        <v>6.2852402042380143E-2</v>
      </c>
      <c r="R81">
        <f t="shared" ref="R81:R144" si="39">(AM81*AO81)</f>
        <v>215.02083357106292</v>
      </c>
      <c r="S81">
        <f t="shared" ref="S81:S144" si="40">(BA81+(R81+2*0.95*0.0000000567*(((BA81+$B$7)+273)^4-(BA81+273)^4)-44100*H81)/(1.84*29.3*O81+8*0.95*0.0000000567*(BA81+273)^3))</f>
        <v>24.127090003706321</v>
      </c>
      <c r="T81">
        <f t="shared" ref="T81:T144" si="41">($C$7*BB81+$D$7*BC81+$E$7*S81)</f>
        <v>23.707161290322553</v>
      </c>
      <c r="U81">
        <f t="shared" ref="U81:U144" si="42">0.61365*EXP(17.502*T81/(240.97+T81))</f>
        <v>2.9426938652332986</v>
      </c>
      <c r="V81">
        <f t="shared" ref="V81:V144" si="43">(W81/X81*100)</f>
        <v>72.078695342299227</v>
      </c>
      <c r="W81">
        <f t="shared" ref="W81:W144" si="44">AV81*(AY81+AZ81)/1000</f>
        <v>2.0471789762810113</v>
      </c>
      <c r="X81">
        <f t="shared" ref="X81:X144" si="45">0.61365*EXP(17.502*BA81/(240.97+BA81))</f>
        <v>2.8401998212634529</v>
      </c>
      <c r="Y81">
        <f t="shared" ref="Y81:Y144" si="46">(U81-AV81*(AY81+AZ81)/1000)</f>
        <v>0.89551488895228726</v>
      </c>
      <c r="Z81">
        <f t="shared" ref="Z81:Z144" si="47">(-H81*44100)</f>
        <v>-40.802119512475301</v>
      </c>
      <c r="AA81">
        <f t="shared" ref="AA81:AA144" si="48">2*29.3*O81*0.92*(BA81-T81)</f>
        <v>-95.028247664504164</v>
      </c>
      <c r="AB81">
        <f t="shared" ref="AB81:AB144" si="49">2*0.95*0.0000000567*(((BA81+$B$7)+273)^4-(T81+273)^4)</f>
        <v>-6.5938116216874789</v>
      </c>
      <c r="AC81">
        <f t="shared" ref="AC81:AC144" si="50">R81+AB81+Z81+AA81</f>
        <v>72.596654772395965</v>
      </c>
      <c r="AD81">
        <v>0</v>
      </c>
      <c r="AE81">
        <v>0</v>
      </c>
      <c r="AF81">
        <v>3</v>
      </c>
      <c r="AG81">
        <v>0</v>
      </c>
      <c r="AH81">
        <v>0</v>
      </c>
      <c r="AI81">
        <f t="shared" ref="AI81:AI144" si="51">IF(AG81*$H$13&gt;=AK81,1,(AK81/(AK81-AG81*$H$13)))</f>
        <v>1</v>
      </c>
      <c r="AJ81">
        <f t="shared" ref="AJ81:AJ144" si="52">(AI81-1)*100</f>
        <v>0</v>
      </c>
      <c r="AK81">
        <f t="shared" ref="AK81:AK144" si="53">MAX(0,($B$13+$C$13*BF81)/(1+$D$13*BF81)*AY81/(BA81+273)*$E$13)</f>
        <v>67988.287070970691</v>
      </c>
      <c r="AL81">
        <f t="shared" ref="AL81:AL144" si="54">$B$11*BG81+$C$11*BH81+$D$11*BI81</f>
        <v>1199.99677419355</v>
      </c>
      <c r="AM81">
        <f t="shared" ref="AM81:AM144" si="55">AL81*AN81</f>
        <v>963.35599045543222</v>
      </c>
      <c r="AN81">
        <f t="shared" ref="AN81:AN144" si="56">($B$11*$D$9+$C$11*$D$9+$D$11*(BJ81*$E$9+BK81*$F$9+BL81*$G$9+BM81*$H$9))/($B$11+$C$11+$D$11)</f>
        <v>0.80279881677419451</v>
      </c>
      <c r="AO81">
        <f t="shared" ref="AO81:AO144" si="57">($B$11*$K$9+$C$11*$K$9+$D$11*(BJ81*$L$9+BK81*$M$9+BL81*$N$9+BM81*$O$9))/($B$11+$C$11+$D$11)</f>
        <v>0.22319976800000024</v>
      </c>
      <c r="AP81">
        <v>10</v>
      </c>
      <c r="AQ81">
        <v>1</v>
      </c>
      <c r="AR81" t="s">
        <v>237</v>
      </c>
      <c r="AS81">
        <v>1560437217.7612901</v>
      </c>
      <c r="AT81">
        <v>172.813774193548</v>
      </c>
      <c r="AU81">
        <v>202.48587096774199</v>
      </c>
      <c r="AV81">
        <v>20.554764516129001</v>
      </c>
      <c r="AW81">
        <v>19.044554838709701</v>
      </c>
      <c r="AX81">
        <v>600.049451612903</v>
      </c>
      <c r="AY81">
        <v>99.496329032258103</v>
      </c>
      <c r="AZ81">
        <v>9.9994470967741902E-2</v>
      </c>
      <c r="BA81">
        <v>23.119609677419401</v>
      </c>
      <c r="BB81">
        <v>23.818225806451601</v>
      </c>
      <c r="BC81">
        <v>23.596096774193501</v>
      </c>
      <c r="BD81">
        <v>0</v>
      </c>
      <c r="BE81">
        <v>0</v>
      </c>
      <c r="BF81">
        <v>12998.9064516129</v>
      </c>
      <c r="BG81">
        <v>1040.70774193548</v>
      </c>
      <c r="BH81">
        <v>22.626132258064501</v>
      </c>
      <c r="BI81">
        <v>1199.99677419355</v>
      </c>
      <c r="BJ81">
        <v>0.32999322580645202</v>
      </c>
      <c r="BK81">
        <v>0.32999509677419397</v>
      </c>
      <c r="BL81">
        <v>0.329993419354839</v>
      </c>
      <c r="BM81">
        <v>1.00182193548387E-2</v>
      </c>
      <c r="BN81">
        <v>24</v>
      </c>
      <c r="BO81">
        <v>17743.122580645198</v>
      </c>
      <c r="BP81">
        <v>1560432001.5</v>
      </c>
      <c r="BQ81" t="s">
        <v>238</v>
      </c>
      <c r="BR81">
        <v>1</v>
      </c>
      <c r="BS81">
        <v>-1.3480000000000001</v>
      </c>
      <c r="BT81">
        <v>2.1000000000000001E-2</v>
      </c>
      <c r="BU81">
        <v>400</v>
      </c>
      <c r="BV81">
        <v>19</v>
      </c>
      <c r="BW81">
        <v>0.05</v>
      </c>
      <c r="BX81">
        <v>0.02</v>
      </c>
      <c r="BY81">
        <v>17.598898791238199</v>
      </c>
      <c r="BZ81">
        <v>2.4330125224267198</v>
      </c>
      <c r="CA81">
        <v>0.24472283057584299</v>
      </c>
      <c r="CB81">
        <v>0</v>
      </c>
      <c r="CC81">
        <v>-29.627297560975599</v>
      </c>
      <c r="CD81">
        <v>-4.13066341463397</v>
      </c>
      <c r="CE81">
        <v>0.414673994484062</v>
      </c>
      <c r="CF81">
        <v>0</v>
      </c>
      <c r="CG81">
        <v>1.51083585365854</v>
      </c>
      <c r="CH81">
        <v>-7.1133867595816094E-2</v>
      </c>
      <c r="CI81">
        <v>7.1933895723476403E-3</v>
      </c>
      <c r="CJ81">
        <v>1</v>
      </c>
      <c r="CK81">
        <v>1</v>
      </c>
      <c r="CL81">
        <v>3</v>
      </c>
      <c r="CM81" t="s">
        <v>257</v>
      </c>
      <c r="CN81">
        <v>1.8608</v>
      </c>
      <c r="CO81">
        <v>1.8577600000000001</v>
      </c>
      <c r="CP81">
        <v>1.86052</v>
      </c>
      <c r="CQ81">
        <v>1.8533299999999999</v>
      </c>
      <c r="CR81">
        <v>1.85189</v>
      </c>
      <c r="CS81">
        <v>1.8527199999999999</v>
      </c>
      <c r="CT81">
        <v>1.8563799999999999</v>
      </c>
      <c r="CU81">
        <v>1.8626499999999999</v>
      </c>
      <c r="CV81" t="s">
        <v>240</v>
      </c>
      <c r="CW81" t="s">
        <v>19</v>
      </c>
      <c r="CX81" t="s">
        <v>19</v>
      </c>
      <c r="CY81" t="s">
        <v>19</v>
      </c>
      <c r="CZ81" t="s">
        <v>241</v>
      </c>
      <c r="DA81" t="s">
        <v>242</v>
      </c>
      <c r="DB81" t="s">
        <v>243</v>
      </c>
      <c r="DC81" t="s">
        <v>243</v>
      </c>
      <c r="DD81" t="s">
        <v>243</v>
      </c>
      <c r="DE81" t="s">
        <v>243</v>
      </c>
      <c r="DF81">
        <v>0</v>
      </c>
      <c r="DG81">
        <v>100</v>
      </c>
      <c r="DH81">
        <v>100</v>
      </c>
      <c r="DI81">
        <v>-1.3480000000000001</v>
      </c>
      <c r="DJ81">
        <v>2.1000000000000001E-2</v>
      </c>
      <c r="DK81">
        <v>3</v>
      </c>
      <c r="DL81">
        <v>628.88</v>
      </c>
      <c r="DM81">
        <v>286.66000000000003</v>
      </c>
      <c r="DN81">
        <v>23.000800000000002</v>
      </c>
      <c r="DO81">
        <v>23.2624</v>
      </c>
      <c r="DP81">
        <v>30.000599999999999</v>
      </c>
      <c r="DQ81">
        <v>23.322299999999998</v>
      </c>
      <c r="DR81">
        <v>23.336300000000001</v>
      </c>
      <c r="DS81">
        <v>12.568199999999999</v>
      </c>
      <c r="DT81">
        <v>23.117100000000001</v>
      </c>
      <c r="DU81">
        <v>99.380200000000002</v>
      </c>
      <c r="DV81">
        <v>23</v>
      </c>
      <c r="DW81">
        <v>232.5</v>
      </c>
      <c r="DX81">
        <v>19</v>
      </c>
      <c r="DY81">
        <v>101.324</v>
      </c>
      <c r="DZ81">
        <v>105.289</v>
      </c>
    </row>
    <row r="82" spans="1:130" x14ac:dyDescent="0.25">
      <c r="A82">
        <v>66</v>
      </c>
      <c r="B82">
        <v>1560437230.0999999</v>
      </c>
      <c r="C82">
        <v>130</v>
      </c>
      <c r="D82" t="s">
        <v>374</v>
      </c>
      <c r="E82" t="s">
        <v>375</v>
      </c>
      <c r="G82">
        <v>1560437219.7612901</v>
      </c>
      <c r="H82">
        <f t="shared" si="29"/>
        <v>9.2400699075772391E-4</v>
      </c>
      <c r="I82">
        <f t="shared" si="30"/>
        <v>17.717394929242325</v>
      </c>
      <c r="J82">
        <f t="shared" si="31"/>
        <v>176.029387096774</v>
      </c>
      <c r="K82">
        <f t="shared" si="32"/>
        <v>-106.8661469550679</v>
      </c>
      <c r="L82">
        <f t="shared" si="33"/>
        <v>-10.643436385109242</v>
      </c>
      <c r="M82">
        <f t="shared" si="34"/>
        <v>17.531815611000038</v>
      </c>
      <c r="N82">
        <f t="shared" si="35"/>
        <v>0.10184577543620994</v>
      </c>
      <c r="O82">
        <f t="shared" si="36"/>
        <v>3</v>
      </c>
      <c r="P82">
        <f t="shared" si="37"/>
        <v>0.10014586980831634</v>
      </c>
      <c r="Q82">
        <f t="shared" si="38"/>
        <v>6.2741706571751224E-2</v>
      </c>
      <c r="R82">
        <f t="shared" si="39"/>
        <v>215.02103959066011</v>
      </c>
      <c r="S82">
        <f t="shared" si="40"/>
        <v>24.12941808481531</v>
      </c>
      <c r="T82">
        <f t="shared" si="41"/>
        <v>23.709372580645201</v>
      </c>
      <c r="U82">
        <f t="shared" si="42"/>
        <v>2.9430856376447574</v>
      </c>
      <c r="V82">
        <f t="shared" si="43"/>
        <v>72.069720910295771</v>
      </c>
      <c r="W82">
        <f t="shared" si="44"/>
        <v>2.047174053160441</v>
      </c>
      <c r="X82">
        <f t="shared" si="45"/>
        <v>2.8405466641233859</v>
      </c>
      <c r="Y82">
        <f t="shared" si="46"/>
        <v>0.8959115844843164</v>
      </c>
      <c r="Z82">
        <f t="shared" si="47"/>
        <v>-40.748708292415621</v>
      </c>
      <c r="AA82">
        <f t="shared" si="48"/>
        <v>-95.05929054193642</v>
      </c>
      <c r="AB82">
        <f t="shared" si="49"/>
        <v>-6.596106841483075</v>
      </c>
      <c r="AC82">
        <f t="shared" si="50"/>
        <v>72.616933914824997</v>
      </c>
      <c r="AD82">
        <v>0</v>
      </c>
      <c r="AE82">
        <v>0</v>
      </c>
      <c r="AF82">
        <v>3</v>
      </c>
      <c r="AG82">
        <v>0</v>
      </c>
      <c r="AH82">
        <v>0</v>
      </c>
      <c r="AI82">
        <f t="shared" si="51"/>
        <v>1</v>
      </c>
      <c r="AJ82">
        <f t="shared" si="52"/>
        <v>0</v>
      </c>
      <c r="AK82">
        <f t="shared" si="53"/>
        <v>67987.747176747493</v>
      </c>
      <c r="AL82">
        <f t="shared" si="54"/>
        <v>1199.9980645161299</v>
      </c>
      <c r="AM82">
        <f t="shared" si="55"/>
        <v>963.35699632492037</v>
      </c>
      <c r="AN82">
        <f t="shared" si="56"/>
        <v>0.802798791774194</v>
      </c>
      <c r="AO82">
        <f t="shared" si="57"/>
        <v>0.22319974880645177</v>
      </c>
      <c r="AP82">
        <v>10</v>
      </c>
      <c r="AQ82">
        <v>1</v>
      </c>
      <c r="AR82" t="s">
        <v>237</v>
      </c>
      <c r="AS82">
        <v>1560437219.7612901</v>
      </c>
      <c r="AT82">
        <v>176.029387096774</v>
      </c>
      <c r="AU82">
        <v>205.82706451612901</v>
      </c>
      <c r="AV82">
        <v>20.554790322580601</v>
      </c>
      <c r="AW82">
        <v>19.046554838709699</v>
      </c>
      <c r="AX82">
        <v>600.04835483871</v>
      </c>
      <c r="AY82">
        <v>99.495951612903198</v>
      </c>
      <c r="AZ82">
        <v>0.100007335483871</v>
      </c>
      <c r="BA82">
        <v>23.121629032258099</v>
      </c>
      <c r="BB82">
        <v>23.820941935483901</v>
      </c>
      <c r="BC82">
        <v>23.597803225806501</v>
      </c>
      <c r="BD82">
        <v>0</v>
      </c>
      <c r="BE82">
        <v>0</v>
      </c>
      <c r="BF82">
        <v>12998.945161290299</v>
      </c>
      <c r="BG82">
        <v>1040.71774193548</v>
      </c>
      <c r="BH82">
        <v>22.626132258064501</v>
      </c>
      <c r="BI82">
        <v>1199.9980645161299</v>
      </c>
      <c r="BJ82">
        <v>0.329993419354839</v>
      </c>
      <c r="BK82">
        <v>0.32999516129032302</v>
      </c>
      <c r="BL82">
        <v>0.32999319354838702</v>
      </c>
      <c r="BM82">
        <v>1.00181709677419E-2</v>
      </c>
      <c r="BN82">
        <v>24</v>
      </c>
      <c r="BO82">
        <v>17743.138709677401</v>
      </c>
      <c r="BP82">
        <v>1560432001.5</v>
      </c>
      <c r="BQ82" t="s">
        <v>238</v>
      </c>
      <c r="BR82">
        <v>1</v>
      </c>
      <c r="BS82">
        <v>-1.3480000000000001</v>
      </c>
      <c r="BT82">
        <v>2.1000000000000001E-2</v>
      </c>
      <c r="BU82">
        <v>400</v>
      </c>
      <c r="BV82">
        <v>19</v>
      </c>
      <c r="BW82">
        <v>0.05</v>
      </c>
      <c r="BX82">
        <v>0.02</v>
      </c>
      <c r="BY82">
        <v>17.677658475800001</v>
      </c>
      <c r="BZ82">
        <v>2.3573128718392899</v>
      </c>
      <c r="CA82">
        <v>0.237231787575994</v>
      </c>
      <c r="CB82">
        <v>0</v>
      </c>
      <c r="CC82">
        <v>-29.759431707317098</v>
      </c>
      <c r="CD82">
        <v>-4.0459839721258204</v>
      </c>
      <c r="CE82">
        <v>0.406659258359231</v>
      </c>
      <c r="CF82">
        <v>0</v>
      </c>
      <c r="CG82">
        <v>1.50896390243902</v>
      </c>
      <c r="CH82">
        <v>-7.3897003484321502E-2</v>
      </c>
      <c r="CI82">
        <v>7.39113340859523E-3</v>
      </c>
      <c r="CJ82">
        <v>1</v>
      </c>
      <c r="CK82">
        <v>1</v>
      </c>
      <c r="CL82">
        <v>3</v>
      </c>
      <c r="CM82" t="s">
        <v>257</v>
      </c>
      <c r="CN82">
        <v>1.8608100000000001</v>
      </c>
      <c r="CO82">
        <v>1.8577600000000001</v>
      </c>
      <c r="CP82">
        <v>1.86052</v>
      </c>
      <c r="CQ82">
        <v>1.8533299999999999</v>
      </c>
      <c r="CR82">
        <v>1.8519000000000001</v>
      </c>
      <c r="CS82">
        <v>1.85273</v>
      </c>
      <c r="CT82">
        <v>1.85639</v>
      </c>
      <c r="CU82">
        <v>1.86266</v>
      </c>
      <c r="CV82" t="s">
        <v>240</v>
      </c>
      <c r="CW82" t="s">
        <v>19</v>
      </c>
      <c r="CX82" t="s">
        <v>19</v>
      </c>
      <c r="CY82" t="s">
        <v>19</v>
      </c>
      <c r="CZ82" t="s">
        <v>241</v>
      </c>
      <c r="DA82" t="s">
        <v>242</v>
      </c>
      <c r="DB82" t="s">
        <v>243</v>
      </c>
      <c r="DC82" t="s">
        <v>243</v>
      </c>
      <c r="DD82" t="s">
        <v>243</v>
      </c>
      <c r="DE82" t="s">
        <v>243</v>
      </c>
      <c r="DF82">
        <v>0</v>
      </c>
      <c r="DG82">
        <v>100</v>
      </c>
      <c r="DH82">
        <v>100</v>
      </c>
      <c r="DI82">
        <v>-1.3480000000000001</v>
      </c>
      <c r="DJ82">
        <v>2.1000000000000001E-2</v>
      </c>
      <c r="DK82">
        <v>3</v>
      </c>
      <c r="DL82">
        <v>628.96699999999998</v>
      </c>
      <c r="DM82">
        <v>286.47300000000001</v>
      </c>
      <c r="DN82">
        <v>23.000499999999999</v>
      </c>
      <c r="DO82">
        <v>23.2654</v>
      </c>
      <c r="DP82">
        <v>30.000499999999999</v>
      </c>
      <c r="DQ82">
        <v>23.324400000000001</v>
      </c>
      <c r="DR82">
        <v>23.3383</v>
      </c>
      <c r="DS82">
        <v>12.672499999999999</v>
      </c>
      <c r="DT82">
        <v>23.117100000000001</v>
      </c>
      <c r="DU82">
        <v>99.380200000000002</v>
      </c>
      <c r="DV82">
        <v>23</v>
      </c>
      <c r="DW82">
        <v>232.5</v>
      </c>
      <c r="DX82">
        <v>19</v>
      </c>
      <c r="DY82">
        <v>101.324</v>
      </c>
      <c r="DZ82">
        <v>105.288</v>
      </c>
    </row>
    <row r="83" spans="1:130" x14ac:dyDescent="0.25">
      <c r="A83">
        <v>67</v>
      </c>
      <c r="B83">
        <v>1560437232.0999999</v>
      </c>
      <c r="C83">
        <v>132</v>
      </c>
      <c r="D83" t="s">
        <v>376</v>
      </c>
      <c r="E83" t="s">
        <v>377</v>
      </c>
      <c r="G83">
        <v>1560437221.7612901</v>
      </c>
      <c r="H83">
        <f t="shared" si="29"/>
        <v>9.2263147088546033E-4</v>
      </c>
      <c r="I83">
        <f t="shared" si="30"/>
        <v>17.785991049573944</v>
      </c>
      <c r="J83">
        <f t="shared" si="31"/>
        <v>179.24638709677399</v>
      </c>
      <c r="K83">
        <f t="shared" si="32"/>
        <v>-105.30782780784189</v>
      </c>
      <c r="L83">
        <f t="shared" si="33"/>
        <v>-10.488211068887837</v>
      </c>
      <c r="M83">
        <f t="shared" si="34"/>
        <v>17.852176617268938</v>
      </c>
      <c r="N83">
        <f t="shared" si="35"/>
        <v>0.1016529597818501</v>
      </c>
      <c r="O83">
        <f t="shared" si="36"/>
        <v>3</v>
      </c>
      <c r="P83">
        <f t="shared" si="37"/>
        <v>9.9959431110108021E-2</v>
      </c>
      <c r="Q83">
        <f t="shared" si="38"/>
        <v>6.2624621731234204E-2</v>
      </c>
      <c r="R83">
        <f t="shared" si="39"/>
        <v>215.02100278950178</v>
      </c>
      <c r="S83">
        <f t="shared" si="40"/>
        <v>24.131464314386307</v>
      </c>
      <c r="T83">
        <f t="shared" si="41"/>
        <v>23.711349999999999</v>
      </c>
      <c r="U83">
        <f t="shared" si="42"/>
        <v>2.9434360139671241</v>
      </c>
      <c r="V83">
        <f t="shared" si="43"/>
        <v>72.06300534884376</v>
      </c>
      <c r="W83">
        <f t="shared" si="44"/>
        <v>2.0471933331568195</v>
      </c>
      <c r="X83">
        <f t="shared" si="45"/>
        <v>2.8408381294212379</v>
      </c>
      <c r="Y83">
        <f t="shared" si="46"/>
        <v>0.89624268081030456</v>
      </c>
      <c r="Z83">
        <f t="shared" si="47"/>
        <v>-40.688047866048798</v>
      </c>
      <c r="AA83">
        <f t="shared" si="48"/>
        <v>-95.104680967743931</v>
      </c>
      <c r="AB83">
        <f t="shared" si="49"/>
        <v>-6.5993791634284324</v>
      </c>
      <c r="AC83">
        <f t="shared" si="50"/>
        <v>72.628894792280605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 t="shared" si="51"/>
        <v>1</v>
      </c>
      <c r="AJ83">
        <f t="shared" si="52"/>
        <v>0</v>
      </c>
      <c r="AK83">
        <f t="shared" si="53"/>
        <v>67986.167415507371</v>
      </c>
      <c r="AL83">
        <f t="shared" si="54"/>
        <v>1199.99774193548</v>
      </c>
      <c r="AM83">
        <f t="shared" si="55"/>
        <v>963.35679677680741</v>
      </c>
      <c r="AN83">
        <f t="shared" si="56"/>
        <v>0.80279884129032297</v>
      </c>
      <c r="AO83">
        <f t="shared" si="57"/>
        <v>0.2231997568387098</v>
      </c>
      <c r="AP83">
        <v>10</v>
      </c>
      <c r="AQ83">
        <v>1</v>
      </c>
      <c r="AR83" t="s">
        <v>237</v>
      </c>
      <c r="AS83">
        <v>1560437221.7612901</v>
      </c>
      <c r="AT83">
        <v>179.24638709677399</v>
      </c>
      <c r="AU83">
        <v>209.16267741935499</v>
      </c>
      <c r="AV83">
        <v>20.555029032258101</v>
      </c>
      <c r="AW83">
        <v>19.049051612903199</v>
      </c>
      <c r="AX83">
        <v>600.05332258064504</v>
      </c>
      <c r="AY83">
        <v>99.495716129032303</v>
      </c>
      <c r="AZ83">
        <v>0.100024161290323</v>
      </c>
      <c r="BA83">
        <v>23.1233258064516</v>
      </c>
      <c r="BB83">
        <v>23.822380645161299</v>
      </c>
      <c r="BC83">
        <v>23.6003193548387</v>
      </c>
      <c r="BD83">
        <v>0</v>
      </c>
      <c r="BE83">
        <v>0</v>
      </c>
      <c r="BF83">
        <v>12998.725806451601</v>
      </c>
      <c r="BG83">
        <v>1040.7219354838701</v>
      </c>
      <c r="BH83">
        <v>22.624119354838701</v>
      </c>
      <c r="BI83">
        <v>1199.99774193548</v>
      </c>
      <c r="BJ83">
        <v>0.329993483870968</v>
      </c>
      <c r="BK83">
        <v>0.32999503225806498</v>
      </c>
      <c r="BL83">
        <v>0.32999332258064501</v>
      </c>
      <c r="BM83">
        <v>1.0018135483871E-2</v>
      </c>
      <c r="BN83">
        <v>24</v>
      </c>
      <c r="BO83">
        <v>17743.129032258101</v>
      </c>
      <c r="BP83">
        <v>1560432001.5</v>
      </c>
      <c r="BQ83" t="s">
        <v>238</v>
      </c>
      <c r="BR83">
        <v>1</v>
      </c>
      <c r="BS83">
        <v>-1.3480000000000001</v>
      </c>
      <c r="BT83">
        <v>2.1000000000000001E-2</v>
      </c>
      <c r="BU83">
        <v>400</v>
      </c>
      <c r="BV83">
        <v>19</v>
      </c>
      <c r="BW83">
        <v>0.05</v>
      </c>
      <c r="BX83">
        <v>0.02</v>
      </c>
      <c r="BY83">
        <v>17.7453908252891</v>
      </c>
      <c r="BZ83">
        <v>2.2664071792917002</v>
      </c>
      <c r="CA83">
        <v>0.22947567466246499</v>
      </c>
      <c r="CB83">
        <v>0</v>
      </c>
      <c r="CC83">
        <v>-29.8746170731707</v>
      </c>
      <c r="CD83">
        <v>-3.8763449477361398</v>
      </c>
      <c r="CE83">
        <v>0.39243072397958401</v>
      </c>
      <c r="CF83">
        <v>0</v>
      </c>
      <c r="CG83">
        <v>1.50674707317073</v>
      </c>
      <c r="CH83">
        <v>-7.2014843205567794E-2</v>
      </c>
      <c r="CI83">
        <v>7.2240959410418701E-3</v>
      </c>
      <c r="CJ83">
        <v>1</v>
      </c>
      <c r="CK83">
        <v>1</v>
      </c>
      <c r="CL83">
        <v>3</v>
      </c>
      <c r="CM83" t="s">
        <v>257</v>
      </c>
      <c r="CN83">
        <v>1.8608100000000001</v>
      </c>
      <c r="CO83">
        <v>1.8577600000000001</v>
      </c>
      <c r="CP83">
        <v>1.8605</v>
      </c>
      <c r="CQ83">
        <v>1.8533299999999999</v>
      </c>
      <c r="CR83">
        <v>1.85192</v>
      </c>
      <c r="CS83">
        <v>1.85273</v>
      </c>
      <c r="CT83">
        <v>1.8564000000000001</v>
      </c>
      <c r="CU83">
        <v>1.86266</v>
      </c>
      <c r="CV83" t="s">
        <v>240</v>
      </c>
      <c r="CW83" t="s">
        <v>19</v>
      </c>
      <c r="CX83" t="s">
        <v>19</v>
      </c>
      <c r="CY83" t="s">
        <v>19</v>
      </c>
      <c r="CZ83" t="s">
        <v>241</v>
      </c>
      <c r="DA83" t="s">
        <v>242</v>
      </c>
      <c r="DB83" t="s">
        <v>243</v>
      </c>
      <c r="DC83" t="s">
        <v>243</v>
      </c>
      <c r="DD83" t="s">
        <v>243</v>
      </c>
      <c r="DE83" t="s">
        <v>243</v>
      </c>
      <c r="DF83">
        <v>0</v>
      </c>
      <c r="DG83">
        <v>100</v>
      </c>
      <c r="DH83">
        <v>100</v>
      </c>
      <c r="DI83">
        <v>-1.3480000000000001</v>
      </c>
      <c r="DJ83">
        <v>2.1000000000000001E-2</v>
      </c>
      <c r="DK83">
        <v>3</v>
      </c>
      <c r="DL83">
        <v>629.05100000000004</v>
      </c>
      <c r="DM83">
        <v>286.52800000000002</v>
      </c>
      <c r="DN83">
        <v>23.000499999999999</v>
      </c>
      <c r="DO83">
        <v>23.2683</v>
      </c>
      <c r="DP83">
        <v>30.000599999999999</v>
      </c>
      <c r="DQ83">
        <v>23.3263</v>
      </c>
      <c r="DR83">
        <v>23.340399999999999</v>
      </c>
      <c r="DS83">
        <v>12.8165</v>
      </c>
      <c r="DT83">
        <v>23.117100000000001</v>
      </c>
      <c r="DU83">
        <v>99.380200000000002</v>
      </c>
      <c r="DV83">
        <v>23</v>
      </c>
      <c r="DW83">
        <v>237.5</v>
      </c>
      <c r="DX83">
        <v>19</v>
      </c>
      <c r="DY83">
        <v>101.324</v>
      </c>
      <c r="DZ83">
        <v>105.28700000000001</v>
      </c>
    </row>
    <row r="84" spans="1:130" x14ac:dyDescent="0.25">
      <c r="A84">
        <v>68</v>
      </c>
      <c r="B84">
        <v>1560437234.0999999</v>
      </c>
      <c r="C84">
        <v>134</v>
      </c>
      <c r="D84" t="s">
        <v>378</v>
      </c>
      <c r="E84" t="s">
        <v>379</v>
      </c>
      <c r="G84">
        <v>1560437223.7612901</v>
      </c>
      <c r="H84">
        <f t="shared" si="29"/>
        <v>9.2118135634124566E-4</v>
      </c>
      <c r="I84">
        <f t="shared" si="30"/>
        <v>17.86779921223112</v>
      </c>
      <c r="J84">
        <f t="shared" si="31"/>
        <v>182.46454838709701</v>
      </c>
      <c r="K84">
        <f t="shared" si="32"/>
        <v>-103.92629524680898</v>
      </c>
      <c r="L84">
        <f t="shared" si="33"/>
        <v>-10.350612019921567</v>
      </c>
      <c r="M84">
        <f t="shared" si="34"/>
        <v>18.172684239920851</v>
      </c>
      <c r="N84">
        <f t="shared" si="35"/>
        <v>0.10147387907047492</v>
      </c>
      <c r="O84">
        <f t="shared" si="36"/>
        <v>3</v>
      </c>
      <c r="P84">
        <f t="shared" si="37"/>
        <v>9.9786262547370497E-2</v>
      </c>
      <c r="Q84">
        <f t="shared" si="38"/>
        <v>6.2515871570230877E-2</v>
      </c>
      <c r="R84">
        <f t="shared" si="39"/>
        <v>215.02100485607366</v>
      </c>
      <c r="S84">
        <f t="shared" si="40"/>
        <v>24.133142950413365</v>
      </c>
      <c r="T84">
        <f t="shared" si="41"/>
        <v>23.712372580645152</v>
      </c>
      <c r="U84">
        <f t="shared" si="42"/>
        <v>2.9436172179889057</v>
      </c>
      <c r="V84">
        <f t="shared" si="43"/>
        <v>72.058648285768641</v>
      </c>
      <c r="W84">
        <f t="shared" si="44"/>
        <v>2.0472316802260511</v>
      </c>
      <c r="X84">
        <f t="shared" si="45"/>
        <v>2.8410631186241293</v>
      </c>
      <c r="Y84">
        <f t="shared" si="46"/>
        <v>0.89638553776285468</v>
      </c>
      <c r="Z84">
        <f t="shared" si="47"/>
        <v>-40.624097814648934</v>
      </c>
      <c r="AA84">
        <f t="shared" si="48"/>
        <v>-95.058247083864259</v>
      </c>
      <c r="AB84">
        <f t="shared" si="49"/>
        <v>-6.5962349276351144</v>
      </c>
      <c r="AC84">
        <f t="shared" si="50"/>
        <v>72.742425029925343</v>
      </c>
      <c r="AD84">
        <v>0</v>
      </c>
      <c r="AE84">
        <v>0</v>
      </c>
      <c r="AF84">
        <v>3</v>
      </c>
      <c r="AG84">
        <v>0</v>
      </c>
      <c r="AH84">
        <v>0</v>
      </c>
      <c r="AI84">
        <f t="shared" si="51"/>
        <v>1</v>
      </c>
      <c r="AJ84">
        <f t="shared" si="52"/>
        <v>0</v>
      </c>
      <c r="AK84">
        <f t="shared" si="53"/>
        <v>67984.78924652077</v>
      </c>
      <c r="AL84">
        <f t="shared" si="54"/>
        <v>1199.9974193548401</v>
      </c>
      <c r="AM84">
        <f t="shared" si="55"/>
        <v>963.35659858350562</v>
      </c>
      <c r="AN84">
        <f t="shared" si="56"/>
        <v>0.8027988919354837</v>
      </c>
      <c r="AO84">
        <f t="shared" si="57"/>
        <v>0.2231998049032258</v>
      </c>
      <c r="AP84">
        <v>10</v>
      </c>
      <c r="AQ84">
        <v>1</v>
      </c>
      <c r="AR84" t="s">
        <v>237</v>
      </c>
      <c r="AS84">
        <v>1560437223.7612901</v>
      </c>
      <c r="AT84">
        <v>182.46454838709701</v>
      </c>
      <c r="AU84">
        <v>212.52161290322601</v>
      </c>
      <c r="AV84">
        <v>20.5554225806452</v>
      </c>
      <c r="AW84">
        <v>19.0518161290323</v>
      </c>
      <c r="AX84">
        <v>600.05467741935502</v>
      </c>
      <c r="AY84">
        <v>99.495667741935506</v>
      </c>
      <c r="AZ84">
        <v>0.100031261290323</v>
      </c>
      <c r="BA84">
        <v>23.124635483871</v>
      </c>
      <c r="BB84">
        <v>23.8228419354839</v>
      </c>
      <c r="BC84">
        <v>23.601903225806399</v>
      </c>
      <c r="BD84">
        <v>0</v>
      </c>
      <c r="BE84">
        <v>0</v>
      </c>
      <c r="BF84">
        <v>12998.5032258065</v>
      </c>
      <c r="BG84">
        <v>1040.7251612903201</v>
      </c>
      <c r="BH84">
        <v>22.621661290322599</v>
      </c>
      <c r="BI84">
        <v>1199.9974193548401</v>
      </c>
      <c r="BJ84">
        <v>0.32999306451612898</v>
      </c>
      <c r="BK84">
        <v>0.32999516129032302</v>
      </c>
      <c r="BL84">
        <v>0.32999370967741898</v>
      </c>
      <c r="BM84">
        <v>1.0018103225806501E-2</v>
      </c>
      <c r="BN84">
        <v>24</v>
      </c>
      <c r="BO84">
        <v>17743.1161290323</v>
      </c>
      <c r="BP84">
        <v>1560432001.5</v>
      </c>
      <c r="BQ84" t="s">
        <v>238</v>
      </c>
      <c r="BR84">
        <v>1</v>
      </c>
      <c r="BS84">
        <v>-1.3480000000000001</v>
      </c>
      <c r="BT84">
        <v>2.1000000000000001E-2</v>
      </c>
      <c r="BU84">
        <v>400</v>
      </c>
      <c r="BV84">
        <v>19</v>
      </c>
      <c r="BW84">
        <v>0.05</v>
      </c>
      <c r="BX84">
        <v>0.02</v>
      </c>
      <c r="BY84">
        <v>17.820885949816901</v>
      </c>
      <c r="BZ84">
        <v>2.1556287998224901</v>
      </c>
      <c r="CA84">
        <v>0.21819710734724099</v>
      </c>
      <c r="CB84">
        <v>0</v>
      </c>
      <c r="CC84">
        <v>-30.011743902439001</v>
      </c>
      <c r="CD84">
        <v>-3.6248947735197499</v>
      </c>
      <c r="CE84">
        <v>0.36540699397152698</v>
      </c>
      <c r="CF84">
        <v>0</v>
      </c>
      <c r="CG84">
        <v>1.5043826829268301</v>
      </c>
      <c r="CH84">
        <v>-6.7709686411151104E-2</v>
      </c>
      <c r="CI84">
        <v>6.8008023287034801E-3</v>
      </c>
      <c r="CJ84">
        <v>1</v>
      </c>
      <c r="CK84">
        <v>1</v>
      </c>
      <c r="CL84">
        <v>3</v>
      </c>
      <c r="CM84" t="s">
        <v>257</v>
      </c>
      <c r="CN84">
        <v>1.8608100000000001</v>
      </c>
      <c r="CO84">
        <v>1.8577600000000001</v>
      </c>
      <c r="CP84">
        <v>1.8605100000000001</v>
      </c>
      <c r="CQ84">
        <v>1.85334</v>
      </c>
      <c r="CR84">
        <v>1.8519300000000001</v>
      </c>
      <c r="CS84">
        <v>1.85273</v>
      </c>
      <c r="CT84">
        <v>1.85639</v>
      </c>
      <c r="CU84">
        <v>1.8626499999999999</v>
      </c>
      <c r="CV84" t="s">
        <v>240</v>
      </c>
      <c r="CW84" t="s">
        <v>19</v>
      </c>
      <c r="CX84" t="s">
        <v>19</v>
      </c>
      <c r="CY84" t="s">
        <v>19</v>
      </c>
      <c r="CZ84" t="s">
        <v>241</v>
      </c>
      <c r="DA84" t="s">
        <v>242</v>
      </c>
      <c r="DB84" t="s">
        <v>243</v>
      </c>
      <c r="DC84" t="s">
        <v>243</v>
      </c>
      <c r="DD84" t="s">
        <v>243</v>
      </c>
      <c r="DE84" t="s">
        <v>243</v>
      </c>
      <c r="DF84">
        <v>0</v>
      </c>
      <c r="DG84">
        <v>100</v>
      </c>
      <c r="DH84">
        <v>100</v>
      </c>
      <c r="DI84">
        <v>-1.3480000000000001</v>
      </c>
      <c r="DJ84">
        <v>2.1000000000000001E-2</v>
      </c>
      <c r="DK84">
        <v>3</v>
      </c>
      <c r="DL84">
        <v>629.05499999999995</v>
      </c>
      <c r="DM84">
        <v>286.60700000000003</v>
      </c>
      <c r="DN84">
        <v>23.000399999999999</v>
      </c>
      <c r="DO84">
        <v>23.2712</v>
      </c>
      <c r="DP84">
        <v>30.000599999999999</v>
      </c>
      <c r="DQ84">
        <v>23.328299999999999</v>
      </c>
      <c r="DR84">
        <v>23.3429</v>
      </c>
      <c r="DS84">
        <v>12.9757</v>
      </c>
      <c r="DT84">
        <v>23.117100000000001</v>
      </c>
      <c r="DU84">
        <v>99.380200000000002</v>
      </c>
      <c r="DV84">
        <v>23</v>
      </c>
      <c r="DW84">
        <v>242.5</v>
      </c>
      <c r="DX84">
        <v>19</v>
      </c>
      <c r="DY84">
        <v>101.322</v>
      </c>
      <c r="DZ84">
        <v>105.28700000000001</v>
      </c>
    </row>
    <row r="85" spans="1:130" x14ac:dyDescent="0.25">
      <c r="A85">
        <v>69</v>
      </c>
      <c r="B85">
        <v>1560437236.0999999</v>
      </c>
      <c r="C85">
        <v>136</v>
      </c>
      <c r="D85" t="s">
        <v>380</v>
      </c>
      <c r="E85" t="s">
        <v>381</v>
      </c>
      <c r="G85">
        <v>1560437225.7612901</v>
      </c>
      <c r="H85">
        <f t="shared" si="29"/>
        <v>9.1975145868492859E-4</v>
      </c>
      <c r="I85">
        <f t="shared" si="30"/>
        <v>17.941720269130652</v>
      </c>
      <c r="J85">
        <f t="shared" si="31"/>
        <v>185.68448387096799</v>
      </c>
      <c r="K85">
        <f t="shared" si="32"/>
        <v>-102.39301820419773</v>
      </c>
      <c r="L85">
        <f t="shared" si="33"/>
        <v>-10.197891002158446</v>
      </c>
      <c r="M85">
        <f t="shared" si="34"/>
        <v>18.493351993315393</v>
      </c>
      <c r="N85">
        <f t="shared" si="35"/>
        <v>0.1013058751541638</v>
      </c>
      <c r="O85">
        <f t="shared" si="36"/>
        <v>3</v>
      </c>
      <c r="P85">
        <f t="shared" si="37"/>
        <v>9.9623795850035834E-2</v>
      </c>
      <c r="Q85">
        <f t="shared" si="38"/>
        <v>6.2413843021871175E-2</v>
      </c>
      <c r="R85">
        <f t="shared" si="39"/>
        <v>215.02095424221437</v>
      </c>
      <c r="S85">
        <f t="shared" si="40"/>
        <v>24.134558231556156</v>
      </c>
      <c r="T85">
        <f t="shared" si="41"/>
        <v>23.713050000000003</v>
      </c>
      <c r="U85">
        <f t="shared" si="42"/>
        <v>2.9437372638797239</v>
      </c>
      <c r="V85">
        <f t="shared" si="43"/>
        <v>72.055962990640865</v>
      </c>
      <c r="W85">
        <f t="shared" si="44"/>
        <v>2.0472855711026092</v>
      </c>
      <c r="X85">
        <f t="shared" si="45"/>
        <v>2.8412437862616935</v>
      </c>
      <c r="Y85">
        <f t="shared" si="46"/>
        <v>0.89645169277711467</v>
      </c>
      <c r="Z85">
        <f t="shared" si="47"/>
        <v>-40.56103932800535</v>
      </c>
      <c r="AA85">
        <f t="shared" si="48"/>
        <v>-94.997726516128367</v>
      </c>
      <c r="AB85">
        <f t="shared" si="49"/>
        <v>-6.5920929839607778</v>
      </c>
      <c r="AC85">
        <f t="shared" si="50"/>
        <v>72.870095414119859</v>
      </c>
      <c r="AD85">
        <v>0</v>
      </c>
      <c r="AE85">
        <v>0</v>
      </c>
      <c r="AF85">
        <v>3</v>
      </c>
      <c r="AG85">
        <v>0</v>
      </c>
      <c r="AH85">
        <v>0</v>
      </c>
      <c r="AI85">
        <f t="shared" si="51"/>
        <v>1</v>
      </c>
      <c r="AJ85">
        <f t="shared" si="52"/>
        <v>0</v>
      </c>
      <c r="AK85">
        <f t="shared" si="53"/>
        <v>67979.812673032764</v>
      </c>
      <c r="AL85">
        <f t="shared" si="54"/>
        <v>1199.9970967741899</v>
      </c>
      <c r="AM85">
        <f t="shared" si="55"/>
        <v>963.35629858395839</v>
      </c>
      <c r="AN85">
        <f t="shared" si="56"/>
        <v>0.80279885774193538</v>
      </c>
      <c r="AO85">
        <f t="shared" si="57"/>
        <v>0.22319982187096779</v>
      </c>
      <c r="AP85">
        <v>10</v>
      </c>
      <c r="AQ85">
        <v>1</v>
      </c>
      <c r="AR85" t="s">
        <v>237</v>
      </c>
      <c r="AS85">
        <v>1560437225.7612901</v>
      </c>
      <c r="AT85">
        <v>185.68448387096799</v>
      </c>
      <c r="AU85">
        <v>215.86909677419399</v>
      </c>
      <c r="AV85">
        <v>20.555990322580602</v>
      </c>
      <c r="AW85">
        <v>19.0547258064516</v>
      </c>
      <c r="AX85">
        <v>600.05751612903202</v>
      </c>
      <c r="AY85">
        <v>99.495538709677405</v>
      </c>
      <c r="AZ85">
        <v>0.10003119354838701</v>
      </c>
      <c r="BA85">
        <v>23.1256870967742</v>
      </c>
      <c r="BB85">
        <v>23.8229677419355</v>
      </c>
      <c r="BC85">
        <v>23.603132258064502</v>
      </c>
      <c r="BD85">
        <v>0</v>
      </c>
      <c r="BE85">
        <v>0</v>
      </c>
      <c r="BF85">
        <v>12997.512903225799</v>
      </c>
      <c r="BG85">
        <v>1040.7338709677399</v>
      </c>
      <c r="BH85">
        <v>22.619203225806501</v>
      </c>
      <c r="BI85">
        <v>1199.9970967741899</v>
      </c>
      <c r="BJ85">
        <v>0.329992709677419</v>
      </c>
      <c r="BK85">
        <v>0.32999522580645202</v>
      </c>
      <c r="BL85">
        <v>0.32999400000000001</v>
      </c>
      <c r="BM85">
        <v>1.0018058064516101E-2</v>
      </c>
      <c r="BN85">
        <v>24</v>
      </c>
      <c r="BO85">
        <v>17743.106451612901</v>
      </c>
      <c r="BP85">
        <v>1560432001.5</v>
      </c>
      <c r="BQ85" t="s">
        <v>238</v>
      </c>
      <c r="BR85">
        <v>1</v>
      </c>
      <c r="BS85">
        <v>-1.3480000000000001</v>
      </c>
      <c r="BT85">
        <v>2.1000000000000001E-2</v>
      </c>
      <c r="BU85">
        <v>400</v>
      </c>
      <c r="BV85">
        <v>19</v>
      </c>
      <c r="BW85">
        <v>0.05</v>
      </c>
      <c r="BX85">
        <v>0.02</v>
      </c>
      <c r="BY85">
        <v>17.901551119256801</v>
      </c>
      <c r="BZ85">
        <v>1.9876795748182301</v>
      </c>
      <c r="CA85">
        <v>0.198946391769738</v>
      </c>
      <c r="CB85">
        <v>0</v>
      </c>
      <c r="CC85">
        <v>-30.146168292682901</v>
      </c>
      <c r="CD85">
        <v>-3.39935121951219</v>
      </c>
      <c r="CE85">
        <v>0.34007045356056698</v>
      </c>
      <c r="CF85">
        <v>0</v>
      </c>
      <c r="CG85">
        <v>1.50201609756098</v>
      </c>
      <c r="CH85">
        <v>-6.2973867595813901E-2</v>
      </c>
      <c r="CI85">
        <v>6.3020460781376001E-3</v>
      </c>
      <c r="CJ85">
        <v>1</v>
      </c>
      <c r="CK85">
        <v>1</v>
      </c>
      <c r="CL85">
        <v>3</v>
      </c>
      <c r="CM85" t="s">
        <v>257</v>
      </c>
      <c r="CN85">
        <v>1.8608100000000001</v>
      </c>
      <c r="CO85">
        <v>1.8577600000000001</v>
      </c>
      <c r="CP85">
        <v>1.86052</v>
      </c>
      <c r="CQ85">
        <v>1.85334</v>
      </c>
      <c r="CR85">
        <v>1.85192</v>
      </c>
      <c r="CS85">
        <v>1.85273</v>
      </c>
      <c r="CT85">
        <v>1.85639</v>
      </c>
      <c r="CU85">
        <v>1.86266</v>
      </c>
      <c r="CV85" t="s">
        <v>240</v>
      </c>
      <c r="CW85" t="s">
        <v>19</v>
      </c>
      <c r="CX85" t="s">
        <v>19</v>
      </c>
      <c r="CY85" t="s">
        <v>19</v>
      </c>
      <c r="CZ85" t="s">
        <v>241</v>
      </c>
      <c r="DA85" t="s">
        <v>242</v>
      </c>
      <c r="DB85" t="s">
        <v>243</v>
      </c>
      <c r="DC85" t="s">
        <v>243</v>
      </c>
      <c r="DD85" t="s">
        <v>243</v>
      </c>
      <c r="DE85" t="s">
        <v>243</v>
      </c>
      <c r="DF85">
        <v>0</v>
      </c>
      <c r="DG85">
        <v>100</v>
      </c>
      <c r="DH85">
        <v>100</v>
      </c>
      <c r="DI85">
        <v>-1.3480000000000001</v>
      </c>
      <c r="DJ85">
        <v>2.1000000000000001E-2</v>
      </c>
      <c r="DK85">
        <v>3</v>
      </c>
      <c r="DL85">
        <v>628.84900000000005</v>
      </c>
      <c r="DM85">
        <v>286.52</v>
      </c>
      <c r="DN85">
        <v>23.0002</v>
      </c>
      <c r="DO85">
        <v>23.2742</v>
      </c>
      <c r="DP85">
        <v>30.000499999999999</v>
      </c>
      <c r="DQ85">
        <v>23.3307</v>
      </c>
      <c r="DR85">
        <v>23.345099999999999</v>
      </c>
      <c r="DS85">
        <v>13.080399999999999</v>
      </c>
      <c r="DT85">
        <v>23.117100000000001</v>
      </c>
      <c r="DU85">
        <v>99.380200000000002</v>
      </c>
      <c r="DV85">
        <v>23</v>
      </c>
      <c r="DW85">
        <v>242.5</v>
      </c>
      <c r="DX85">
        <v>19</v>
      </c>
      <c r="DY85">
        <v>101.321</v>
      </c>
      <c r="DZ85">
        <v>105.28700000000001</v>
      </c>
    </row>
    <row r="86" spans="1:130" x14ac:dyDescent="0.25">
      <c r="A86">
        <v>70</v>
      </c>
      <c r="B86">
        <v>1560437238.0999999</v>
      </c>
      <c r="C86">
        <v>138</v>
      </c>
      <c r="D86" t="s">
        <v>382</v>
      </c>
      <c r="E86" t="s">
        <v>383</v>
      </c>
      <c r="G86">
        <v>1560437227.7612901</v>
      </c>
      <c r="H86">
        <f t="shared" si="29"/>
        <v>9.1842930359366096E-4</v>
      </c>
      <c r="I86">
        <f t="shared" si="30"/>
        <v>18.007303901829371</v>
      </c>
      <c r="J86">
        <f t="shared" si="31"/>
        <v>188.90580645161299</v>
      </c>
      <c r="K86">
        <f t="shared" si="32"/>
        <v>-100.69969465914222</v>
      </c>
      <c r="L86">
        <f t="shared" si="33"/>
        <v>-10.029238819185766</v>
      </c>
      <c r="M86">
        <f t="shared" si="34"/>
        <v>18.814172710722382</v>
      </c>
      <c r="N86">
        <f t="shared" si="35"/>
        <v>0.10114905203531048</v>
      </c>
      <c r="O86">
        <f t="shared" si="36"/>
        <v>3</v>
      </c>
      <c r="P86">
        <f t="shared" si="37"/>
        <v>9.9472133369599647E-2</v>
      </c>
      <c r="Q86">
        <f t="shared" si="38"/>
        <v>6.2318600204491252E-2</v>
      </c>
      <c r="R86">
        <f t="shared" si="39"/>
        <v>215.02092533041932</v>
      </c>
      <c r="S86">
        <f t="shared" si="40"/>
        <v>24.135807543016547</v>
      </c>
      <c r="T86">
        <f t="shared" si="41"/>
        <v>23.713841935483899</v>
      </c>
      <c r="U86">
        <f t="shared" si="42"/>
        <v>2.9438776086704896</v>
      </c>
      <c r="V86">
        <f t="shared" si="43"/>
        <v>72.054292564605575</v>
      </c>
      <c r="W86">
        <f t="shared" si="44"/>
        <v>2.0473511240647606</v>
      </c>
      <c r="X86">
        <f t="shared" si="45"/>
        <v>2.8414006316543285</v>
      </c>
      <c r="Y86">
        <f t="shared" si="46"/>
        <v>0.89652648460572903</v>
      </c>
      <c r="Z86">
        <f t="shared" si="47"/>
        <v>-40.502732288480452</v>
      </c>
      <c r="AA86">
        <f t="shared" si="48"/>
        <v>-94.978161677423884</v>
      </c>
      <c r="AB86">
        <f t="shared" si="49"/>
        <v>-6.5907921952665767</v>
      </c>
      <c r="AC86">
        <f t="shared" si="50"/>
        <v>72.949239169248415</v>
      </c>
      <c r="AD86">
        <v>0</v>
      </c>
      <c r="AE86">
        <v>0</v>
      </c>
      <c r="AF86">
        <v>3</v>
      </c>
      <c r="AG86">
        <v>0</v>
      </c>
      <c r="AH86">
        <v>0</v>
      </c>
      <c r="AI86">
        <f t="shared" si="51"/>
        <v>1</v>
      </c>
      <c r="AJ86">
        <f t="shared" si="52"/>
        <v>0</v>
      </c>
      <c r="AK86">
        <f t="shared" si="53"/>
        <v>67977.271134618</v>
      </c>
      <c r="AL86">
        <f t="shared" si="54"/>
        <v>1199.99677419355</v>
      </c>
      <c r="AM86">
        <f t="shared" si="55"/>
        <v>963.35606226168898</v>
      </c>
      <c r="AN86">
        <f t="shared" si="56"/>
        <v>0.80279887661290272</v>
      </c>
      <c r="AO86">
        <f t="shared" si="57"/>
        <v>0.2231998466129031</v>
      </c>
      <c r="AP86">
        <v>10</v>
      </c>
      <c r="AQ86">
        <v>1</v>
      </c>
      <c r="AR86" t="s">
        <v>237</v>
      </c>
      <c r="AS86">
        <v>1560437227.7612901</v>
      </c>
      <c r="AT86">
        <v>188.90580645161299</v>
      </c>
      <c r="AU86">
        <v>219.204322580645</v>
      </c>
      <c r="AV86">
        <v>20.5566580645161</v>
      </c>
      <c r="AW86">
        <v>19.057548387096801</v>
      </c>
      <c r="AX86">
        <v>600.05580645161297</v>
      </c>
      <c r="AY86">
        <v>99.495470967741895</v>
      </c>
      <c r="AZ86">
        <v>0.100052664516129</v>
      </c>
      <c r="BA86">
        <v>23.1266</v>
      </c>
      <c r="BB86">
        <v>23.823267741935499</v>
      </c>
      <c r="BC86">
        <v>23.604416129032298</v>
      </c>
      <c r="BD86">
        <v>0</v>
      </c>
      <c r="BE86">
        <v>0</v>
      </c>
      <c r="BF86">
        <v>12997.0258064516</v>
      </c>
      <c r="BG86">
        <v>1040.7438709677399</v>
      </c>
      <c r="BH86">
        <v>22.6115903225806</v>
      </c>
      <c r="BI86">
        <v>1199.99677419355</v>
      </c>
      <c r="BJ86">
        <v>0.32999248387096802</v>
      </c>
      <c r="BK86">
        <v>0.32999532258064501</v>
      </c>
      <c r="BL86">
        <v>0.32999422580645099</v>
      </c>
      <c r="BM86">
        <v>1.00179838709677E-2</v>
      </c>
      <c r="BN86">
        <v>24</v>
      </c>
      <c r="BO86">
        <v>17743.0903225806</v>
      </c>
      <c r="BP86">
        <v>1560432001.5</v>
      </c>
      <c r="BQ86" t="s">
        <v>238</v>
      </c>
      <c r="BR86">
        <v>1</v>
      </c>
      <c r="BS86">
        <v>-1.3480000000000001</v>
      </c>
      <c r="BT86">
        <v>2.1000000000000001E-2</v>
      </c>
      <c r="BU86">
        <v>400</v>
      </c>
      <c r="BV86">
        <v>19</v>
      </c>
      <c r="BW86">
        <v>0.05</v>
      </c>
      <c r="BX86">
        <v>0.02</v>
      </c>
      <c r="BY86">
        <v>17.969555437118199</v>
      </c>
      <c r="BZ86">
        <v>1.88689012851878</v>
      </c>
      <c r="CA86">
        <v>0.189077769716507</v>
      </c>
      <c r="CB86">
        <v>0</v>
      </c>
      <c r="CC86">
        <v>-30.258553658536599</v>
      </c>
      <c r="CD86">
        <v>-3.2800933797910301</v>
      </c>
      <c r="CE86">
        <v>0.32816153079160998</v>
      </c>
      <c r="CF86">
        <v>0</v>
      </c>
      <c r="CG86">
        <v>1.4997856097561</v>
      </c>
      <c r="CH86">
        <v>-5.8945714285718202E-2</v>
      </c>
      <c r="CI86">
        <v>5.8715286781588103E-3</v>
      </c>
      <c r="CJ86">
        <v>1</v>
      </c>
      <c r="CK86">
        <v>1</v>
      </c>
      <c r="CL86">
        <v>3</v>
      </c>
      <c r="CM86" t="s">
        <v>257</v>
      </c>
      <c r="CN86">
        <v>1.8608100000000001</v>
      </c>
      <c r="CO86">
        <v>1.8577600000000001</v>
      </c>
      <c r="CP86">
        <v>1.8605100000000001</v>
      </c>
      <c r="CQ86">
        <v>1.8533299999999999</v>
      </c>
      <c r="CR86">
        <v>1.8519000000000001</v>
      </c>
      <c r="CS86">
        <v>1.8527199999999999</v>
      </c>
      <c r="CT86">
        <v>1.85639</v>
      </c>
      <c r="CU86">
        <v>1.86266</v>
      </c>
      <c r="CV86" t="s">
        <v>240</v>
      </c>
      <c r="CW86" t="s">
        <v>19</v>
      </c>
      <c r="CX86" t="s">
        <v>19</v>
      </c>
      <c r="CY86" t="s">
        <v>19</v>
      </c>
      <c r="CZ86" t="s">
        <v>241</v>
      </c>
      <c r="DA86" t="s">
        <v>242</v>
      </c>
      <c r="DB86" t="s">
        <v>243</v>
      </c>
      <c r="DC86" t="s">
        <v>243</v>
      </c>
      <c r="DD86" t="s">
        <v>243</v>
      </c>
      <c r="DE86" t="s">
        <v>243</v>
      </c>
      <c r="DF86">
        <v>0</v>
      </c>
      <c r="DG86">
        <v>100</v>
      </c>
      <c r="DH86">
        <v>100</v>
      </c>
      <c r="DI86">
        <v>-1.3480000000000001</v>
      </c>
      <c r="DJ86">
        <v>2.1000000000000001E-2</v>
      </c>
      <c r="DK86">
        <v>3</v>
      </c>
      <c r="DL86">
        <v>628.60299999999995</v>
      </c>
      <c r="DM86">
        <v>286.596</v>
      </c>
      <c r="DN86">
        <v>23.0001</v>
      </c>
      <c r="DO86">
        <v>23.276800000000001</v>
      </c>
      <c r="DP86">
        <v>30.000599999999999</v>
      </c>
      <c r="DQ86">
        <v>23.333100000000002</v>
      </c>
      <c r="DR86">
        <v>23.347000000000001</v>
      </c>
      <c r="DS86">
        <v>13.2218</v>
      </c>
      <c r="DT86">
        <v>23.3934</v>
      </c>
      <c r="DU86">
        <v>99.380200000000002</v>
      </c>
      <c r="DV86">
        <v>23</v>
      </c>
      <c r="DW86">
        <v>247.5</v>
      </c>
      <c r="DX86">
        <v>19</v>
      </c>
      <c r="DY86">
        <v>101.322</v>
      </c>
      <c r="DZ86">
        <v>105.28700000000001</v>
      </c>
    </row>
    <row r="87" spans="1:130" x14ac:dyDescent="0.25">
      <c r="A87">
        <v>71</v>
      </c>
      <c r="B87">
        <v>1560437240.0999999</v>
      </c>
      <c r="C87">
        <v>140</v>
      </c>
      <c r="D87" t="s">
        <v>384</v>
      </c>
      <c r="E87" t="s">
        <v>385</v>
      </c>
      <c r="G87">
        <v>1560437229.7612901</v>
      </c>
      <c r="H87">
        <f t="shared" si="29"/>
        <v>9.1722064091335044E-4</v>
      </c>
      <c r="I87">
        <f t="shared" si="30"/>
        <v>18.080980758881147</v>
      </c>
      <c r="J87">
        <f t="shared" si="31"/>
        <v>192.12816129032299</v>
      </c>
      <c r="K87">
        <f t="shared" si="32"/>
        <v>-99.097644606116859</v>
      </c>
      <c r="L87">
        <f t="shared" si="33"/>
        <v>-9.8696697617091065</v>
      </c>
      <c r="M87">
        <f t="shared" si="34"/>
        <v>19.135081478443379</v>
      </c>
      <c r="N87">
        <f t="shared" si="35"/>
        <v>0.10100692436242627</v>
      </c>
      <c r="O87">
        <f t="shared" si="36"/>
        <v>3</v>
      </c>
      <c r="P87">
        <f t="shared" si="37"/>
        <v>9.9334676011352124E-2</v>
      </c>
      <c r="Q87">
        <f t="shared" si="38"/>
        <v>6.2232278688910986E-2</v>
      </c>
      <c r="R87">
        <f t="shared" si="39"/>
        <v>215.02099390007672</v>
      </c>
      <c r="S87">
        <f t="shared" si="40"/>
        <v>24.136967224935052</v>
      </c>
      <c r="T87">
        <f t="shared" si="41"/>
        <v>23.714559677419402</v>
      </c>
      <c r="U87">
        <f t="shared" si="42"/>
        <v>2.9440048101240217</v>
      </c>
      <c r="V87">
        <f t="shared" si="43"/>
        <v>72.053049534193406</v>
      </c>
      <c r="W87">
        <f t="shared" si="44"/>
        <v>2.0474212340285787</v>
      </c>
      <c r="X87">
        <f t="shared" si="45"/>
        <v>2.8415469536191624</v>
      </c>
      <c r="Y87">
        <f t="shared" si="46"/>
        <v>0.89658357609544304</v>
      </c>
      <c r="Z87">
        <f t="shared" si="47"/>
        <v>-40.449430264278753</v>
      </c>
      <c r="AA87">
        <f t="shared" si="48"/>
        <v>-94.956509922592303</v>
      </c>
      <c r="AB87">
        <f t="shared" si="49"/>
        <v>-6.5893420475321021</v>
      </c>
      <c r="AC87">
        <f t="shared" si="50"/>
        <v>73.025711665673541</v>
      </c>
      <c r="AD87">
        <v>0</v>
      </c>
      <c r="AE87">
        <v>0</v>
      </c>
      <c r="AF87">
        <v>3</v>
      </c>
      <c r="AG87">
        <v>0</v>
      </c>
      <c r="AH87">
        <v>0</v>
      </c>
      <c r="AI87">
        <f t="shared" si="51"/>
        <v>1</v>
      </c>
      <c r="AJ87">
        <f t="shared" si="52"/>
        <v>0</v>
      </c>
      <c r="AK87">
        <f t="shared" si="53"/>
        <v>67979.454803580404</v>
      </c>
      <c r="AL87">
        <f t="shared" si="54"/>
        <v>1199.9970967741899</v>
      </c>
      <c r="AM87">
        <f t="shared" si="55"/>
        <v>963.35627980981064</v>
      </c>
      <c r="AN87">
        <f t="shared" si="56"/>
        <v>0.80279884209677443</v>
      </c>
      <c r="AO87">
        <f t="shared" si="57"/>
        <v>0.22319986738709688</v>
      </c>
      <c r="AP87">
        <v>10</v>
      </c>
      <c r="AQ87">
        <v>1</v>
      </c>
      <c r="AR87" t="s">
        <v>237</v>
      </c>
      <c r="AS87">
        <v>1560437229.7612901</v>
      </c>
      <c r="AT87">
        <v>192.12816129032299</v>
      </c>
      <c r="AU87">
        <v>222.55393548387099</v>
      </c>
      <c r="AV87">
        <v>20.5573870967742</v>
      </c>
      <c r="AW87">
        <v>19.060254838709699</v>
      </c>
      <c r="AX87">
        <v>600.05719354838698</v>
      </c>
      <c r="AY87">
        <v>99.495341935483907</v>
      </c>
      <c r="AZ87">
        <v>0.10006016451612899</v>
      </c>
      <c r="BA87">
        <v>23.127451612903201</v>
      </c>
      <c r="BB87">
        <v>23.823416129032299</v>
      </c>
      <c r="BC87">
        <v>23.605703225806501</v>
      </c>
      <c r="BD87">
        <v>0</v>
      </c>
      <c r="BE87">
        <v>0</v>
      </c>
      <c r="BF87">
        <v>12997.5516129032</v>
      </c>
      <c r="BG87">
        <v>1040.7525806451599</v>
      </c>
      <c r="BH87">
        <v>22.6021838709677</v>
      </c>
      <c r="BI87">
        <v>1199.9970967741899</v>
      </c>
      <c r="BJ87">
        <v>0.329992129032258</v>
      </c>
      <c r="BK87">
        <v>0.32999554838709699</v>
      </c>
      <c r="BL87">
        <v>0.32999441935483897</v>
      </c>
      <c r="BM87">
        <v>1.00179E-2</v>
      </c>
      <c r="BN87">
        <v>24</v>
      </c>
      <c r="BO87">
        <v>17743.0935483871</v>
      </c>
      <c r="BP87">
        <v>1560432001.5</v>
      </c>
      <c r="BQ87" t="s">
        <v>238</v>
      </c>
      <c r="BR87">
        <v>1</v>
      </c>
      <c r="BS87">
        <v>-1.3480000000000001</v>
      </c>
      <c r="BT87">
        <v>2.1000000000000001E-2</v>
      </c>
      <c r="BU87">
        <v>400</v>
      </c>
      <c r="BV87">
        <v>19</v>
      </c>
      <c r="BW87">
        <v>0.05</v>
      </c>
      <c r="BX87">
        <v>0.02</v>
      </c>
      <c r="BY87">
        <v>18.0398874233573</v>
      </c>
      <c r="BZ87">
        <v>1.9394898200533901</v>
      </c>
      <c r="CA87">
        <v>0.195089286697192</v>
      </c>
      <c r="CB87">
        <v>0</v>
      </c>
      <c r="CC87">
        <v>-30.383965853658498</v>
      </c>
      <c r="CD87">
        <v>-3.3699658536584001</v>
      </c>
      <c r="CE87">
        <v>0.33794213432346698</v>
      </c>
      <c r="CF87">
        <v>0</v>
      </c>
      <c r="CG87">
        <v>1.4977563414634101</v>
      </c>
      <c r="CH87">
        <v>-5.5466341463410597E-2</v>
      </c>
      <c r="CI87">
        <v>5.5094122372968202E-3</v>
      </c>
      <c r="CJ87">
        <v>1</v>
      </c>
      <c r="CK87">
        <v>1</v>
      </c>
      <c r="CL87">
        <v>3</v>
      </c>
      <c r="CM87" t="s">
        <v>257</v>
      </c>
      <c r="CN87">
        <v>1.8608100000000001</v>
      </c>
      <c r="CO87">
        <v>1.8577600000000001</v>
      </c>
      <c r="CP87">
        <v>1.86052</v>
      </c>
      <c r="CQ87">
        <v>1.8533299999999999</v>
      </c>
      <c r="CR87">
        <v>1.8519000000000001</v>
      </c>
      <c r="CS87">
        <v>1.8527199999999999</v>
      </c>
      <c r="CT87">
        <v>1.85639</v>
      </c>
      <c r="CU87">
        <v>1.8626499999999999</v>
      </c>
      <c r="CV87" t="s">
        <v>240</v>
      </c>
      <c r="CW87" t="s">
        <v>19</v>
      </c>
      <c r="CX87" t="s">
        <v>19</v>
      </c>
      <c r="CY87" t="s">
        <v>19</v>
      </c>
      <c r="CZ87" t="s">
        <v>241</v>
      </c>
      <c r="DA87" t="s">
        <v>242</v>
      </c>
      <c r="DB87" t="s">
        <v>243</v>
      </c>
      <c r="DC87" t="s">
        <v>243</v>
      </c>
      <c r="DD87" t="s">
        <v>243</v>
      </c>
      <c r="DE87" t="s">
        <v>243</v>
      </c>
      <c r="DF87">
        <v>0</v>
      </c>
      <c r="DG87">
        <v>100</v>
      </c>
      <c r="DH87">
        <v>100</v>
      </c>
      <c r="DI87">
        <v>-1.3480000000000001</v>
      </c>
      <c r="DJ87">
        <v>2.1000000000000001E-2</v>
      </c>
      <c r="DK87">
        <v>3</v>
      </c>
      <c r="DL87">
        <v>628.52800000000002</v>
      </c>
      <c r="DM87">
        <v>286.76</v>
      </c>
      <c r="DN87">
        <v>23</v>
      </c>
      <c r="DO87">
        <v>23.279599999999999</v>
      </c>
      <c r="DP87">
        <v>30.000699999999998</v>
      </c>
      <c r="DQ87">
        <v>23.335100000000001</v>
      </c>
      <c r="DR87">
        <v>23.349</v>
      </c>
      <c r="DS87">
        <v>13.379300000000001</v>
      </c>
      <c r="DT87">
        <v>23.3934</v>
      </c>
      <c r="DU87">
        <v>99.380200000000002</v>
      </c>
      <c r="DV87">
        <v>23</v>
      </c>
      <c r="DW87">
        <v>252.5</v>
      </c>
      <c r="DX87">
        <v>19</v>
      </c>
      <c r="DY87">
        <v>101.321</v>
      </c>
      <c r="DZ87">
        <v>105.28700000000001</v>
      </c>
    </row>
    <row r="88" spans="1:130" x14ac:dyDescent="0.25">
      <c r="A88">
        <v>72</v>
      </c>
      <c r="B88">
        <v>1560437242.0999999</v>
      </c>
      <c r="C88">
        <v>142</v>
      </c>
      <c r="D88" t="s">
        <v>386</v>
      </c>
      <c r="E88" t="s">
        <v>387</v>
      </c>
      <c r="G88">
        <v>1560437231.7612901</v>
      </c>
      <c r="H88">
        <f t="shared" si="29"/>
        <v>9.1622026400567326E-4</v>
      </c>
      <c r="I88">
        <f t="shared" si="30"/>
        <v>18.146545165674866</v>
      </c>
      <c r="J88">
        <f t="shared" si="31"/>
        <v>195.34816129032299</v>
      </c>
      <c r="K88">
        <f t="shared" si="32"/>
        <v>-97.32029021758008</v>
      </c>
      <c r="L88">
        <f t="shared" si="33"/>
        <v>-9.6926284103250531</v>
      </c>
      <c r="M88">
        <f t="shared" si="34"/>
        <v>19.45572843848047</v>
      </c>
      <c r="N88">
        <f t="shared" si="35"/>
        <v>0.10088331957966826</v>
      </c>
      <c r="O88">
        <f t="shared" si="36"/>
        <v>3</v>
      </c>
      <c r="P88">
        <f t="shared" si="37"/>
        <v>9.9215127674284517E-2</v>
      </c>
      <c r="Q88">
        <f t="shared" si="38"/>
        <v>6.2157204279808496E-2</v>
      </c>
      <c r="R88">
        <f t="shared" si="39"/>
        <v>215.02108629523502</v>
      </c>
      <c r="S88">
        <f t="shared" si="40"/>
        <v>24.138057808446224</v>
      </c>
      <c r="T88">
        <f t="shared" si="41"/>
        <v>23.715590322580649</v>
      </c>
      <c r="U88">
        <f t="shared" si="42"/>
        <v>2.9441874741004659</v>
      </c>
      <c r="V88">
        <f t="shared" si="43"/>
        <v>72.052400429899564</v>
      </c>
      <c r="W88">
        <f t="shared" si="44"/>
        <v>2.0475062257767878</v>
      </c>
      <c r="X88">
        <f t="shared" si="45"/>
        <v>2.8416905107399235</v>
      </c>
      <c r="Y88">
        <f t="shared" si="46"/>
        <v>0.89668124832367813</v>
      </c>
      <c r="Z88">
        <f t="shared" si="47"/>
        <v>-40.405313642650192</v>
      </c>
      <c r="AA88">
        <f t="shared" si="48"/>
        <v>-94.988074529031636</v>
      </c>
      <c r="AB88">
        <f t="shared" si="49"/>
        <v>-6.5915946688571516</v>
      </c>
      <c r="AC88">
        <f t="shared" si="50"/>
        <v>73.036103454696061</v>
      </c>
      <c r="AD88">
        <v>0</v>
      </c>
      <c r="AE88">
        <v>0</v>
      </c>
      <c r="AF88">
        <v>3</v>
      </c>
      <c r="AG88">
        <v>0</v>
      </c>
      <c r="AH88">
        <v>0</v>
      </c>
      <c r="AI88">
        <f t="shared" si="51"/>
        <v>1</v>
      </c>
      <c r="AJ88">
        <f t="shared" si="52"/>
        <v>0</v>
      </c>
      <c r="AK88">
        <f t="shared" si="53"/>
        <v>67983.37723199949</v>
      </c>
      <c r="AL88">
        <f t="shared" si="54"/>
        <v>1199.99774193548</v>
      </c>
      <c r="AM88">
        <f t="shared" si="55"/>
        <v>963.35675864784571</v>
      </c>
      <c r="AN88">
        <f t="shared" si="56"/>
        <v>0.80279880951612848</v>
      </c>
      <c r="AO88">
        <f t="shared" si="57"/>
        <v>0.22319985235483858</v>
      </c>
      <c r="AP88">
        <v>10</v>
      </c>
      <c r="AQ88">
        <v>1</v>
      </c>
      <c r="AR88" t="s">
        <v>237</v>
      </c>
      <c r="AS88">
        <v>1560437231.7612901</v>
      </c>
      <c r="AT88">
        <v>195.34816129032299</v>
      </c>
      <c r="AU88">
        <v>225.887967741935</v>
      </c>
      <c r="AV88">
        <v>20.558293548387098</v>
      </c>
      <c r="AW88">
        <v>19.062787096774201</v>
      </c>
      <c r="AX88">
        <v>600.05380645161301</v>
      </c>
      <c r="AY88">
        <v>99.495116129032297</v>
      </c>
      <c r="AZ88">
        <v>0.100028816129032</v>
      </c>
      <c r="BA88">
        <v>23.128287096774201</v>
      </c>
      <c r="BB88">
        <v>23.8240290322581</v>
      </c>
      <c r="BC88">
        <v>23.607151612903198</v>
      </c>
      <c r="BD88">
        <v>0</v>
      </c>
      <c r="BE88">
        <v>0</v>
      </c>
      <c r="BF88">
        <v>12998.461290322601</v>
      </c>
      <c r="BG88">
        <v>1040.7616129032299</v>
      </c>
      <c r="BH88">
        <v>22.593225806451599</v>
      </c>
      <c r="BI88">
        <v>1199.99774193548</v>
      </c>
      <c r="BJ88">
        <v>0.32999225806451599</v>
      </c>
      <c r="BK88">
        <v>0.32999567741935498</v>
      </c>
      <c r="BL88">
        <v>0.32999422580645099</v>
      </c>
      <c r="BM88">
        <v>1.0017816129032299E-2</v>
      </c>
      <c r="BN88">
        <v>24</v>
      </c>
      <c r="BO88">
        <v>17743.099999999999</v>
      </c>
      <c r="BP88">
        <v>1560432001.5</v>
      </c>
      <c r="BQ88" t="s">
        <v>238</v>
      </c>
      <c r="BR88">
        <v>1</v>
      </c>
      <c r="BS88">
        <v>-1.3480000000000001</v>
      </c>
      <c r="BT88">
        <v>2.1000000000000001E-2</v>
      </c>
      <c r="BU88">
        <v>400</v>
      </c>
      <c r="BV88">
        <v>19</v>
      </c>
      <c r="BW88">
        <v>0.05</v>
      </c>
      <c r="BX88">
        <v>0.02</v>
      </c>
      <c r="BY88">
        <v>18.110807561306299</v>
      </c>
      <c r="BZ88">
        <v>2.0559280374983402</v>
      </c>
      <c r="CA88">
        <v>0.207913997466419</v>
      </c>
      <c r="CB88">
        <v>0</v>
      </c>
      <c r="CC88">
        <v>-30.5036073170732</v>
      </c>
      <c r="CD88">
        <v>-3.6211003484320798</v>
      </c>
      <c r="CE88">
        <v>0.36287465509775402</v>
      </c>
      <c r="CF88">
        <v>0</v>
      </c>
      <c r="CG88">
        <v>1.4959800000000001</v>
      </c>
      <c r="CH88">
        <v>-5.2466968641112298E-2</v>
      </c>
      <c r="CI88">
        <v>5.22055225561994E-3</v>
      </c>
      <c r="CJ88">
        <v>1</v>
      </c>
      <c r="CK88">
        <v>1</v>
      </c>
      <c r="CL88">
        <v>3</v>
      </c>
      <c r="CM88" t="s">
        <v>257</v>
      </c>
      <c r="CN88">
        <v>1.8608100000000001</v>
      </c>
      <c r="CO88">
        <v>1.8577600000000001</v>
      </c>
      <c r="CP88">
        <v>1.8605400000000001</v>
      </c>
      <c r="CQ88">
        <v>1.8533299999999999</v>
      </c>
      <c r="CR88">
        <v>1.8519099999999999</v>
      </c>
      <c r="CS88">
        <v>1.85273</v>
      </c>
      <c r="CT88">
        <v>1.85639</v>
      </c>
      <c r="CU88">
        <v>1.8626499999999999</v>
      </c>
      <c r="CV88" t="s">
        <v>240</v>
      </c>
      <c r="CW88" t="s">
        <v>19</v>
      </c>
      <c r="CX88" t="s">
        <v>19</v>
      </c>
      <c r="CY88" t="s">
        <v>19</v>
      </c>
      <c r="CZ88" t="s">
        <v>241</v>
      </c>
      <c r="DA88" t="s">
        <v>242</v>
      </c>
      <c r="DB88" t="s">
        <v>243</v>
      </c>
      <c r="DC88" t="s">
        <v>243</v>
      </c>
      <c r="DD88" t="s">
        <v>243</v>
      </c>
      <c r="DE88" t="s">
        <v>243</v>
      </c>
      <c r="DF88">
        <v>0</v>
      </c>
      <c r="DG88">
        <v>100</v>
      </c>
      <c r="DH88">
        <v>100</v>
      </c>
      <c r="DI88">
        <v>-1.3480000000000001</v>
      </c>
      <c r="DJ88">
        <v>2.1000000000000001E-2</v>
      </c>
      <c r="DK88">
        <v>3</v>
      </c>
      <c r="DL88">
        <v>628.79</v>
      </c>
      <c r="DM88">
        <v>286.726</v>
      </c>
      <c r="DN88">
        <v>22.9998</v>
      </c>
      <c r="DO88">
        <v>23.282499999999999</v>
      </c>
      <c r="DP88">
        <v>30.000599999999999</v>
      </c>
      <c r="DQ88">
        <v>23.3371</v>
      </c>
      <c r="DR88">
        <v>23.350899999999999</v>
      </c>
      <c r="DS88">
        <v>13.4839</v>
      </c>
      <c r="DT88">
        <v>23.3934</v>
      </c>
      <c r="DU88">
        <v>99.752600000000001</v>
      </c>
      <c r="DV88">
        <v>23</v>
      </c>
      <c r="DW88">
        <v>252.5</v>
      </c>
      <c r="DX88">
        <v>19</v>
      </c>
      <c r="DY88">
        <v>101.321</v>
      </c>
      <c r="DZ88">
        <v>105.28700000000001</v>
      </c>
    </row>
    <row r="89" spans="1:130" x14ac:dyDescent="0.25">
      <c r="A89">
        <v>73</v>
      </c>
      <c r="B89">
        <v>1560437244.0999999</v>
      </c>
      <c r="C89">
        <v>144</v>
      </c>
      <c r="D89" t="s">
        <v>388</v>
      </c>
      <c r="E89" t="s">
        <v>389</v>
      </c>
      <c r="G89">
        <v>1560437233.7612901</v>
      </c>
      <c r="H89">
        <f t="shared" si="29"/>
        <v>9.1581153620298391E-4</v>
      </c>
      <c r="I89">
        <f t="shared" si="30"/>
        <v>18.210076333337639</v>
      </c>
      <c r="J89">
        <f t="shared" si="31"/>
        <v>198.56309677419401</v>
      </c>
      <c r="K89">
        <f t="shared" si="32"/>
        <v>-95.367731570438679</v>
      </c>
      <c r="L89">
        <f t="shared" si="33"/>
        <v>-9.4981252281601982</v>
      </c>
      <c r="M89">
        <f t="shared" si="34"/>
        <v>19.775841658345442</v>
      </c>
      <c r="N89">
        <f t="shared" si="35"/>
        <v>0.10081280826783136</v>
      </c>
      <c r="O89">
        <f t="shared" si="36"/>
        <v>3</v>
      </c>
      <c r="P89">
        <f t="shared" si="37"/>
        <v>9.9146928223606212E-2</v>
      </c>
      <c r="Q89">
        <f t="shared" si="38"/>
        <v>6.2114376328362315E-2</v>
      </c>
      <c r="R89">
        <f t="shared" si="39"/>
        <v>215.02105204346299</v>
      </c>
      <c r="S89">
        <f t="shared" si="40"/>
        <v>24.139058025505619</v>
      </c>
      <c r="T89">
        <f t="shared" si="41"/>
        <v>23.717454838709699</v>
      </c>
      <c r="U89">
        <f t="shared" si="42"/>
        <v>2.9445179524241283</v>
      </c>
      <c r="V89">
        <f t="shared" si="43"/>
        <v>72.052706020784527</v>
      </c>
      <c r="W89">
        <f t="shared" si="44"/>
        <v>2.0476259396277503</v>
      </c>
      <c r="X89">
        <f t="shared" si="45"/>
        <v>2.841844606137466</v>
      </c>
      <c r="Y89">
        <f t="shared" si="46"/>
        <v>0.89689201279637798</v>
      </c>
      <c r="Z89">
        <f t="shared" si="47"/>
        <v>-40.38728874655159</v>
      </c>
      <c r="AA89">
        <f t="shared" si="48"/>
        <v>-95.144593238719821</v>
      </c>
      <c r="AB89">
        <f t="shared" si="49"/>
        <v>-6.6025483939531142</v>
      </c>
      <c r="AC89">
        <f t="shared" si="50"/>
        <v>72.88662166423849</v>
      </c>
      <c r="AD89">
        <v>0</v>
      </c>
      <c r="AE89">
        <v>0</v>
      </c>
      <c r="AF89">
        <v>3</v>
      </c>
      <c r="AG89">
        <v>0</v>
      </c>
      <c r="AH89">
        <v>0</v>
      </c>
      <c r="AI89">
        <f t="shared" si="51"/>
        <v>1</v>
      </c>
      <c r="AJ89">
        <f t="shared" si="52"/>
        <v>0</v>
      </c>
      <c r="AK89">
        <f t="shared" si="53"/>
        <v>67983.579466071838</v>
      </c>
      <c r="AL89">
        <f t="shared" si="54"/>
        <v>1199.99774193548</v>
      </c>
      <c r="AM89">
        <f t="shared" si="55"/>
        <v>963.35675458333674</v>
      </c>
      <c r="AN89">
        <f t="shared" si="56"/>
        <v>0.80279880612903132</v>
      </c>
      <c r="AO89">
        <f t="shared" si="57"/>
        <v>0.22319981774193523</v>
      </c>
      <c r="AP89">
        <v>10</v>
      </c>
      <c r="AQ89">
        <v>1</v>
      </c>
      <c r="AR89" t="s">
        <v>237</v>
      </c>
      <c r="AS89">
        <v>1560437233.7612901</v>
      </c>
      <c r="AT89">
        <v>198.56309677419401</v>
      </c>
      <c r="AU89">
        <v>229.21358064516099</v>
      </c>
      <c r="AV89">
        <v>20.559577419354799</v>
      </c>
      <c r="AW89">
        <v>19.0647387096774</v>
      </c>
      <c r="AX89">
        <v>600.05325806451594</v>
      </c>
      <c r="AY89">
        <v>99.494738709677407</v>
      </c>
      <c r="AZ89">
        <v>0.100009658064516</v>
      </c>
      <c r="BA89">
        <v>23.129183870967701</v>
      </c>
      <c r="BB89">
        <v>23.825541935483901</v>
      </c>
      <c r="BC89">
        <v>23.6093677419355</v>
      </c>
      <c r="BD89">
        <v>0</v>
      </c>
      <c r="BE89">
        <v>0</v>
      </c>
      <c r="BF89">
        <v>12998.603225806501</v>
      </c>
      <c r="BG89">
        <v>1040.7761290322601</v>
      </c>
      <c r="BH89">
        <v>22.582248387096801</v>
      </c>
      <c r="BI89">
        <v>1199.99774193548</v>
      </c>
      <c r="BJ89">
        <v>0.329992774193548</v>
      </c>
      <c r="BK89">
        <v>0.32999577419354797</v>
      </c>
      <c r="BL89">
        <v>0.32999370967741898</v>
      </c>
      <c r="BM89">
        <v>1.0017741935483901E-2</v>
      </c>
      <c r="BN89">
        <v>24</v>
      </c>
      <c r="BO89">
        <v>17743.103225806499</v>
      </c>
      <c r="BP89">
        <v>1560432001.5</v>
      </c>
      <c r="BQ89" t="s">
        <v>238</v>
      </c>
      <c r="BR89">
        <v>1</v>
      </c>
      <c r="BS89">
        <v>-1.3480000000000001</v>
      </c>
      <c r="BT89">
        <v>2.1000000000000001E-2</v>
      </c>
      <c r="BU89">
        <v>400</v>
      </c>
      <c r="BV89">
        <v>19</v>
      </c>
      <c r="BW89">
        <v>0.05</v>
      </c>
      <c r="BX89">
        <v>0.02</v>
      </c>
      <c r="BY89">
        <v>18.172985600340802</v>
      </c>
      <c r="BZ89">
        <v>2.14366056394161</v>
      </c>
      <c r="CA89">
        <v>0.21585381657896799</v>
      </c>
      <c r="CB89">
        <v>0</v>
      </c>
      <c r="CC89">
        <v>-30.6095463414634</v>
      </c>
      <c r="CD89">
        <v>-3.7548627177701301</v>
      </c>
      <c r="CE89">
        <v>0.37411795850621599</v>
      </c>
      <c r="CF89">
        <v>0</v>
      </c>
      <c r="CG89">
        <v>1.4949158536585401</v>
      </c>
      <c r="CH89">
        <v>-4.2555261324043102E-2</v>
      </c>
      <c r="CI89">
        <v>4.6733092550374101E-3</v>
      </c>
      <c r="CJ89">
        <v>1</v>
      </c>
      <c r="CK89">
        <v>1</v>
      </c>
      <c r="CL89">
        <v>3</v>
      </c>
      <c r="CM89" t="s">
        <v>257</v>
      </c>
      <c r="CN89">
        <v>1.8608100000000001</v>
      </c>
      <c r="CO89">
        <v>1.8577600000000001</v>
      </c>
      <c r="CP89">
        <v>1.86053</v>
      </c>
      <c r="CQ89">
        <v>1.8533299999999999</v>
      </c>
      <c r="CR89">
        <v>1.85192</v>
      </c>
      <c r="CS89">
        <v>1.85273</v>
      </c>
      <c r="CT89">
        <v>1.85639</v>
      </c>
      <c r="CU89">
        <v>1.8626499999999999</v>
      </c>
      <c r="CV89" t="s">
        <v>240</v>
      </c>
      <c r="CW89" t="s">
        <v>19</v>
      </c>
      <c r="CX89" t="s">
        <v>19</v>
      </c>
      <c r="CY89" t="s">
        <v>19</v>
      </c>
      <c r="CZ89" t="s">
        <v>241</v>
      </c>
      <c r="DA89" t="s">
        <v>242</v>
      </c>
      <c r="DB89" t="s">
        <v>243</v>
      </c>
      <c r="DC89" t="s">
        <v>243</v>
      </c>
      <c r="DD89" t="s">
        <v>243</v>
      </c>
      <c r="DE89" t="s">
        <v>243</v>
      </c>
      <c r="DF89">
        <v>0</v>
      </c>
      <c r="DG89">
        <v>100</v>
      </c>
      <c r="DH89">
        <v>100</v>
      </c>
      <c r="DI89">
        <v>-1.3480000000000001</v>
      </c>
      <c r="DJ89">
        <v>2.1000000000000001E-2</v>
      </c>
      <c r="DK89">
        <v>3</v>
      </c>
      <c r="DL89">
        <v>628.93200000000002</v>
      </c>
      <c r="DM89">
        <v>286.77999999999997</v>
      </c>
      <c r="DN89">
        <v>22.9999</v>
      </c>
      <c r="DO89">
        <v>23.285399999999999</v>
      </c>
      <c r="DP89">
        <v>30.000599999999999</v>
      </c>
      <c r="DQ89">
        <v>23.338999999999999</v>
      </c>
      <c r="DR89">
        <v>23.352900000000002</v>
      </c>
      <c r="DS89">
        <v>13.6267</v>
      </c>
      <c r="DT89">
        <v>23.3934</v>
      </c>
      <c r="DU89">
        <v>99.752600000000001</v>
      </c>
      <c r="DV89">
        <v>23</v>
      </c>
      <c r="DW89">
        <v>257.5</v>
      </c>
      <c r="DX89">
        <v>19</v>
      </c>
      <c r="DY89">
        <v>101.321</v>
      </c>
      <c r="DZ89">
        <v>105.285</v>
      </c>
    </row>
    <row r="90" spans="1:130" x14ac:dyDescent="0.25">
      <c r="A90">
        <v>74</v>
      </c>
      <c r="B90">
        <v>1560437246.0999999</v>
      </c>
      <c r="C90">
        <v>146</v>
      </c>
      <c r="D90" t="s">
        <v>390</v>
      </c>
      <c r="E90" t="s">
        <v>391</v>
      </c>
      <c r="G90">
        <v>1560437235.7612901</v>
      </c>
      <c r="H90">
        <f t="shared" si="29"/>
        <v>9.1599093706588419E-4</v>
      </c>
      <c r="I90">
        <f t="shared" si="30"/>
        <v>18.286169049252287</v>
      </c>
      <c r="J90">
        <f t="shared" si="31"/>
        <v>201.77732258064501</v>
      </c>
      <c r="K90">
        <f t="shared" si="32"/>
        <v>-93.446022797664128</v>
      </c>
      <c r="L90">
        <f t="shared" si="33"/>
        <v>-9.3066730331710037</v>
      </c>
      <c r="M90">
        <f t="shared" si="34"/>
        <v>20.095831909645241</v>
      </c>
      <c r="N90">
        <f t="shared" si="35"/>
        <v>0.10080260471301497</v>
      </c>
      <c r="O90">
        <f t="shared" si="36"/>
        <v>3</v>
      </c>
      <c r="P90">
        <f t="shared" si="37"/>
        <v>9.9137059083153317E-2</v>
      </c>
      <c r="Q90">
        <f t="shared" si="38"/>
        <v>6.2108178708418484E-2</v>
      </c>
      <c r="R90">
        <f t="shared" si="39"/>
        <v>215.02101183303583</v>
      </c>
      <c r="S90">
        <f t="shared" si="40"/>
        <v>24.140211247392038</v>
      </c>
      <c r="T90">
        <f t="shared" si="41"/>
        <v>23.71975322580645</v>
      </c>
      <c r="U90">
        <f t="shared" si="42"/>
        <v>2.9449253773506516</v>
      </c>
      <c r="V90">
        <f t="shared" si="43"/>
        <v>72.052789324835771</v>
      </c>
      <c r="W90">
        <f t="shared" si="44"/>
        <v>2.0477768877995111</v>
      </c>
      <c r="X90">
        <f t="shared" si="45"/>
        <v>2.8420508171689414</v>
      </c>
      <c r="Y90">
        <f t="shared" si="46"/>
        <v>0.89714848955114057</v>
      </c>
      <c r="Z90">
        <f t="shared" si="47"/>
        <v>-40.39520032460549</v>
      </c>
      <c r="AA90">
        <f t="shared" si="48"/>
        <v>-95.322241974199784</v>
      </c>
      <c r="AB90">
        <f t="shared" si="49"/>
        <v>-6.6149934361434886</v>
      </c>
      <c r="AC90">
        <f t="shared" si="50"/>
        <v>72.688576098087054</v>
      </c>
      <c r="AD90">
        <v>0</v>
      </c>
      <c r="AE90">
        <v>0</v>
      </c>
      <c r="AF90">
        <v>3</v>
      </c>
      <c r="AG90">
        <v>0</v>
      </c>
      <c r="AH90">
        <v>0</v>
      </c>
      <c r="AI90">
        <f t="shared" si="51"/>
        <v>1</v>
      </c>
      <c r="AJ90">
        <f t="shared" si="52"/>
        <v>0</v>
      </c>
      <c r="AK90">
        <f t="shared" si="53"/>
        <v>67982.871672591384</v>
      </c>
      <c r="AL90">
        <f t="shared" si="54"/>
        <v>1199.99774193548</v>
      </c>
      <c r="AM90">
        <f t="shared" si="55"/>
        <v>963.35672980919026</v>
      </c>
      <c r="AN90">
        <f t="shared" si="56"/>
        <v>0.8027987854838704</v>
      </c>
      <c r="AO90">
        <f t="shared" si="57"/>
        <v>0.22319978174193533</v>
      </c>
      <c r="AP90">
        <v>10</v>
      </c>
      <c r="AQ90">
        <v>1</v>
      </c>
      <c r="AR90" t="s">
        <v>237</v>
      </c>
      <c r="AS90">
        <v>1560437235.7612901</v>
      </c>
      <c r="AT90">
        <v>201.77732258064501</v>
      </c>
      <c r="AU90">
        <v>232.559516129032</v>
      </c>
      <c r="AV90">
        <v>20.561225806451599</v>
      </c>
      <c r="AW90">
        <v>19.066099999999999</v>
      </c>
      <c r="AX90">
        <v>600.05454838709704</v>
      </c>
      <c r="AY90">
        <v>99.4940838709677</v>
      </c>
      <c r="AZ90">
        <v>0.100021416129032</v>
      </c>
      <c r="BA90">
        <v>23.130383870967702</v>
      </c>
      <c r="BB90">
        <v>23.827374193548401</v>
      </c>
      <c r="BC90">
        <v>23.612132258064499</v>
      </c>
      <c r="BD90">
        <v>0</v>
      </c>
      <c r="BE90">
        <v>0</v>
      </c>
      <c r="BF90">
        <v>12998.606451612901</v>
      </c>
      <c r="BG90">
        <v>1040.78774193548</v>
      </c>
      <c r="BH90">
        <v>22.532077419354799</v>
      </c>
      <c r="BI90">
        <v>1199.99774193548</v>
      </c>
      <c r="BJ90">
        <v>0.32999325806451602</v>
      </c>
      <c r="BK90">
        <v>0.32999593548387102</v>
      </c>
      <c r="BL90">
        <v>0.32999316129032202</v>
      </c>
      <c r="BM90">
        <v>1.00176580645161E-2</v>
      </c>
      <c r="BN90">
        <v>24</v>
      </c>
      <c r="BO90">
        <v>17743.103225806499</v>
      </c>
      <c r="BP90">
        <v>1560432001.5</v>
      </c>
      <c r="BQ90" t="s">
        <v>238</v>
      </c>
      <c r="BR90">
        <v>1</v>
      </c>
      <c r="BS90">
        <v>-1.3480000000000001</v>
      </c>
      <c r="BT90">
        <v>2.1000000000000001E-2</v>
      </c>
      <c r="BU90">
        <v>400</v>
      </c>
      <c r="BV90">
        <v>19</v>
      </c>
      <c r="BW90">
        <v>0.05</v>
      </c>
      <c r="BX90">
        <v>0.02</v>
      </c>
      <c r="BY90">
        <v>18.244464893095699</v>
      </c>
      <c r="BZ90">
        <v>2.2055335718768299</v>
      </c>
      <c r="CA90">
        <v>0.22161574232474299</v>
      </c>
      <c r="CB90">
        <v>0</v>
      </c>
      <c r="CC90">
        <v>-30.739295121951201</v>
      </c>
      <c r="CD90">
        <v>-3.8099686411151201</v>
      </c>
      <c r="CE90">
        <v>0.37926365046174698</v>
      </c>
      <c r="CF90">
        <v>0</v>
      </c>
      <c r="CG90">
        <v>1.4948943902439</v>
      </c>
      <c r="CH90">
        <v>-1.9153588850174701E-2</v>
      </c>
      <c r="CI90">
        <v>4.6953459306727603E-3</v>
      </c>
      <c r="CJ90">
        <v>1</v>
      </c>
      <c r="CK90">
        <v>1</v>
      </c>
      <c r="CL90">
        <v>3</v>
      </c>
      <c r="CM90" t="s">
        <v>257</v>
      </c>
      <c r="CN90">
        <v>1.8608100000000001</v>
      </c>
      <c r="CO90">
        <v>1.8577600000000001</v>
      </c>
      <c r="CP90">
        <v>1.86052</v>
      </c>
      <c r="CQ90">
        <v>1.8533299999999999</v>
      </c>
      <c r="CR90">
        <v>1.8519300000000001</v>
      </c>
      <c r="CS90">
        <v>1.85273</v>
      </c>
      <c r="CT90">
        <v>1.85639</v>
      </c>
      <c r="CU90">
        <v>1.8626400000000001</v>
      </c>
      <c r="CV90" t="s">
        <v>240</v>
      </c>
      <c r="CW90" t="s">
        <v>19</v>
      </c>
      <c r="CX90" t="s">
        <v>19</v>
      </c>
      <c r="CY90" t="s">
        <v>19</v>
      </c>
      <c r="CZ90" t="s">
        <v>241</v>
      </c>
      <c r="DA90" t="s">
        <v>242</v>
      </c>
      <c r="DB90" t="s">
        <v>243</v>
      </c>
      <c r="DC90" t="s">
        <v>243</v>
      </c>
      <c r="DD90" t="s">
        <v>243</v>
      </c>
      <c r="DE90" t="s">
        <v>243</v>
      </c>
      <c r="DF90">
        <v>0</v>
      </c>
      <c r="DG90">
        <v>100</v>
      </c>
      <c r="DH90">
        <v>100</v>
      </c>
      <c r="DI90">
        <v>-1.3480000000000001</v>
      </c>
      <c r="DJ90">
        <v>2.1000000000000001E-2</v>
      </c>
      <c r="DK90">
        <v>3</v>
      </c>
      <c r="DL90">
        <v>628.89700000000005</v>
      </c>
      <c r="DM90">
        <v>286.80099999999999</v>
      </c>
      <c r="DN90">
        <v>22.9999</v>
      </c>
      <c r="DO90">
        <v>23.2879</v>
      </c>
      <c r="DP90">
        <v>30.000499999999999</v>
      </c>
      <c r="DQ90">
        <v>23.341000000000001</v>
      </c>
      <c r="DR90">
        <v>23.354800000000001</v>
      </c>
      <c r="DS90">
        <v>13.7851</v>
      </c>
      <c r="DT90">
        <v>23.3934</v>
      </c>
      <c r="DU90">
        <v>99.752600000000001</v>
      </c>
      <c r="DV90">
        <v>23</v>
      </c>
      <c r="DW90">
        <v>262.5</v>
      </c>
      <c r="DX90">
        <v>19</v>
      </c>
      <c r="DY90">
        <v>101.321</v>
      </c>
      <c r="DZ90">
        <v>105.285</v>
      </c>
    </row>
    <row r="91" spans="1:130" x14ac:dyDescent="0.25">
      <c r="A91">
        <v>75</v>
      </c>
      <c r="B91">
        <v>1560437248.0999999</v>
      </c>
      <c r="C91">
        <v>148</v>
      </c>
      <c r="D91" t="s">
        <v>392</v>
      </c>
      <c r="E91" t="s">
        <v>393</v>
      </c>
      <c r="G91">
        <v>1560437237.7612901</v>
      </c>
      <c r="H91">
        <f t="shared" si="29"/>
        <v>9.1622635361764907E-4</v>
      </c>
      <c r="I91">
        <f t="shared" si="30"/>
        <v>18.35412154197671</v>
      </c>
      <c r="J91">
        <f t="shared" si="31"/>
        <v>204.99516129032301</v>
      </c>
      <c r="K91">
        <f t="shared" si="32"/>
        <v>-91.367437252618743</v>
      </c>
      <c r="L91">
        <f t="shared" si="33"/>
        <v>-9.0995907528859128</v>
      </c>
      <c r="M91">
        <f t="shared" si="34"/>
        <v>20.416158427496171</v>
      </c>
      <c r="N91">
        <f t="shared" si="35"/>
        <v>0.10080057520137918</v>
      </c>
      <c r="O91">
        <f t="shared" si="36"/>
        <v>3</v>
      </c>
      <c r="P91">
        <f t="shared" si="37"/>
        <v>9.9135096083403984E-2</v>
      </c>
      <c r="Q91">
        <f t="shared" si="38"/>
        <v>6.2106945984758591E-2</v>
      </c>
      <c r="R91">
        <f t="shared" si="39"/>
        <v>215.02103705956338</v>
      </c>
      <c r="S91">
        <f t="shared" si="40"/>
        <v>24.14169227167276</v>
      </c>
      <c r="T91">
        <f t="shared" si="41"/>
        <v>23.722004838709651</v>
      </c>
      <c r="U91">
        <f t="shared" si="42"/>
        <v>2.9453245586251051</v>
      </c>
      <c r="V91">
        <f t="shared" si="43"/>
        <v>72.051709577792479</v>
      </c>
      <c r="W91">
        <f t="shared" si="44"/>
        <v>2.047937130163469</v>
      </c>
      <c r="X91">
        <f t="shared" si="45"/>
        <v>2.8423158064727958</v>
      </c>
      <c r="Y91">
        <f t="shared" si="46"/>
        <v>0.89738742846163611</v>
      </c>
      <c r="Z91">
        <f t="shared" si="47"/>
        <v>-40.405582194538326</v>
      </c>
      <c r="AA91">
        <f t="shared" si="48"/>
        <v>-95.437022361287958</v>
      </c>
      <c r="AB91">
        <f t="shared" si="49"/>
        <v>-6.6230859033924068</v>
      </c>
      <c r="AC91">
        <f t="shared" si="50"/>
        <v>72.55534660034472</v>
      </c>
      <c r="AD91">
        <v>0</v>
      </c>
      <c r="AE91">
        <v>0</v>
      </c>
      <c r="AF91">
        <v>3</v>
      </c>
      <c r="AG91">
        <v>0</v>
      </c>
      <c r="AH91">
        <v>0</v>
      </c>
      <c r="AI91">
        <f t="shared" si="51"/>
        <v>1</v>
      </c>
      <c r="AJ91">
        <f t="shared" si="52"/>
        <v>0</v>
      </c>
      <c r="AK91">
        <f t="shared" si="53"/>
        <v>67985.442128672788</v>
      </c>
      <c r="AL91">
        <f t="shared" si="54"/>
        <v>1199.9980645161299</v>
      </c>
      <c r="AM91">
        <f t="shared" si="55"/>
        <v>963.35696980883336</v>
      </c>
      <c r="AN91">
        <f t="shared" si="56"/>
        <v>0.80279876967741914</v>
      </c>
      <c r="AO91">
        <f t="shared" si="57"/>
        <v>0.22319975232258063</v>
      </c>
      <c r="AP91">
        <v>10</v>
      </c>
      <c r="AQ91">
        <v>1</v>
      </c>
      <c r="AR91" t="s">
        <v>237</v>
      </c>
      <c r="AS91">
        <v>1560437237.7612901</v>
      </c>
      <c r="AT91">
        <v>204.99516129032301</v>
      </c>
      <c r="AU91">
        <v>235.89583870967701</v>
      </c>
      <c r="AV91">
        <v>20.562987096774201</v>
      </c>
      <c r="AW91">
        <v>19.067467741935499</v>
      </c>
      <c r="AX91">
        <v>600.04974193548401</v>
      </c>
      <c r="AY91">
        <v>99.493335483870993</v>
      </c>
      <c r="AZ91">
        <v>0.100031983870968</v>
      </c>
      <c r="BA91">
        <v>23.131925806451601</v>
      </c>
      <c r="BB91">
        <v>23.829158064516101</v>
      </c>
      <c r="BC91">
        <v>23.614851612903198</v>
      </c>
      <c r="BD91">
        <v>0</v>
      </c>
      <c r="BE91">
        <v>0</v>
      </c>
      <c r="BF91">
        <v>12999.3387096774</v>
      </c>
      <c r="BG91">
        <v>1040.80322580645</v>
      </c>
      <c r="BH91">
        <v>22.440025806451601</v>
      </c>
      <c r="BI91">
        <v>1199.9980645161299</v>
      </c>
      <c r="BJ91">
        <v>0.32999364516128998</v>
      </c>
      <c r="BK91">
        <v>0.32999600000000001</v>
      </c>
      <c r="BL91">
        <v>0.329992806451613</v>
      </c>
      <c r="BM91">
        <v>1.00175548387097E-2</v>
      </c>
      <c r="BN91">
        <v>24</v>
      </c>
      <c r="BO91">
        <v>17743.1161290323</v>
      </c>
      <c r="BP91">
        <v>1560432001.5</v>
      </c>
      <c r="BQ91" t="s">
        <v>238</v>
      </c>
      <c r="BR91">
        <v>1</v>
      </c>
      <c r="BS91">
        <v>-1.3480000000000001</v>
      </c>
      <c r="BT91">
        <v>2.1000000000000001E-2</v>
      </c>
      <c r="BU91">
        <v>400</v>
      </c>
      <c r="BV91">
        <v>19</v>
      </c>
      <c r="BW91">
        <v>0.05</v>
      </c>
      <c r="BX91">
        <v>0.02</v>
      </c>
      <c r="BY91">
        <v>18.318317611349901</v>
      </c>
      <c r="BZ91">
        <v>2.2088922322568898</v>
      </c>
      <c r="CA91">
        <v>0.221872705907915</v>
      </c>
      <c r="CB91">
        <v>0</v>
      </c>
      <c r="CC91">
        <v>-30.863787804878001</v>
      </c>
      <c r="CD91">
        <v>-3.8436418118467199</v>
      </c>
      <c r="CE91">
        <v>0.382525162695451</v>
      </c>
      <c r="CF91">
        <v>0</v>
      </c>
      <c r="CG91">
        <v>1.4953370731707301</v>
      </c>
      <c r="CH91">
        <v>8.4380487804902593E-3</v>
      </c>
      <c r="CI91">
        <v>5.4021378983412499E-3</v>
      </c>
      <c r="CJ91">
        <v>1</v>
      </c>
      <c r="CK91">
        <v>1</v>
      </c>
      <c r="CL91">
        <v>3</v>
      </c>
      <c r="CM91" t="s">
        <v>257</v>
      </c>
      <c r="CN91">
        <v>1.8608100000000001</v>
      </c>
      <c r="CO91">
        <v>1.8577600000000001</v>
      </c>
      <c r="CP91">
        <v>1.86052</v>
      </c>
      <c r="CQ91">
        <v>1.8533299999999999</v>
      </c>
      <c r="CR91">
        <v>1.85192</v>
      </c>
      <c r="CS91">
        <v>1.85273</v>
      </c>
      <c r="CT91">
        <v>1.8563799999999999</v>
      </c>
      <c r="CU91">
        <v>1.8626499999999999</v>
      </c>
      <c r="CV91" t="s">
        <v>240</v>
      </c>
      <c r="CW91" t="s">
        <v>19</v>
      </c>
      <c r="CX91" t="s">
        <v>19</v>
      </c>
      <c r="CY91" t="s">
        <v>19</v>
      </c>
      <c r="CZ91" t="s">
        <v>241</v>
      </c>
      <c r="DA91" t="s">
        <v>242</v>
      </c>
      <c r="DB91" t="s">
        <v>243</v>
      </c>
      <c r="DC91" t="s">
        <v>243</v>
      </c>
      <c r="DD91" t="s">
        <v>243</v>
      </c>
      <c r="DE91" t="s">
        <v>243</v>
      </c>
      <c r="DF91">
        <v>0</v>
      </c>
      <c r="DG91">
        <v>100</v>
      </c>
      <c r="DH91">
        <v>100</v>
      </c>
      <c r="DI91">
        <v>-1.3480000000000001</v>
      </c>
      <c r="DJ91">
        <v>2.1000000000000001E-2</v>
      </c>
      <c r="DK91">
        <v>3</v>
      </c>
      <c r="DL91">
        <v>628.94100000000003</v>
      </c>
      <c r="DM91">
        <v>286.75599999999997</v>
      </c>
      <c r="DN91">
        <v>22.9999</v>
      </c>
      <c r="DO91">
        <v>23.290500000000002</v>
      </c>
      <c r="DP91">
        <v>30.000499999999999</v>
      </c>
      <c r="DQ91">
        <v>23.3429</v>
      </c>
      <c r="DR91">
        <v>23.3568</v>
      </c>
      <c r="DS91">
        <v>13.8887</v>
      </c>
      <c r="DT91">
        <v>23.3934</v>
      </c>
      <c r="DU91">
        <v>99.752600000000001</v>
      </c>
      <c r="DV91">
        <v>23</v>
      </c>
      <c r="DW91">
        <v>262.5</v>
      </c>
      <c r="DX91">
        <v>19</v>
      </c>
      <c r="DY91">
        <v>101.32</v>
      </c>
      <c r="DZ91">
        <v>105.28400000000001</v>
      </c>
    </row>
    <row r="92" spans="1:130" x14ac:dyDescent="0.25">
      <c r="A92">
        <v>76</v>
      </c>
      <c r="B92">
        <v>1560437250.0999999</v>
      </c>
      <c r="C92">
        <v>150</v>
      </c>
      <c r="D92" t="s">
        <v>394</v>
      </c>
      <c r="E92" t="s">
        <v>395</v>
      </c>
      <c r="G92">
        <v>1560437239.7612901</v>
      </c>
      <c r="H92">
        <f t="shared" si="29"/>
        <v>9.1627746278675993E-4</v>
      </c>
      <c r="I92">
        <f t="shared" si="30"/>
        <v>18.421459936509908</v>
      </c>
      <c r="J92">
        <f t="shared" si="31"/>
        <v>208.21135483871001</v>
      </c>
      <c r="K92">
        <f t="shared" si="32"/>
        <v>-89.307683537730455</v>
      </c>
      <c r="L92">
        <f t="shared" si="33"/>
        <v>-8.8943982966063508</v>
      </c>
      <c r="M92">
        <f t="shared" si="34"/>
        <v>20.736342568208375</v>
      </c>
      <c r="N92">
        <f t="shared" si="35"/>
        <v>0.10078915084083317</v>
      </c>
      <c r="O92">
        <f t="shared" si="36"/>
        <v>3</v>
      </c>
      <c r="P92">
        <f t="shared" si="37"/>
        <v>9.9124046101749352E-2</v>
      </c>
      <c r="Q92">
        <f t="shared" si="38"/>
        <v>6.2100006824641583E-2</v>
      </c>
      <c r="R92">
        <f t="shared" si="39"/>
        <v>215.02115740079097</v>
      </c>
      <c r="S92">
        <f t="shared" si="40"/>
        <v>24.143191835359453</v>
      </c>
      <c r="T92">
        <f t="shared" si="41"/>
        <v>23.723599999999998</v>
      </c>
      <c r="U92">
        <f t="shared" si="42"/>
        <v>2.9456073883199294</v>
      </c>
      <c r="V92">
        <f t="shared" si="43"/>
        <v>72.050055829698863</v>
      </c>
      <c r="W92">
        <f t="shared" si="44"/>
        <v>2.0480774706751701</v>
      </c>
      <c r="X92">
        <f t="shared" si="45"/>
        <v>2.8425758274443385</v>
      </c>
      <c r="Y92">
        <f t="shared" si="46"/>
        <v>0.89752991764475931</v>
      </c>
      <c r="Z92">
        <f t="shared" si="47"/>
        <v>-40.407836108896113</v>
      </c>
      <c r="AA92">
        <f t="shared" si="48"/>
        <v>-95.450326451615737</v>
      </c>
      <c r="AB92">
        <f t="shared" si="49"/>
        <v>-6.6241133556657807</v>
      </c>
      <c r="AC92">
        <f t="shared" si="50"/>
        <v>72.538881484613356</v>
      </c>
      <c r="AD92">
        <v>0</v>
      </c>
      <c r="AE92">
        <v>0</v>
      </c>
      <c r="AF92">
        <v>3</v>
      </c>
      <c r="AG92">
        <v>0</v>
      </c>
      <c r="AH92">
        <v>0</v>
      </c>
      <c r="AI92">
        <f t="shared" si="51"/>
        <v>1</v>
      </c>
      <c r="AJ92">
        <f t="shared" si="52"/>
        <v>0</v>
      </c>
      <c r="AK92">
        <f t="shared" si="53"/>
        <v>67989.216241992486</v>
      </c>
      <c r="AL92">
        <f t="shared" si="54"/>
        <v>1199.99870967742</v>
      </c>
      <c r="AM92">
        <f t="shared" si="55"/>
        <v>963.35750980801606</v>
      </c>
      <c r="AN92">
        <f t="shared" si="56"/>
        <v>0.80279878806451621</v>
      </c>
      <c r="AO92">
        <f t="shared" si="57"/>
        <v>0.22319975212903229</v>
      </c>
      <c r="AP92">
        <v>10</v>
      </c>
      <c r="AQ92">
        <v>1</v>
      </c>
      <c r="AR92" t="s">
        <v>237</v>
      </c>
      <c r="AS92">
        <v>1560437239.7612901</v>
      </c>
      <c r="AT92">
        <v>208.21135483871001</v>
      </c>
      <c r="AU92">
        <v>239.22883870967701</v>
      </c>
      <c r="AV92">
        <v>20.5645225806452</v>
      </c>
      <c r="AW92">
        <v>19.068938709677401</v>
      </c>
      <c r="AX92">
        <v>600.05638709677396</v>
      </c>
      <c r="AY92">
        <v>99.492699999999999</v>
      </c>
      <c r="AZ92">
        <v>0.100055564516129</v>
      </c>
      <c r="BA92">
        <v>23.133438709677399</v>
      </c>
      <c r="BB92">
        <v>23.8306516129032</v>
      </c>
      <c r="BC92">
        <v>23.616548387096799</v>
      </c>
      <c r="BD92">
        <v>0</v>
      </c>
      <c r="BE92">
        <v>0</v>
      </c>
      <c r="BF92">
        <v>13000.3096774194</v>
      </c>
      <c r="BG92">
        <v>1040.81838709677</v>
      </c>
      <c r="BH92">
        <v>22.3546935483871</v>
      </c>
      <c r="BI92">
        <v>1199.99870967742</v>
      </c>
      <c r="BJ92">
        <v>0.32999374193548398</v>
      </c>
      <c r="BK92">
        <v>0.32999600000000001</v>
      </c>
      <c r="BL92">
        <v>0.329992806451613</v>
      </c>
      <c r="BM92">
        <v>1.0017470967741899E-2</v>
      </c>
      <c r="BN92">
        <v>24</v>
      </c>
      <c r="BO92">
        <v>17743.125806451601</v>
      </c>
      <c r="BP92">
        <v>1560432001.5</v>
      </c>
      <c r="BQ92" t="s">
        <v>238</v>
      </c>
      <c r="BR92">
        <v>1</v>
      </c>
      <c r="BS92">
        <v>-1.3480000000000001</v>
      </c>
      <c r="BT92">
        <v>2.1000000000000001E-2</v>
      </c>
      <c r="BU92">
        <v>400</v>
      </c>
      <c r="BV92">
        <v>19</v>
      </c>
      <c r="BW92">
        <v>0.05</v>
      </c>
      <c r="BX92">
        <v>0.02</v>
      </c>
      <c r="BY92">
        <v>18.383428338136799</v>
      </c>
      <c r="BZ92">
        <v>2.1541649538125198</v>
      </c>
      <c r="CA92">
        <v>0.21697071976020599</v>
      </c>
      <c r="CB92">
        <v>0</v>
      </c>
      <c r="CC92">
        <v>-30.974897560975599</v>
      </c>
      <c r="CD92">
        <v>-3.75504459930271</v>
      </c>
      <c r="CE92">
        <v>0.37503440524304199</v>
      </c>
      <c r="CF92">
        <v>0</v>
      </c>
      <c r="CG92">
        <v>1.49553414634146</v>
      </c>
      <c r="CH92">
        <v>2.6710452961673299E-2</v>
      </c>
      <c r="CI92">
        <v>5.6060407208608498E-3</v>
      </c>
      <c r="CJ92">
        <v>1</v>
      </c>
      <c r="CK92">
        <v>1</v>
      </c>
      <c r="CL92">
        <v>3</v>
      </c>
      <c r="CM92" t="s">
        <v>257</v>
      </c>
      <c r="CN92">
        <v>1.8608100000000001</v>
      </c>
      <c r="CO92">
        <v>1.8577600000000001</v>
      </c>
      <c r="CP92">
        <v>1.86052</v>
      </c>
      <c r="CQ92">
        <v>1.8533299999999999</v>
      </c>
      <c r="CR92">
        <v>1.85192</v>
      </c>
      <c r="CS92">
        <v>1.8527199999999999</v>
      </c>
      <c r="CT92">
        <v>1.8564000000000001</v>
      </c>
      <c r="CU92">
        <v>1.8626400000000001</v>
      </c>
      <c r="CV92" t="s">
        <v>240</v>
      </c>
      <c r="CW92" t="s">
        <v>19</v>
      </c>
      <c r="CX92" t="s">
        <v>19</v>
      </c>
      <c r="CY92" t="s">
        <v>19</v>
      </c>
      <c r="CZ92" t="s">
        <v>241</v>
      </c>
      <c r="DA92" t="s">
        <v>242</v>
      </c>
      <c r="DB92" t="s">
        <v>243</v>
      </c>
      <c r="DC92" t="s">
        <v>243</v>
      </c>
      <c r="DD92" t="s">
        <v>243</v>
      </c>
      <c r="DE92" t="s">
        <v>243</v>
      </c>
      <c r="DF92">
        <v>0</v>
      </c>
      <c r="DG92">
        <v>100</v>
      </c>
      <c r="DH92">
        <v>100</v>
      </c>
      <c r="DI92">
        <v>-1.3480000000000001</v>
      </c>
      <c r="DJ92">
        <v>2.1000000000000001E-2</v>
      </c>
      <c r="DK92">
        <v>3</v>
      </c>
      <c r="DL92">
        <v>628.73199999999997</v>
      </c>
      <c r="DM92">
        <v>286.71199999999999</v>
      </c>
      <c r="DN92">
        <v>23</v>
      </c>
      <c r="DO92">
        <v>23.293199999999999</v>
      </c>
      <c r="DP92">
        <v>30.000499999999999</v>
      </c>
      <c r="DQ92">
        <v>23.345199999999998</v>
      </c>
      <c r="DR92">
        <v>23.358699999999999</v>
      </c>
      <c r="DS92">
        <v>14.0288</v>
      </c>
      <c r="DT92">
        <v>23.3934</v>
      </c>
      <c r="DU92">
        <v>99.752600000000001</v>
      </c>
      <c r="DV92">
        <v>23</v>
      </c>
      <c r="DW92">
        <v>267.5</v>
      </c>
      <c r="DX92">
        <v>19</v>
      </c>
      <c r="DY92">
        <v>101.319</v>
      </c>
      <c r="DZ92">
        <v>105.28400000000001</v>
      </c>
    </row>
    <row r="93" spans="1:130" x14ac:dyDescent="0.25">
      <c r="A93">
        <v>77</v>
      </c>
      <c r="B93">
        <v>1560437252.0999999</v>
      </c>
      <c r="C93">
        <v>152</v>
      </c>
      <c r="D93" t="s">
        <v>396</v>
      </c>
      <c r="E93" t="s">
        <v>397</v>
      </c>
      <c r="G93">
        <v>1560437241.7612901</v>
      </c>
      <c r="H93">
        <f t="shared" si="29"/>
        <v>9.1623470456344864E-4</v>
      </c>
      <c r="I93">
        <f t="shared" si="30"/>
        <v>18.50190148669531</v>
      </c>
      <c r="J93">
        <f t="shared" si="31"/>
        <v>211.42645161290301</v>
      </c>
      <c r="K93">
        <f t="shared" si="32"/>
        <v>-87.453107677885214</v>
      </c>
      <c r="L93">
        <f t="shared" si="33"/>
        <v>-8.7096413395687513</v>
      </c>
      <c r="M93">
        <f t="shared" si="34"/>
        <v>21.056410825658176</v>
      </c>
      <c r="N93">
        <f t="shared" si="35"/>
        <v>0.10077963864377111</v>
      </c>
      <c r="O93">
        <f t="shared" si="36"/>
        <v>3</v>
      </c>
      <c r="P93">
        <f t="shared" si="37"/>
        <v>9.9114845589972689E-2</v>
      </c>
      <c r="Q93">
        <f t="shared" si="38"/>
        <v>6.2094229096196107E-2</v>
      </c>
      <c r="R93">
        <f t="shared" si="39"/>
        <v>215.0211718673248</v>
      </c>
      <c r="S93">
        <f t="shared" si="40"/>
        <v>24.144250516347753</v>
      </c>
      <c r="T93">
        <f t="shared" si="41"/>
        <v>23.724449999999997</v>
      </c>
      <c r="U93">
        <f t="shared" si="42"/>
        <v>2.9457581070679835</v>
      </c>
      <c r="V93">
        <f t="shared" si="43"/>
        <v>72.049579828774895</v>
      </c>
      <c r="W93">
        <f t="shared" si="44"/>
        <v>2.0481937713952916</v>
      </c>
      <c r="X93">
        <f t="shared" si="45"/>
        <v>2.8427560247579566</v>
      </c>
      <c r="Y93">
        <f t="shared" si="46"/>
        <v>0.89756433567269189</v>
      </c>
      <c r="Z93">
        <f t="shared" si="47"/>
        <v>-40.405950471248083</v>
      </c>
      <c r="AA93">
        <f t="shared" si="48"/>
        <v>-95.418240116127393</v>
      </c>
      <c r="AB93">
        <f t="shared" si="49"/>
        <v>-6.6219502183760195</v>
      </c>
      <c r="AC93">
        <f t="shared" si="50"/>
        <v>72.575031061573313</v>
      </c>
      <c r="AD93">
        <v>0</v>
      </c>
      <c r="AE93">
        <v>0</v>
      </c>
      <c r="AF93">
        <v>3</v>
      </c>
      <c r="AG93">
        <v>0</v>
      </c>
      <c r="AH93">
        <v>0</v>
      </c>
      <c r="AI93">
        <f t="shared" si="51"/>
        <v>1</v>
      </c>
      <c r="AJ93">
        <f t="shared" si="52"/>
        <v>0</v>
      </c>
      <c r="AK93">
        <f t="shared" si="53"/>
        <v>67992.480390216588</v>
      </c>
      <c r="AL93">
        <f t="shared" si="54"/>
        <v>1199.99870967742</v>
      </c>
      <c r="AM93">
        <f t="shared" si="55"/>
        <v>963.35758200148632</v>
      </c>
      <c r="AN93">
        <f t="shared" si="56"/>
        <v>0.80279884822580616</v>
      </c>
      <c r="AO93">
        <f t="shared" si="57"/>
        <v>0.22319975041935472</v>
      </c>
      <c r="AP93">
        <v>10</v>
      </c>
      <c r="AQ93">
        <v>1</v>
      </c>
      <c r="AR93" t="s">
        <v>237</v>
      </c>
      <c r="AS93">
        <v>1560437241.7612901</v>
      </c>
      <c r="AT93">
        <v>211.42645161290301</v>
      </c>
      <c r="AU93">
        <v>242.58290322580601</v>
      </c>
      <c r="AV93">
        <v>20.565819354838698</v>
      </c>
      <c r="AW93">
        <v>19.0703064516129</v>
      </c>
      <c r="AX93">
        <v>600.05606451612903</v>
      </c>
      <c r="AY93">
        <v>99.492048387096801</v>
      </c>
      <c r="AZ93">
        <v>0.10008242258064499</v>
      </c>
      <c r="BA93">
        <v>23.134487096774201</v>
      </c>
      <c r="BB93">
        <v>23.832061290322599</v>
      </c>
      <c r="BC93">
        <v>23.616838709677399</v>
      </c>
      <c r="BD93">
        <v>0</v>
      </c>
      <c r="BE93">
        <v>0</v>
      </c>
      <c r="BF93">
        <v>13001.151612903201</v>
      </c>
      <c r="BG93">
        <v>1040.8303225806501</v>
      </c>
      <c r="BH93">
        <v>22.251664516129001</v>
      </c>
      <c r="BI93">
        <v>1199.99870967742</v>
      </c>
      <c r="BJ93">
        <v>0.32999396774193601</v>
      </c>
      <c r="BK93">
        <v>0.32999577419354797</v>
      </c>
      <c r="BL93">
        <v>0.32999290322580599</v>
      </c>
      <c r="BM93">
        <v>1.0017396774193501E-2</v>
      </c>
      <c r="BN93">
        <v>24</v>
      </c>
      <c r="BO93">
        <v>17743.135483870999</v>
      </c>
      <c r="BP93">
        <v>1560432001.5</v>
      </c>
      <c r="BQ93" t="s">
        <v>238</v>
      </c>
      <c r="BR93">
        <v>1</v>
      </c>
      <c r="BS93">
        <v>-1.3480000000000001</v>
      </c>
      <c r="BT93">
        <v>2.1000000000000001E-2</v>
      </c>
      <c r="BU93">
        <v>400</v>
      </c>
      <c r="BV93">
        <v>19</v>
      </c>
      <c r="BW93">
        <v>0.05</v>
      </c>
      <c r="BX93">
        <v>0.02</v>
      </c>
      <c r="BY93">
        <v>18.4593647548141</v>
      </c>
      <c r="BZ93">
        <v>2.1730961245058</v>
      </c>
      <c r="CA93">
        <v>0.21866978128522499</v>
      </c>
      <c r="CB93">
        <v>0</v>
      </c>
      <c r="CC93">
        <v>-31.111421951219501</v>
      </c>
      <c r="CD93">
        <v>-3.7580780487801699</v>
      </c>
      <c r="CE93">
        <v>0.37518596527926601</v>
      </c>
      <c r="CF93">
        <v>0</v>
      </c>
      <c r="CG93">
        <v>1.49550365853659</v>
      </c>
      <c r="CH93">
        <v>3.4000766550521498E-2</v>
      </c>
      <c r="CI93">
        <v>5.5949536304874996E-3</v>
      </c>
      <c r="CJ93">
        <v>1</v>
      </c>
      <c r="CK93">
        <v>1</v>
      </c>
      <c r="CL93">
        <v>3</v>
      </c>
      <c r="CM93" t="s">
        <v>257</v>
      </c>
      <c r="CN93">
        <v>1.8608100000000001</v>
      </c>
      <c r="CO93">
        <v>1.8577600000000001</v>
      </c>
      <c r="CP93">
        <v>1.86052</v>
      </c>
      <c r="CQ93">
        <v>1.8533299999999999</v>
      </c>
      <c r="CR93">
        <v>1.85192</v>
      </c>
      <c r="CS93">
        <v>1.85273</v>
      </c>
      <c r="CT93">
        <v>1.8564000000000001</v>
      </c>
      <c r="CU93">
        <v>1.86266</v>
      </c>
      <c r="CV93" t="s">
        <v>240</v>
      </c>
      <c r="CW93" t="s">
        <v>19</v>
      </c>
      <c r="CX93" t="s">
        <v>19</v>
      </c>
      <c r="CY93" t="s">
        <v>19</v>
      </c>
      <c r="CZ93" t="s">
        <v>241</v>
      </c>
      <c r="DA93" t="s">
        <v>242</v>
      </c>
      <c r="DB93" t="s">
        <v>243</v>
      </c>
      <c r="DC93" t="s">
        <v>243</v>
      </c>
      <c r="DD93" t="s">
        <v>243</v>
      </c>
      <c r="DE93" t="s">
        <v>243</v>
      </c>
      <c r="DF93">
        <v>0</v>
      </c>
      <c r="DG93">
        <v>100</v>
      </c>
      <c r="DH93">
        <v>100</v>
      </c>
      <c r="DI93">
        <v>-1.3480000000000001</v>
      </c>
      <c r="DJ93">
        <v>2.1000000000000001E-2</v>
      </c>
      <c r="DK93">
        <v>3</v>
      </c>
      <c r="DL93">
        <v>628.82299999999998</v>
      </c>
      <c r="DM93">
        <v>286.68900000000002</v>
      </c>
      <c r="DN93">
        <v>23</v>
      </c>
      <c r="DO93">
        <v>23.2957</v>
      </c>
      <c r="DP93">
        <v>30.000499999999999</v>
      </c>
      <c r="DQ93">
        <v>23.3476</v>
      </c>
      <c r="DR93">
        <v>23.360600000000002</v>
      </c>
      <c r="DS93">
        <v>14.188499999999999</v>
      </c>
      <c r="DT93">
        <v>23.674099999999999</v>
      </c>
      <c r="DU93">
        <v>99.752600000000001</v>
      </c>
      <c r="DV93">
        <v>23</v>
      </c>
      <c r="DW93">
        <v>272.5</v>
      </c>
      <c r="DX93">
        <v>19</v>
      </c>
      <c r="DY93">
        <v>101.318</v>
      </c>
      <c r="DZ93">
        <v>105.283</v>
      </c>
    </row>
    <row r="94" spans="1:130" x14ac:dyDescent="0.25">
      <c r="A94">
        <v>78</v>
      </c>
      <c r="B94">
        <v>1560437254.0999999</v>
      </c>
      <c r="C94">
        <v>154</v>
      </c>
      <c r="D94" t="s">
        <v>398</v>
      </c>
      <c r="E94" t="s">
        <v>399</v>
      </c>
      <c r="G94">
        <v>1560437243.7612901</v>
      </c>
      <c r="H94">
        <f t="shared" si="29"/>
        <v>9.1611319517458665E-4</v>
      </c>
      <c r="I94">
        <f t="shared" si="30"/>
        <v>18.573388833627394</v>
      </c>
      <c r="J94">
        <f t="shared" si="31"/>
        <v>214.64364516129001</v>
      </c>
      <c r="K94">
        <f t="shared" si="32"/>
        <v>-85.447176535628159</v>
      </c>
      <c r="L94">
        <f t="shared" si="33"/>
        <v>-8.5097958269151199</v>
      </c>
      <c r="M94">
        <f t="shared" si="34"/>
        <v>21.376640749572164</v>
      </c>
      <c r="N94">
        <f t="shared" si="35"/>
        <v>0.10077228659534265</v>
      </c>
      <c r="O94">
        <f t="shared" si="36"/>
        <v>3</v>
      </c>
      <c r="P94">
        <f t="shared" si="37"/>
        <v>9.9107734425780997E-2</v>
      </c>
      <c r="Q94">
        <f t="shared" si="38"/>
        <v>6.2089763435966186E-2</v>
      </c>
      <c r="R94">
        <f t="shared" si="39"/>
        <v>215.02105712842217</v>
      </c>
      <c r="S94">
        <f t="shared" si="40"/>
        <v>24.144596760045978</v>
      </c>
      <c r="T94">
        <f t="shared" si="41"/>
        <v>23.724554838709651</v>
      </c>
      <c r="U94">
        <f t="shared" si="42"/>
        <v>2.9457766971340646</v>
      </c>
      <c r="V94">
        <f t="shared" si="43"/>
        <v>72.051063359058702</v>
      </c>
      <c r="W94">
        <f t="shared" si="44"/>
        <v>2.048275095923505</v>
      </c>
      <c r="X94">
        <f t="shared" si="45"/>
        <v>2.8428103631394679</v>
      </c>
      <c r="Y94">
        <f t="shared" si="46"/>
        <v>0.89750160121055966</v>
      </c>
      <c r="Z94">
        <f t="shared" si="47"/>
        <v>-40.400591907199271</v>
      </c>
      <c r="AA94">
        <f t="shared" si="48"/>
        <v>-95.384066864519994</v>
      </c>
      <c r="AB94">
        <f t="shared" si="49"/>
        <v>-6.6195927180844434</v>
      </c>
      <c r="AC94">
        <f t="shared" si="50"/>
        <v>72.616805638618459</v>
      </c>
      <c r="AD94">
        <v>0</v>
      </c>
      <c r="AE94">
        <v>0</v>
      </c>
      <c r="AF94">
        <v>3</v>
      </c>
      <c r="AG94">
        <v>0</v>
      </c>
      <c r="AH94">
        <v>0</v>
      </c>
      <c r="AI94">
        <f t="shared" si="51"/>
        <v>1</v>
      </c>
      <c r="AJ94">
        <f t="shared" si="52"/>
        <v>0</v>
      </c>
      <c r="AK94">
        <f t="shared" si="53"/>
        <v>67992.33215998848</v>
      </c>
      <c r="AL94">
        <f t="shared" si="54"/>
        <v>1199.9980645161299</v>
      </c>
      <c r="AM94">
        <f t="shared" si="55"/>
        <v>963.35715426014929</v>
      </c>
      <c r="AN94">
        <f t="shared" si="56"/>
        <v>0.80279892338709702</v>
      </c>
      <c r="AO94">
        <f t="shared" si="57"/>
        <v>0.22319973041935487</v>
      </c>
      <c r="AP94">
        <v>10</v>
      </c>
      <c r="AQ94">
        <v>1</v>
      </c>
      <c r="AR94" t="s">
        <v>237</v>
      </c>
      <c r="AS94">
        <v>1560437243.7612901</v>
      </c>
      <c r="AT94">
        <v>214.64364516129001</v>
      </c>
      <c r="AU94">
        <v>245.924096774194</v>
      </c>
      <c r="AV94">
        <v>20.566806451612901</v>
      </c>
      <c r="AW94">
        <v>19.0714935483871</v>
      </c>
      <c r="AX94">
        <v>600.05612903225801</v>
      </c>
      <c r="AY94">
        <v>99.491229032258005</v>
      </c>
      <c r="AZ94">
        <v>0.10007605161290301</v>
      </c>
      <c r="BA94">
        <v>23.134803225806401</v>
      </c>
      <c r="BB94">
        <v>23.833238709677399</v>
      </c>
      <c r="BC94">
        <v>23.615870967741898</v>
      </c>
      <c r="BD94">
        <v>0</v>
      </c>
      <c r="BE94">
        <v>0</v>
      </c>
      <c r="BF94">
        <v>13001.254838709699</v>
      </c>
      <c r="BG94">
        <v>1040.8458064516101</v>
      </c>
      <c r="BH94">
        <v>22.1658774193548</v>
      </c>
      <c r="BI94">
        <v>1199.9980645161299</v>
      </c>
      <c r="BJ94">
        <v>0.32999448387096803</v>
      </c>
      <c r="BK94">
        <v>0.329995451612903</v>
      </c>
      <c r="BL94">
        <v>0.329992806451613</v>
      </c>
      <c r="BM94">
        <v>1.0017332258064501E-2</v>
      </c>
      <c r="BN94">
        <v>24</v>
      </c>
      <c r="BO94">
        <v>17743.129032258101</v>
      </c>
      <c r="BP94">
        <v>1560432001.5</v>
      </c>
      <c r="BQ94" t="s">
        <v>238</v>
      </c>
      <c r="BR94">
        <v>1</v>
      </c>
      <c r="BS94">
        <v>-1.3480000000000001</v>
      </c>
      <c r="BT94">
        <v>2.1000000000000001E-2</v>
      </c>
      <c r="BU94">
        <v>400</v>
      </c>
      <c r="BV94">
        <v>19</v>
      </c>
      <c r="BW94">
        <v>0.05</v>
      </c>
      <c r="BX94">
        <v>0.02</v>
      </c>
      <c r="BY94">
        <v>18.537065666466301</v>
      </c>
      <c r="BZ94">
        <v>2.17957902814176</v>
      </c>
      <c r="CA94">
        <v>0.21804308147406901</v>
      </c>
      <c r="CB94">
        <v>0</v>
      </c>
      <c r="CC94">
        <v>-31.241558536585401</v>
      </c>
      <c r="CD94">
        <v>-3.7907059233447802</v>
      </c>
      <c r="CE94">
        <v>0.37839942310042801</v>
      </c>
      <c r="CF94">
        <v>0</v>
      </c>
      <c r="CG94">
        <v>1.4953934146341501</v>
      </c>
      <c r="CH94">
        <v>3.1641533101043201E-2</v>
      </c>
      <c r="CI94">
        <v>5.6176801087004201E-3</v>
      </c>
      <c r="CJ94">
        <v>1</v>
      </c>
      <c r="CK94">
        <v>1</v>
      </c>
      <c r="CL94">
        <v>3</v>
      </c>
      <c r="CM94" t="s">
        <v>257</v>
      </c>
      <c r="CN94">
        <v>1.8608100000000001</v>
      </c>
      <c r="CO94">
        <v>1.8577600000000001</v>
      </c>
      <c r="CP94">
        <v>1.8605100000000001</v>
      </c>
      <c r="CQ94">
        <v>1.8533299999999999</v>
      </c>
      <c r="CR94">
        <v>1.8519000000000001</v>
      </c>
      <c r="CS94">
        <v>1.8527199999999999</v>
      </c>
      <c r="CT94">
        <v>1.85639</v>
      </c>
      <c r="CU94">
        <v>1.86266</v>
      </c>
      <c r="CV94" t="s">
        <v>240</v>
      </c>
      <c r="CW94" t="s">
        <v>19</v>
      </c>
      <c r="CX94" t="s">
        <v>19</v>
      </c>
      <c r="CY94" t="s">
        <v>19</v>
      </c>
      <c r="CZ94" t="s">
        <v>241</v>
      </c>
      <c r="DA94" t="s">
        <v>242</v>
      </c>
      <c r="DB94" t="s">
        <v>243</v>
      </c>
      <c r="DC94" t="s">
        <v>243</v>
      </c>
      <c r="DD94" t="s">
        <v>243</v>
      </c>
      <c r="DE94" t="s">
        <v>243</v>
      </c>
      <c r="DF94">
        <v>0</v>
      </c>
      <c r="DG94">
        <v>100</v>
      </c>
      <c r="DH94">
        <v>100</v>
      </c>
      <c r="DI94">
        <v>-1.3480000000000001</v>
      </c>
      <c r="DJ94">
        <v>2.1000000000000001E-2</v>
      </c>
      <c r="DK94">
        <v>3</v>
      </c>
      <c r="DL94">
        <v>629.24599999999998</v>
      </c>
      <c r="DM94">
        <v>286.57900000000001</v>
      </c>
      <c r="DN94">
        <v>22.9998</v>
      </c>
      <c r="DO94">
        <v>23.298300000000001</v>
      </c>
      <c r="DP94">
        <v>30.000499999999999</v>
      </c>
      <c r="DQ94">
        <v>23.349699999999999</v>
      </c>
      <c r="DR94">
        <v>23.3626</v>
      </c>
      <c r="DS94">
        <v>14.2913</v>
      </c>
      <c r="DT94">
        <v>23.674099999999999</v>
      </c>
      <c r="DU94">
        <v>99.752600000000001</v>
      </c>
      <c r="DV94">
        <v>23</v>
      </c>
      <c r="DW94">
        <v>272.5</v>
      </c>
      <c r="DX94">
        <v>19</v>
      </c>
      <c r="DY94">
        <v>101.319</v>
      </c>
      <c r="DZ94">
        <v>105.283</v>
      </c>
    </row>
    <row r="95" spans="1:130" x14ac:dyDescent="0.25">
      <c r="A95">
        <v>79</v>
      </c>
      <c r="B95">
        <v>1560437256.0999999</v>
      </c>
      <c r="C95">
        <v>156</v>
      </c>
      <c r="D95" t="s">
        <v>400</v>
      </c>
      <c r="E95" t="s">
        <v>401</v>
      </c>
      <c r="G95">
        <v>1560437245.7612901</v>
      </c>
      <c r="H95">
        <f t="shared" si="29"/>
        <v>9.1601858120961223E-4</v>
      </c>
      <c r="I95">
        <f t="shared" si="30"/>
        <v>18.643184666703149</v>
      </c>
      <c r="J95">
        <f t="shared" si="31"/>
        <v>217.860548387097</v>
      </c>
      <c r="K95">
        <f t="shared" si="32"/>
        <v>-83.375692246948532</v>
      </c>
      <c r="L95">
        <f t="shared" si="33"/>
        <v>-8.3034090102330644</v>
      </c>
      <c r="M95">
        <f t="shared" si="34"/>
        <v>21.696794253818563</v>
      </c>
      <c r="N95">
        <f t="shared" si="35"/>
        <v>0.10077826052025783</v>
      </c>
      <c r="O95">
        <f t="shared" si="36"/>
        <v>3</v>
      </c>
      <c r="P95">
        <f t="shared" si="37"/>
        <v>9.9113512620926228E-2</v>
      </c>
      <c r="Q95">
        <f t="shared" si="38"/>
        <v>6.2093392019801304E-2</v>
      </c>
      <c r="R95">
        <f t="shared" si="39"/>
        <v>215.02086978974654</v>
      </c>
      <c r="S95">
        <f t="shared" si="40"/>
        <v>24.143900926652488</v>
      </c>
      <c r="T95">
        <f t="shared" si="41"/>
        <v>23.723906451612898</v>
      </c>
      <c r="U95">
        <f t="shared" si="42"/>
        <v>2.9456617263701292</v>
      </c>
      <c r="V95">
        <f t="shared" si="43"/>
        <v>72.055573110767867</v>
      </c>
      <c r="W95">
        <f t="shared" si="44"/>
        <v>2.048314205617757</v>
      </c>
      <c r="X95">
        <f t="shared" si="45"/>
        <v>2.8426867169163632</v>
      </c>
      <c r="Y95">
        <f t="shared" si="46"/>
        <v>0.89734752075237223</v>
      </c>
      <c r="Z95">
        <f t="shared" si="47"/>
        <v>-40.396419431343901</v>
      </c>
      <c r="AA95">
        <f t="shared" si="48"/>
        <v>-95.395544903231681</v>
      </c>
      <c r="AB95">
        <f t="shared" si="49"/>
        <v>-6.620343468050617</v>
      </c>
      <c r="AC95">
        <f t="shared" si="50"/>
        <v>72.608561987120353</v>
      </c>
      <c r="AD95">
        <v>0</v>
      </c>
      <c r="AE95">
        <v>0</v>
      </c>
      <c r="AF95">
        <v>3</v>
      </c>
      <c r="AG95">
        <v>0</v>
      </c>
      <c r="AH95">
        <v>0</v>
      </c>
      <c r="AI95">
        <f t="shared" si="51"/>
        <v>1</v>
      </c>
      <c r="AJ95">
        <f t="shared" si="52"/>
        <v>0</v>
      </c>
      <c r="AK95">
        <f t="shared" si="53"/>
        <v>67992.345224303775</v>
      </c>
      <c r="AL95">
        <f t="shared" si="54"/>
        <v>1199.9970967741899</v>
      </c>
      <c r="AM95">
        <f t="shared" si="55"/>
        <v>963.35638509987768</v>
      </c>
      <c r="AN95">
        <f t="shared" si="56"/>
        <v>0.80279892983870926</v>
      </c>
      <c r="AO95">
        <f t="shared" si="57"/>
        <v>0.22319971416129025</v>
      </c>
      <c r="AP95">
        <v>10</v>
      </c>
      <c r="AQ95">
        <v>1</v>
      </c>
      <c r="AR95" t="s">
        <v>237</v>
      </c>
      <c r="AS95">
        <v>1560437245.7612901</v>
      </c>
      <c r="AT95">
        <v>217.860548387097</v>
      </c>
      <c r="AU95">
        <v>249.262</v>
      </c>
      <c r="AV95">
        <v>20.567409677419398</v>
      </c>
      <c r="AW95">
        <v>19.072261290322601</v>
      </c>
      <c r="AX95">
        <v>600.05980645161299</v>
      </c>
      <c r="AY95">
        <v>99.490187096774207</v>
      </c>
      <c r="AZ95">
        <v>0.100098590322581</v>
      </c>
      <c r="BA95">
        <v>23.1340838709677</v>
      </c>
      <c r="BB95">
        <v>23.833906451612901</v>
      </c>
      <c r="BC95">
        <v>23.613906451612898</v>
      </c>
      <c r="BD95">
        <v>0</v>
      </c>
      <c r="BE95">
        <v>0</v>
      </c>
      <c r="BF95">
        <v>13001.374193548399</v>
      </c>
      <c r="BG95">
        <v>1040.8525806451601</v>
      </c>
      <c r="BH95">
        <v>22.1421322580645</v>
      </c>
      <c r="BI95">
        <v>1199.9970967741899</v>
      </c>
      <c r="BJ95">
        <v>0.329994774193548</v>
      </c>
      <c r="BK95">
        <v>0.329995516129032</v>
      </c>
      <c r="BL95">
        <v>0.32999254838709702</v>
      </c>
      <c r="BM95">
        <v>1.00172548387097E-2</v>
      </c>
      <c r="BN95">
        <v>24</v>
      </c>
      <c r="BO95">
        <v>17743.1161290323</v>
      </c>
      <c r="BP95">
        <v>1560432001.5</v>
      </c>
      <c r="BQ95" t="s">
        <v>238</v>
      </c>
      <c r="BR95">
        <v>1</v>
      </c>
      <c r="BS95">
        <v>-1.3480000000000001</v>
      </c>
      <c r="BT95">
        <v>2.1000000000000001E-2</v>
      </c>
      <c r="BU95">
        <v>400</v>
      </c>
      <c r="BV95">
        <v>19</v>
      </c>
      <c r="BW95">
        <v>0.05</v>
      </c>
      <c r="BX95">
        <v>0.02</v>
      </c>
      <c r="BY95">
        <v>18.604722957473701</v>
      </c>
      <c r="BZ95">
        <v>2.1252936324972902</v>
      </c>
      <c r="CA95">
        <v>0.21275693006827201</v>
      </c>
      <c r="CB95">
        <v>0</v>
      </c>
      <c r="CC95">
        <v>-31.356963414634102</v>
      </c>
      <c r="CD95">
        <v>-3.69094285714336</v>
      </c>
      <c r="CE95">
        <v>0.369527165083545</v>
      </c>
      <c r="CF95">
        <v>0</v>
      </c>
      <c r="CG95">
        <v>1.49520414634146</v>
      </c>
      <c r="CH95">
        <v>2.05080836236914E-2</v>
      </c>
      <c r="CI95">
        <v>5.7238725487377797E-3</v>
      </c>
      <c r="CJ95">
        <v>1</v>
      </c>
      <c r="CK95">
        <v>1</v>
      </c>
      <c r="CL95">
        <v>3</v>
      </c>
      <c r="CM95" t="s">
        <v>257</v>
      </c>
      <c r="CN95">
        <v>1.8608100000000001</v>
      </c>
      <c r="CO95">
        <v>1.8577600000000001</v>
      </c>
      <c r="CP95">
        <v>1.8605100000000001</v>
      </c>
      <c r="CQ95">
        <v>1.8533299999999999</v>
      </c>
      <c r="CR95">
        <v>1.8519000000000001</v>
      </c>
      <c r="CS95">
        <v>1.8527199999999999</v>
      </c>
      <c r="CT95">
        <v>1.8563799999999999</v>
      </c>
      <c r="CU95">
        <v>1.8626499999999999</v>
      </c>
      <c r="CV95" t="s">
        <v>240</v>
      </c>
      <c r="CW95" t="s">
        <v>19</v>
      </c>
      <c r="CX95" t="s">
        <v>19</v>
      </c>
      <c r="CY95" t="s">
        <v>19</v>
      </c>
      <c r="CZ95" t="s">
        <v>241</v>
      </c>
      <c r="DA95" t="s">
        <v>242</v>
      </c>
      <c r="DB95" t="s">
        <v>243</v>
      </c>
      <c r="DC95" t="s">
        <v>243</v>
      </c>
      <c r="DD95" t="s">
        <v>243</v>
      </c>
      <c r="DE95" t="s">
        <v>243</v>
      </c>
      <c r="DF95">
        <v>0</v>
      </c>
      <c r="DG95">
        <v>100</v>
      </c>
      <c r="DH95">
        <v>100</v>
      </c>
      <c r="DI95">
        <v>-1.3480000000000001</v>
      </c>
      <c r="DJ95">
        <v>2.1000000000000001E-2</v>
      </c>
      <c r="DK95">
        <v>3</v>
      </c>
      <c r="DL95">
        <v>628.87300000000005</v>
      </c>
      <c r="DM95">
        <v>286.60000000000002</v>
      </c>
      <c r="DN95">
        <v>22.999700000000001</v>
      </c>
      <c r="DO95">
        <v>23.301100000000002</v>
      </c>
      <c r="DP95">
        <v>30.000599999999999</v>
      </c>
      <c r="DQ95">
        <v>23.351700000000001</v>
      </c>
      <c r="DR95">
        <v>23.3645</v>
      </c>
      <c r="DS95">
        <v>14.43</v>
      </c>
      <c r="DT95">
        <v>23.674099999999999</v>
      </c>
      <c r="DU95">
        <v>99.752600000000001</v>
      </c>
      <c r="DV95">
        <v>23</v>
      </c>
      <c r="DW95">
        <v>277.5</v>
      </c>
      <c r="DX95">
        <v>19</v>
      </c>
      <c r="DY95">
        <v>101.318</v>
      </c>
      <c r="DZ95">
        <v>105.282</v>
      </c>
    </row>
    <row r="96" spans="1:130" x14ac:dyDescent="0.25">
      <c r="A96">
        <v>80</v>
      </c>
      <c r="B96">
        <v>1560437258.0999999</v>
      </c>
      <c r="C96">
        <v>158</v>
      </c>
      <c r="D96" t="s">
        <v>402</v>
      </c>
      <c r="E96" t="s">
        <v>403</v>
      </c>
      <c r="G96">
        <v>1560437247.7612901</v>
      </c>
      <c r="H96">
        <f t="shared" si="29"/>
        <v>9.1638494260261316E-4</v>
      </c>
      <c r="I96">
        <f t="shared" si="30"/>
        <v>18.723280883616745</v>
      </c>
      <c r="J96">
        <f t="shared" si="31"/>
        <v>221.077741935484</v>
      </c>
      <c r="K96">
        <f t="shared" si="32"/>
        <v>-81.286513118864036</v>
      </c>
      <c r="L96">
        <f t="shared" si="33"/>
        <v>-8.0952562703892426</v>
      </c>
      <c r="M96">
        <f t="shared" si="34"/>
        <v>22.016948543846365</v>
      </c>
      <c r="N96">
        <f t="shared" si="35"/>
        <v>0.10084637701053775</v>
      </c>
      <c r="O96">
        <f t="shared" si="36"/>
        <v>3</v>
      </c>
      <c r="P96">
        <f t="shared" si="37"/>
        <v>9.9179396541323753E-2</v>
      </c>
      <c r="Q96">
        <f t="shared" si="38"/>
        <v>6.2134765793785962E-2</v>
      </c>
      <c r="R96">
        <f t="shared" si="39"/>
        <v>215.02088743178106</v>
      </c>
      <c r="S96">
        <f t="shared" si="40"/>
        <v>24.141670304825482</v>
      </c>
      <c r="T96">
        <f t="shared" si="41"/>
        <v>23.722466129032249</v>
      </c>
      <c r="U96">
        <f t="shared" si="42"/>
        <v>2.9454063451556611</v>
      </c>
      <c r="V96">
        <f t="shared" si="43"/>
        <v>72.064580794520211</v>
      </c>
      <c r="W96">
        <f t="shared" si="44"/>
        <v>2.0483053679204959</v>
      </c>
      <c r="X96">
        <f t="shared" si="45"/>
        <v>2.8423191328357094</v>
      </c>
      <c r="Y96">
        <f t="shared" si="46"/>
        <v>0.89710097723516524</v>
      </c>
      <c r="Z96">
        <f t="shared" si="47"/>
        <v>-40.412575968775243</v>
      </c>
      <c r="AA96">
        <f t="shared" si="48"/>
        <v>-95.508499238711792</v>
      </c>
      <c r="AB96">
        <f t="shared" si="49"/>
        <v>-6.6280623468887434</v>
      </c>
      <c r="AC96">
        <f t="shared" si="50"/>
        <v>72.471749877405287</v>
      </c>
      <c r="AD96">
        <v>0</v>
      </c>
      <c r="AE96">
        <v>0</v>
      </c>
      <c r="AF96">
        <v>3</v>
      </c>
      <c r="AG96">
        <v>0</v>
      </c>
      <c r="AH96">
        <v>0</v>
      </c>
      <c r="AI96">
        <f t="shared" si="51"/>
        <v>1</v>
      </c>
      <c r="AJ96">
        <f t="shared" si="52"/>
        <v>0</v>
      </c>
      <c r="AK96">
        <f t="shared" si="53"/>
        <v>67992.201780284711</v>
      </c>
      <c r="AL96">
        <f t="shared" si="54"/>
        <v>1199.9974193548401</v>
      </c>
      <c r="AM96">
        <f t="shared" si="55"/>
        <v>963.35656355132267</v>
      </c>
      <c r="AN96">
        <f t="shared" si="56"/>
        <v>0.80279886274193513</v>
      </c>
      <c r="AO96">
        <f t="shared" si="57"/>
        <v>0.22319969112903215</v>
      </c>
      <c r="AP96">
        <v>10</v>
      </c>
      <c r="AQ96">
        <v>1</v>
      </c>
      <c r="AR96" t="s">
        <v>237</v>
      </c>
      <c r="AS96">
        <v>1560437247.7612901</v>
      </c>
      <c r="AT96">
        <v>221.077741935484</v>
      </c>
      <c r="AU96">
        <v>252.617903225806</v>
      </c>
      <c r="AV96">
        <v>20.567551612903198</v>
      </c>
      <c r="AW96">
        <v>19.071796774193501</v>
      </c>
      <c r="AX96">
        <v>600.05632258064497</v>
      </c>
      <c r="AY96">
        <v>99.489125806451597</v>
      </c>
      <c r="AZ96">
        <v>0.100042922580645</v>
      </c>
      <c r="BA96">
        <v>23.1319451612903</v>
      </c>
      <c r="BB96">
        <v>23.833951612903199</v>
      </c>
      <c r="BC96">
        <v>23.610980645161298</v>
      </c>
      <c r="BD96">
        <v>0</v>
      </c>
      <c r="BE96">
        <v>0</v>
      </c>
      <c r="BF96">
        <v>13001.393548387099</v>
      </c>
      <c r="BG96">
        <v>1040.8564516128999</v>
      </c>
      <c r="BH96">
        <v>22.138100000000001</v>
      </c>
      <c r="BI96">
        <v>1199.9974193548401</v>
      </c>
      <c r="BJ96">
        <v>0.32999493548387099</v>
      </c>
      <c r="BK96">
        <v>0.32999587096774202</v>
      </c>
      <c r="BL96">
        <v>0.329992096774193</v>
      </c>
      <c r="BM96">
        <v>1.00171774193548E-2</v>
      </c>
      <c r="BN96">
        <v>24</v>
      </c>
      <c r="BO96">
        <v>17743.125806451601</v>
      </c>
      <c r="BP96">
        <v>1560432001.5</v>
      </c>
      <c r="BQ96" t="s">
        <v>238</v>
      </c>
      <c r="BR96">
        <v>1</v>
      </c>
      <c r="BS96">
        <v>-1.3480000000000001</v>
      </c>
      <c r="BT96">
        <v>2.1000000000000001E-2</v>
      </c>
      <c r="BU96">
        <v>400</v>
      </c>
      <c r="BV96">
        <v>19</v>
      </c>
      <c r="BW96">
        <v>0.05</v>
      </c>
      <c r="BX96">
        <v>0.02</v>
      </c>
      <c r="BY96">
        <v>18.681886251008901</v>
      </c>
      <c r="BZ96">
        <v>2.1521721605962201</v>
      </c>
      <c r="CA96">
        <v>0.21580631351517801</v>
      </c>
      <c r="CB96">
        <v>0</v>
      </c>
      <c r="CC96">
        <v>-31.496017073170702</v>
      </c>
      <c r="CD96">
        <v>-3.70784947735212</v>
      </c>
      <c r="CE96">
        <v>0.37126702960198699</v>
      </c>
      <c r="CF96">
        <v>0</v>
      </c>
      <c r="CG96">
        <v>1.49546195121951</v>
      </c>
      <c r="CH96">
        <v>1.02096167247423E-2</v>
      </c>
      <c r="CI96">
        <v>5.6317190632502803E-3</v>
      </c>
      <c r="CJ96">
        <v>1</v>
      </c>
      <c r="CK96">
        <v>1</v>
      </c>
      <c r="CL96">
        <v>3</v>
      </c>
      <c r="CM96" t="s">
        <v>257</v>
      </c>
      <c r="CN96">
        <v>1.8608100000000001</v>
      </c>
      <c r="CO96">
        <v>1.8577600000000001</v>
      </c>
      <c r="CP96">
        <v>1.8605100000000001</v>
      </c>
      <c r="CQ96">
        <v>1.8533299999999999</v>
      </c>
      <c r="CR96">
        <v>1.8519000000000001</v>
      </c>
      <c r="CS96">
        <v>1.8527199999999999</v>
      </c>
      <c r="CT96">
        <v>1.8563799999999999</v>
      </c>
      <c r="CU96">
        <v>1.8626499999999999</v>
      </c>
      <c r="CV96" t="s">
        <v>240</v>
      </c>
      <c r="CW96" t="s">
        <v>19</v>
      </c>
      <c r="CX96" t="s">
        <v>19</v>
      </c>
      <c r="CY96" t="s">
        <v>19</v>
      </c>
      <c r="CZ96" t="s">
        <v>241</v>
      </c>
      <c r="DA96" t="s">
        <v>242</v>
      </c>
      <c r="DB96" t="s">
        <v>243</v>
      </c>
      <c r="DC96" t="s">
        <v>243</v>
      </c>
      <c r="DD96" t="s">
        <v>243</v>
      </c>
      <c r="DE96" t="s">
        <v>243</v>
      </c>
      <c r="DF96">
        <v>0</v>
      </c>
      <c r="DG96">
        <v>100</v>
      </c>
      <c r="DH96">
        <v>100</v>
      </c>
      <c r="DI96">
        <v>-1.3480000000000001</v>
      </c>
      <c r="DJ96">
        <v>2.1000000000000001E-2</v>
      </c>
      <c r="DK96">
        <v>3</v>
      </c>
      <c r="DL96">
        <v>628.22500000000002</v>
      </c>
      <c r="DM96">
        <v>286.62099999999998</v>
      </c>
      <c r="DN96">
        <v>22.999500000000001</v>
      </c>
      <c r="DO96">
        <v>23.3035</v>
      </c>
      <c r="DP96">
        <v>30.000699999999998</v>
      </c>
      <c r="DQ96">
        <v>23.3537</v>
      </c>
      <c r="DR96">
        <v>23.366499999999998</v>
      </c>
      <c r="DS96">
        <v>14.5898</v>
      </c>
      <c r="DT96">
        <v>23.674099999999999</v>
      </c>
      <c r="DU96">
        <v>99.752600000000001</v>
      </c>
      <c r="DV96">
        <v>23</v>
      </c>
      <c r="DW96">
        <v>282.5</v>
      </c>
      <c r="DX96">
        <v>19</v>
      </c>
      <c r="DY96">
        <v>101.318</v>
      </c>
      <c r="DZ96">
        <v>105.282</v>
      </c>
    </row>
    <row r="97" spans="1:130" x14ac:dyDescent="0.25">
      <c r="A97">
        <v>81</v>
      </c>
      <c r="B97">
        <v>1560437260.0999999</v>
      </c>
      <c r="C97">
        <v>160</v>
      </c>
      <c r="D97" t="s">
        <v>404</v>
      </c>
      <c r="E97" t="s">
        <v>405</v>
      </c>
      <c r="G97">
        <v>1560437249.7612901</v>
      </c>
      <c r="H97">
        <f t="shared" si="29"/>
        <v>9.1739419518337075E-4</v>
      </c>
      <c r="I97">
        <f t="shared" si="30"/>
        <v>18.788500540712388</v>
      </c>
      <c r="J97">
        <f t="shared" si="31"/>
        <v>224.294677419355</v>
      </c>
      <c r="K97">
        <f t="shared" si="32"/>
        <v>-78.673467537371025</v>
      </c>
      <c r="L97">
        <f t="shared" si="33"/>
        <v>-7.8349518370767051</v>
      </c>
      <c r="M97">
        <f t="shared" si="34"/>
        <v>22.337111225694251</v>
      </c>
      <c r="N97">
        <f t="shared" si="35"/>
        <v>0.10101180739729482</v>
      </c>
      <c r="O97">
        <f t="shared" si="36"/>
        <v>3</v>
      </c>
      <c r="P97">
        <f t="shared" si="37"/>
        <v>9.9339398695954997E-2</v>
      </c>
      <c r="Q97">
        <f t="shared" si="38"/>
        <v>6.223524446679439E-2</v>
      </c>
      <c r="R97">
        <f t="shared" si="39"/>
        <v>215.02090881810855</v>
      </c>
      <c r="S97">
        <f t="shared" si="40"/>
        <v>24.137580101742113</v>
      </c>
      <c r="T97">
        <f t="shared" si="41"/>
        <v>23.719443548387098</v>
      </c>
      <c r="U97">
        <f t="shared" si="42"/>
        <v>2.9448704793291607</v>
      </c>
      <c r="V97">
        <f t="shared" si="43"/>
        <v>72.078777820716141</v>
      </c>
      <c r="W97">
        <f t="shared" si="44"/>
        <v>2.0482338159166225</v>
      </c>
      <c r="X97">
        <f t="shared" si="45"/>
        <v>2.8416600251065023</v>
      </c>
      <c r="Y97">
        <f t="shared" si="46"/>
        <v>0.89663666341253823</v>
      </c>
      <c r="Z97">
        <f t="shared" si="47"/>
        <v>-40.457084007586651</v>
      </c>
      <c r="AA97">
        <f t="shared" si="48"/>
        <v>-95.6399749548317</v>
      </c>
      <c r="AB97">
        <f t="shared" si="49"/>
        <v>-6.6369561349839712</v>
      </c>
      <c r="AC97">
        <f t="shared" si="50"/>
        <v>72.286893720706246</v>
      </c>
      <c r="AD97">
        <v>0</v>
      </c>
      <c r="AE97">
        <v>0</v>
      </c>
      <c r="AF97">
        <v>3</v>
      </c>
      <c r="AG97">
        <v>0</v>
      </c>
      <c r="AH97">
        <v>0</v>
      </c>
      <c r="AI97">
        <f t="shared" si="51"/>
        <v>1</v>
      </c>
      <c r="AJ97">
        <f t="shared" si="52"/>
        <v>0</v>
      </c>
      <c r="AK97">
        <f t="shared" si="53"/>
        <v>67994.153117360314</v>
      </c>
      <c r="AL97">
        <f t="shared" si="54"/>
        <v>1199.99774193548</v>
      </c>
      <c r="AM97">
        <f t="shared" si="55"/>
        <v>963.35674026078436</v>
      </c>
      <c r="AN97">
        <f t="shared" si="56"/>
        <v>0.80279879419354849</v>
      </c>
      <c r="AO97">
        <f t="shared" si="57"/>
        <v>0.22319967238709679</v>
      </c>
      <c r="AP97">
        <v>10</v>
      </c>
      <c r="AQ97">
        <v>1</v>
      </c>
      <c r="AR97" t="s">
        <v>237</v>
      </c>
      <c r="AS97">
        <v>1560437249.7612901</v>
      </c>
      <c r="AT97">
        <v>224.294677419355</v>
      </c>
      <c r="AU97">
        <v>255.94970967741901</v>
      </c>
      <c r="AV97">
        <v>20.5670258064516</v>
      </c>
      <c r="AW97">
        <v>19.069580645161299</v>
      </c>
      <c r="AX97">
        <v>600.03941935483897</v>
      </c>
      <c r="AY97">
        <v>99.488345161290297</v>
      </c>
      <c r="AZ97">
        <v>9.9890648387096798E-2</v>
      </c>
      <c r="BA97">
        <v>23.128109677419399</v>
      </c>
      <c r="BB97">
        <v>23.832541935483899</v>
      </c>
      <c r="BC97">
        <v>23.606345161290299</v>
      </c>
      <c r="BD97">
        <v>0</v>
      </c>
      <c r="BE97">
        <v>0</v>
      </c>
      <c r="BF97">
        <v>13001.735483871</v>
      </c>
      <c r="BG97">
        <v>1040.86161290323</v>
      </c>
      <c r="BH97">
        <v>22.1354096774194</v>
      </c>
      <c r="BI97">
        <v>1199.99774193548</v>
      </c>
      <c r="BJ97">
        <v>0.32999499999999998</v>
      </c>
      <c r="BK97">
        <v>0.329996129032258</v>
      </c>
      <c r="BL97">
        <v>0.32999180645161302</v>
      </c>
      <c r="BM97">
        <v>1.00171096774194E-2</v>
      </c>
      <c r="BN97">
        <v>24</v>
      </c>
      <c r="BO97">
        <v>17743.129032258101</v>
      </c>
      <c r="BP97">
        <v>1560432001.5</v>
      </c>
      <c r="BQ97" t="s">
        <v>238</v>
      </c>
      <c r="BR97">
        <v>1</v>
      </c>
      <c r="BS97">
        <v>-1.3480000000000001</v>
      </c>
      <c r="BT97">
        <v>2.1000000000000001E-2</v>
      </c>
      <c r="BU97">
        <v>400</v>
      </c>
      <c r="BV97">
        <v>19</v>
      </c>
      <c r="BW97">
        <v>0.05</v>
      </c>
      <c r="BX97">
        <v>0.02</v>
      </c>
      <c r="BY97">
        <v>18.756868632294601</v>
      </c>
      <c r="BZ97">
        <v>2.1639376695669901</v>
      </c>
      <c r="CA97">
        <v>0.21700391613904599</v>
      </c>
      <c r="CB97">
        <v>0</v>
      </c>
      <c r="CC97">
        <v>-31.6216756097561</v>
      </c>
      <c r="CD97">
        <v>-3.75648501742159</v>
      </c>
      <c r="CE97">
        <v>0.37618347675782299</v>
      </c>
      <c r="CF97">
        <v>0</v>
      </c>
      <c r="CG97">
        <v>1.4967629268292699</v>
      </c>
      <c r="CH97">
        <v>1.16073867595853E-2</v>
      </c>
      <c r="CI97">
        <v>5.7651307788362596E-3</v>
      </c>
      <c r="CJ97">
        <v>1</v>
      </c>
      <c r="CK97">
        <v>1</v>
      </c>
      <c r="CL97">
        <v>3</v>
      </c>
      <c r="CM97" t="s">
        <v>257</v>
      </c>
      <c r="CN97">
        <v>1.8608100000000001</v>
      </c>
      <c r="CO97">
        <v>1.8577600000000001</v>
      </c>
      <c r="CP97">
        <v>1.8605100000000001</v>
      </c>
      <c r="CQ97">
        <v>1.8533299999999999</v>
      </c>
      <c r="CR97">
        <v>1.85189</v>
      </c>
      <c r="CS97">
        <v>1.8527199999999999</v>
      </c>
      <c r="CT97">
        <v>1.8563799999999999</v>
      </c>
      <c r="CU97">
        <v>1.8626499999999999</v>
      </c>
      <c r="CV97" t="s">
        <v>240</v>
      </c>
      <c r="CW97" t="s">
        <v>19</v>
      </c>
      <c r="CX97" t="s">
        <v>19</v>
      </c>
      <c r="CY97" t="s">
        <v>19</v>
      </c>
      <c r="CZ97" t="s">
        <v>241</v>
      </c>
      <c r="DA97" t="s">
        <v>242</v>
      </c>
      <c r="DB97" t="s">
        <v>243</v>
      </c>
      <c r="DC97" t="s">
        <v>243</v>
      </c>
      <c r="DD97" t="s">
        <v>243</v>
      </c>
      <c r="DE97" t="s">
        <v>243</v>
      </c>
      <c r="DF97">
        <v>0</v>
      </c>
      <c r="DG97">
        <v>100</v>
      </c>
      <c r="DH97">
        <v>100</v>
      </c>
      <c r="DI97">
        <v>-1.3480000000000001</v>
      </c>
      <c r="DJ97">
        <v>2.1000000000000001E-2</v>
      </c>
      <c r="DK97">
        <v>3</v>
      </c>
      <c r="DL97">
        <v>628.29100000000005</v>
      </c>
      <c r="DM97">
        <v>286.51100000000002</v>
      </c>
      <c r="DN97">
        <v>22.998999999999999</v>
      </c>
      <c r="DO97">
        <v>23.306100000000001</v>
      </c>
      <c r="DP97">
        <v>30.000499999999999</v>
      </c>
      <c r="DQ97">
        <v>23.355599999999999</v>
      </c>
      <c r="DR97">
        <v>23.368500000000001</v>
      </c>
      <c r="DS97">
        <v>14.6952</v>
      </c>
      <c r="DT97">
        <v>23.674099999999999</v>
      </c>
      <c r="DU97">
        <v>99.752600000000001</v>
      </c>
      <c r="DV97">
        <v>23</v>
      </c>
      <c r="DW97">
        <v>282.5</v>
      </c>
      <c r="DX97">
        <v>19</v>
      </c>
      <c r="DY97">
        <v>101.31699999999999</v>
      </c>
      <c r="DZ97">
        <v>105.28100000000001</v>
      </c>
    </row>
    <row r="98" spans="1:130" x14ac:dyDescent="0.25">
      <c r="A98">
        <v>82</v>
      </c>
      <c r="B98">
        <v>1560437262.0999999</v>
      </c>
      <c r="C98">
        <v>162</v>
      </c>
      <c r="D98" t="s">
        <v>406</v>
      </c>
      <c r="E98" t="s">
        <v>407</v>
      </c>
      <c r="G98">
        <v>1560437251.7612901</v>
      </c>
      <c r="H98">
        <f t="shared" si="29"/>
        <v>9.1863295824972724E-4</v>
      </c>
      <c r="I98">
        <f t="shared" si="30"/>
        <v>18.84640578066967</v>
      </c>
      <c r="J98">
        <f t="shared" si="31"/>
        <v>227.51180645161301</v>
      </c>
      <c r="K98">
        <f t="shared" si="32"/>
        <v>-75.768860916246638</v>
      </c>
      <c r="L98">
        <f t="shared" si="33"/>
        <v>-7.5456299883338067</v>
      </c>
      <c r="M98">
        <f t="shared" si="34"/>
        <v>22.657327676588874</v>
      </c>
      <c r="N98">
        <f t="shared" si="35"/>
        <v>0.10123633673500973</v>
      </c>
      <c r="O98">
        <f t="shared" si="36"/>
        <v>3</v>
      </c>
      <c r="P98">
        <f t="shared" si="37"/>
        <v>9.9556546720350372E-2</v>
      </c>
      <c r="Q98">
        <f t="shared" si="38"/>
        <v>6.2371611023926597E-2</v>
      </c>
      <c r="R98">
        <f t="shared" si="39"/>
        <v>215.02096611005797</v>
      </c>
      <c r="S98">
        <f t="shared" si="40"/>
        <v>24.131806843640746</v>
      </c>
      <c r="T98">
        <f t="shared" si="41"/>
        <v>23.714408064516149</v>
      </c>
      <c r="U98">
        <f t="shared" si="42"/>
        <v>2.9439779402030992</v>
      </c>
      <c r="V98">
        <f t="shared" si="43"/>
        <v>72.097559921630733</v>
      </c>
      <c r="W98">
        <f t="shared" si="44"/>
        <v>2.0480910744288439</v>
      </c>
      <c r="X98">
        <f t="shared" si="45"/>
        <v>2.8407217618114911</v>
      </c>
      <c r="Y98">
        <f t="shared" si="46"/>
        <v>0.89588686577425536</v>
      </c>
      <c r="Z98">
        <f t="shared" si="47"/>
        <v>-40.51171345881297</v>
      </c>
      <c r="AA98">
        <f t="shared" si="48"/>
        <v>-95.708843187096093</v>
      </c>
      <c r="AB98">
        <f t="shared" si="49"/>
        <v>-6.6413824869257683</v>
      </c>
      <c r="AC98">
        <f t="shared" si="50"/>
        <v>72.159026977223121</v>
      </c>
      <c r="AD98">
        <v>0</v>
      </c>
      <c r="AE98">
        <v>0</v>
      </c>
      <c r="AF98">
        <v>3</v>
      </c>
      <c r="AG98">
        <v>0</v>
      </c>
      <c r="AH98">
        <v>0</v>
      </c>
      <c r="AI98">
        <f t="shared" si="51"/>
        <v>1</v>
      </c>
      <c r="AJ98">
        <f t="shared" si="52"/>
        <v>0</v>
      </c>
      <c r="AK98">
        <f t="shared" si="53"/>
        <v>68002.60622341343</v>
      </c>
      <c r="AL98">
        <f t="shared" si="54"/>
        <v>1199.9980645161299</v>
      </c>
      <c r="AM98">
        <f t="shared" si="55"/>
        <v>963.35700697006371</v>
      </c>
      <c r="AN98">
        <f t="shared" si="56"/>
        <v>0.80279880064516107</v>
      </c>
      <c r="AO98">
        <f t="shared" si="57"/>
        <v>0.2231996700645161</v>
      </c>
      <c r="AP98">
        <v>10</v>
      </c>
      <c r="AQ98">
        <v>1</v>
      </c>
      <c r="AR98" t="s">
        <v>237</v>
      </c>
      <c r="AS98">
        <v>1560437251.7612901</v>
      </c>
      <c r="AT98">
        <v>227.51180645161301</v>
      </c>
      <c r="AU98">
        <v>259.26945161290303</v>
      </c>
      <c r="AV98">
        <v>20.5657483870968</v>
      </c>
      <c r="AW98">
        <v>19.066245161290301</v>
      </c>
      <c r="AX98">
        <v>600.02577419354895</v>
      </c>
      <c r="AY98">
        <v>99.487674193548401</v>
      </c>
      <c r="AZ98">
        <v>9.9806693548387102E-2</v>
      </c>
      <c r="BA98">
        <v>23.122648387096799</v>
      </c>
      <c r="BB98">
        <v>23.828874193548401</v>
      </c>
      <c r="BC98">
        <v>23.599941935483901</v>
      </c>
      <c r="BD98">
        <v>0</v>
      </c>
      <c r="BE98">
        <v>0</v>
      </c>
      <c r="BF98">
        <v>13003.367741935501</v>
      </c>
      <c r="BG98">
        <v>1040.86935483871</v>
      </c>
      <c r="BH98">
        <v>22.132270967741899</v>
      </c>
      <c r="BI98">
        <v>1199.9980645161299</v>
      </c>
      <c r="BJ98">
        <v>0.32999506451612898</v>
      </c>
      <c r="BK98">
        <v>0.329996096774194</v>
      </c>
      <c r="BL98">
        <v>0.32999183870967702</v>
      </c>
      <c r="BM98">
        <v>1.0017038709677401E-2</v>
      </c>
      <c r="BN98">
        <v>24</v>
      </c>
      <c r="BO98">
        <v>17743.129032258101</v>
      </c>
      <c r="BP98">
        <v>1560432001.5</v>
      </c>
      <c r="BQ98" t="s">
        <v>238</v>
      </c>
      <c r="BR98">
        <v>1</v>
      </c>
      <c r="BS98">
        <v>-1.3480000000000001</v>
      </c>
      <c r="BT98">
        <v>2.1000000000000001E-2</v>
      </c>
      <c r="BU98">
        <v>400</v>
      </c>
      <c r="BV98">
        <v>19</v>
      </c>
      <c r="BW98">
        <v>0.05</v>
      </c>
      <c r="BX98">
        <v>0.02</v>
      </c>
      <c r="BY98">
        <v>18.8146456216753</v>
      </c>
      <c r="BZ98">
        <v>2.0546076797950601</v>
      </c>
      <c r="CA98">
        <v>0.208808575999718</v>
      </c>
      <c r="CB98">
        <v>0</v>
      </c>
      <c r="CC98">
        <v>-31.720868292682901</v>
      </c>
      <c r="CD98">
        <v>-3.5760229965156798</v>
      </c>
      <c r="CE98">
        <v>0.36215328208695502</v>
      </c>
      <c r="CF98">
        <v>0</v>
      </c>
      <c r="CG98">
        <v>1.4988180487804901</v>
      </c>
      <c r="CH98">
        <v>1.6188501742157101E-2</v>
      </c>
      <c r="CI98">
        <v>6.2195581442587803E-3</v>
      </c>
      <c r="CJ98">
        <v>1</v>
      </c>
      <c r="CK98">
        <v>1</v>
      </c>
      <c r="CL98">
        <v>3</v>
      </c>
      <c r="CM98" t="s">
        <v>257</v>
      </c>
      <c r="CN98">
        <v>1.8608100000000001</v>
      </c>
      <c r="CO98">
        <v>1.8577600000000001</v>
      </c>
      <c r="CP98">
        <v>1.86052</v>
      </c>
      <c r="CQ98">
        <v>1.8533299999999999</v>
      </c>
      <c r="CR98">
        <v>1.85189</v>
      </c>
      <c r="CS98">
        <v>1.8527199999999999</v>
      </c>
      <c r="CT98">
        <v>1.8563799999999999</v>
      </c>
      <c r="CU98">
        <v>1.86267</v>
      </c>
      <c r="CV98" t="s">
        <v>240</v>
      </c>
      <c r="CW98" t="s">
        <v>19</v>
      </c>
      <c r="CX98" t="s">
        <v>19</v>
      </c>
      <c r="CY98" t="s">
        <v>19</v>
      </c>
      <c r="CZ98" t="s">
        <v>241</v>
      </c>
      <c r="DA98" t="s">
        <v>242</v>
      </c>
      <c r="DB98" t="s">
        <v>243</v>
      </c>
      <c r="DC98" t="s">
        <v>243</v>
      </c>
      <c r="DD98" t="s">
        <v>243</v>
      </c>
      <c r="DE98" t="s">
        <v>243</v>
      </c>
      <c r="DF98">
        <v>0</v>
      </c>
      <c r="DG98">
        <v>100</v>
      </c>
      <c r="DH98">
        <v>100</v>
      </c>
      <c r="DI98">
        <v>-1.3480000000000001</v>
      </c>
      <c r="DJ98">
        <v>2.1000000000000001E-2</v>
      </c>
      <c r="DK98">
        <v>3</v>
      </c>
      <c r="DL98">
        <v>628.553</v>
      </c>
      <c r="DM98">
        <v>286.68599999999998</v>
      </c>
      <c r="DN98">
        <v>22.9983</v>
      </c>
      <c r="DO98">
        <v>23.308599999999998</v>
      </c>
      <c r="DP98">
        <v>30.000599999999999</v>
      </c>
      <c r="DQ98">
        <v>23.357600000000001</v>
      </c>
      <c r="DR98">
        <v>23.3704</v>
      </c>
      <c r="DS98">
        <v>14.835800000000001</v>
      </c>
      <c r="DT98">
        <v>23.674099999999999</v>
      </c>
      <c r="DU98">
        <v>99.752600000000001</v>
      </c>
      <c r="DV98">
        <v>23</v>
      </c>
      <c r="DW98">
        <v>287.5</v>
      </c>
      <c r="DX98">
        <v>19</v>
      </c>
      <c r="DY98">
        <v>101.31699999999999</v>
      </c>
      <c r="DZ98">
        <v>105.28100000000001</v>
      </c>
    </row>
    <row r="99" spans="1:130" x14ac:dyDescent="0.25">
      <c r="A99">
        <v>83</v>
      </c>
      <c r="B99">
        <v>1560437264.0999999</v>
      </c>
      <c r="C99">
        <v>164</v>
      </c>
      <c r="D99" t="s">
        <v>408</v>
      </c>
      <c r="E99" t="s">
        <v>409</v>
      </c>
      <c r="G99">
        <v>1560437253.7612901</v>
      </c>
      <c r="H99">
        <f t="shared" si="29"/>
        <v>9.1945105099511747E-4</v>
      </c>
      <c r="I99">
        <f t="shared" si="30"/>
        <v>18.918640905468425</v>
      </c>
      <c r="J99">
        <f t="shared" si="31"/>
        <v>230.734193548387</v>
      </c>
      <c r="K99">
        <f t="shared" si="32"/>
        <v>-73.094842224534347</v>
      </c>
      <c r="L99">
        <f t="shared" si="33"/>
        <v>-7.2792830301790845</v>
      </c>
      <c r="M99">
        <f t="shared" si="34"/>
        <v>22.978085025745873</v>
      </c>
      <c r="N99">
        <f t="shared" si="35"/>
        <v>0.10145748308201719</v>
      </c>
      <c r="O99">
        <f t="shared" si="36"/>
        <v>3</v>
      </c>
      <c r="P99">
        <f t="shared" si="37"/>
        <v>9.9770407346116433E-2</v>
      </c>
      <c r="Q99">
        <f t="shared" si="38"/>
        <v>6.2505914521246209E-2</v>
      </c>
      <c r="R99">
        <f t="shared" si="39"/>
        <v>215.0211387166764</v>
      </c>
      <c r="S99">
        <f t="shared" si="40"/>
        <v>24.124397523988097</v>
      </c>
      <c r="T99">
        <f t="shared" si="41"/>
        <v>23.706748387096802</v>
      </c>
      <c r="U99">
        <f t="shared" si="42"/>
        <v>2.9426207165757461</v>
      </c>
      <c r="V99">
        <f t="shared" si="43"/>
        <v>72.120735963875802</v>
      </c>
      <c r="W99">
        <f t="shared" si="44"/>
        <v>2.0478568234247625</v>
      </c>
      <c r="X99">
        <f t="shared" si="45"/>
        <v>2.8394840901935656</v>
      </c>
      <c r="Y99">
        <f t="shared" si="46"/>
        <v>0.89476389315098359</v>
      </c>
      <c r="Z99">
        <f t="shared" si="47"/>
        <v>-40.54779134888468</v>
      </c>
      <c r="AA99">
        <f t="shared" si="48"/>
        <v>-95.635540258064196</v>
      </c>
      <c r="AB99">
        <f t="shared" si="49"/>
        <v>-6.6357966474909515</v>
      </c>
      <c r="AC99">
        <f t="shared" si="50"/>
        <v>72.202010462236558</v>
      </c>
      <c r="AD99">
        <v>0</v>
      </c>
      <c r="AE99">
        <v>0</v>
      </c>
      <c r="AF99">
        <v>3</v>
      </c>
      <c r="AG99">
        <v>0</v>
      </c>
      <c r="AH99">
        <v>0</v>
      </c>
      <c r="AI99">
        <f t="shared" si="51"/>
        <v>1</v>
      </c>
      <c r="AJ99">
        <f t="shared" si="52"/>
        <v>0</v>
      </c>
      <c r="AK99">
        <f t="shared" si="53"/>
        <v>68014.979957531847</v>
      </c>
      <c r="AL99">
        <f t="shared" si="54"/>
        <v>1199.99903225806</v>
      </c>
      <c r="AM99">
        <f t="shared" si="55"/>
        <v>963.35780090436901</v>
      </c>
      <c r="AN99">
        <f t="shared" si="56"/>
        <v>0.80279881483870963</v>
      </c>
      <c r="AO99">
        <f t="shared" si="57"/>
        <v>0.22319966529032259</v>
      </c>
      <c r="AP99">
        <v>10</v>
      </c>
      <c r="AQ99">
        <v>1</v>
      </c>
      <c r="AR99" t="s">
        <v>237</v>
      </c>
      <c r="AS99">
        <v>1560437253.7612901</v>
      </c>
      <c r="AT99">
        <v>230.734193548387</v>
      </c>
      <c r="AU99">
        <v>262.617677419355</v>
      </c>
      <c r="AV99">
        <v>20.563532258064502</v>
      </c>
      <c r="AW99">
        <v>19.062680645161301</v>
      </c>
      <c r="AX99">
        <v>600.02193548387095</v>
      </c>
      <c r="AY99">
        <v>99.487038709677407</v>
      </c>
      <c r="AZ99">
        <v>9.9783132258064497E-2</v>
      </c>
      <c r="BA99">
        <v>23.115441935483901</v>
      </c>
      <c r="BB99">
        <v>23.8225032258065</v>
      </c>
      <c r="BC99">
        <v>23.5909935483871</v>
      </c>
      <c r="BD99">
        <v>0</v>
      </c>
      <c r="BE99">
        <v>0</v>
      </c>
      <c r="BF99">
        <v>13005.745161290301</v>
      </c>
      <c r="BG99">
        <v>1040.86967741935</v>
      </c>
      <c r="BH99">
        <v>22.131822580645199</v>
      </c>
      <c r="BI99">
        <v>1199.99903225806</v>
      </c>
      <c r="BJ99">
        <v>0.32999519354838702</v>
      </c>
      <c r="BK99">
        <v>0.32999606451612901</v>
      </c>
      <c r="BL99">
        <v>0.32999180645161302</v>
      </c>
      <c r="BM99">
        <v>1.0016980645161299E-2</v>
      </c>
      <c r="BN99">
        <v>24</v>
      </c>
      <c r="BO99">
        <v>17743.1483870968</v>
      </c>
      <c r="BP99">
        <v>1560432001.5</v>
      </c>
      <c r="BQ99" t="s">
        <v>238</v>
      </c>
      <c r="BR99">
        <v>1</v>
      </c>
      <c r="BS99">
        <v>-1.3480000000000001</v>
      </c>
      <c r="BT99">
        <v>2.1000000000000001E-2</v>
      </c>
      <c r="BU99">
        <v>400</v>
      </c>
      <c r="BV99">
        <v>19</v>
      </c>
      <c r="BW99">
        <v>0.05</v>
      </c>
      <c r="BX99">
        <v>0.02</v>
      </c>
      <c r="BY99">
        <v>18.880429311354</v>
      </c>
      <c r="BZ99">
        <v>1.9882929099822999</v>
      </c>
      <c r="CA99">
        <v>0.20283577274228901</v>
      </c>
      <c r="CB99">
        <v>0</v>
      </c>
      <c r="CC99">
        <v>-31.842317073170701</v>
      </c>
      <c r="CD99">
        <v>-3.4598759581881602</v>
      </c>
      <c r="CE99">
        <v>0.35053069237068601</v>
      </c>
      <c r="CF99">
        <v>0</v>
      </c>
      <c r="CG99">
        <v>1.50054902439024</v>
      </c>
      <c r="CH99">
        <v>1.6289059233450299E-2</v>
      </c>
      <c r="CI99">
        <v>6.2275680587396704E-3</v>
      </c>
      <c r="CJ99">
        <v>1</v>
      </c>
      <c r="CK99">
        <v>1</v>
      </c>
      <c r="CL99">
        <v>3</v>
      </c>
      <c r="CM99" t="s">
        <v>257</v>
      </c>
      <c r="CN99">
        <v>1.8608100000000001</v>
      </c>
      <c r="CO99">
        <v>1.8577600000000001</v>
      </c>
      <c r="CP99">
        <v>1.86053</v>
      </c>
      <c r="CQ99">
        <v>1.8533299999999999</v>
      </c>
      <c r="CR99">
        <v>1.8519099999999999</v>
      </c>
      <c r="CS99">
        <v>1.8527199999999999</v>
      </c>
      <c r="CT99">
        <v>1.85639</v>
      </c>
      <c r="CU99">
        <v>1.86269</v>
      </c>
      <c r="CV99" t="s">
        <v>240</v>
      </c>
      <c r="CW99" t="s">
        <v>19</v>
      </c>
      <c r="CX99" t="s">
        <v>19</v>
      </c>
      <c r="CY99" t="s">
        <v>19</v>
      </c>
      <c r="CZ99" t="s">
        <v>241</v>
      </c>
      <c r="DA99" t="s">
        <v>242</v>
      </c>
      <c r="DB99" t="s">
        <v>243</v>
      </c>
      <c r="DC99" t="s">
        <v>243</v>
      </c>
      <c r="DD99" t="s">
        <v>243</v>
      </c>
      <c r="DE99" t="s">
        <v>243</v>
      </c>
      <c r="DF99">
        <v>0</v>
      </c>
      <c r="DG99">
        <v>100</v>
      </c>
      <c r="DH99">
        <v>100</v>
      </c>
      <c r="DI99">
        <v>-1.3480000000000001</v>
      </c>
      <c r="DJ99">
        <v>2.1000000000000001E-2</v>
      </c>
      <c r="DK99">
        <v>3</v>
      </c>
      <c r="DL99">
        <v>628.024</v>
      </c>
      <c r="DM99">
        <v>286.77199999999999</v>
      </c>
      <c r="DN99">
        <v>22.997699999999998</v>
      </c>
      <c r="DO99">
        <v>23.3109</v>
      </c>
      <c r="DP99">
        <v>30.000599999999999</v>
      </c>
      <c r="DQ99">
        <v>23.359500000000001</v>
      </c>
      <c r="DR99">
        <v>23.3721</v>
      </c>
      <c r="DS99">
        <v>14.9901</v>
      </c>
      <c r="DT99">
        <v>23.674099999999999</v>
      </c>
      <c r="DU99">
        <v>99.752600000000001</v>
      </c>
      <c r="DV99">
        <v>23</v>
      </c>
      <c r="DW99">
        <v>292.5</v>
      </c>
      <c r="DX99">
        <v>19</v>
      </c>
      <c r="DY99">
        <v>101.31699999999999</v>
      </c>
      <c r="DZ99">
        <v>105.28100000000001</v>
      </c>
    </row>
    <row r="100" spans="1:130" x14ac:dyDescent="0.25">
      <c r="A100">
        <v>84</v>
      </c>
      <c r="B100">
        <v>1560437266.0999999</v>
      </c>
      <c r="C100">
        <v>166</v>
      </c>
      <c r="D100" t="s">
        <v>410</v>
      </c>
      <c r="E100" t="s">
        <v>411</v>
      </c>
      <c r="G100">
        <v>1560437255.7612901</v>
      </c>
      <c r="H100">
        <f t="shared" si="29"/>
        <v>9.1954680224497069E-4</v>
      </c>
      <c r="I100">
        <f t="shared" si="30"/>
        <v>18.988076024675554</v>
      </c>
      <c r="J100">
        <f t="shared" si="31"/>
        <v>233.95977419354799</v>
      </c>
      <c r="K100">
        <f t="shared" si="32"/>
        <v>-70.470422113053644</v>
      </c>
      <c r="L100">
        <f t="shared" si="33"/>
        <v>-7.0178910925574627</v>
      </c>
      <c r="M100">
        <f t="shared" si="34"/>
        <v>23.299196543701647</v>
      </c>
      <c r="N100">
        <f t="shared" si="35"/>
        <v>0.10164440330217522</v>
      </c>
      <c r="O100">
        <f t="shared" si="36"/>
        <v>3</v>
      </c>
      <c r="P100">
        <f t="shared" si="37"/>
        <v>9.9951157344239039E-2</v>
      </c>
      <c r="Q100">
        <f t="shared" si="38"/>
        <v>6.2619425771186302E-2</v>
      </c>
      <c r="R100">
        <f t="shared" si="39"/>
        <v>215.02134916885748</v>
      </c>
      <c r="S100">
        <f t="shared" si="40"/>
        <v>24.115064354337399</v>
      </c>
      <c r="T100">
        <f t="shared" si="41"/>
        <v>23.6962822580645</v>
      </c>
      <c r="U100">
        <f t="shared" si="42"/>
        <v>2.9407671004409526</v>
      </c>
      <c r="V100">
        <f t="shared" si="43"/>
        <v>72.149605558295278</v>
      </c>
      <c r="W100">
        <f t="shared" si="44"/>
        <v>2.0475226830672377</v>
      </c>
      <c r="X100">
        <f t="shared" si="45"/>
        <v>2.8378847912243748</v>
      </c>
      <c r="Y100">
        <f t="shared" si="46"/>
        <v>0.89324441737371485</v>
      </c>
      <c r="Z100">
        <f t="shared" si="47"/>
        <v>-40.552013979003206</v>
      </c>
      <c r="AA100">
        <f t="shared" si="48"/>
        <v>-95.449543858063763</v>
      </c>
      <c r="AB100">
        <f t="shared" si="49"/>
        <v>-6.6222280314390511</v>
      </c>
      <c r="AC100">
        <f t="shared" si="50"/>
        <v>72.39756330035145</v>
      </c>
      <c r="AD100">
        <v>0</v>
      </c>
      <c r="AE100">
        <v>0</v>
      </c>
      <c r="AF100">
        <v>3</v>
      </c>
      <c r="AG100">
        <v>0</v>
      </c>
      <c r="AH100">
        <v>0</v>
      </c>
      <c r="AI100">
        <f t="shared" si="51"/>
        <v>1</v>
      </c>
      <c r="AJ100">
        <f t="shared" si="52"/>
        <v>0</v>
      </c>
      <c r="AK100">
        <f t="shared" si="53"/>
        <v>68019.612594709281</v>
      </c>
      <c r="AL100">
        <f t="shared" si="54"/>
        <v>1200.0003225806499</v>
      </c>
      <c r="AM100">
        <f t="shared" si="55"/>
        <v>963.35879419315938</v>
      </c>
      <c r="AN100">
        <f t="shared" si="56"/>
        <v>0.80279877935483945</v>
      </c>
      <c r="AO100">
        <f t="shared" si="57"/>
        <v>0.22319965361290342</v>
      </c>
      <c r="AP100">
        <v>10</v>
      </c>
      <c r="AQ100">
        <v>1</v>
      </c>
      <c r="AR100" t="s">
        <v>237</v>
      </c>
      <c r="AS100">
        <v>1560437255.7612901</v>
      </c>
      <c r="AT100">
        <v>233.95977419354799</v>
      </c>
      <c r="AU100">
        <v>265.96409677419399</v>
      </c>
      <c r="AV100">
        <v>20.560277419354801</v>
      </c>
      <c r="AW100">
        <v>19.059258064516101</v>
      </c>
      <c r="AX100">
        <v>600.01935483871</v>
      </c>
      <c r="AY100">
        <v>99.486567741935502</v>
      </c>
      <c r="AZ100">
        <v>9.9767661290322607E-2</v>
      </c>
      <c r="BA100">
        <v>23.106125806451601</v>
      </c>
      <c r="BB100">
        <v>23.813558064516101</v>
      </c>
      <c r="BC100">
        <v>23.579006451612901</v>
      </c>
      <c r="BD100">
        <v>0</v>
      </c>
      <c r="BE100">
        <v>0</v>
      </c>
      <c r="BF100">
        <v>13006.345161290301</v>
      </c>
      <c r="BG100">
        <v>1040.85612903226</v>
      </c>
      <c r="BH100">
        <v>22.1553419354839</v>
      </c>
      <c r="BI100">
        <v>1200.0003225806499</v>
      </c>
      <c r="BJ100">
        <v>0.32999522580645202</v>
      </c>
      <c r="BK100">
        <v>0.329996096774194</v>
      </c>
      <c r="BL100">
        <v>0.32999174193548397</v>
      </c>
      <c r="BM100">
        <v>1.00169419354839E-2</v>
      </c>
      <c r="BN100">
        <v>24</v>
      </c>
      <c r="BO100">
        <v>17743.158064516101</v>
      </c>
      <c r="BP100">
        <v>1560432001.5</v>
      </c>
      <c r="BQ100" t="s">
        <v>238</v>
      </c>
      <c r="BR100">
        <v>1</v>
      </c>
      <c r="BS100">
        <v>-1.3480000000000001</v>
      </c>
      <c r="BT100">
        <v>2.1000000000000001E-2</v>
      </c>
      <c r="BU100">
        <v>400</v>
      </c>
      <c r="BV100">
        <v>19</v>
      </c>
      <c r="BW100">
        <v>0.05</v>
      </c>
      <c r="BX100">
        <v>0.02</v>
      </c>
      <c r="BY100">
        <v>18.952821728479702</v>
      </c>
      <c r="BZ100">
        <v>2.0199715740698601</v>
      </c>
      <c r="CA100">
        <v>0.20615303687042399</v>
      </c>
      <c r="CB100">
        <v>0</v>
      </c>
      <c r="CC100">
        <v>-31.966153658536602</v>
      </c>
      <c r="CD100">
        <v>-3.5762989547036002</v>
      </c>
      <c r="CE100">
        <v>0.36221003615511999</v>
      </c>
      <c r="CF100">
        <v>0</v>
      </c>
      <c r="CG100">
        <v>1.50108975609756</v>
      </c>
      <c r="CH100">
        <v>2.1260696864111001E-2</v>
      </c>
      <c r="CI100">
        <v>6.3211088436826096E-3</v>
      </c>
      <c r="CJ100">
        <v>1</v>
      </c>
      <c r="CK100">
        <v>1</v>
      </c>
      <c r="CL100">
        <v>3</v>
      </c>
      <c r="CM100" t="s">
        <v>257</v>
      </c>
      <c r="CN100">
        <v>1.8608100000000001</v>
      </c>
      <c r="CO100">
        <v>1.8577600000000001</v>
      </c>
      <c r="CP100">
        <v>1.86052</v>
      </c>
      <c r="CQ100">
        <v>1.8533299999999999</v>
      </c>
      <c r="CR100">
        <v>1.85192</v>
      </c>
      <c r="CS100">
        <v>1.8527199999999999</v>
      </c>
      <c r="CT100">
        <v>1.85639</v>
      </c>
      <c r="CU100">
        <v>1.86269</v>
      </c>
      <c r="CV100" t="s">
        <v>240</v>
      </c>
      <c r="CW100" t="s">
        <v>19</v>
      </c>
      <c r="CX100" t="s">
        <v>19</v>
      </c>
      <c r="CY100" t="s">
        <v>19</v>
      </c>
      <c r="CZ100" t="s">
        <v>241</v>
      </c>
      <c r="DA100" t="s">
        <v>242</v>
      </c>
      <c r="DB100" t="s">
        <v>243</v>
      </c>
      <c r="DC100" t="s">
        <v>243</v>
      </c>
      <c r="DD100" t="s">
        <v>243</v>
      </c>
      <c r="DE100" t="s">
        <v>243</v>
      </c>
      <c r="DF100">
        <v>0</v>
      </c>
      <c r="DG100">
        <v>100</v>
      </c>
      <c r="DH100">
        <v>100</v>
      </c>
      <c r="DI100">
        <v>-1.3480000000000001</v>
      </c>
      <c r="DJ100">
        <v>2.1000000000000001E-2</v>
      </c>
      <c r="DK100">
        <v>3</v>
      </c>
      <c r="DL100">
        <v>628.02800000000002</v>
      </c>
      <c r="DM100">
        <v>286.56</v>
      </c>
      <c r="DN100">
        <v>22.997199999999999</v>
      </c>
      <c r="DO100">
        <v>23.313300000000002</v>
      </c>
      <c r="DP100">
        <v>30.000299999999999</v>
      </c>
      <c r="DQ100">
        <v>23.3611</v>
      </c>
      <c r="DR100">
        <v>23.3736</v>
      </c>
      <c r="DS100">
        <v>15.0908</v>
      </c>
      <c r="DT100">
        <v>23.674099999999999</v>
      </c>
      <c r="DU100">
        <v>99.752600000000001</v>
      </c>
      <c r="DV100">
        <v>23</v>
      </c>
      <c r="DW100">
        <v>292.5</v>
      </c>
      <c r="DX100">
        <v>19</v>
      </c>
      <c r="DY100">
        <v>101.316</v>
      </c>
      <c r="DZ100">
        <v>105.28100000000001</v>
      </c>
    </row>
    <row r="101" spans="1:130" x14ac:dyDescent="0.25">
      <c r="A101">
        <v>85</v>
      </c>
      <c r="B101">
        <v>1560437268.0999999</v>
      </c>
      <c r="C101">
        <v>168</v>
      </c>
      <c r="D101" t="s">
        <v>412</v>
      </c>
      <c r="E101" t="s">
        <v>413</v>
      </c>
      <c r="G101">
        <v>1560437257.7612901</v>
      </c>
      <c r="H101">
        <f t="shared" si="29"/>
        <v>9.1915371302329517E-4</v>
      </c>
      <c r="I101">
        <f t="shared" si="30"/>
        <v>19.060252447887596</v>
      </c>
      <c r="J101">
        <f t="shared" si="31"/>
        <v>237.18199999999999</v>
      </c>
      <c r="K101">
        <f t="shared" si="32"/>
        <v>-67.977774807129407</v>
      </c>
      <c r="L101">
        <f t="shared" si="33"/>
        <v>-6.7696401052535213</v>
      </c>
      <c r="M101">
        <f t="shared" si="34"/>
        <v>23.620025574532985</v>
      </c>
      <c r="N101">
        <f t="shared" si="35"/>
        <v>0.10180135971951844</v>
      </c>
      <c r="O101">
        <f t="shared" si="36"/>
        <v>3</v>
      </c>
      <c r="P101">
        <f t="shared" si="37"/>
        <v>0.10010292408882804</v>
      </c>
      <c r="Q101">
        <f t="shared" si="38"/>
        <v>6.2714736258755122E-2</v>
      </c>
      <c r="R101">
        <f t="shared" si="39"/>
        <v>215.02121920433083</v>
      </c>
      <c r="S101">
        <f t="shared" si="40"/>
        <v>24.10367468024122</v>
      </c>
      <c r="T101">
        <f t="shared" si="41"/>
        <v>23.684083870967751</v>
      </c>
      <c r="U101">
        <f t="shared" si="42"/>
        <v>2.9386079793326481</v>
      </c>
      <c r="V101">
        <f t="shared" si="43"/>
        <v>72.184516457633094</v>
      </c>
      <c r="W101">
        <f t="shared" si="44"/>
        <v>2.0470895284984314</v>
      </c>
      <c r="X101">
        <f t="shared" si="45"/>
        <v>2.8359122273817814</v>
      </c>
      <c r="Y101">
        <f t="shared" si="46"/>
        <v>0.89151845083421666</v>
      </c>
      <c r="Z101">
        <f t="shared" si="47"/>
        <v>-40.534678744327316</v>
      </c>
      <c r="AA101">
        <f t="shared" si="48"/>
        <v>-95.336067793543833</v>
      </c>
      <c r="AB101">
        <f t="shared" si="49"/>
        <v>-6.613561995890219</v>
      </c>
      <c r="AC101">
        <f t="shared" si="50"/>
        <v>72.536910670569455</v>
      </c>
      <c r="AD101">
        <v>0</v>
      </c>
      <c r="AE101">
        <v>0</v>
      </c>
      <c r="AF101">
        <v>3</v>
      </c>
      <c r="AG101">
        <v>0</v>
      </c>
      <c r="AH101">
        <v>0</v>
      </c>
      <c r="AI101">
        <f t="shared" si="51"/>
        <v>1</v>
      </c>
      <c r="AJ101">
        <f t="shared" si="52"/>
        <v>0</v>
      </c>
      <c r="AK101">
        <f t="shared" si="53"/>
        <v>68014.754095280834</v>
      </c>
      <c r="AL101">
        <f t="shared" si="54"/>
        <v>1199.9993548387099</v>
      </c>
      <c r="AM101">
        <f t="shared" si="55"/>
        <v>963.35810651686859</v>
      </c>
      <c r="AN101">
        <f t="shared" si="56"/>
        <v>0.8027988537096773</v>
      </c>
      <c r="AO101">
        <f t="shared" si="57"/>
        <v>0.22319967803225807</v>
      </c>
      <c r="AP101">
        <v>10</v>
      </c>
      <c r="AQ101">
        <v>1</v>
      </c>
      <c r="AR101" t="s">
        <v>237</v>
      </c>
      <c r="AS101">
        <v>1560437257.7612901</v>
      </c>
      <c r="AT101">
        <v>237.18199999999999</v>
      </c>
      <c r="AU101">
        <v>269.31090322580599</v>
      </c>
      <c r="AV101">
        <v>20.555980645161299</v>
      </c>
      <c r="AW101">
        <v>19.055619354838701</v>
      </c>
      <c r="AX101">
        <v>600.02854838709698</v>
      </c>
      <c r="AY101">
        <v>99.486267741935507</v>
      </c>
      <c r="AZ101">
        <v>9.9812038709677406E-2</v>
      </c>
      <c r="BA101">
        <v>23.094629032258101</v>
      </c>
      <c r="BB101">
        <v>23.8027032258065</v>
      </c>
      <c r="BC101">
        <v>23.565464516129001</v>
      </c>
      <c r="BD101">
        <v>0</v>
      </c>
      <c r="BE101">
        <v>0</v>
      </c>
      <c r="BF101">
        <v>13004.7903225806</v>
      </c>
      <c r="BG101">
        <v>1040.8380645161301</v>
      </c>
      <c r="BH101">
        <v>22.232167741935498</v>
      </c>
      <c r="BI101">
        <v>1199.9993548387099</v>
      </c>
      <c r="BJ101">
        <v>0.32999506451612898</v>
      </c>
      <c r="BK101">
        <v>0.32999564516128999</v>
      </c>
      <c r="BL101">
        <v>0.32999235483870998</v>
      </c>
      <c r="BM101">
        <v>1.00169322580645E-2</v>
      </c>
      <c r="BN101">
        <v>24</v>
      </c>
      <c r="BO101">
        <v>17743.141935483902</v>
      </c>
      <c r="BP101">
        <v>1560432001.5</v>
      </c>
      <c r="BQ101" t="s">
        <v>238</v>
      </c>
      <c r="BR101">
        <v>1</v>
      </c>
      <c r="BS101">
        <v>-1.3480000000000001</v>
      </c>
      <c r="BT101">
        <v>2.1000000000000001E-2</v>
      </c>
      <c r="BU101">
        <v>400</v>
      </c>
      <c r="BV101">
        <v>19</v>
      </c>
      <c r="BW101">
        <v>0.05</v>
      </c>
      <c r="BX101">
        <v>0.02</v>
      </c>
      <c r="BY101">
        <v>19.0200986646364</v>
      </c>
      <c r="BZ101">
        <v>2.0589833092695198</v>
      </c>
      <c r="CA101">
        <v>0.20937585971758099</v>
      </c>
      <c r="CB101">
        <v>0</v>
      </c>
      <c r="CC101">
        <v>-32.084163414634098</v>
      </c>
      <c r="CD101">
        <v>-3.6366731707320801</v>
      </c>
      <c r="CE101">
        <v>0.36797998537572801</v>
      </c>
      <c r="CF101">
        <v>0</v>
      </c>
      <c r="CG101">
        <v>1.50062195121951</v>
      </c>
      <c r="CH101">
        <v>2.786905923345E-2</v>
      </c>
      <c r="CI101">
        <v>6.1864333155989201E-3</v>
      </c>
      <c r="CJ101">
        <v>1</v>
      </c>
      <c r="CK101">
        <v>1</v>
      </c>
      <c r="CL101">
        <v>3</v>
      </c>
      <c r="CM101" t="s">
        <v>257</v>
      </c>
      <c r="CN101">
        <v>1.8608100000000001</v>
      </c>
      <c r="CO101">
        <v>1.8577600000000001</v>
      </c>
      <c r="CP101">
        <v>1.8605400000000001</v>
      </c>
      <c r="CQ101">
        <v>1.85334</v>
      </c>
      <c r="CR101">
        <v>1.8519300000000001</v>
      </c>
      <c r="CS101">
        <v>1.8527199999999999</v>
      </c>
      <c r="CT101">
        <v>1.8564000000000001</v>
      </c>
      <c r="CU101">
        <v>1.86267</v>
      </c>
      <c r="CV101" t="s">
        <v>240</v>
      </c>
      <c r="CW101" t="s">
        <v>19</v>
      </c>
      <c r="CX101" t="s">
        <v>19</v>
      </c>
      <c r="CY101" t="s">
        <v>19</v>
      </c>
      <c r="CZ101" t="s">
        <v>241</v>
      </c>
      <c r="DA101" t="s">
        <v>242</v>
      </c>
      <c r="DB101" t="s">
        <v>243</v>
      </c>
      <c r="DC101" t="s">
        <v>243</v>
      </c>
      <c r="DD101" t="s">
        <v>243</v>
      </c>
      <c r="DE101" t="s">
        <v>243</v>
      </c>
      <c r="DF101">
        <v>0</v>
      </c>
      <c r="DG101">
        <v>100</v>
      </c>
      <c r="DH101">
        <v>100</v>
      </c>
      <c r="DI101">
        <v>-1.3480000000000001</v>
      </c>
      <c r="DJ101">
        <v>2.1000000000000001E-2</v>
      </c>
      <c r="DK101">
        <v>3</v>
      </c>
      <c r="DL101">
        <v>628.16499999999996</v>
      </c>
      <c r="DM101">
        <v>286.42599999999999</v>
      </c>
      <c r="DN101">
        <v>22.997</v>
      </c>
      <c r="DO101">
        <v>23.3154</v>
      </c>
      <c r="DP101">
        <v>30.000499999999999</v>
      </c>
      <c r="DQ101">
        <v>23.3626</v>
      </c>
      <c r="DR101">
        <v>23.375299999999999</v>
      </c>
      <c r="DS101">
        <v>15.2301</v>
      </c>
      <c r="DT101">
        <v>23.674099999999999</v>
      </c>
      <c r="DU101">
        <v>99.752600000000001</v>
      </c>
      <c r="DV101">
        <v>23</v>
      </c>
      <c r="DW101">
        <v>297.5</v>
      </c>
      <c r="DX101">
        <v>19</v>
      </c>
      <c r="DY101">
        <v>101.316</v>
      </c>
      <c r="DZ101">
        <v>105.28100000000001</v>
      </c>
    </row>
    <row r="102" spans="1:130" x14ac:dyDescent="0.25">
      <c r="A102">
        <v>86</v>
      </c>
      <c r="B102">
        <v>1560437270.0999999</v>
      </c>
      <c r="C102">
        <v>170</v>
      </c>
      <c r="D102" t="s">
        <v>414</v>
      </c>
      <c r="E102" t="s">
        <v>415</v>
      </c>
      <c r="G102">
        <v>1560437259.7612901</v>
      </c>
      <c r="H102">
        <f t="shared" si="29"/>
        <v>9.1859316822880143E-4</v>
      </c>
      <c r="I102">
        <f t="shared" si="30"/>
        <v>19.140868896694293</v>
      </c>
      <c r="J102">
        <f t="shared" si="31"/>
        <v>240.407096774194</v>
      </c>
      <c r="K102">
        <f t="shared" si="32"/>
        <v>-65.614125428844304</v>
      </c>
      <c r="L102">
        <f t="shared" si="33"/>
        <v>-6.5342509919091025</v>
      </c>
      <c r="M102">
        <f t="shared" si="34"/>
        <v>23.941191020862068</v>
      </c>
      <c r="N102">
        <f t="shared" si="35"/>
        <v>0.10195801867846983</v>
      </c>
      <c r="O102">
        <f t="shared" si="36"/>
        <v>3</v>
      </c>
      <c r="P102">
        <f t="shared" si="37"/>
        <v>0.10025439542491449</v>
      </c>
      <c r="Q102">
        <f t="shared" si="38"/>
        <v>6.2809861920646831E-2</v>
      </c>
      <c r="R102">
        <f t="shared" si="39"/>
        <v>215.02111566064255</v>
      </c>
      <c r="S102">
        <f t="shared" si="40"/>
        <v>24.090309846884345</v>
      </c>
      <c r="T102">
        <f t="shared" si="41"/>
        <v>23.670566129032249</v>
      </c>
      <c r="U102">
        <f t="shared" si="42"/>
        <v>2.9362169511177791</v>
      </c>
      <c r="V102">
        <f t="shared" si="43"/>
        <v>72.225409116368212</v>
      </c>
      <c r="W102">
        <f t="shared" si="44"/>
        <v>2.0465753834665228</v>
      </c>
      <c r="X102">
        <f t="shared" si="45"/>
        <v>2.8335947258798067</v>
      </c>
      <c r="Y102">
        <f t="shared" si="46"/>
        <v>0.88964156765125635</v>
      </c>
      <c r="Z102">
        <f t="shared" si="47"/>
        <v>-40.509958718890147</v>
      </c>
      <c r="AA102">
        <f t="shared" si="48"/>
        <v>-95.335806929031676</v>
      </c>
      <c r="AB102">
        <f t="shared" si="49"/>
        <v>-6.6126391026460993</v>
      </c>
      <c r="AC102">
        <f t="shared" si="50"/>
        <v>72.562710910074614</v>
      </c>
      <c r="AD102">
        <v>0</v>
      </c>
      <c r="AE102">
        <v>0</v>
      </c>
      <c r="AF102">
        <v>3</v>
      </c>
      <c r="AG102">
        <v>0</v>
      </c>
      <c r="AH102">
        <v>0</v>
      </c>
      <c r="AI102">
        <f t="shared" si="51"/>
        <v>1</v>
      </c>
      <c r="AJ102">
        <f t="shared" si="52"/>
        <v>0</v>
      </c>
      <c r="AK102">
        <f t="shared" si="53"/>
        <v>68010.973531917421</v>
      </c>
      <c r="AL102">
        <f t="shared" si="54"/>
        <v>1199.99870967742</v>
      </c>
      <c r="AM102">
        <f t="shared" si="55"/>
        <v>963.35757967890788</v>
      </c>
      <c r="AN102">
        <f t="shared" si="56"/>
        <v>0.80279884629032205</v>
      </c>
      <c r="AO102">
        <f t="shared" si="57"/>
        <v>0.22319969261290309</v>
      </c>
      <c r="AP102">
        <v>10</v>
      </c>
      <c r="AQ102">
        <v>1</v>
      </c>
      <c r="AR102" t="s">
        <v>237</v>
      </c>
      <c r="AS102">
        <v>1560437259.7612901</v>
      </c>
      <c r="AT102">
        <v>240.407096774194</v>
      </c>
      <c r="AU102">
        <v>272.67480645161299</v>
      </c>
      <c r="AV102">
        <v>20.550825806451599</v>
      </c>
      <c r="AW102">
        <v>19.051383870967701</v>
      </c>
      <c r="AX102">
        <v>600.03345161290304</v>
      </c>
      <c r="AY102">
        <v>99.486180645161298</v>
      </c>
      <c r="AZ102">
        <v>9.98604580645161E-2</v>
      </c>
      <c r="BA102">
        <v>23.081112903225801</v>
      </c>
      <c r="BB102">
        <v>23.789877419354799</v>
      </c>
      <c r="BC102">
        <v>23.551254838709699</v>
      </c>
      <c r="BD102">
        <v>0</v>
      </c>
      <c r="BE102">
        <v>0</v>
      </c>
      <c r="BF102">
        <v>13003.335483871</v>
      </c>
      <c r="BG102">
        <v>1040.81322580645</v>
      </c>
      <c r="BH102">
        <v>22.3192967741935</v>
      </c>
      <c r="BI102">
        <v>1199.99870967742</v>
      </c>
      <c r="BJ102">
        <v>0.32999487096774199</v>
      </c>
      <c r="BK102">
        <v>0.32999577419354797</v>
      </c>
      <c r="BL102">
        <v>0.32999245161290303</v>
      </c>
      <c r="BM102">
        <v>1.0016906451612901E-2</v>
      </c>
      <c r="BN102">
        <v>24</v>
      </c>
      <c r="BO102">
        <v>17743.135483870999</v>
      </c>
      <c r="BP102">
        <v>1560432001.5</v>
      </c>
      <c r="BQ102" t="s">
        <v>238</v>
      </c>
      <c r="BR102">
        <v>1</v>
      </c>
      <c r="BS102">
        <v>-1.3480000000000001</v>
      </c>
      <c r="BT102">
        <v>2.1000000000000001E-2</v>
      </c>
      <c r="BU102">
        <v>400</v>
      </c>
      <c r="BV102">
        <v>19</v>
      </c>
      <c r="BW102">
        <v>0.05</v>
      </c>
      <c r="BX102">
        <v>0.02</v>
      </c>
      <c r="BY102">
        <v>19.0986848860218</v>
      </c>
      <c r="BZ102">
        <v>2.0986662848984099</v>
      </c>
      <c r="CA102">
        <v>0.213805233369048</v>
      </c>
      <c r="CB102">
        <v>0</v>
      </c>
      <c r="CC102">
        <v>-32.223924390243901</v>
      </c>
      <c r="CD102">
        <v>-3.6443560975610301</v>
      </c>
      <c r="CE102">
        <v>0.36860983787176299</v>
      </c>
      <c r="CF102">
        <v>0</v>
      </c>
      <c r="CG102">
        <v>1.49979097560976</v>
      </c>
      <c r="CH102">
        <v>2.2567526132404699E-2</v>
      </c>
      <c r="CI102">
        <v>6.39527180714081E-3</v>
      </c>
      <c r="CJ102">
        <v>1</v>
      </c>
      <c r="CK102">
        <v>1</v>
      </c>
      <c r="CL102">
        <v>3</v>
      </c>
      <c r="CM102" t="s">
        <v>257</v>
      </c>
      <c r="CN102">
        <v>1.8608100000000001</v>
      </c>
      <c r="CO102">
        <v>1.8577600000000001</v>
      </c>
      <c r="CP102">
        <v>1.8605499999999999</v>
      </c>
      <c r="CQ102">
        <v>1.85334</v>
      </c>
      <c r="CR102">
        <v>1.85192</v>
      </c>
      <c r="CS102">
        <v>1.8527199999999999</v>
      </c>
      <c r="CT102">
        <v>1.8564000000000001</v>
      </c>
      <c r="CU102">
        <v>1.86267</v>
      </c>
      <c r="CV102" t="s">
        <v>240</v>
      </c>
      <c r="CW102" t="s">
        <v>19</v>
      </c>
      <c r="CX102" t="s">
        <v>19</v>
      </c>
      <c r="CY102" t="s">
        <v>19</v>
      </c>
      <c r="CZ102" t="s">
        <v>241</v>
      </c>
      <c r="DA102" t="s">
        <v>242</v>
      </c>
      <c r="DB102" t="s">
        <v>243</v>
      </c>
      <c r="DC102" t="s">
        <v>243</v>
      </c>
      <c r="DD102" t="s">
        <v>243</v>
      </c>
      <c r="DE102" t="s">
        <v>243</v>
      </c>
      <c r="DF102">
        <v>0</v>
      </c>
      <c r="DG102">
        <v>100</v>
      </c>
      <c r="DH102">
        <v>100</v>
      </c>
      <c r="DI102">
        <v>-1.3480000000000001</v>
      </c>
      <c r="DJ102">
        <v>2.1000000000000001E-2</v>
      </c>
      <c r="DK102">
        <v>3</v>
      </c>
      <c r="DL102">
        <v>628.26199999999994</v>
      </c>
      <c r="DM102">
        <v>286.37900000000002</v>
      </c>
      <c r="DN102">
        <v>22.997</v>
      </c>
      <c r="DO102">
        <v>23.317399999999999</v>
      </c>
      <c r="DP102">
        <v>30.000499999999999</v>
      </c>
      <c r="DQ102">
        <v>23.3644</v>
      </c>
      <c r="DR102">
        <v>23.376799999999999</v>
      </c>
      <c r="DS102">
        <v>15.386100000000001</v>
      </c>
      <c r="DT102">
        <v>23.674099999999999</v>
      </c>
      <c r="DU102">
        <v>99.752600000000001</v>
      </c>
      <c r="DV102">
        <v>23</v>
      </c>
      <c r="DW102">
        <v>302.5</v>
      </c>
      <c r="DX102">
        <v>19</v>
      </c>
      <c r="DY102">
        <v>101.316</v>
      </c>
      <c r="DZ102">
        <v>105.28100000000001</v>
      </c>
    </row>
    <row r="103" spans="1:130" x14ac:dyDescent="0.25">
      <c r="A103">
        <v>87</v>
      </c>
      <c r="B103">
        <v>1560437272.0999999</v>
      </c>
      <c r="C103">
        <v>172</v>
      </c>
      <c r="D103" t="s">
        <v>416</v>
      </c>
      <c r="E103" t="s">
        <v>417</v>
      </c>
      <c r="G103">
        <v>1560437261.7612901</v>
      </c>
      <c r="H103">
        <f t="shared" si="29"/>
        <v>9.1799372599012813E-4</v>
      </c>
      <c r="I103">
        <f t="shared" si="30"/>
        <v>19.20593179282951</v>
      </c>
      <c r="J103">
        <f t="shared" si="31"/>
        <v>243.63677419354801</v>
      </c>
      <c r="K103">
        <f t="shared" si="32"/>
        <v>-62.982079027956516</v>
      </c>
      <c r="L103">
        <f t="shared" si="33"/>
        <v>-6.2721356233619776</v>
      </c>
      <c r="M103">
        <f t="shared" si="34"/>
        <v>24.262820697012025</v>
      </c>
      <c r="N103">
        <f t="shared" si="35"/>
        <v>0.10212003755705913</v>
      </c>
      <c r="O103">
        <f t="shared" si="36"/>
        <v>3</v>
      </c>
      <c r="P103">
        <f t="shared" si="37"/>
        <v>0.10041104101053593</v>
      </c>
      <c r="Q103">
        <f t="shared" si="38"/>
        <v>6.290823779600202E-2</v>
      </c>
      <c r="R103">
        <f t="shared" si="39"/>
        <v>215.02123743811427</v>
      </c>
      <c r="S103">
        <f t="shared" si="40"/>
        <v>24.075599072321118</v>
      </c>
      <c r="T103">
        <f t="shared" si="41"/>
        <v>23.656235483870951</v>
      </c>
      <c r="U103">
        <f t="shared" si="42"/>
        <v>2.9336839940187498</v>
      </c>
      <c r="V103">
        <f t="shared" si="43"/>
        <v>72.269951060242505</v>
      </c>
      <c r="W103">
        <f t="shared" si="44"/>
        <v>2.0459957631783481</v>
      </c>
      <c r="X103">
        <f t="shared" si="45"/>
        <v>2.8310462829466356</v>
      </c>
      <c r="Y103">
        <f t="shared" si="46"/>
        <v>0.88768823084040172</v>
      </c>
      <c r="Z103">
        <f t="shared" si="47"/>
        <v>-40.48352331616465</v>
      </c>
      <c r="AA103">
        <f t="shared" si="48"/>
        <v>-95.423718270968209</v>
      </c>
      <c r="AB103">
        <f t="shared" si="49"/>
        <v>-6.6177585160302312</v>
      </c>
      <c r="AC103">
        <f t="shared" si="50"/>
        <v>72.496237334951189</v>
      </c>
      <c r="AD103">
        <v>0</v>
      </c>
      <c r="AE103">
        <v>0</v>
      </c>
      <c r="AF103">
        <v>3</v>
      </c>
      <c r="AG103">
        <v>0</v>
      </c>
      <c r="AH103">
        <v>0</v>
      </c>
      <c r="AI103">
        <f t="shared" si="51"/>
        <v>1</v>
      </c>
      <c r="AJ103">
        <f t="shared" si="52"/>
        <v>0</v>
      </c>
      <c r="AK103">
        <f t="shared" si="53"/>
        <v>68009.906209561115</v>
      </c>
      <c r="AL103">
        <f t="shared" si="54"/>
        <v>1199.9996774193501</v>
      </c>
      <c r="AM103">
        <f t="shared" si="55"/>
        <v>963.35816245203284</v>
      </c>
      <c r="AN103">
        <f t="shared" si="56"/>
        <v>0.80279868451612857</v>
      </c>
      <c r="AO103">
        <f t="shared" si="57"/>
        <v>0.22319968399999987</v>
      </c>
      <c r="AP103">
        <v>10</v>
      </c>
      <c r="AQ103">
        <v>1</v>
      </c>
      <c r="AR103" t="s">
        <v>237</v>
      </c>
      <c r="AS103">
        <v>1560437261.7612901</v>
      </c>
      <c r="AT103">
        <v>243.63677419354801</v>
      </c>
      <c r="AU103">
        <v>276.01793548387099</v>
      </c>
      <c r="AV103">
        <v>20.545006451612899</v>
      </c>
      <c r="AW103">
        <v>19.046519354838701</v>
      </c>
      <c r="AX103">
        <v>600.027548387097</v>
      </c>
      <c r="AY103">
        <v>99.486219354838695</v>
      </c>
      <c r="AZ103">
        <v>9.9817183870967705E-2</v>
      </c>
      <c r="BA103">
        <v>23.0662387096774</v>
      </c>
      <c r="BB103">
        <v>23.7765129032258</v>
      </c>
      <c r="BC103">
        <v>23.535958064516102</v>
      </c>
      <c r="BD103">
        <v>0</v>
      </c>
      <c r="BE103">
        <v>0</v>
      </c>
      <c r="BF103">
        <v>13002.374193548399</v>
      </c>
      <c r="BG103">
        <v>1040.7783870967701</v>
      </c>
      <c r="BH103">
        <v>22.4077709677419</v>
      </c>
      <c r="BI103">
        <v>1199.9996774193501</v>
      </c>
      <c r="BJ103">
        <v>0.32999458064516102</v>
      </c>
      <c r="BK103">
        <v>0.32999667741935501</v>
      </c>
      <c r="BL103">
        <v>0.32999183870967702</v>
      </c>
      <c r="BM103">
        <v>1.00168838709677E-2</v>
      </c>
      <c r="BN103">
        <v>24</v>
      </c>
      <c r="BO103">
        <v>17743.1483870968</v>
      </c>
      <c r="BP103">
        <v>1560432001.5</v>
      </c>
      <c r="BQ103" t="s">
        <v>238</v>
      </c>
      <c r="BR103">
        <v>1</v>
      </c>
      <c r="BS103">
        <v>-1.3480000000000001</v>
      </c>
      <c r="BT103">
        <v>2.1000000000000001E-2</v>
      </c>
      <c r="BU103">
        <v>400</v>
      </c>
      <c r="BV103">
        <v>19</v>
      </c>
      <c r="BW103">
        <v>0.05</v>
      </c>
      <c r="BX103">
        <v>0.02</v>
      </c>
      <c r="BY103">
        <v>19.173201604120901</v>
      </c>
      <c r="BZ103">
        <v>2.1259548958405201</v>
      </c>
      <c r="CA103">
        <v>0.21646701243243199</v>
      </c>
      <c r="CB103">
        <v>0</v>
      </c>
      <c r="CC103">
        <v>-32.346731707317097</v>
      </c>
      <c r="CD103">
        <v>-3.7158878048776298</v>
      </c>
      <c r="CE103">
        <v>0.37528247145968602</v>
      </c>
      <c r="CF103">
        <v>0</v>
      </c>
      <c r="CG103">
        <v>1.4988812195122001</v>
      </c>
      <c r="CH103">
        <v>3.70411149825333E-3</v>
      </c>
      <c r="CI103">
        <v>7.1341652032271196E-3</v>
      </c>
      <c r="CJ103">
        <v>1</v>
      </c>
      <c r="CK103">
        <v>1</v>
      </c>
      <c r="CL103">
        <v>3</v>
      </c>
      <c r="CM103" t="s">
        <v>257</v>
      </c>
      <c r="CN103">
        <v>1.8608100000000001</v>
      </c>
      <c r="CO103">
        <v>1.85775</v>
      </c>
      <c r="CP103">
        <v>1.8605400000000001</v>
      </c>
      <c r="CQ103">
        <v>1.8533500000000001</v>
      </c>
      <c r="CR103">
        <v>1.8519000000000001</v>
      </c>
      <c r="CS103">
        <v>1.8527199999999999</v>
      </c>
      <c r="CT103">
        <v>1.8564099999999999</v>
      </c>
      <c r="CU103">
        <v>1.86267</v>
      </c>
      <c r="CV103" t="s">
        <v>240</v>
      </c>
      <c r="CW103" t="s">
        <v>19</v>
      </c>
      <c r="CX103" t="s">
        <v>19</v>
      </c>
      <c r="CY103" t="s">
        <v>19</v>
      </c>
      <c r="CZ103" t="s">
        <v>241</v>
      </c>
      <c r="DA103" t="s">
        <v>242</v>
      </c>
      <c r="DB103" t="s">
        <v>243</v>
      </c>
      <c r="DC103" t="s">
        <v>243</v>
      </c>
      <c r="DD103" t="s">
        <v>243</v>
      </c>
      <c r="DE103" t="s">
        <v>243</v>
      </c>
      <c r="DF103">
        <v>0</v>
      </c>
      <c r="DG103">
        <v>100</v>
      </c>
      <c r="DH103">
        <v>100</v>
      </c>
      <c r="DI103">
        <v>-1.3480000000000001</v>
      </c>
      <c r="DJ103">
        <v>2.1000000000000001E-2</v>
      </c>
      <c r="DK103">
        <v>3</v>
      </c>
      <c r="DL103">
        <v>628.70000000000005</v>
      </c>
      <c r="DM103">
        <v>286.42</v>
      </c>
      <c r="DN103">
        <v>22.9971</v>
      </c>
      <c r="DO103">
        <v>23.318999999999999</v>
      </c>
      <c r="DP103">
        <v>30.000399999999999</v>
      </c>
      <c r="DQ103">
        <v>23.366399999999999</v>
      </c>
      <c r="DR103">
        <v>23.3782</v>
      </c>
      <c r="DS103">
        <v>15.4887</v>
      </c>
      <c r="DT103">
        <v>23.674099999999999</v>
      </c>
      <c r="DU103">
        <v>99.752600000000001</v>
      </c>
      <c r="DV103">
        <v>23</v>
      </c>
      <c r="DW103">
        <v>302.5</v>
      </c>
      <c r="DX103">
        <v>19</v>
      </c>
      <c r="DY103">
        <v>101.315</v>
      </c>
      <c r="DZ103">
        <v>105.28100000000001</v>
      </c>
    </row>
    <row r="104" spans="1:130" x14ac:dyDescent="0.25">
      <c r="A104">
        <v>88</v>
      </c>
      <c r="B104">
        <v>1560437274.0999999</v>
      </c>
      <c r="C104">
        <v>174</v>
      </c>
      <c r="D104" t="s">
        <v>418</v>
      </c>
      <c r="E104" t="s">
        <v>419</v>
      </c>
      <c r="G104">
        <v>1560437263.7612901</v>
      </c>
      <c r="H104">
        <f t="shared" si="29"/>
        <v>9.174831840184555E-4</v>
      </c>
      <c r="I104">
        <f t="shared" si="30"/>
        <v>19.268844479122201</v>
      </c>
      <c r="J104">
        <f t="shared" si="31"/>
        <v>246.86219354838701</v>
      </c>
      <c r="K104">
        <f t="shared" si="32"/>
        <v>-60.311984113142643</v>
      </c>
      <c r="L104">
        <f t="shared" si="33"/>
        <v>-6.0062294952250124</v>
      </c>
      <c r="M104">
        <f t="shared" si="34"/>
        <v>24.584019410881375</v>
      </c>
      <c r="N104">
        <f t="shared" si="35"/>
        <v>0.10228430552776432</v>
      </c>
      <c r="O104">
        <f t="shared" si="36"/>
        <v>3</v>
      </c>
      <c r="P104">
        <f t="shared" si="37"/>
        <v>0.10056985260595928</v>
      </c>
      <c r="Q104">
        <f t="shared" si="38"/>
        <v>6.300797471496615E-2</v>
      </c>
      <c r="R104">
        <f t="shared" si="39"/>
        <v>215.02126396947585</v>
      </c>
      <c r="S104">
        <f t="shared" si="40"/>
        <v>24.060413762288636</v>
      </c>
      <c r="T104">
        <f t="shared" si="41"/>
        <v>23.642070967741901</v>
      </c>
      <c r="U104">
        <f t="shared" si="42"/>
        <v>2.9311822783882362</v>
      </c>
      <c r="V104">
        <f t="shared" si="43"/>
        <v>72.315035231543902</v>
      </c>
      <c r="W104">
        <f t="shared" si="44"/>
        <v>2.0453747716303141</v>
      </c>
      <c r="X104">
        <f t="shared" si="45"/>
        <v>2.8284225612022094</v>
      </c>
      <c r="Y104">
        <f t="shared" si="46"/>
        <v>0.88580750675792208</v>
      </c>
      <c r="Z104">
        <f t="shared" si="47"/>
        <v>-40.46100841521389</v>
      </c>
      <c r="AA104">
        <f t="shared" si="48"/>
        <v>-95.611540722576123</v>
      </c>
      <c r="AB104">
        <f t="shared" si="49"/>
        <v>-6.6297945978136168</v>
      </c>
      <c r="AC104">
        <f t="shared" si="50"/>
        <v>72.31892023387222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f t="shared" si="51"/>
        <v>1</v>
      </c>
      <c r="AJ104">
        <f t="shared" si="52"/>
        <v>0</v>
      </c>
      <c r="AK104">
        <f t="shared" si="53"/>
        <v>68014.553681907229</v>
      </c>
      <c r="AL104">
        <f t="shared" si="54"/>
        <v>1200</v>
      </c>
      <c r="AM104">
        <f t="shared" si="55"/>
        <v>963.35833200000036</v>
      </c>
      <c r="AN104">
        <f t="shared" si="56"/>
        <v>0.8027986100000003</v>
      </c>
      <c r="AO104">
        <f t="shared" si="57"/>
        <v>0.22319967225806459</v>
      </c>
      <c r="AP104">
        <v>10</v>
      </c>
      <c r="AQ104">
        <v>1</v>
      </c>
      <c r="AR104" t="s">
        <v>237</v>
      </c>
      <c r="AS104">
        <v>1560437263.7612901</v>
      </c>
      <c r="AT104">
        <v>246.86219354838701</v>
      </c>
      <c r="AU104">
        <v>279.353096774194</v>
      </c>
      <c r="AV104">
        <v>20.538777419354801</v>
      </c>
      <c r="AW104">
        <v>19.041106451612901</v>
      </c>
      <c r="AX104">
        <v>600.02445161290302</v>
      </c>
      <c r="AY104">
        <v>99.486229032258095</v>
      </c>
      <c r="AZ104">
        <v>9.9775035483870997E-2</v>
      </c>
      <c r="BA104">
        <v>23.0509129032258</v>
      </c>
      <c r="BB104">
        <v>23.7637580645161</v>
      </c>
      <c r="BC104">
        <v>23.520383870967699</v>
      </c>
      <c r="BD104">
        <v>0</v>
      </c>
      <c r="BE104">
        <v>0</v>
      </c>
      <c r="BF104">
        <v>13002.6129032258</v>
      </c>
      <c r="BG104">
        <v>1040.7403225806499</v>
      </c>
      <c r="BH104">
        <v>22.501845161290301</v>
      </c>
      <c r="BI104">
        <v>1200</v>
      </c>
      <c r="BJ104">
        <v>0.32999454838709702</v>
      </c>
      <c r="BK104">
        <v>0.32999706451612898</v>
      </c>
      <c r="BL104">
        <v>0.32999148387096799</v>
      </c>
      <c r="BM104">
        <v>1.0016870967741899E-2</v>
      </c>
      <c r="BN104">
        <v>24</v>
      </c>
      <c r="BO104">
        <v>17743.154838709699</v>
      </c>
      <c r="BP104">
        <v>1560432001.5</v>
      </c>
      <c r="BQ104" t="s">
        <v>238</v>
      </c>
      <c r="BR104">
        <v>1</v>
      </c>
      <c r="BS104">
        <v>-1.3480000000000001</v>
      </c>
      <c r="BT104">
        <v>2.1000000000000001E-2</v>
      </c>
      <c r="BU104">
        <v>400</v>
      </c>
      <c r="BV104">
        <v>19</v>
      </c>
      <c r="BW104">
        <v>0.05</v>
      </c>
      <c r="BX104">
        <v>0.02</v>
      </c>
      <c r="BY104">
        <v>19.233351750339899</v>
      </c>
      <c r="BZ104">
        <v>2.1020785754512699</v>
      </c>
      <c r="CA104">
        <v>0.21356674644661899</v>
      </c>
      <c r="CB104">
        <v>0</v>
      </c>
      <c r="CC104">
        <v>-32.450982926829298</v>
      </c>
      <c r="CD104">
        <v>-3.6271442508719698</v>
      </c>
      <c r="CE104">
        <v>0.36811469441614603</v>
      </c>
      <c r="CF104">
        <v>0</v>
      </c>
      <c r="CG104">
        <v>1.49799487804878</v>
      </c>
      <c r="CH104">
        <v>-2.2867944250869101E-2</v>
      </c>
      <c r="CI104">
        <v>8.0364596385294907E-3</v>
      </c>
      <c r="CJ104">
        <v>1</v>
      </c>
      <c r="CK104">
        <v>1</v>
      </c>
      <c r="CL104">
        <v>3</v>
      </c>
      <c r="CM104" t="s">
        <v>257</v>
      </c>
      <c r="CN104">
        <v>1.8608100000000001</v>
      </c>
      <c r="CO104">
        <v>1.85775</v>
      </c>
      <c r="CP104">
        <v>1.8605499999999999</v>
      </c>
      <c r="CQ104">
        <v>1.8533500000000001</v>
      </c>
      <c r="CR104">
        <v>1.8519099999999999</v>
      </c>
      <c r="CS104">
        <v>1.85273</v>
      </c>
      <c r="CT104">
        <v>1.85642</v>
      </c>
      <c r="CU104">
        <v>1.86267</v>
      </c>
      <c r="CV104" t="s">
        <v>240</v>
      </c>
      <c r="CW104" t="s">
        <v>19</v>
      </c>
      <c r="CX104" t="s">
        <v>19</v>
      </c>
      <c r="CY104" t="s">
        <v>19</v>
      </c>
      <c r="CZ104" t="s">
        <v>241</v>
      </c>
      <c r="DA104" t="s">
        <v>242</v>
      </c>
      <c r="DB104" t="s">
        <v>243</v>
      </c>
      <c r="DC104" t="s">
        <v>243</v>
      </c>
      <c r="DD104" t="s">
        <v>243</v>
      </c>
      <c r="DE104" t="s">
        <v>243</v>
      </c>
      <c r="DF104">
        <v>0</v>
      </c>
      <c r="DG104">
        <v>100</v>
      </c>
      <c r="DH104">
        <v>100</v>
      </c>
      <c r="DI104">
        <v>-1.3480000000000001</v>
      </c>
      <c r="DJ104">
        <v>2.1000000000000001E-2</v>
      </c>
      <c r="DK104">
        <v>3</v>
      </c>
      <c r="DL104">
        <v>628.71900000000005</v>
      </c>
      <c r="DM104">
        <v>286.54899999999998</v>
      </c>
      <c r="DN104">
        <v>22.997399999999999</v>
      </c>
      <c r="DO104">
        <v>23.320499999999999</v>
      </c>
      <c r="DP104">
        <v>30.000499999999999</v>
      </c>
      <c r="DQ104">
        <v>23.367799999999999</v>
      </c>
      <c r="DR104">
        <v>23.379899999999999</v>
      </c>
      <c r="DS104">
        <v>15.6274</v>
      </c>
      <c r="DT104">
        <v>23.674099999999999</v>
      </c>
      <c r="DU104">
        <v>99.752600000000001</v>
      </c>
      <c r="DV104">
        <v>23</v>
      </c>
      <c r="DW104">
        <v>307.5</v>
      </c>
      <c r="DX104">
        <v>19</v>
      </c>
      <c r="DY104">
        <v>101.31399999999999</v>
      </c>
      <c r="DZ104">
        <v>105.28</v>
      </c>
    </row>
    <row r="105" spans="1:130" x14ac:dyDescent="0.25">
      <c r="A105">
        <v>89</v>
      </c>
      <c r="B105">
        <v>1560437276.0999999</v>
      </c>
      <c r="C105">
        <v>176</v>
      </c>
      <c r="D105" t="s">
        <v>420</v>
      </c>
      <c r="E105" t="s">
        <v>421</v>
      </c>
      <c r="G105">
        <v>1560437265.7612901</v>
      </c>
      <c r="H105">
        <f t="shared" si="29"/>
        <v>9.1700946968364277E-4</v>
      </c>
      <c r="I105">
        <f t="shared" si="30"/>
        <v>19.342999038761398</v>
      </c>
      <c r="J105">
        <f t="shared" si="31"/>
        <v>250.089</v>
      </c>
      <c r="K105">
        <f t="shared" si="32"/>
        <v>-57.814845576462822</v>
      </c>
      <c r="L105">
        <f t="shared" si="33"/>
        <v>-5.7575622208503763</v>
      </c>
      <c r="M105">
        <f t="shared" si="34"/>
        <v>24.905419428058682</v>
      </c>
      <c r="N105">
        <f t="shared" si="35"/>
        <v>0.10244885151328403</v>
      </c>
      <c r="O105">
        <f t="shared" si="36"/>
        <v>3</v>
      </c>
      <c r="P105">
        <f t="shared" si="37"/>
        <v>0.10072892440995596</v>
      </c>
      <c r="Q105">
        <f t="shared" si="38"/>
        <v>6.3107875812895273E-2</v>
      </c>
      <c r="R105">
        <f t="shared" si="39"/>
        <v>215.02135672148424</v>
      </c>
      <c r="S105">
        <f t="shared" si="40"/>
        <v>24.045242010267891</v>
      </c>
      <c r="T105">
        <f t="shared" si="41"/>
        <v>23.627953225806451</v>
      </c>
      <c r="U105">
        <f t="shared" si="42"/>
        <v>2.9286906805649688</v>
      </c>
      <c r="V105">
        <f t="shared" si="43"/>
        <v>72.358937943519294</v>
      </c>
      <c r="W105">
        <f t="shared" si="44"/>
        <v>2.0447223618008419</v>
      </c>
      <c r="X105">
        <f t="shared" si="45"/>
        <v>2.8258048278664294</v>
      </c>
      <c r="Y105">
        <f t="shared" si="46"/>
        <v>0.88396831876412696</v>
      </c>
      <c r="Z105">
        <f t="shared" si="47"/>
        <v>-40.440117613048649</v>
      </c>
      <c r="AA105">
        <f t="shared" si="48"/>
        <v>-95.803276141927796</v>
      </c>
      <c r="AB105">
        <f t="shared" si="49"/>
        <v>-6.6421005108671594</v>
      </c>
      <c r="AC105">
        <f t="shared" si="50"/>
        <v>72.135862455640648</v>
      </c>
      <c r="AD105">
        <v>0</v>
      </c>
      <c r="AE105">
        <v>0</v>
      </c>
      <c r="AF105">
        <v>3</v>
      </c>
      <c r="AG105">
        <v>0</v>
      </c>
      <c r="AH105">
        <v>0</v>
      </c>
      <c r="AI105">
        <f t="shared" si="51"/>
        <v>1</v>
      </c>
      <c r="AJ105">
        <f t="shared" si="52"/>
        <v>0</v>
      </c>
      <c r="AK105">
        <f t="shared" si="53"/>
        <v>68018.795132317857</v>
      </c>
      <c r="AL105">
        <f t="shared" si="54"/>
        <v>1200.0006451612901</v>
      </c>
      <c r="AM105">
        <f t="shared" si="55"/>
        <v>963.35885225716902</v>
      </c>
      <c r="AN105">
        <f t="shared" si="56"/>
        <v>0.80279861193548407</v>
      </c>
      <c r="AO105">
        <f t="shared" si="57"/>
        <v>0.22319964800000011</v>
      </c>
      <c r="AP105">
        <v>10</v>
      </c>
      <c r="AQ105">
        <v>1</v>
      </c>
      <c r="AR105" t="s">
        <v>237</v>
      </c>
      <c r="AS105">
        <v>1560437265.7612901</v>
      </c>
      <c r="AT105">
        <v>250.089</v>
      </c>
      <c r="AU105">
        <v>282.70854838709698</v>
      </c>
      <c r="AV105">
        <v>20.532180645161301</v>
      </c>
      <c r="AW105">
        <v>19.0352580645161</v>
      </c>
      <c r="AX105">
        <v>600.01851612903204</v>
      </c>
      <c r="AY105">
        <v>99.486470967741894</v>
      </c>
      <c r="AZ105">
        <v>9.9754048387096797E-2</v>
      </c>
      <c r="BA105">
        <v>23.035609677419401</v>
      </c>
      <c r="BB105">
        <v>23.7509451612903</v>
      </c>
      <c r="BC105">
        <v>23.504961290322601</v>
      </c>
      <c r="BD105">
        <v>0</v>
      </c>
      <c r="BE105">
        <v>0</v>
      </c>
      <c r="BF105">
        <v>13002.7322580645</v>
      </c>
      <c r="BG105">
        <v>1040.7083870967699</v>
      </c>
      <c r="BH105">
        <v>22.543729032258099</v>
      </c>
      <c r="BI105">
        <v>1200.0006451612901</v>
      </c>
      <c r="BJ105">
        <v>0.32999487096774199</v>
      </c>
      <c r="BK105">
        <v>0.32999696774193599</v>
      </c>
      <c r="BL105">
        <v>0.32999125806451601</v>
      </c>
      <c r="BM105">
        <v>1.0016864516128999E-2</v>
      </c>
      <c r="BN105">
        <v>24</v>
      </c>
      <c r="BO105">
        <v>17743.1677419355</v>
      </c>
      <c r="BP105">
        <v>1560432001.5</v>
      </c>
      <c r="BQ105" t="s">
        <v>238</v>
      </c>
      <c r="BR105">
        <v>1</v>
      </c>
      <c r="BS105">
        <v>-1.3480000000000001</v>
      </c>
      <c r="BT105">
        <v>2.1000000000000001E-2</v>
      </c>
      <c r="BU105">
        <v>400</v>
      </c>
      <c r="BV105">
        <v>19</v>
      </c>
      <c r="BW105">
        <v>0.05</v>
      </c>
      <c r="BX105">
        <v>0.02</v>
      </c>
      <c r="BY105">
        <v>19.303260580567201</v>
      </c>
      <c r="BZ105">
        <v>2.0837649763992099</v>
      </c>
      <c r="CA105">
        <v>0.21198454364019001</v>
      </c>
      <c r="CB105">
        <v>0</v>
      </c>
      <c r="CC105">
        <v>-32.5782390243902</v>
      </c>
      <c r="CD105">
        <v>-3.5539609756095301</v>
      </c>
      <c r="CE105">
        <v>0.36040649535175101</v>
      </c>
      <c r="CF105">
        <v>0</v>
      </c>
      <c r="CG105">
        <v>1.4972487804878001</v>
      </c>
      <c r="CH105">
        <v>-5.6754355400698703E-2</v>
      </c>
      <c r="CI105">
        <v>8.90667390085686E-3</v>
      </c>
      <c r="CJ105">
        <v>1</v>
      </c>
      <c r="CK105">
        <v>1</v>
      </c>
      <c r="CL105">
        <v>3</v>
      </c>
      <c r="CM105" t="s">
        <v>257</v>
      </c>
      <c r="CN105">
        <v>1.8608100000000001</v>
      </c>
      <c r="CO105">
        <v>1.8577600000000001</v>
      </c>
      <c r="CP105">
        <v>1.86056</v>
      </c>
      <c r="CQ105">
        <v>1.8533500000000001</v>
      </c>
      <c r="CR105">
        <v>1.85192</v>
      </c>
      <c r="CS105">
        <v>1.85273</v>
      </c>
      <c r="CT105">
        <v>1.85642</v>
      </c>
      <c r="CU105">
        <v>1.8627</v>
      </c>
      <c r="CV105" t="s">
        <v>240</v>
      </c>
      <c r="CW105" t="s">
        <v>19</v>
      </c>
      <c r="CX105" t="s">
        <v>19</v>
      </c>
      <c r="CY105" t="s">
        <v>19</v>
      </c>
      <c r="CZ105" t="s">
        <v>241</v>
      </c>
      <c r="DA105" t="s">
        <v>242</v>
      </c>
      <c r="DB105" t="s">
        <v>243</v>
      </c>
      <c r="DC105" t="s">
        <v>243</v>
      </c>
      <c r="DD105" t="s">
        <v>243</v>
      </c>
      <c r="DE105" t="s">
        <v>243</v>
      </c>
      <c r="DF105">
        <v>0</v>
      </c>
      <c r="DG105">
        <v>100</v>
      </c>
      <c r="DH105">
        <v>100</v>
      </c>
      <c r="DI105">
        <v>-1.3480000000000001</v>
      </c>
      <c r="DJ105">
        <v>2.1000000000000001E-2</v>
      </c>
      <c r="DK105">
        <v>3</v>
      </c>
      <c r="DL105">
        <v>628.697</v>
      </c>
      <c r="DM105">
        <v>286.64499999999998</v>
      </c>
      <c r="DN105">
        <v>22.997699999999998</v>
      </c>
      <c r="DO105">
        <v>23.322299999999998</v>
      </c>
      <c r="DP105">
        <v>30.000499999999999</v>
      </c>
      <c r="DQ105">
        <v>23.369299999999999</v>
      </c>
      <c r="DR105">
        <v>23.381399999999999</v>
      </c>
      <c r="DS105">
        <v>15.7826</v>
      </c>
      <c r="DT105">
        <v>23.674099999999999</v>
      </c>
      <c r="DU105">
        <v>99.752600000000001</v>
      </c>
      <c r="DV105">
        <v>23</v>
      </c>
      <c r="DW105">
        <v>312.5</v>
      </c>
      <c r="DX105">
        <v>19</v>
      </c>
      <c r="DY105">
        <v>101.31399999999999</v>
      </c>
      <c r="DZ105">
        <v>105.28</v>
      </c>
    </row>
    <row r="106" spans="1:130" x14ac:dyDescent="0.25">
      <c r="A106">
        <v>90</v>
      </c>
      <c r="B106">
        <v>1560437278.0999999</v>
      </c>
      <c r="C106">
        <v>178</v>
      </c>
      <c r="D106" t="s">
        <v>422</v>
      </c>
      <c r="E106" t="s">
        <v>423</v>
      </c>
      <c r="G106">
        <v>1560437267.7612901</v>
      </c>
      <c r="H106">
        <f t="shared" si="29"/>
        <v>9.1614691165165635E-4</v>
      </c>
      <c r="I106">
        <f t="shared" si="30"/>
        <v>19.407592767318985</v>
      </c>
      <c r="J106">
        <f t="shared" si="31"/>
        <v>253.31790322580599</v>
      </c>
      <c r="K106">
        <f t="shared" si="32"/>
        <v>-55.302481777039958</v>
      </c>
      <c r="L106">
        <f t="shared" si="33"/>
        <v>-5.5073920708671213</v>
      </c>
      <c r="M106">
        <f t="shared" si="34"/>
        <v>25.227095906095553</v>
      </c>
      <c r="N106">
        <f t="shared" si="35"/>
        <v>0.10256584961358144</v>
      </c>
      <c r="O106">
        <f t="shared" si="36"/>
        <v>3</v>
      </c>
      <c r="P106">
        <f t="shared" si="37"/>
        <v>0.10084202495257889</v>
      </c>
      <c r="Q106">
        <f t="shared" si="38"/>
        <v>6.3178906265537266E-2</v>
      </c>
      <c r="R106">
        <f t="shared" si="39"/>
        <v>215.02145585257065</v>
      </c>
      <c r="S106">
        <f t="shared" si="40"/>
        <v>24.030685255061233</v>
      </c>
      <c r="T106">
        <f t="shared" si="41"/>
        <v>23.613864516128999</v>
      </c>
      <c r="U106">
        <f t="shared" si="42"/>
        <v>2.926206053229639</v>
      </c>
      <c r="V106">
        <f t="shared" si="43"/>
        <v>72.399578747388233</v>
      </c>
      <c r="W106">
        <f t="shared" si="44"/>
        <v>2.0440409415633765</v>
      </c>
      <c r="X106">
        <f t="shared" si="45"/>
        <v>2.8232773959850062</v>
      </c>
      <c r="Y106">
        <f t="shared" si="46"/>
        <v>0.88216511166626255</v>
      </c>
      <c r="Z106">
        <f t="shared" si="47"/>
        <v>-40.402078803838045</v>
      </c>
      <c r="AA106">
        <f t="shared" si="48"/>
        <v>-95.916230477407908</v>
      </c>
      <c r="AB106">
        <f t="shared" si="49"/>
        <v>-6.6489597729492358</v>
      </c>
      <c r="AC106">
        <f t="shared" si="50"/>
        <v>72.054186798375468</v>
      </c>
      <c r="AD106">
        <v>0</v>
      </c>
      <c r="AE106">
        <v>0</v>
      </c>
      <c r="AF106">
        <v>3</v>
      </c>
      <c r="AG106">
        <v>0</v>
      </c>
      <c r="AH106">
        <v>0</v>
      </c>
      <c r="AI106">
        <f t="shared" si="51"/>
        <v>1</v>
      </c>
      <c r="AJ106">
        <f t="shared" si="52"/>
        <v>0</v>
      </c>
      <c r="AK106">
        <f t="shared" si="53"/>
        <v>68022.162280632401</v>
      </c>
      <c r="AL106">
        <f t="shared" si="54"/>
        <v>1200.00129032258</v>
      </c>
      <c r="AM106">
        <f t="shared" si="55"/>
        <v>963.35936322400755</v>
      </c>
      <c r="AN106">
        <f t="shared" si="56"/>
        <v>0.80279860612903242</v>
      </c>
      <c r="AO106">
        <f t="shared" si="57"/>
        <v>0.22319963251612912</v>
      </c>
      <c r="AP106">
        <v>10</v>
      </c>
      <c r="AQ106">
        <v>1</v>
      </c>
      <c r="AR106" t="s">
        <v>237</v>
      </c>
      <c r="AS106">
        <v>1560437267.7612901</v>
      </c>
      <c r="AT106">
        <v>253.31790322580599</v>
      </c>
      <c r="AU106">
        <v>286.04954838709699</v>
      </c>
      <c r="AV106">
        <v>20.525238709677399</v>
      </c>
      <c r="AW106">
        <v>19.029719354838701</v>
      </c>
      <c r="AX106">
        <v>600.02083870967795</v>
      </c>
      <c r="AY106">
        <v>99.486935483870994</v>
      </c>
      <c r="AZ106">
        <v>9.9771909677419404E-2</v>
      </c>
      <c r="BA106">
        <v>23.020822580645198</v>
      </c>
      <c r="BB106">
        <v>23.737738709677402</v>
      </c>
      <c r="BC106">
        <v>23.489990322580599</v>
      </c>
      <c r="BD106">
        <v>0</v>
      </c>
      <c r="BE106">
        <v>0</v>
      </c>
      <c r="BF106">
        <v>13002.658064516099</v>
      </c>
      <c r="BG106">
        <v>1040.67677419355</v>
      </c>
      <c r="BH106">
        <v>22.5446225806452</v>
      </c>
      <c r="BI106">
        <v>1200.00129032258</v>
      </c>
      <c r="BJ106">
        <v>0.32999506451612898</v>
      </c>
      <c r="BK106">
        <v>0.32999696774193599</v>
      </c>
      <c r="BL106">
        <v>0.32999106451612897</v>
      </c>
      <c r="BM106">
        <v>1.0016864516128999E-2</v>
      </c>
      <c r="BN106">
        <v>24</v>
      </c>
      <c r="BO106">
        <v>17743.180645161301</v>
      </c>
      <c r="BP106">
        <v>1560432001.5</v>
      </c>
      <c r="BQ106" t="s">
        <v>238</v>
      </c>
      <c r="BR106">
        <v>1</v>
      </c>
      <c r="BS106">
        <v>-1.3480000000000001</v>
      </c>
      <c r="BT106">
        <v>2.1000000000000001E-2</v>
      </c>
      <c r="BU106">
        <v>400</v>
      </c>
      <c r="BV106">
        <v>19</v>
      </c>
      <c r="BW106">
        <v>0.05</v>
      </c>
      <c r="BX106">
        <v>0.02</v>
      </c>
      <c r="BY106">
        <v>19.373971508162001</v>
      </c>
      <c r="BZ106">
        <v>2.1460750216340601</v>
      </c>
      <c r="CA106">
        <v>0.217761373467418</v>
      </c>
      <c r="CB106">
        <v>0</v>
      </c>
      <c r="CC106">
        <v>-32.6963317073171</v>
      </c>
      <c r="CD106">
        <v>-3.7327881533103802</v>
      </c>
      <c r="CE106">
        <v>0.37673602224642799</v>
      </c>
      <c r="CF106">
        <v>0</v>
      </c>
      <c r="CG106">
        <v>1.49618390243902</v>
      </c>
      <c r="CH106">
        <v>-9.2122787456447794E-2</v>
      </c>
      <c r="CI106">
        <v>1.00513537197851E-2</v>
      </c>
      <c r="CJ106">
        <v>1</v>
      </c>
      <c r="CK106">
        <v>1</v>
      </c>
      <c r="CL106">
        <v>3</v>
      </c>
      <c r="CM106" t="s">
        <v>257</v>
      </c>
      <c r="CN106">
        <v>1.8608100000000001</v>
      </c>
      <c r="CO106">
        <v>1.8577600000000001</v>
      </c>
      <c r="CP106">
        <v>1.86056</v>
      </c>
      <c r="CQ106">
        <v>1.8533500000000001</v>
      </c>
      <c r="CR106">
        <v>1.8519300000000001</v>
      </c>
      <c r="CS106">
        <v>1.85273</v>
      </c>
      <c r="CT106">
        <v>1.8564400000000001</v>
      </c>
      <c r="CU106">
        <v>1.8626799999999999</v>
      </c>
      <c r="CV106" t="s">
        <v>240</v>
      </c>
      <c r="CW106" t="s">
        <v>19</v>
      </c>
      <c r="CX106" t="s">
        <v>19</v>
      </c>
      <c r="CY106" t="s">
        <v>19</v>
      </c>
      <c r="CZ106" t="s">
        <v>241</v>
      </c>
      <c r="DA106" t="s">
        <v>242</v>
      </c>
      <c r="DB106" t="s">
        <v>243</v>
      </c>
      <c r="DC106" t="s">
        <v>243</v>
      </c>
      <c r="DD106" t="s">
        <v>243</v>
      </c>
      <c r="DE106" t="s">
        <v>243</v>
      </c>
      <c r="DF106">
        <v>0</v>
      </c>
      <c r="DG106">
        <v>100</v>
      </c>
      <c r="DH106">
        <v>100</v>
      </c>
      <c r="DI106">
        <v>-1.3480000000000001</v>
      </c>
      <c r="DJ106">
        <v>2.1000000000000001E-2</v>
      </c>
      <c r="DK106">
        <v>3</v>
      </c>
      <c r="DL106">
        <v>628.54</v>
      </c>
      <c r="DM106">
        <v>286.63900000000001</v>
      </c>
      <c r="DN106">
        <v>22.998000000000001</v>
      </c>
      <c r="DO106">
        <v>23.323699999999999</v>
      </c>
      <c r="DP106">
        <v>30.000399999999999</v>
      </c>
      <c r="DQ106">
        <v>23.370899999999999</v>
      </c>
      <c r="DR106">
        <v>23.382400000000001</v>
      </c>
      <c r="DS106">
        <v>15.883900000000001</v>
      </c>
      <c r="DT106">
        <v>23.674099999999999</v>
      </c>
      <c r="DU106">
        <v>99.752600000000001</v>
      </c>
      <c r="DV106">
        <v>23</v>
      </c>
      <c r="DW106">
        <v>312.5</v>
      </c>
      <c r="DX106">
        <v>19</v>
      </c>
      <c r="DY106">
        <v>101.313</v>
      </c>
      <c r="DZ106">
        <v>105.28</v>
      </c>
    </row>
    <row r="107" spans="1:130" x14ac:dyDescent="0.25">
      <c r="A107">
        <v>91</v>
      </c>
      <c r="B107">
        <v>1560437280.0999999</v>
      </c>
      <c r="C107">
        <v>180</v>
      </c>
      <c r="D107" t="s">
        <v>424</v>
      </c>
      <c r="E107" t="s">
        <v>425</v>
      </c>
      <c r="G107">
        <v>1560437269.7612901</v>
      </c>
      <c r="H107">
        <f t="shared" si="29"/>
        <v>9.1456882305737122E-4</v>
      </c>
      <c r="I107">
        <f t="shared" si="30"/>
        <v>19.473581331354183</v>
      </c>
      <c r="J107">
        <f t="shared" si="31"/>
        <v>256.54464516129002</v>
      </c>
      <c r="K107">
        <f t="shared" si="32"/>
        <v>-53.065655129580684</v>
      </c>
      <c r="L107">
        <f t="shared" si="33"/>
        <v>-5.2846510744354322</v>
      </c>
      <c r="M107">
        <f t="shared" si="34"/>
        <v>25.548519685315732</v>
      </c>
      <c r="N107">
        <f t="shared" si="35"/>
        <v>0.10259664803467371</v>
      </c>
      <c r="O107">
        <f t="shared" si="36"/>
        <v>3</v>
      </c>
      <c r="P107">
        <f t="shared" si="37"/>
        <v>0.10087179666483254</v>
      </c>
      <c r="Q107">
        <f t="shared" si="38"/>
        <v>6.3197603836781122E-2</v>
      </c>
      <c r="R107">
        <f t="shared" si="39"/>
        <v>215.02161227031871</v>
      </c>
      <c r="S107">
        <f t="shared" si="40"/>
        <v>24.017297768903351</v>
      </c>
      <c r="T107">
        <f t="shared" si="41"/>
        <v>23.599995161290302</v>
      </c>
      <c r="U107">
        <f t="shared" si="42"/>
        <v>2.9237619112035236</v>
      </c>
      <c r="V107">
        <f t="shared" si="43"/>
        <v>72.435901203202008</v>
      </c>
      <c r="W107">
        <f t="shared" si="44"/>
        <v>2.0433591605323786</v>
      </c>
      <c r="X107">
        <f t="shared" si="45"/>
        <v>2.8209204642877452</v>
      </c>
      <c r="Y107">
        <f t="shared" si="46"/>
        <v>0.88040275067114493</v>
      </c>
      <c r="Z107">
        <f t="shared" si="47"/>
        <v>-40.332485096830069</v>
      </c>
      <c r="AA107">
        <f t="shared" si="48"/>
        <v>-95.905013303216421</v>
      </c>
      <c r="AB107">
        <f t="shared" si="49"/>
        <v>-6.647251050168788</v>
      </c>
      <c r="AC107">
        <f t="shared" si="50"/>
        <v>72.136862820103445</v>
      </c>
      <c r="AD107">
        <v>0</v>
      </c>
      <c r="AE107">
        <v>0</v>
      </c>
      <c r="AF107">
        <v>3</v>
      </c>
      <c r="AG107">
        <v>0</v>
      </c>
      <c r="AH107">
        <v>0</v>
      </c>
      <c r="AI107">
        <f t="shared" si="51"/>
        <v>1</v>
      </c>
      <c r="AJ107">
        <f t="shared" si="52"/>
        <v>0</v>
      </c>
      <c r="AK107">
        <f t="shared" si="53"/>
        <v>68025.098388985716</v>
      </c>
      <c r="AL107">
        <f t="shared" si="54"/>
        <v>1200.0019354838701</v>
      </c>
      <c r="AM107">
        <f t="shared" si="55"/>
        <v>963.35993244899669</v>
      </c>
      <c r="AN107">
        <f t="shared" si="56"/>
        <v>0.80279864887096741</v>
      </c>
      <c r="AO107">
        <f t="shared" si="57"/>
        <v>0.22319966299999988</v>
      </c>
      <c r="AP107">
        <v>10</v>
      </c>
      <c r="AQ107">
        <v>1</v>
      </c>
      <c r="AR107" t="s">
        <v>237</v>
      </c>
      <c r="AS107">
        <v>1560437269.7612901</v>
      </c>
      <c r="AT107">
        <v>256.54464516129002</v>
      </c>
      <c r="AU107">
        <v>289.38990322580599</v>
      </c>
      <c r="AV107">
        <v>20.5183258064516</v>
      </c>
      <c r="AW107">
        <v>19.025400000000001</v>
      </c>
      <c r="AX107">
        <v>600.03209677419397</v>
      </c>
      <c r="AY107">
        <v>99.4871451612903</v>
      </c>
      <c r="AZ107">
        <v>9.9886441935483905E-2</v>
      </c>
      <c r="BA107">
        <v>23.007022580645199</v>
      </c>
      <c r="BB107">
        <v>23.724393548387098</v>
      </c>
      <c r="BC107">
        <v>23.475596774193502</v>
      </c>
      <c r="BD107">
        <v>0</v>
      </c>
      <c r="BE107">
        <v>0</v>
      </c>
      <c r="BF107">
        <v>13002.5774193548</v>
      </c>
      <c r="BG107">
        <v>1040.63290322581</v>
      </c>
      <c r="BH107">
        <v>22.539690322580601</v>
      </c>
      <c r="BI107">
        <v>1200.0019354838701</v>
      </c>
      <c r="BJ107">
        <v>0.329994774193548</v>
      </c>
      <c r="BK107">
        <v>0.329996838709677</v>
      </c>
      <c r="BL107">
        <v>0.32999148387096799</v>
      </c>
      <c r="BM107">
        <v>1.00168806451613E-2</v>
      </c>
      <c r="BN107">
        <v>24</v>
      </c>
      <c r="BO107">
        <v>17743.190322580602</v>
      </c>
      <c r="BP107">
        <v>1560432001.5</v>
      </c>
      <c r="BQ107" t="s">
        <v>238</v>
      </c>
      <c r="BR107">
        <v>1</v>
      </c>
      <c r="BS107">
        <v>-1.3480000000000001</v>
      </c>
      <c r="BT107">
        <v>2.1000000000000001E-2</v>
      </c>
      <c r="BU107">
        <v>400</v>
      </c>
      <c r="BV107">
        <v>19</v>
      </c>
      <c r="BW107">
        <v>0.05</v>
      </c>
      <c r="BX107">
        <v>0.02</v>
      </c>
      <c r="BY107">
        <v>19.435491419166802</v>
      </c>
      <c r="BZ107">
        <v>2.1940699823746699</v>
      </c>
      <c r="CA107">
        <v>0.22203193406572699</v>
      </c>
      <c r="CB107">
        <v>0</v>
      </c>
      <c r="CC107">
        <v>-32.8023634146342</v>
      </c>
      <c r="CD107">
        <v>-3.7745874564460999</v>
      </c>
      <c r="CE107">
        <v>0.380223365518088</v>
      </c>
      <c r="CF107">
        <v>0</v>
      </c>
      <c r="CG107">
        <v>1.49394609756098</v>
      </c>
      <c r="CH107">
        <v>-0.11225958188151999</v>
      </c>
      <c r="CI107">
        <v>1.12316846852345E-2</v>
      </c>
      <c r="CJ107">
        <v>1</v>
      </c>
      <c r="CK107">
        <v>1</v>
      </c>
      <c r="CL107">
        <v>3</v>
      </c>
      <c r="CM107" t="s">
        <v>257</v>
      </c>
      <c r="CN107">
        <v>1.8608100000000001</v>
      </c>
      <c r="CO107">
        <v>1.8577600000000001</v>
      </c>
      <c r="CP107">
        <v>1.8605499999999999</v>
      </c>
      <c r="CQ107">
        <v>1.85334</v>
      </c>
      <c r="CR107">
        <v>1.8519300000000001</v>
      </c>
      <c r="CS107">
        <v>1.8527400000000001</v>
      </c>
      <c r="CT107">
        <v>1.8564499999999999</v>
      </c>
      <c r="CU107">
        <v>1.8626499999999999</v>
      </c>
      <c r="CV107" t="s">
        <v>240</v>
      </c>
      <c r="CW107" t="s">
        <v>19</v>
      </c>
      <c r="CX107" t="s">
        <v>19</v>
      </c>
      <c r="CY107" t="s">
        <v>19</v>
      </c>
      <c r="CZ107" t="s">
        <v>241</v>
      </c>
      <c r="DA107" t="s">
        <v>242</v>
      </c>
      <c r="DB107" t="s">
        <v>243</v>
      </c>
      <c r="DC107" t="s">
        <v>243</v>
      </c>
      <c r="DD107" t="s">
        <v>243</v>
      </c>
      <c r="DE107" t="s">
        <v>243</v>
      </c>
      <c r="DF107">
        <v>0</v>
      </c>
      <c r="DG107">
        <v>100</v>
      </c>
      <c r="DH107">
        <v>100</v>
      </c>
      <c r="DI107">
        <v>-1.3480000000000001</v>
      </c>
      <c r="DJ107">
        <v>2.1000000000000001E-2</v>
      </c>
      <c r="DK107">
        <v>3</v>
      </c>
      <c r="DL107">
        <v>628.26300000000003</v>
      </c>
      <c r="DM107">
        <v>286.69900000000001</v>
      </c>
      <c r="DN107">
        <v>22.998200000000001</v>
      </c>
      <c r="DO107">
        <v>23.3249</v>
      </c>
      <c r="DP107">
        <v>30.000299999999999</v>
      </c>
      <c r="DQ107">
        <v>23.372399999999999</v>
      </c>
      <c r="DR107">
        <v>23.383299999999998</v>
      </c>
      <c r="DS107">
        <v>16.0213</v>
      </c>
      <c r="DT107">
        <v>23.674099999999999</v>
      </c>
      <c r="DU107">
        <v>99.752600000000001</v>
      </c>
      <c r="DV107">
        <v>23</v>
      </c>
      <c r="DW107">
        <v>317.5</v>
      </c>
      <c r="DX107">
        <v>19</v>
      </c>
      <c r="DY107">
        <v>101.312</v>
      </c>
      <c r="DZ107">
        <v>105.28</v>
      </c>
    </row>
    <row r="108" spans="1:130" x14ac:dyDescent="0.25">
      <c r="A108">
        <v>92</v>
      </c>
      <c r="B108">
        <v>1560437282.0999999</v>
      </c>
      <c r="C108">
        <v>182</v>
      </c>
      <c r="D108" t="s">
        <v>426</v>
      </c>
      <c r="E108" t="s">
        <v>427</v>
      </c>
      <c r="G108">
        <v>1560437271.7612901</v>
      </c>
      <c r="H108">
        <f t="shared" si="29"/>
        <v>9.1262765930837444E-4</v>
      </c>
      <c r="I108">
        <f t="shared" si="30"/>
        <v>19.557421375062198</v>
      </c>
      <c r="J108">
        <f t="shared" si="31"/>
        <v>259.77064516129002</v>
      </c>
      <c r="K108">
        <f t="shared" si="32"/>
        <v>-51.295950738024182</v>
      </c>
      <c r="L108">
        <f t="shared" si="33"/>
        <v>-5.108417894647757</v>
      </c>
      <c r="M108">
        <f t="shared" si="34"/>
        <v>25.869819998529589</v>
      </c>
      <c r="N108">
        <f t="shared" si="35"/>
        <v>0.1025642819845828</v>
      </c>
      <c r="O108">
        <f t="shared" si="36"/>
        <v>3</v>
      </c>
      <c r="P108">
        <f t="shared" si="37"/>
        <v>0.10084050957466859</v>
      </c>
      <c r="Q108">
        <f t="shared" si="38"/>
        <v>6.3177954561284971E-2</v>
      </c>
      <c r="R108">
        <f t="shared" si="39"/>
        <v>215.02148361357234</v>
      </c>
      <c r="S108">
        <f t="shared" si="40"/>
        <v>24.004890974180402</v>
      </c>
      <c r="T108">
        <f t="shared" si="41"/>
        <v>23.587208064516147</v>
      </c>
      <c r="U108">
        <f t="shared" si="42"/>
        <v>2.9215100732851491</v>
      </c>
      <c r="V108">
        <f t="shared" si="43"/>
        <v>72.468748254222575</v>
      </c>
      <c r="W108">
        <f t="shared" si="44"/>
        <v>2.0426890362961641</v>
      </c>
      <c r="X108">
        <f t="shared" si="45"/>
        <v>2.8187171511923301</v>
      </c>
      <c r="Y108">
        <f t="shared" si="46"/>
        <v>0.87882103698898506</v>
      </c>
      <c r="Z108">
        <f t="shared" si="47"/>
        <v>-40.246879775499316</v>
      </c>
      <c r="AA108">
        <f t="shared" si="48"/>
        <v>-95.924839006455471</v>
      </c>
      <c r="AB108">
        <f t="shared" si="49"/>
        <v>-6.6477603278502189</v>
      </c>
      <c r="AC108">
        <f t="shared" si="50"/>
        <v>72.202004503767341</v>
      </c>
      <c r="AD108">
        <v>0</v>
      </c>
      <c r="AE108">
        <v>0</v>
      </c>
      <c r="AF108">
        <v>3</v>
      </c>
      <c r="AG108">
        <v>0</v>
      </c>
      <c r="AH108">
        <v>0</v>
      </c>
      <c r="AI108">
        <f t="shared" si="51"/>
        <v>1</v>
      </c>
      <c r="AJ108">
        <f t="shared" si="52"/>
        <v>0</v>
      </c>
      <c r="AK108">
        <f t="shared" si="53"/>
        <v>68018.507397181005</v>
      </c>
      <c r="AL108">
        <f t="shared" si="54"/>
        <v>1200.00096774194</v>
      </c>
      <c r="AM108">
        <f t="shared" si="55"/>
        <v>963.35918825678687</v>
      </c>
      <c r="AN108">
        <f t="shared" si="56"/>
        <v>0.80279867612903211</v>
      </c>
      <c r="AO108">
        <f t="shared" si="57"/>
        <v>0.22319970187096777</v>
      </c>
      <c r="AP108">
        <v>10</v>
      </c>
      <c r="AQ108">
        <v>1</v>
      </c>
      <c r="AR108" t="s">
        <v>237</v>
      </c>
      <c r="AS108">
        <v>1560437271.7612901</v>
      </c>
      <c r="AT108">
        <v>259.77064516129002</v>
      </c>
      <c r="AU108">
        <v>292.75900000000001</v>
      </c>
      <c r="AV108">
        <v>20.5115709677419</v>
      </c>
      <c r="AW108">
        <v>19.021835483871001</v>
      </c>
      <c r="AX108">
        <v>600.04493548387097</v>
      </c>
      <c r="AY108">
        <v>99.487161290322604</v>
      </c>
      <c r="AZ108">
        <v>9.9995612903225797E-2</v>
      </c>
      <c r="BA108">
        <v>22.994112903225801</v>
      </c>
      <c r="BB108">
        <v>23.712274193548399</v>
      </c>
      <c r="BC108">
        <v>23.462141935483899</v>
      </c>
      <c r="BD108">
        <v>0</v>
      </c>
      <c r="BE108">
        <v>0</v>
      </c>
      <c r="BF108">
        <v>13000.538709677399</v>
      </c>
      <c r="BG108">
        <v>1040.5803225806501</v>
      </c>
      <c r="BH108">
        <v>22.5278225806452</v>
      </c>
      <c r="BI108">
        <v>1200.00096774194</v>
      </c>
      <c r="BJ108">
        <v>0.32999432258064498</v>
      </c>
      <c r="BK108">
        <v>0.329996806451613</v>
      </c>
      <c r="BL108">
        <v>0.32999193548387101</v>
      </c>
      <c r="BM108">
        <v>1.00169290322581E-2</v>
      </c>
      <c r="BN108">
        <v>24</v>
      </c>
      <c r="BO108">
        <v>17743.180645161301</v>
      </c>
      <c r="BP108">
        <v>1560432001.5</v>
      </c>
      <c r="BQ108" t="s">
        <v>238</v>
      </c>
      <c r="BR108">
        <v>1</v>
      </c>
      <c r="BS108">
        <v>-1.3480000000000001</v>
      </c>
      <c r="BT108">
        <v>2.1000000000000001E-2</v>
      </c>
      <c r="BU108">
        <v>400</v>
      </c>
      <c r="BV108">
        <v>19</v>
      </c>
      <c r="BW108">
        <v>0.05</v>
      </c>
      <c r="BX108">
        <v>0.02</v>
      </c>
      <c r="BY108">
        <v>19.5124113530484</v>
      </c>
      <c r="BZ108">
        <v>2.1735612262839399</v>
      </c>
      <c r="CA108">
        <v>0.21960188132856101</v>
      </c>
      <c r="CB108">
        <v>0</v>
      </c>
      <c r="CC108">
        <v>-32.941607317073199</v>
      </c>
      <c r="CD108">
        <v>-3.67239512195134</v>
      </c>
      <c r="CE108">
        <v>0.36845383560339101</v>
      </c>
      <c r="CF108">
        <v>0</v>
      </c>
      <c r="CG108">
        <v>1.4907785365853701</v>
      </c>
      <c r="CH108">
        <v>-0.111784599303131</v>
      </c>
      <c r="CI108">
        <v>1.11765576883429E-2</v>
      </c>
      <c r="CJ108">
        <v>1</v>
      </c>
      <c r="CK108">
        <v>1</v>
      </c>
      <c r="CL108">
        <v>3</v>
      </c>
      <c r="CM108" t="s">
        <v>257</v>
      </c>
      <c r="CN108">
        <v>1.8608100000000001</v>
      </c>
      <c r="CO108">
        <v>1.8577600000000001</v>
      </c>
      <c r="CP108">
        <v>1.86053</v>
      </c>
      <c r="CQ108">
        <v>1.8533299999999999</v>
      </c>
      <c r="CR108">
        <v>1.85192</v>
      </c>
      <c r="CS108">
        <v>1.85273</v>
      </c>
      <c r="CT108">
        <v>1.8564099999999999</v>
      </c>
      <c r="CU108">
        <v>1.8626499999999999</v>
      </c>
      <c r="CV108" t="s">
        <v>240</v>
      </c>
      <c r="CW108" t="s">
        <v>19</v>
      </c>
      <c r="CX108" t="s">
        <v>19</v>
      </c>
      <c r="CY108" t="s">
        <v>19</v>
      </c>
      <c r="CZ108" t="s">
        <v>241</v>
      </c>
      <c r="DA108" t="s">
        <v>242</v>
      </c>
      <c r="DB108" t="s">
        <v>243</v>
      </c>
      <c r="DC108" t="s">
        <v>243</v>
      </c>
      <c r="DD108" t="s">
        <v>243</v>
      </c>
      <c r="DE108" t="s">
        <v>243</v>
      </c>
      <c r="DF108">
        <v>0</v>
      </c>
      <c r="DG108">
        <v>100</v>
      </c>
      <c r="DH108">
        <v>100</v>
      </c>
      <c r="DI108">
        <v>-1.3480000000000001</v>
      </c>
      <c r="DJ108">
        <v>2.1000000000000001E-2</v>
      </c>
      <c r="DK108">
        <v>3</v>
      </c>
      <c r="DL108">
        <v>628.33699999999999</v>
      </c>
      <c r="DM108">
        <v>286.65100000000001</v>
      </c>
      <c r="DN108">
        <v>22.9983</v>
      </c>
      <c r="DO108">
        <v>23.3264</v>
      </c>
      <c r="DP108">
        <v>30.000399999999999</v>
      </c>
      <c r="DQ108">
        <v>23.373699999999999</v>
      </c>
      <c r="DR108">
        <v>23.384599999999999</v>
      </c>
      <c r="DS108">
        <v>16.175899999999999</v>
      </c>
      <c r="DT108">
        <v>23.674099999999999</v>
      </c>
      <c r="DU108">
        <v>99.752600000000001</v>
      </c>
      <c r="DV108">
        <v>23</v>
      </c>
      <c r="DW108">
        <v>322.5</v>
      </c>
      <c r="DX108">
        <v>19</v>
      </c>
      <c r="DY108">
        <v>101.312</v>
      </c>
      <c r="DZ108">
        <v>105.28</v>
      </c>
    </row>
    <row r="109" spans="1:130" x14ac:dyDescent="0.25">
      <c r="A109">
        <v>93</v>
      </c>
      <c r="B109">
        <v>1560437284.0999999</v>
      </c>
      <c r="C109">
        <v>184</v>
      </c>
      <c r="D109" t="s">
        <v>428</v>
      </c>
      <c r="E109" t="s">
        <v>429</v>
      </c>
      <c r="G109">
        <v>1560437273.7612901</v>
      </c>
      <c r="H109">
        <f t="shared" si="29"/>
        <v>9.1082479581876892E-4</v>
      </c>
      <c r="I109">
        <f t="shared" si="30"/>
        <v>19.632892310699798</v>
      </c>
      <c r="J109">
        <f t="shared" si="31"/>
        <v>262.99551612903201</v>
      </c>
      <c r="K109">
        <f t="shared" si="32"/>
        <v>-49.447170313046207</v>
      </c>
      <c r="L109">
        <f t="shared" si="33"/>
        <v>-4.9243148176353007</v>
      </c>
      <c r="M109">
        <f t="shared" si="34"/>
        <v>26.191038007773365</v>
      </c>
      <c r="N109">
        <f t="shared" si="35"/>
        <v>0.10251501615277375</v>
      </c>
      <c r="O109">
        <f t="shared" si="36"/>
        <v>3</v>
      </c>
      <c r="P109">
        <f t="shared" si="37"/>
        <v>0.10079288543961921</v>
      </c>
      <c r="Q109">
        <f t="shared" si="38"/>
        <v>6.3148045165061298E-2</v>
      </c>
      <c r="R109">
        <f t="shared" si="39"/>
        <v>215.02132226792389</v>
      </c>
      <c r="S109">
        <f t="shared" si="40"/>
        <v>23.993186945533203</v>
      </c>
      <c r="T109">
        <f t="shared" si="41"/>
        <v>23.576075806451598</v>
      </c>
      <c r="U109">
        <f t="shared" si="42"/>
        <v>2.919550891531943</v>
      </c>
      <c r="V109">
        <f t="shared" si="43"/>
        <v>72.499028721552662</v>
      </c>
      <c r="W109">
        <f t="shared" si="44"/>
        <v>2.0420375804528494</v>
      </c>
      <c r="X109">
        <f t="shared" si="45"/>
        <v>2.8166412936312737</v>
      </c>
      <c r="Y109">
        <f t="shared" si="46"/>
        <v>0.87751331107909358</v>
      </c>
      <c r="Z109">
        <f t="shared" si="47"/>
        <v>-40.167373495607713</v>
      </c>
      <c r="AA109">
        <f t="shared" si="48"/>
        <v>-96.092835754831796</v>
      </c>
      <c r="AB109">
        <f t="shared" si="49"/>
        <v>-6.6586172113897479</v>
      </c>
      <c r="AC109">
        <f t="shared" si="50"/>
        <v>72.102495806094637</v>
      </c>
      <c r="AD109">
        <v>0</v>
      </c>
      <c r="AE109">
        <v>0</v>
      </c>
      <c r="AF109">
        <v>3</v>
      </c>
      <c r="AG109">
        <v>0</v>
      </c>
      <c r="AH109">
        <v>0</v>
      </c>
      <c r="AI109">
        <f t="shared" si="51"/>
        <v>1</v>
      </c>
      <c r="AJ109">
        <f t="shared" si="52"/>
        <v>0</v>
      </c>
      <c r="AK109">
        <f t="shared" si="53"/>
        <v>68009.478097371408</v>
      </c>
      <c r="AL109">
        <f t="shared" si="54"/>
        <v>1200</v>
      </c>
      <c r="AM109">
        <f t="shared" si="55"/>
        <v>963.35843419354842</v>
      </c>
      <c r="AN109">
        <f t="shared" si="56"/>
        <v>0.80279869516129032</v>
      </c>
      <c r="AO109">
        <f t="shared" si="57"/>
        <v>0.2231997090967742</v>
      </c>
      <c r="AP109">
        <v>10</v>
      </c>
      <c r="AQ109">
        <v>1</v>
      </c>
      <c r="AR109" t="s">
        <v>237</v>
      </c>
      <c r="AS109">
        <v>1560437273.7612901</v>
      </c>
      <c r="AT109">
        <v>262.99551612903201</v>
      </c>
      <c r="AU109">
        <v>296.11312903225797</v>
      </c>
      <c r="AV109">
        <v>20.5049806451613</v>
      </c>
      <c r="AW109">
        <v>19.018206451612901</v>
      </c>
      <c r="AX109">
        <v>600.05638709677396</v>
      </c>
      <c r="AY109">
        <v>99.487316129032294</v>
      </c>
      <c r="AZ109">
        <v>0.100077577419355</v>
      </c>
      <c r="BA109">
        <v>22.981941935483899</v>
      </c>
      <c r="BB109">
        <v>23.701674193548399</v>
      </c>
      <c r="BC109">
        <v>23.450477419354801</v>
      </c>
      <c r="BD109">
        <v>0</v>
      </c>
      <c r="BE109">
        <v>0</v>
      </c>
      <c r="BF109">
        <v>12997.9967741935</v>
      </c>
      <c r="BG109">
        <v>1040.52741935484</v>
      </c>
      <c r="BH109">
        <v>22.474064516129001</v>
      </c>
      <c r="BI109">
        <v>1200</v>
      </c>
      <c r="BJ109">
        <v>0.32999422580645199</v>
      </c>
      <c r="BK109">
        <v>0.32999658064516102</v>
      </c>
      <c r="BL109">
        <v>0.32999219354838699</v>
      </c>
      <c r="BM109">
        <v>1.0016974193548399E-2</v>
      </c>
      <c r="BN109">
        <v>24</v>
      </c>
      <c r="BO109">
        <v>17743.1677419355</v>
      </c>
      <c r="BP109">
        <v>1560432001.5</v>
      </c>
      <c r="BQ109" t="s">
        <v>238</v>
      </c>
      <c r="BR109">
        <v>1</v>
      </c>
      <c r="BS109">
        <v>-1.3480000000000001</v>
      </c>
      <c r="BT109">
        <v>2.1000000000000001E-2</v>
      </c>
      <c r="BU109">
        <v>400</v>
      </c>
      <c r="BV109">
        <v>19</v>
      </c>
      <c r="BW109">
        <v>0.05</v>
      </c>
      <c r="BX109">
        <v>0.02</v>
      </c>
      <c r="BY109">
        <v>19.5947236574142</v>
      </c>
      <c r="BZ109">
        <v>2.1201672801784999</v>
      </c>
      <c r="CA109">
        <v>0.21362033035390601</v>
      </c>
      <c r="CB109">
        <v>0</v>
      </c>
      <c r="CC109">
        <v>-33.077934146341498</v>
      </c>
      <c r="CD109">
        <v>-3.6446466898954002</v>
      </c>
      <c r="CE109">
        <v>0.36526541142742602</v>
      </c>
      <c r="CF109">
        <v>0</v>
      </c>
      <c r="CG109">
        <v>1.48763487804878</v>
      </c>
      <c r="CH109">
        <v>-9.8226480836245494E-2</v>
      </c>
      <c r="CI109">
        <v>1.0009712873724E-2</v>
      </c>
      <c r="CJ109">
        <v>1</v>
      </c>
      <c r="CK109">
        <v>1</v>
      </c>
      <c r="CL109">
        <v>3</v>
      </c>
      <c r="CM109" t="s">
        <v>257</v>
      </c>
      <c r="CN109">
        <v>1.8608100000000001</v>
      </c>
      <c r="CO109">
        <v>1.8577600000000001</v>
      </c>
      <c r="CP109">
        <v>1.8605400000000001</v>
      </c>
      <c r="CQ109">
        <v>1.8533299999999999</v>
      </c>
      <c r="CR109">
        <v>1.8519099999999999</v>
      </c>
      <c r="CS109">
        <v>1.8527199999999999</v>
      </c>
      <c r="CT109">
        <v>1.8564099999999999</v>
      </c>
      <c r="CU109">
        <v>1.8626499999999999</v>
      </c>
      <c r="CV109" t="s">
        <v>240</v>
      </c>
      <c r="CW109" t="s">
        <v>19</v>
      </c>
      <c r="CX109" t="s">
        <v>19</v>
      </c>
      <c r="CY109" t="s">
        <v>19</v>
      </c>
      <c r="CZ109" t="s">
        <v>241</v>
      </c>
      <c r="DA109" t="s">
        <v>242</v>
      </c>
      <c r="DB109" t="s">
        <v>243</v>
      </c>
      <c r="DC109" t="s">
        <v>243</v>
      </c>
      <c r="DD109" t="s">
        <v>243</v>
      </c>
      <c r="DE109" t="s">
        <v>243</v>
      </c>
      <c r="DF109">
        <v>0</v>
      </c>
      <c r="DG109">
        <v>100</v>
      </c>
      <c r="DH109">
        <v>100</v>
      </c>
      <c r="DI109">
        <v>-1.3480000000000001</v>
      </c>
      <c r="DJ109">
        <v>2.1000000000000001E-2</v>
      </c>
      <c r="DK109">
        <v>3</v>
      </c>
      <c r="DL109">
        <v>628.62800000000004</v>
      </c>
      <c r="DM109">
        <v>286.49200000000002</v>
      </c>
      <c r="DN109">
        <v>22.9983</v>
      </c>
      <c r="DO109">
        <v>23.3277</v>
      </c>
      <c r="DP109">
        <v>30.000499999999999</v>
      </c>
      <c r="DQ109">
        <v>23.3748</v>
      </c>
      <c r="DR109">
        <v>23.3858</v>
      </c>
      <c r="DS109">
        <v>16.276599999999998</v>
      </c>
      <c r="DT109">
        <v>23.674099999999999</v>
      </c>
      <c r="DU109">
        <v>99.752600000000001</v>
      </c>
      <c r="DV109">
        <v>23</v>
      </c>
      <c r="DW109">
        <v>322.5</v>
      </c>
      <c r="DX109">
        <v>19</v>
      </c>
      <c r="DY109">
        <v>101.31100000000001</v>
      </c>
      <c r="DZ109">
        <v>105.279</v>
      </c>
    </row>
    <row r="110" spans="1:130" x14ac:dyDescent="0.25">
      <c r="A110">
        <v>94</v>
      </c>
      <c r="B110">
        <v>1560437286.0999999</v>
      </c>
      <c r="C110">
        <v>186</v>
      </c>
      <c r="D110" t="s">
        <v>430</v>
      </c>
      <c r="E110" t="s">
        <v>431</v>
      </c>
      <c r="G110">
        <v>1560437275.7612901</v>
      </c>
      <c r="H110">
        <f t="shared" si="29"/>
        <v>9.0928935843702884E-4</v>
      </c>
      <c r="I110">
        <f t="shared" si="30"/>
        <v>19.700389370424297</v>
      </c>
      <c r="J110">
        <f t="shared" si="31"/>
        <v>266.21751612903199</v>
      </c>
      <c r="K110">
        <f t="shared" si="32"/>
        <v>-47.457233169615691</v>
      </c>
      <c r="L110">
        <f t="shared" si="33"/>
        <v>-4.7261594602058317</v>
      </c>
      <c r="M110">
        <f t="shared" si="34"/>
        <v>26.512005616274994</v>
      </c>
      <c r="N110">
        <f t="shared" si="35"/>
        <v>0.10247248372650358</v>
      </c>
      <c r="O110">
        <f t="shared" si="36"/>
        <v>3</v>
      </c>
      <c r="P110">
        <f t="shared" si="37"/>
        <v>0.10075176971278528</v>
      </c>
      <c r="Q110">
        <f t="shared" si="38"/>
        <v>6.3122223300941666E-2</v>
      </c>
      <c r="R110">
        <f t="shared" si="39"/>
        <v>215.0214076937738</v>
      </c>
      <c r="S110">
        <f t="shared" si="40"/>
        <v>23.982296205866419</v>
      </c>
      <c r="T110">
        <f t="shared" si="41"/>
        <v>23.566198387096801</v>
      </c>
      <c r="U110">
        <f t="shared" si="42"/>
        <v>2.9178135127436389</v>
      </c>
      <c r="V110">
        <f t="shared" si="43"/>
        <v>72.526230321904507</v>
      </c>
      <c r="W110">
        <f t="shared" si="44"/>
        <v>2.0414080133231081</v>
      </c>
      <c r="X110">
        <f t="shared" si="45"/>
        <v>2.8147168331545811</v>
      </c>
      <c r="Y110">
        <f t="shared" si="46"/>
        <v>0.87640549942053081</v>
      </c>
      <c r="Z110">
        <f t="shared" si="47"/>
        <v>-40.099660707072971</v>
      </c>
      <c r="AA110">
        <f t="shared" si="48"/>
        <v>-96.321353070976173</v>
      </c>
      <c r="AB110">
        <f t="shared" si="49"/>
        <v>-6.6737367664353995</v>
      </c>
      <c r="AC110">
        <f t="shared" si="50"/>
        <v>71.926657149289255</v>
      </c>
      <c r="AD110">
        <v>0</v>
      </c>
      <c r="AE110">
        <v>0</v>
      </c>
      <c r="AF110">
        <v>3</v>
      </c>
      <c r="AG110">
        <v>0</v>
      </c>
      <c r="AH110">
        <v>0</v>
      </c>
      <c r="AI110">
        <f t="shared" si="51"/>
        <v>1</v>
      </c>
      <c r="AJ110">
        <f t="shared" si="52"/>
        <v>0</v>
      </c>
      <c r="AK110">
        <f t="shared" si="53"/>
        <v>68008.8418390078</v>
      </c>
      <c r="AL110">
        <f t="shared" si="54"/>
        <v>1200.0003225806499</v>
      </c>
      <c r="AM110">
        <f t="shared" si="55"/>
        <v>963.35877696734747</v>
      </c>
      <c r="AN110">
        <f t="shared" si="56"/>
        <v>0.80279876500000003</v>
      </c>
      <c r="AO110">
        <f t="shared" si="57"/>
        <v>0.22319971835483868</v>
      </c>
      <c r="AP110">
        <v>10</v>
      </c>
      <c r="AQ110">
        <v>1</v>
      </c>
      <c r="AR110" t="s">
        <v>237</v>
      </c>
      <c r="AS110">
        <v>1560437275.7612901</v>
      </c>
      <c r="AT110">
        <v>266.21751612903199</v>
      </c>
      <c r="AU110">
        <v>299.451387096774</v>
      </c>
      <c r="AV110">
        <v>20.4985838709677</v>
      </c>
      <c r="AW110">
        <v>19.014325806451598</v>
      </c>
      <c r="AX110">
        <v>600.06425806451603</v>
      </c>
      <c r="AY110">
        <v>99.487596774193605</v>
      </c>
      <c r="AZ110">
        <v>0.100161393548387</v>
      </c>
      <c r="BA110">
        <v>22.9706516129032</v>
      </c>
      <c r="BB110">
        <v>23.691974193548401</v>
      </c>
      <c r="BC110">
        <v>23.440422580645201</v>
      </c>
      <c r="BD110">
        <v>0</v>
      </c>
      <c r="BE110">
        <v>0</v>
      </c>
      <c r="BF110">
        <v>12997.2677419355</v>
      </c>
      <c r="BG110">
        <v>1040.48580645161</v>
      </c>
      <c r="BH110">
        <v>22.3972451612903</v>
      </c>
      <c r="BI110">
        <v>1200.0003225806499</v>
      </c>
      <c r="BJ110">
        <v>0.32999429032258099</v>
      </c>
      <c r="BK110">
        <v>0.32999625806451599</v>
      </c>
      <c r="BL110">
        <v>0.32999245161290303</v>
      </c>
      <c r="BM110">
        <v>1.0016996774193499E-2</v>
      </c>
      <c r="BN110">
        <v>24</v>
      </c>
      <c r="BO110">
        <v>17743.180645161301</v>
      </c>
      <c r="BP110">
        <v>1560432001.5</v>
      </c>
      <c r="BQ110" t="s">
        <v>238</v>
      </c>
      <c r="BR110">
        <v>1</v>
      </c>
      <c r="BS110">
        <v>-1.3480000000000001</v>
      </c>
      <c r="BT110">
        <v>2.1000000000000001E-2</v>
      </c>
      <c r="BU110">
        <v>400</v>
      </c>
      <c r="BV110">
        <v>19</v>
      </c>
      <c r="BW110">
        <v>0.05</v>
      </c>
      <c r="BX110">
        <v>0.02</v>
      </c>
      <c r="BY110">
        <v>19.6628340294486</v>
      </c>
      <c r="BZ110">
        <v>2.0715761736179301</v>
      </c>
      <c r="CA110">
        <v>0.209390412327424</v>
      </c>
      <c r="CB110">
        <v>0</v>
      </c>
      <c r="CC110">
        <v>-33.191639024390199</v>
      </c>
      <c r="CD110">
        <v>-3.57530592334493</v>
      </c>
      <c r="CE110">
        <v>0.35885880767085898</v>
      </c>
      <c r="CF110">
        <v>0</v>
      </c>
      <c r="CG110">
        <v>1.48497609756098</v>
      </c>
      <c r="CH110">
        <v>-7.6610801393728903E-2</v>
      </c>
      <c r="CI110">
        <v>8.1674863667751101E-3</v>
      </c>
      <c r="CJ110">
        <v>1</v>
      </c>
      <c r="CK110">
        <v>1</v>
      </c>
      <c r="CL110">
        <v>3</v>
      </c>
      <c r="CM110" t="s">
        <v>257</v>
      </c>
      <c r="CN110">
        <v>1.8608100000000001</v>
      </c>
      <c r="CO110">
        <v>1.8577600000000001</v>
      </c>
      <c r="CP110">
        <v>1.86053</v>
      </c>
      <c r="CQ110">
        <v>1.8533299999999999</v>
      </c>
      <c r="CR110">
        <v>1.85192</v>
      </c>
      <c r="CS110">
        <v>1.8527199999999999</v>
      </c>
      <c r="CT110">
        <v>1.85642</v>
      </c>
      <c r="CU110">
        <v>1.8626499999999999</v>
      </c>
      <c r="CV110" t="s">
        <v>240</v>
      </c>
      <c r="CW110" t="s">
        <v>19</v>
      </c>
      <c r="CX110" t="s">
        <v>19</v>
      </c>
      <c r="CY110" t="s">
        <v>19</v>
      </c>
      <c r="CZ110" t="s">
        <v>241</v>
      </c>
      <c r="DA110" t="s">
        <v>242</v>
      </c>
      <c r="DB110" t="s">
        <v>243</v>
      </c>
      <c r="DC110" t="s">
        <v>243</v>
      </c>
      <c r="DD110" t="s">
        <v>243</v>
      </c>
      <c r="DE110" t="s">
        <v>243</v>
      </c>
      <c r="DF110">
        <v>0</v>
      </c>
      <c r="DG110">
        <v>100</v>
      </c>
      <c r="DH110">
        <v>100</v>
      </c>
      <c r="DI110">
        <v>-1.3480000000000001</v>
      </c>
      <c r="DJ110">
        <v>2.1000000000000001E-2</v>
      </c>
      <c r="DK110">
        <v>3</v>
      </c>
      <c r="DL110">
        <v>628.64599999999996</v>
      </c>
      <c r="DM110">
        <v>286.55200000000002</v>
      </c>
      <c r="DN110">
        <v>22.9983</v>
      </c>
      <c r="DO110">
        <v>23.328800000000001</v>
      </c>
      <c r="DP110">
        <v>30.000399999999999</v>
      </c>
      <c r="DQ110">
        <v>23.376300000000001</v>
      </c>
      <c r="DR110">
        <v>23.386800000000001</v>
      </c>
      <c r="DS110">
        <v>16.413699999999999</v>
      </c>
      <c r="DT110">
        <v>23.674099999999999</v>
      </c>
      <c r="DU110">
        <v>99.752600000000001</v>
      </c>
      <c r="DV110">
        <v>23</v>
      </c>
      <c r="DW110">
        <v>327.5</v>
      </c>
      <c r="DX110">
        <v>19</v>
      </c>
      <c r="DY110">
        <v>101.312</v>
      </c>
      <c r="DZ110">
        <v>105.27800000000001</v>
      </c>
    </row>
    <row r="111" spans="1:130" x14ac:dyDescent="0.25">
      <c r="A111">
        <v>95</v>
      </c>
      <c r="B111">
        <v>1560437288.0999999</v>
      </c>
      <c r="C111">
        <v>188</v>
      </c>
      <c r="D111" t="s">
        <v>432</v>
      </c>
      <c r="E111" t="s">
        <v>433</v>
      </c>
      <c r="G111">
        <v>1560437277.7612901</v>
      </c>
      <c r="H111">
        <f t="shared" si="29"/>
        <v>9.0797048235849562E-4</v>
      </c>
      <c r="I111">
        <f t="shared" si="30"/>
        <v>19.774498106528579</v>
      </c>
      <c r="J111">
        <f t="shared" si="31"/>
        <v>269.43893548387098</v>
      </c>
      <c r="K111">
        <f t="shared" si="32"/>
        <v>-45.551102720801332</v>
      </c>
      <c r="L111">
        <f t="shared" si="33"/>
        <v>-4.5363525134167784</v>
      </c>
      <c r="M111">
        <f t="shared" si="34"/>
        <v>26.832939691632067</v>
      </c>
      <c r="N111">
        <f t="shared" si="35"/>
        <v>0.10243728292266607</v>
      </c>
      <c r="O111">
        <f t="shared" si="36"/>
        <v>3</v>
      </c>
      <c r="P111">
        <f t="shared" si="37"/>
        <v>0.10071774096818446</v>
      </c>
      <c r="Q111">
        <f t="shared" si="38"/>
        <v>6.3100852304946942E-2</v>
      </c>
      <c r="R111">
        <f t="shared" si="39"/>
        <v>215.02164058014699</v>
      </c>
      <c r="S111">
        <f t="shared" si="40"/>
        <v>23.972605097399548</v>
      </c>
      <c r="T111">
        <f t="shared" si="41"/>
        <v>23.5572338709677</v>
      </c>
      <c r="U111">
        <f t="shared" si="42"/>
        <v>2.9162374909207149</v>
      </c>
      <c r="V111">
        <f t="shared" si="43"/>
        <v>72.548466367568338</v>
      </c>
      <c r="W111">
        <f t="shared" si="44"/>
        <v>2.0407936030493952</v>
      </c>
      <c r="X111">
        <f t="shared" si="45"/>
        <v>2.8130072284501111</v>
      </c>
      <c r="Y111">
        <f t="shared" si="46"/>
        <v>0.87544388787131977</v>
      </c>
      <c r="Z111">
        <f t="shared" si="47"/>
        <v>-40.041498272009655</v>
      </c>
      <c r="AA111">
        <f t="shared" si="48"/>
        <v>-96.494567109663933</v>
      </c>
      <c r="AB111">
        <f t="shared" si="49"/>
        <v>-6.6850950026254266</v>
      </c>
      <c r="AC111">
        <f t="shared" si="50"/>
        <v>71.800480195847996</v>
      </c>
      <c r="AD111">
        <v>0</v>
      </c>
      <c r="AE111">
        <v>0</v>
      </c>
      <c r="AF111">
        <v>3</v>
      </c>
      <c r="AG111">
        <v>0</v>
      </c>
      <c r="AH111">
        <v>0</v>
      </c>
      <c r="AI111">
        <f t="shared" si="51"/>
        <v>1</v>
      </c>
      <c r="AJ111">
        <f t="shared" si="52"/>
        <v>0</v>
      </c>
      <c r="AK111">
        <f t="shared" si="53"/>
        <v>68014.759971128937</v>
      </c>
      <c r="AL111">
        <f t="shared" si="54"/>
        <v>1200.0016129032299</v>
      </c>
      <c r="AM111">
        <f t="shared" si="55"/>
        <v>963.35984264321269</v>
      </c>
      <c r="AN111">
        <f t="shared" si="56"/>
        <v>0.80279878983870967</v>
      </c>
      <c r="AO111">
        <f t="shared" si="57"/>
        <v>0.22319971319354839</v>
      </c>
      <c r="AP111">
        <v>10</v>
      </c>
      <c r="AQ111">
        <v>1</v>
      </c>
      <c r="AR111" t="s">
        <v>237</v>
      </c>
      <c r="AS111">
        <v>1560437277.7612901</v>
      </c>
      <c r="AT111">
        <v>269.43893548387098</v>
      </c>
      <c r="AU111">
        <v>302.80019354838703</v>
      </c>
      <c r="AV111">
        <v>20.492322580645201</v>
      </c>
      <c r="AW111">
        <v>19.010225806451601</v>
      </c>
      <c r="AX111">
        <v>600.07151612903203</v>
      </c>
      <c r="AY111">
        <v>99.488029032258098</v>
      </c>
      <c r="AZ111">
        <v>0.10017503870967701</v>
      </c>
      <c r="BA111">
        <v>22.960616129032299</v>
      </c>
      <c r="BB111">
        <v>23.683583870967698</v>
      </c>
      <c r="BC111">
        <v>23.430883870967701</v>
      </c>
      <c r="BD111">
        <v>0</v>
      </c>
      <c r="BE111">
        <v>0</v>
      </c>
      <c r="BF111">
        <v>12997.9741935484</v>
      </c>
      <c r="BG111">
        <v>1040.4477419354801</v>
      </c>
      <c r="BH111">
        <v>22.356929032258101</v>
      </c>
      <c r="BI111">
        <v>1200.0016129032299</v>
      </c>
      <c r="BJ111">
        <v>0.32999445161290297</v>
      </c>
      <c r="BK111">
        <v>0.32999622580645199</v>
      </c>
      <c r="BL111">
        <v>0.32999232258064498</v>
      </c>
      <c r="BM111">
        <v>1.0017029032258099E-2</v>
      </c>
      <c r="BN111">
        <v>24</v>
      </c>
      <c r="BO111">
        <v>17743.206451612899</v>
      </c>
      <c r="BP111">
        <v>1560432001.5</v>
      </c>
      <c r="BQ111" t="s">
        <v>238</v>
      </c>
      <c r="BR111">
        <v>1</v>
      </c>
      <c r="BS111">
        <v>-1.3480000000000001</v>
      </c>
      <c r="BT111">
        <v>2.1000000000000001E-2</v>
      </c>
      <c r="BU111">
        <v>400</v>
      </c>
      <c r="BV111">
        <v>19</v>
      </c>
      <c r="BW111">
        <v>0.05</v>
      </c>
      <c r="BX111">
        <v>0.02</v>
      </c>
      <c r="BY111">
        <v>19.735780899293101</v>
      </c>
      <c r="BZ111">
        <v>2.1111704505765001</v>
      </c>
      <c r="CA111">
        <v>0.21297335407186899</v>
      </c>
      <c r="CB111">
        <v>0</v>
      </c>
      <c r="CC111">
        <v>-33.320124390243897</v>
      </c>
      <c r="CD111">
        <v>-3.63932613240407</v>
      </c>
      <c r="CE111">
        <v>0.36539774972306199</v>
      </c>
      <c r="CF111">
        <v>0</v>
      </c>
      <c r="CG111">
        <v>1.48271731707317</v>
      </c>
      <c r="CH111">
        <v>-5.5064529616724603E-2</v>
      </c>
      <c r="CI111">
        <v>6.18715113306334E-3</v>
      </c>
      <c r="CJ111">
        <v>1</v>
      </c>
      <c r="CK111">
        <v>1</v>
      </c>
      <c r="CL111">
        <v>3</v>
      </c>
      <c r="CM111" t="s">
        <v>257</v>
      </c>
      <c r="CN111">
        <v>1.8608100000000001</v>
      </c>
      <c r="CO111">
        <v>1.8577600000000001</v>
      </c>
      <c r="CP111">
        <v>1.86052</v>
      </c>
      <c r="CQ111">
        <v>1.8533299999999999</v>
      </c>
      <c r="CR111">
        <v>1.85192</v>
      </c>
      <c r="CS111">
        <v>1.8527199999999999</v>
      </c>
      <c r="CT111">
        <v>1.85642</v>
      </c>
      <c r="CU111">
        <v>1.86266</v>
      </c>
      <c r="CV111" t="s">
        <v>240</v>
      </c>
      <c r="CW111" t="s">
        <v>19</v>
      </c>
      <c r="CX111" t="s">
        <v>19</v>
      </c>
      <c r="CY111" t="s">
        <v>19</v>
      </c>
      <c r="CZ111" t="s">
        <v>241</v>
      </c>
      <c r="DA111" t="s">
        <v>242</v>
      </c>
      <c r="DB111" t="s">
        <v>243</v>
      </c>
      <c r="DC111" t="s">
        <v>243</v>
      </c>
      <c r="DD111" t="s">
        <v>243</v>
      </c>
      <c r="DE111" t="s">
        <v>243</v>
      </c>
      <c r="DF111">
        <v>0</v>
      </c>
      <c r="DG111">
        <v>100</v>
      </c>
      <c r="DH111">
        <v>100</v>
      </c>
      <c r="DI111">
        <v>-1.3480000000000001</v>
      </c>
      <c r="DJ111">
        <v>2.1000000000000001E-2</v>
      </c>
      <c r="DK111">
        <v>3</v>
      </c>
      <c r="DL111">
        <v>628.72199999999998</v>
      </c>
      <c r="DM111">
        <v>286.63400000000001</v>
      </c>
      <c r="DN111">
        <v>22.9984</v>
      </c>
      <c r="DO111">
        <v>23.329799999999999</v>
      </c>
      <c r="DP111">
        <v>30.000299999999999</v>
      </c>
      <c r="DQ111">
        <v>23.377600000000001</v>
      </c>
      <c r="DR111">
        <v>23.387699999999999</v>
      </c>
      <c r="DS111">
        <v>16.5702</v>
      </c>
      <c r="DT111">
        <v>23.674099999999999</v>
      </c>
      <c r="DU111">
        <v>99.752600000000001</v>
      </c>
      <c r="DV111">
        <v>23</v>
      </c>
      <c r="DW111">
        <v>332.5</v>
      </c>
      <c r="DX111">
        <v>19</v>
      </c>
      <c r="DY111">
        <v>101.312</v>
      </c>
      <c r="DZ111">
        <v>105.277</v>
      </c>
    </row>
    <row r="112" spans="1:130" x14ac:dyDescent="0.25">
      <c r="A112">
        <v>96</v>
      </c>
      <c r="B112">
        <v>1560437290.0999999</v>
      </c>
      <c r="C112">
        <v>190</v>
      </c>
      <c r="D112" t="s">
        <v>434</v>
      </c>
      <c r="E112" t="s">
        <v>435</v>
      </c>
      <c r="G112">
        <v>1560437279.7612901</v>
      </c>
      <c r="H112">
        <f t="shared" si="29"/>
        <v>9.0702927955189092E-4</v>
      </c>
      <c r="I112">
        <f t="shared" si="30"/>
        <v>19.837588514650722</v>
      </c>
      <c r="J112">
        <f t="shared" si="31"/>
        <v>272.65690322580701</v>
      </c>
      <c r="K112">
        <f t="shared" si="32"/>
        <v>-43.403667425315099</v>
      </c>
      <c r="L112">
        <f t="shared" si="33"/>
        <v>-4.3225117302189009</v>
      </c>
      <c r="M112">
        <f t="shared" si="34"/>
        <v>27.153527165571184</v>
      </c>
      <c r="N112">
        <f t="shared" si="35"/>
        <v>0.10242616608899884</v>
      </c>
      <c r="O112">
        <f t="shared" si="36"/>
        <v>3</v>
      </c>
      <c r="P112">
        <f t="shared" si="37"/>
        <v>0.10070699420323477</v>
      </c>
      <c r="Q112">
        <f t="shared" si="38"/>
        <v>6.3094103045565869E-2</v>
      </c>
      <c r="R112">
        <f t="shared" si="39"/>
        <v>215.02172041052239</v>
      </c>
      <c r="S112">
        <f t="shared" si="40"/>
        <v>23.964444733966232</v>
      </c>
      <c r="T112">
        <f t="shared" si="41"/>
        <v>23.549440322580651</v>
      </c>
      <c r="U112">
        <f t="shared" si="42"/>
        <v>2.9148679380656186</v>
      </c>
      <c r="V112">
        <f t="shared" si="43"/>
        <v>72.565201038633461</v>
      </c>
      <c r="W112">
        <f t="shared" si="44"/>
        <v>2.0402256594875481</v>
      </c>
      <c r="X112">
        <f t="shared" si="45"/>
        <v>2.8115758383985443</v>
      </c>
      <c r="Y112">
        <f t="shared" si="46"/>
        <v>0.87464227857807053</v>
      </c>
      <c r="Z112">
        <f t="shared" si="47"/>
        <v>-39.999991228238386</v>
      </c>
      <c r="AA112">
        <f t="shared" si="48"/>
        <v>-96.593695625799995</v>
      </c>
      <c r="AB112">
        <f t="shared" si="49"/>
        <v>-6.6914137118035635</v>
      </c>
      <c r="AC112">
        <f t="shared" si="50"/>
        <v>71.736619844680462</v>
      </c>
      <c r="AD112">
        <v>0</v>
      </c>
      <c r="AE112">
        <v>0</v>
      </c>
      <c r="AF112">
        <v>3</v>
      </c>
      <c r="AG112">
        <v>0</v>
      </c>
      <c r="AH112">
        <v>0</v>
      </c>
      <c r="AI112">
        <f t="shared" si="51"/>
        <v>1</v>
      </c>
      <c r="AJ112">
        <f t="shared" si="52"/>
        <v>0</v>
      </c>
      <c r="AK112">
        <f t="shared" si="53"/>
        <v>68019.30512120662</v>
      </c>
      <c r="AL112">
        <f t="shared" si="54"/>
        <v>1200.0019354838701</v>
      </c>
      <c r="AM112">
        <f t="shared" si="55"/>
        <v>963.36011593316448</v>
      </c>
      <c r="AN112">
        <f t="shared" si="56"/>
        <v>0.80279880177419394</v>
      </c>
      <c r="AO112">
        <f t="shared" si="57"/>
        <v>0.22319973274193558</v>
      </c>
      <c r="AP112">
        <v>10</v>
      </c>
      <c r="AQ112">
        <v>1</v>
      </c>
      <c r="AR112" t="s">
        <v>237</v>
      </c>
      <c r="AS112">
        <v>1560437279.7612901</v>
      </c>
      <c r="AT112">
        <v>272.65690322580701</v>
      </c>
      <c r="AU112">
        <v>306.12799999999999</v>
      </c>
      <c r="AV112">
        <v>20.4865322580645</v>
      </c>
      <c r="AW112">
        <v>19.0059516129032</v>
      </c>
      <c r="AX112">
        <v>600.06687096774203</v>
      </c>
      <c r="AY112">
        <v>99.488506451612906</v>
      </c>
      <c r="AZ112">
        <v>0.10012249677419401</v>
      </c>
      <c r="BA112">
        <v>22.9522096774194</v>
      </c>
      <c r="BB112">
        <v>23.676367741935501</v>
      </c>
      <c r="BC112">
        <v>23.422512903225801</v>
      </c>
      <c r="BD112">
        <v>0</v>
      </c>
      <c r="BE112">
        <v>0</v>
      </c>
      <c r="BF112">
        <v>12998.461290322601</v>
      </c>
      <c r="BG112">
        <v>1040.40935483871</v>
      </c>
      <c r="BH112">
        <v>22.347519354838699</v>
      </c>
      <c r="BI112">
        <v>1200.0019354838701</v>
      </c>
      <c r="BJ112">
        <v>0.32999422580645199</v>
      </c>
      <c r="BK112">
        <v>0.32999625806451599</v>
      </c>
      <c r="BL112">
        <v>0.32999248387096802</v>
      </c>
      <c r="BM112">
        <v>1.0017080645161301E-2</v>
      </c>
      <c r="BN112">
        <v>24</v>
      </c>
      <c r="BO112">
        <v>17743.206451612899</v>
      </c>
      <c r="BP112">
        <v>1560432001.5</v>
      </c>
      <c r="BQ112" t="s">
        <v>238</v>
      </c>
      <c r="BR112">
        <v>1</v>
      </c>
      <c r="BS112">
        <v>-1.3480000000000001</v>
      </c>
      <c r="BT112">
        <v>2.1000000000000001E-2</v>
      </c>
      <c r="BU112">
        <v>400</v>
      </c>
      <c r="BV112">
        <v>19</v>
      </c>
      <c r="BW112">
        <v>0.05</v>
      </c>
      <c r="BX112">
        <v>0.02</v>
      </c>
      <c r="BY112">
        <v>19.805542225417</v>
      </c>
      <c r="BZ112">
        <v>2.1853137593235599</v>
      </c>
      <c r="CA112">
        <v>0.219973280679575</v>
      </c>
      <c r="CB112">
        <v>0</v>
      </c>
      <c r="CC112">
        <v>-33.436585365853702</v>
      </c>
      <c r="CD112">
        <v>-3.7945233449479501</v>
      </c>
      <c r="CE112">
        <v>0.37954807244674199</v>
      </c>
      <c r="CF112">
        <v>0</v>
      </c>
      <c r="CG112">
        <v>1.48097536585366</v>
      </c>
      <c r="CH112">
        <v>-3.7191428571429902E-2</v>
      </c>
      <c r="CI112">
        <v>4.4749340355192497E-3</v>
      </c>
      <c r="CJ112">
        <v>1</v>
      </c>
      <c r="CK112">
        <v>1</v>
      </c>
      <c r="CL112">
        <v>3</v>
      </c>
      <c r="CM112" t="s">
        <v>257</v>
      </c>
      <c r="CN112">
        <v>1.8608100000000001</v>
      </c>
      <c r="CO112">
        <v>1.8577600000000001</v>
      </c>
      <c r="CP112">
        <v>1.86052</v>
      </c>
      <c r="CQ112">
        <v>1.8533299999999999</v>
      </c>
      <c r="CR112">
        <v>1.8519000000000001</v>
      </c>
      <c r="CS112">
        <v>1.8527199999999999</v>
      </c>
      <c r="CT112">
        <v>1.8564000000000001</v>
      </c>
      <c r="CU112">
        <v>1.86266</v>
      </c>
      <c r="CV112" t="s">
        <v>240</v>
      </c>
      <c r="CW112" t="s">
        <v>19</v>
      </c>
      <c r="CX112" t="s">
        <v>19</v>
      </c>
      <c r="CY112" t="s">
        <v>19</v>
      </c>
      <c r="CZ112" t="s">
        <v>241</v>
      </c>
      <c r="DA112" t="s">
        <v>242</v>
      </c>
      <c r="DB112" t="s">
        <v>243</v>
      </c>
      <c r="DC112" t="s">
        <v>243</v>
      </c>
      <c r="DD112" t="s">
        <v>243</v>
      </c>
      <c r="DE112" t="s">
        <v>243</v>
      </c>
      <c r="DF112">
        <v>0</v>
      </c>
      <c r="DG112">
        <v>100</v>
      </c>
      <c r="DH112">
        <v>100</v>
      </c>
      <c r="DI112">
        <v>-1.3480000000000001</v>
      </c>
      <c r="DJ112">
        <v>2.1000000000000001E-2</v>
      </c>
      <c r="DK112">
        <v>3</v>
      </c>
      <c r="DL112">
        <v>628.97400000000005</v>
      </c>
      <c r="DM112">
        <v>286.58499999999998</v>
      </c>
      <c r="DN112">
        <v>22.998699999999999</v>
      </c>
      <c r="DO112">
        <v>23.3308</v>
      </c>
      <c r="DP112">
        <v>30.000299999999999</v>
      </c>
      <c r="DQ112">
        <v>23.378699999999998</v>
      </c>
      <c r="DR112">
        <v>23.3887</v>
      </c>
      <c r="DS112">
        <v>16.6706</v>
      </c>
      <c r="DT112">
        <v>23.674099999999999</v>
      </c>
      <c r="DU112">
        <v>99.752600000000001</v>
      </c>
      <c r="DV112">
        <v>23</v>
      </c>
      <c r="DW112">
        <v>332.5</v>
      </c>
      <c r="DX112">
        <v>19</v>
      </c>
      <c r="DY112">
        <v>101.312</v>
      </c>
      <c r="DZ112">
        <v>105.27800000000001</v>
      </c>
    </row>
    <row r="113" spans="1:130" x14ac:dyDescent="0.25">
      <c r="A113">
        <v>97</v>
      </c>
      <c r="B113">
        <v>1560437292.0999999</v>
      </c>
      <c r="C113">
        <v>192</v>
      </c>
      <c r="D113" t="s">
        <v>436</v>
      </c>
      <c r="E113" t="s">
        <v>437</v>
      </c>
      <c r="G113">
        <v>1560437281.7612901</v>
      </c>
      <c r="H113">
        <f t="shared" si="29"/>
        <v>9.0649950306688812E-4</v>
      </c>
      <c r="I113">
        <f t="shared" si="30"/>
        <v>19.904470152710125</v>
      </c>
      <c r="J113">
        <f t="shared" si="31"/>
        <v>275.86793548387101</v>
      </c>
      <c r="K113">
        <f t="shared" si="32"/>
        <v>-41.21653254084675</v>
      </c>
      <c r="L113">
        <f t="shared" si="33"/>
        <v>-4.1047147226632044</v>
      </c>
      <c r="M113">
        <f t="shared" si="34"/>
        <v>27.473421621994728</v>
      </c>
      <c r="N113">
        <f t="shared" si="35"/>
        <v>0.10245040268606175</v>
      </c>
      <c r="O113">
        <f t="shared" si="36"/>
        <v>3</v>
      </c>
      <c r="P113">
        <f t="shared" si="37"/>
        <v>0.10073042393688317</v>
      </c>
      <c r="Q113">
        <f t="shared" si="38"/>
        <v>6.3108817557191471E-2</v>
      </c>
      <c r="R113">
        <f t="shared" si="39"/>
        <v>215.02173030961012</v>
      </c>
      <c r="S113">
        <f t="shared" si="40"/>
        <v>23.957865011308247</v>
      </c>
      <c r="T113">
        <f t="shared" si="41"/>
        <v>23.5425370967742</v>
      </c>
      <c r="U113">
        <f t="shared" si="42"/>
        <v>2.9136553105693737</v>
      </c>
      <c r="V113">
        <f t="shared" si="43"/>
        <v>72.576588881877697</v>
      </c>
      <c r="W113">
        <f t="shared" si="44"/>
        <v>2.0397158042128698</v>
      </c>
      <c r="X113">
        <f t="shared" si="45"/>
        <v>2.8104321732902284</v>
      </c>
      <c r="Y113">
        <f t="shared" si="46"/>
        <v>0.87393950635650386</v>
      </c>
      <c r="Z113">
        <f t="shared" si="47"/>
        <v>-39.976628085249764</v>
      </c>
      <c r="AA113">
        <f t="shared" si="48"/>
        <v>-96.563957070976187</v>
      </c>
      <c r="AB113">
        <f t="shared" si="49"/>
        <v>-6.6888922179269255</v>
      </c>
      <c r="AC113">
        <f t="shared" si="50"/>
        <v>71.792252935457242</v>
      </c>
      <c r="AD113">
        <v>0</v>
      </c>
      <c r="AE113">
        <v>0</v>
      </c>
      <c r="AF113">
        <v>3</v>
      </c>
      <c r="AG113">
        <v>0</v>
      </c>
      <c r="AH113">
        <v>0</v>
      </c>
      <c r="AI113">
        <f t="shared" si="51"/>
        <v>1</v>
      </c>
      <c r="AJ113">
        <f t="shared" si="52"/>
        <v>0</v>
      </c>
      <c r="AK113">
        <f t="shared" si="53"/>
        <v>68023.383924896916</v>
      </c>
      <c r="AL113">
        <f t="shared" si="54"/>
        <v>1200.0016129032299</v>
      </c>
      <c r="AM113">
        <f t="shared" si="55"/>
        <v>963.35994057882874</v>
      </c>
      <c r="AN113">
        <f t="shared" si="56"/>
        <v>0.80279887145161333</v>
      </c>
      <c r="AO113">
        <f t="shared" si="57"/>
        <v>0.22319978364516141</v>
      </c>
      <c r="AP113">
        <v>10</v>
      </c>
      <c r="AQ113">
        <v>1</v>
      </c>
      <c r="AR113" t="s">
        <v>237</v>
      </c>
      <c r="AS113">
        <v>1560437281.7612901</v>
      </c>
      <c r="AT113">
        <v>275.86793548387101</v>
      </c>
      <c r="AU113">
        <v>309.45499999999998</v>
      </c>
      <c r="AV113">
        <v>20.481329032258099</v>
      </c>
      <c r="AW113">
        <v>19.001609677419399</v>
      </c>
      <c r="AX113">
        <v>600.06864516128996</v>
      </c>
      <c r="AY113">
        <v>99.488912903225796</v>
      </c>
      <c r="AZ113">
        <v>0.100122603225806</v>
      </c>
      <c r="BA113">
        <v>22.9454903225806</v>
      </c>
      <c r="BB113">
        <v>23.669006451612901</v>
      </c>
      <c r="BC113">
        <v>23.4160677419355</v>
      </c>
      <c r="BD113">
        <v>0</v>
      </c>
      <c r="BE113">
        <v>0</v>
      </c>
      <c r="BF113">
        <v>12998.941935483899</v>
      </c>
      <c r="BG113">
        <v>1040.3809677419399</v>
      </c>
      <c r="BH113">
        <v>22.344158064516101</v>
      </c>
      <c r="BI113">
        <v>1200.0016129032299</v>
      </c>
      <c r="BJ113">
        <v>0.32999367741935498</v>
      </c>
      <c r="BK113">
        <v>0.32999587096774202</v>
      </c>
      <c r="BL113">
        <v>0.32999335483871001</v>
      </c>
      <c r="BM113">
        <v>1.00171387096774E-2</v>
      </c>
      <c r="BN113">
        <v>24</v>
      </c>
      <c r="BO113">
        <v>17743.196774193599</v>
      </c>
      <c r="BP113">
        <v>1560432001.5</v>
      </c>
      <c r="BQ113" t="s">
        <v>238</v>
      </c>
      <c r="BR113">
        <v>1</v>
      </c>
      <c r="BS113">
        <v>-1.3480000000000001</v>
      </c>
      <c r="BT113">
        <v>2.1000000000000001E-2</v>
      </c>
      <c r="BU113">
        <v>400</v>
      </c>
      <c r="BV113">
        <v>19</v>
      </c>
      <c r="BW113">
        <v>0.05</v>
      </c>
      <c r="BX113">
        <v>0.02</v>
      </c>
      <c r="BY113">
        <v>19.866548241940301</v>
      </c>
      <c r="BZ113">
        <v>2.17955352452323</v>
      </c>
      <c r="CA113">
        <v>0.21968309941582001</v>
      </c>
      <c r="CB113">
        <v>0</v>
      </c>
      <c r="CC113">
        <v>-33.543414634146302</v>
      </c>
      <c r="CD113">
        <v>-3.7691853658532999</v>
      </c>
      <c r="CE113">
        <v>0.377613027214935</v>
      </c>
      <c r="CF113">
        <v>0</v>
      </c>
      <c r="CG113">
        <v>1.47992780487805</v>
      </c>
      <c r="CH113">
        <v>-2.1395121951216199E-2</v>
      </c>
      <c r="CI113">
        <v>3.2133027703026601E-3</v>
      </c>
      <c r="CJ113">
        <v>1</v>
      </c>
      <c r="CK113">
        <v>1</v>
      </c>
      <c r="CL113">
        <v>3</v>
      </c>
      <c r="CM113" t="s">
        <v>257</v>
      </c>
      <c r="CN113">
        <v>1.8608100000000001</v>
      </c>
      <c r="CO113">
        <v>1.8577600000000001</v>
      </c>
      <c r="CP113">
        <v>1.8605100000000001</v>
      </c>
      <c r="CQ113">
        <v>1.8533299999999999</v>
      </c>
      <c r="CR113">
        <v>1.85189</v>
      </c>
      <c r="CS113">
        <v>1.8527199999999999</v>
      </c>
      <c r="CT113">
        <v>1.8564000000000001</v>
      </c>
      <c r="CU113">
        <v>1.86266</v>
      </c>
      <c r="CV113" t="s">
        <v>240</v>
      </c>
      <c r="CW113" t="s">
        <v>19</v>
      </c>
      <c r="CX113" t="s">
        <v>19</v>
      </c>
      <c r="CY113" t="s">
        <v>19</v>
      </c>
      <c r="CZ113" t="s">
        <v>241</v>
      </c>
      <c r="DA113" t="s">
        <v>242</v>
      </c>
      <c r="DB113" t="s">
        <v>243</v>
      </c>
      <c r="DC113" t="s">
        <v>243</v>
      </c>
      <c r="DD113" t="s">
        <v>243</v>
      </c>
      <c r="DE113" t="s">
        <v>243</v>
      </c>
      <c r="DF113">
        <v>0</v>
      </c>
      <c r="DG113">
        <v>100</v>
      </c>
      <c r="DH113">
        <v>100</v>
      </c>
      <c r="DI113">
        <v>-1.3480000000000001</v>
      </c>
      <c r="DJ113">
        <v>2.1000000000000001E-2</v>
      </c>
      <c r="DK113">
        <v>3</v>
      </c>
      <c r="DL113">
        <v>628.73500000000001</v>
      </c>
      <c r="DM113">
        <v>286.64499999999998</v>
      </c>
      <c r="DN113">
        <v>22.999199999999998</v>
      </c>
      <c r="DO113">
        <v>23.331399999999999</v>
      </c>
      <c r="DP113">
        <v>30.000399999999999</v>
      </c>
      <c r="DQ113">
        <v>23.380199999999999</v>
      </c>
      <c r="DR113">
        <v>23.389700000000001</v>
      </c>
      <c r="DS113">
        <v>16.8081</v>
      </c>
      <c r="DT113">
        <v>23.674099999999999</v>
      </c>
      <c r="DU113">
        <v>99.752600000000001</v>
      </c>
      <c r="DV113">
        <v>23</v>
      </c>
      <c r="DW113">
        <v>337.5</v>
      </c>
      <c r="DX113">
        <v>19</v>
      </c>
      <c r="DY113">
        <v>101.312</v>
      </c>
      <c r="DZ113">
        <v>105.27800000000001</v>
      </c>
    </row>
    <row r="114" spans="1:130" x14ac:dyDescent="0.25">
      <c r="A114">
        <v>98</v>
      </c>
      <c r="B114">
        <v>1560437294.0999999</v>
      </c>
      <c r="C114">
        <v>194</v>
      </c>
      <c r="D114" t="s">
        <v>438</v>
      </c>
      <c r="E114" t="s">
        <v>439</v>
      </c>
      <c r="G114">
        <v>1560437283.7612901</v>
      </c>
      <c r="H114">
        <f t="shared" si="29"/>
        <v>9.0606826753185322E-4</v>
      </c>
      <c r="I114">
        <f t="shared" si="30"/>
        <v>19.988418768904165</v>
      </c>
      <c r="J114">
        <f t="shared" si="31"/>
        <v>279.08061290322598</v>
      </c>
      <c r="K114">
        <f t="shared" si="32"/>
        <v>-39.310295567125124</v>
      </c>
      <c r="L114">
        <f t="shared" si="33"/>
        <v>-3.9148906553947542</v>
      </c>
      <c r="M114">
        <f t="shared" si="34"/>
        <v>27.793484322473201</v>
      </c>
      <c r="N114">
        <f t="shared" si="35"/>
        <v>0.10246990164843522</v>
      </c>
      <c r="O114">
        <f t="shared" si="36"/>
        <v>3</v>
      </c>
      <c r="P114">
        <f t="shared" si="37"/>
        <v>0.10074927362190393</v>
      </c>
      <c r="Q114">
        <f t="shared" si="38"/>
        <v>6.3120655685408061E-2</v>
      </c>
      <c r="R114">
        <f t="shared" si="39"/>
        <v>215.02179929333474</v>
      </c>
      <c r="S114">
        <f t="shared" si="40"/>
        <v>23.952530623253349</v>
      </c>
      <c r="T114">
        <f t="shared" si="41"/>
        <v>23.536533870967752</v>
      </c>
      <c r="U114">
        <f t="shared" si="42"/>
        <v>2.9126011366510776</v>
      </c>
      <c r="V114">
        <f t="shared" si="43"/>
        <v>72.583251318358862</v>
      </c>
      <c r="W114">
        <f t="shared" si="44"/>
        <v>2.0392301704383344</v>
      </c>
      <c r="X114">
        <f t="shared" si="45"/>
        <v>2.8095051315544213</v>
      </c>
      <c r="Y114">
        <f t="shared" si="46"/>
        <v>0.87337096621274313</v>
      </c>
      <c r="Z114">
        <f t="shared" si="47"/>
        <v>-39.95761059815473</v>
      </c>
      <c r="AA114">
        <f t="shared" si="48"/>
        <v>-96.474219677416087</v>
      </c>
      <c r="AB114">
        <f t="shared" si="49"/>
        <v>-6.6822887018853807</v>
      </c>
      <c r="AC114">
        <f t="shared" si="50"/>
        <v>71.907680315878551</v>
      </c>
      <c r="AD114">
        <v>0</v>
      </c>
      <c r="AE114">
        <v>0</v>
      </c>
      <c r="AF114">
        <v>3</v>
      </c>
      <c r="AG114">
        <v>0</v>
      </c>
      <c r="AH114">
        <v>0</v>
      </c>
      <c r="AI114">
        <f t="shared" si="51"/>
        <v>1</v>
      </c>
      <c r="AJ114">
        <f t="shared" si="52"/>
        <v>0</v>
      </c>
      <c r="AK114">
        <f t="shared" si="53"/>
        <v>68022.055882967266</v>
      </c>
      <c r="AL114">
        <f t="shared" si="54"/>
        <v>1200.0016129032299</v>
      </c>
      <c r="AM114">
        <f t="shared" si="55"/>
        <v>963.36006948222769</v>
      </c>
      <c r="AN114">
        <f t="shared" si="56"/>
        <v>0.80279897887096807</v>
      </c>
      <c r="AO114">
        <f t="shared" si="57"/>
        <v>0.22319982538709687</v>
      </c>
      <c r="AP114">
        <v>10</v>
      </c>
      <c r="AQ114">
        <v>1</v>
      </c>
      <c r="AR114" t="s">
        <v>237</v>
      </c>
      <c r="AS114">
        <v>1560437283.7612901</v>
      </c>
      <c r="AT114">
        <v>279.08061290322598</v>
      </c>
      <c r="AU114">
        <v>312.81200000000001</v>
      </c>
      <c r="AV114">
        <v>20.476367741935501</v>
      </c>
      <c r="AW114">
        <v>18.9973548387097</v>
      </c>
      <c r="AX114">
        <v>600.07270967741897</v>
      </c>
      <c r="AY114">
        <v>99.489303225806395</v>
      </c>
      <c r="AZ114">
        <v>0.100145261290323</v>
      </c>
      <c r="BA114">
        <v>22.940041935483901</v>
      </c>
      <c r="BB114">
        <v>23.661687096774202</v>
      </c>
      <c r="BC114">
        <v>23.411380645161302</v>
      </c>
      <c r="BD114">
        <v>0</v>
      </c>
      <c r="BE114">
        <v>0</v>
      </c>
      <c r="BF114">
        <v>12998.335483871</v>
      </c>
      <c r="BG114">
        <v>1040.35516129032</v>
      </c>
      <c r="BH114">
        <v>22.342141935483902</v>
      </c>
      <c r="BI114">
        <v>1200.0016129032299</v>
      </c>
      <c r="BJ114">
        <v>0.329993419354839</v>
      </c>
      <c r="BK114">
        <v>0.329995483870968</v>
      </c>
      <c r="BL114">
        <v>0.32999400000000001</v>
      </c>
      <c r="BM114">
        <v>1.00171838709677E-2</v>
      </c>
      <c r="BN114">
        <v>24</v>
      </c>
      <c r="BO114">
        <v>17743.190322580602</v>
      </c>
      <c r="BP114">
        <v>1560432001.5</v>
      </c>
      <c r="BQ114" t="s">
        <v>238</v>
      </c>
      <c r="BR114">
        <v>1</v>
      </c>
      <c r="BS114">
        <v>-1.3480000000000001</v>
      </c>
      <c r="BT114">
        <v>2.1000000000000001E-2</v>
      </c>
      <c r="BU114">
        <v>400</v>
      </c>
      <c r="BV114">
        <v>19</v>
      </c>
      <c r="BW114">
        <v>0.05</v>
      </c>
      <c r="BX114">
        <v>0.02</v>
      </c>
      <c r="BY114">
        <v>19.944532395041701</v>
      </c>
      <c r="BZ114">
        <v>2.2029996114911001</v>
      </c>
      <c r="CA114">
        <v>0.221399492479225</v>
      </c>
      <c r="CB114">
        <v>0</v>
      </c>
      <c r="CC114">
        <v>-33.684543902439003</v>
      </c>
      <c r="CD114">
        <v>-3.7822139372819099</v>
      </c>
      <c r="CE114">
        <v>0.378743341919281</v>
      </c>
      <c r="CF114">
        <v>0</v>
      </c>
      <c r="CG114">
        <v>1.47921829268293</v>
      </c>
      <c r="CH114">
        <v>-9.5611149825789304E-3</v>
      </c>
      <c r="CI114">
        <v>2.32795828313037E-3</v>
      </c>
      <c r="CJ114">
        <v>1</v>
      </c>
      <c r="CK114">
        <v>1</v>
      </c>
      <c r="CL114">
        <v>3</v>
      </c>
      <c r="CM114" t="s">
        <v>257</v>
      </c>
      <c r="CN114">
        <v>1.8608100000000001</v>
      </c>
      <c r="CO114">
        <v>1.8577600000000001</v>
      </c>
      <c r="CP114">
        <v>1.8605</v>
      </c>
      <c r="CQ114">
        <v>1.8533299999999999</v>
      </c>
      <c r="CR114">
        <v>1.85189</v>
      </c>
      <c r="CS114">
        <v>1.8527199999999999</v>
      </c>
      <c r="CT114">
        <v>1.85639</v>
      </c>
      <c r="CU114">
        <v>1.8626499999999999</v>
      </c>
      <c r="CV114" t="s">
        <v>240</v>
      </c>
      <c r="CW114" t="s">
        <v>19</v>
      </c>
      <c r="CX114" t="s">
        <v>19</v>
      </c>
      <c r="CY114" t="s">
        <v>19</v>
      </c>
      <c r="CZ114" t="s">
        <v>241</v>
      </c>
      <c r="DA114" t="s">
        <v>242</v>
      </c>
      <c r="DB114" t="s">
        <v>243</v>
      </c>
      <c r="DC114" t="s">
        <v>243</v>
      </c>
      <c r="DD114" t="s">
        <v>243</v>
      </c>
      <c r="DE114" t="s">
        <v>243</v>
      </c>
      <c r="DF114">
        <v>0</v>
      </c>
      <c r="DG114">
        <v>100</v>
      </c>
      <c r="DH114">
        <v>100</v>
      </c>
      <c r="DI114">
        <v>-1.3480000000000001</v>
      </c>
      <c r="DJ114">
        <v>2.1000000000000001E-2</v>
      </c>
      <c r="DK114">
        <v>3</v>
      </c>
      <c r="DL114">
        <v>628.64800000000002</v>
      </c>
      <c r="DM114">
        <v>286.68299999999999</v>
      </c>
      <c r="DN114">
        <v>22.999400000000001</v>
      </c>
      <c r="DO114">
        <v>23.3322</v>
      </c>
      <c r="DP114">
        <v>30.000399999999999</v>
      </c>
      <c r="DQ114">
        <v>23.3812</v>
      </c>
      <c r="DR114">
        <v>23.390699999999999</v>
      </c>
      <c r="DS114">
        <v>16.9617</v>
      </c>
      <c r="DT114">
        <v>23.674099999999999</v>
      </c>
      <c r="DU114">
        <v>99.752600000000001</v>
      </c>
      <c r="DV114">
        <v>23</v>
      </c>
      <c r="DW114">
        <v>342.5</v>
      </c>
      <c r="DX114">
        <v>19</v>
      </c>
      <c r="DY114">
        <v>101.31100000000001</v>
      </c>
      <c r="DZ114">
        <v>105.27800000000001</v>
      </c>
    </row>
    <row r="115" spans="1:130" x14ac:dyDescent="0.25">
      <c r="A115">
        <v>99</v>
      </c>
      <c r="B115">
        <v>1560437296.0999999</v>
      </c>
      <c r="C115">
        <v>196</v>
      </c>
      <c r="D115" t="s">
        <v>440</v>
      </c>
      <c r="E115" t="s">
        <v>441</v>
      </c>
      <c r="G115">
        <v>1560437285.7612901</v>
      </c>
      <c r="H115">
        <f t="shared" si="29"/>
        <v>9.0564159475673572E-4</v>
      </c>
      <c r="I115">
        <f t="shared" si="30"/>
        <v>20.062307104628122</v>
      </c>
      <c r="J115">
        <f t="shared" si="31"/>
        <v>282.29616129032303</v>
      </c>
      <c r="K115">
        <f t="shared" si="32"/>
        <v>-37.286170225538307</v>
      </c>
      <c r="L115">
        <f t="shared" si="33"/>
        <v>-3.7133244609102873</v>
      </c>
      <c r="M115">
        <f t="shared" si="34"/>
        <v>28.113835092198673</v>
      </c>
      <c r="N115">
        <f t="shared" si="35"/>
        <v>0.10247508873645267</v>
      </c>
      <c r="O115">
        <f t="shared" si="36"/>
        <v>3</v>
      </c>
      <c r="P115">
        <f t="shared" si="37"/>
        <v>0.10075428796973979</v>
      </c>
      <c r="Q115">
        <f t="shared" si="38"/>
        <v>6.3123804837585382E-2</v>
      </c>
      <c r="R115">
        <f t="shared" si="39"/>
        <v>215.02179568752439</v>
      </c>
      <c r="S115">
        <f t="shared" si="40"/>
        <v>23.948142410574196</v>
      </c>
      <c r="T115">
        <f t="shared" si="41"/>
        <v>23.531288709677451</v>
      </c>
      <c r="U115">
        <f t="shared" si="42"/>
        <v>2.9116803528616324</v>
      </c>
      <c r="V115">
        <f t="shared" si="43"/>
        <v>72.586084187698233</v>
      </c>
      <c r="W115">
        <f t="shared" si="44"/>
        <v>2.0387541337759809</v>
      </c>
      <c r="X115">
        <f t="shared" si="45"/>
        <v>2.808739659387089</v>
      </c>
      <c r="Y115">
        <f t="shared" si="46"/>
        <v>0.87292621908565149</v>
      </c>
      <c r="Z115">
        <f t="shared" si="47"/>
        <v>-39.938794328772047</v>
      </c>
      <c r="AA115">
        <f t="shared" si="48"/>
        <v>-96.353700270968062</v>
      </c>
      <c r="AB115">
        <f t="shared" si="49"/>
        <v>-6.6736115890605525</v>
      </c>
      <c r="AC115">
        <f t="shared" si="50"/>
        <v>72.055689498723723</v>
      </c>
      <c r="AD115">
        <v>0</v>
      </c>
      <c r="AE115">
        <v>0</v>
      </c>
      <c r="AF115">
        <v>3</v>
      </c>
      <c r="AG115">
        <v>0</v>
      </c>
      <c r="AH115">
        <v>0</v>
      </c>
      <c r="AI115">
        <f t="shared" si="51"/>
        <v>1</v>
      </c>
      <c r="AJ115">
        <f t="shared" si="52"/>
        <v>0</v>
      </c>
      <c r="AK115">
        <f t="shared" si="53"/>
        <v>68018.961041159026</v>
      </c>
      <c r="AL115">
        <f t="shared" si="54"/>
        <v>1200.0016129032299</v>
      </c>
      <c r="AM115">
        <f t="shared" si="55"/>
        <v>963.36003870799243</v>
      </c>
      <c r="AN115">
        <f t="shared" si="56"/>
        <v>0.80279895322580652</v>
      </c>
      <c r="AO115">
        <f t="shared" si="57"/>
        <v>0.22319982877419356</v>
      </c>
      <c r="AP115">
        <v>10</v>
      </c>
      <c r="AQ115">
        <v>1</v>
      </c>
      <c r="AR115" t="s">
        <v>237</v>
      </c>
      <c r="AS115">
        <v>1560437285.7612901</v>
      </c>
      <c r="AT115">
        <v>282.29616129032303</v>
      </c>
      <c r="AU115">
        <v>316.15567741935502</v>
      </c>
      <c r="AV115">
        <v>20.471503225806501</v>
      </c>
      <c r="AW115">
        <v>18.993164516128999</v>
      </c>
      <c r="AX115">
        <v>600.06664516129001</v>
      </c>
      <c r="AY115">
        <v>99.489732258064507</v>
      </c>
      <c r="AZ115">
        <v>0.10012742580645199</v>
      </c>
      <c r="BA115">
        <v>22.935541935483901</v>
      </c>
      <c r="BB115">
        <v>23.6554741935484</v>
      </c>
      <c r="BC115">
        <v>23.407103225806502</v>
      </c>
      <c r="BD115">
        <v>0</v>
      </c>
      <c r="BE115">
        <v>0</v>
      </c>
      <c r="BF115">
        <v>12997.393548387099</v>
      </c>
      <c r="BG115">
        <v>1040.3293548387101</v>
      </c>
      <c r="BH115">
        <v>22.341693548387099</v>
      </c>
      <c r="BI115">
        <v>1200.0016129032299</v>
      </c>
      <c r="BJ115">
        <v>0.32999322580645202</v>
      </c>
      <c r="BK115">
        <v>0.32999538709677401</v>
      </c>
      <c r="BL115">
        <v>0.32999419354838699</v>
      </c>
      <c r="BM115">
        <v>1.00172322580645E-2</v>
      </c>
      <c r="BN115">
        <v>24</v>
      </c>
      <c r="BO115">
        <v>17743.1870967742</v>
      </c>
      <c r="BP115">
        <v>1560432001.5</v>
      </c>
      <c r="BQ115" t="s">
        <v>238</v>
      </c>
      <c r="BR115">
        <v>1</v>
      </c>
      <c r="BS115">
        <v>-1.3480000000000001</v>
      </c>
      <c r="BT115">
        <v>2.1000000000000001E-2</v>
      </c>
      <c r="BU115">
        <v>400</v>
      </c>
      <c r="BV115">
        <v>19</v>
      </c>
      <c r="BW115">
        <v>0.05</v>
      </c>
      <c r="BX115">
        <v>0.02</v>
      </c>
      <c r="BY115">
        <v>20.02529027816</v>
      </c>
      <c r="BZ115">
        <v>2.24103345814828</v>
      </c>
      <c r="CA115">
        <v>0.22456042286570599</v>
      </c>
      <c r="CB115">
        <v>0</v>
      </c>
      <c r="CC115">
        <v>-33.819782926829298</v>
      </c>
      <c r="CD115">
        <v>-3.88557909407688</v>
      </c>
      <c r="CE115">
        <v>0.38931671031182202</v>
      </c>
      <c r="CF115">
        <v>0</v>
      </c>
      <c r="CG115">
        <v>1.4785258536585399</v>
      </c>
      <c r="CH115">
        <v>-2.6920557491281602E-3</v>
      </c>
      <c r="CI115">
        <v>1.62843329706023E-3</v>
      </c>
      <c r="CJ115">
        <v>1</v>
      </c>
      <c r="CK115">
        <v>1</v>
      </c>
      <c r="CL115">
        <v>3</v>
      </c>
      <c r="CM115" t="s">
        <v>257</v>
      </c>
      <c r="CN115">
        <v>1.8608100000000001</v>
      </c>
      <c r="CO115">
        <v>1.8577600000000001</v>
      </c>
      <c r="CP115">
        <v>1.8605100000000001</v>
      </c>
      <c r="CQ115">
        <v>1.8533299999999999</v>
      </c>
      <c r="CR115">
        <v>1.8518699999999999</v>
      </c>
      <c r="CS115">
        <v>1.8527199999999999</v>
      </c>
      <c r="CT115">
        <v>1.8564099999999999</v>
      </c>
      <c r="CU115">
        <v>1.86266</v>
      </c>
      <c r="CV115" t="s">
        <v>240</v>
      </c>
      <c r="CW115" t="s">
        <v>19</v>
      </c>
      <c r="CX115" t="s">
        <v>19</v>
      </c>
      <c r="CY115" t="s">
        <v>19</v>
      </c>
      <c r="CZ115" t="s">
        <v>241</v>
      </c>
      <c r="DA115" t="s">
        <v>242</v>
      </c>
      <c r="DB115" t="s">
        <v>243</v>
      </c>
      <c r="DC115" t="s">
        <v>243</v>
      </c>
      <c r="DD115" t="s">
        <v>243</v>
      </c>
      <c r="DE115" t="s">
        <v>243</v>
      </c>
      <c r="DF115">
        <v>0</v>
      </c>
      <c r="DG115">
        <v>100</v>
      </c>
      <c r="DH115">
        <v>100</v>
      </c>
      <c r="DI115">
        <v>-1.3480000000000001</v>
      </c>
      <c r="DJ115">
        <v>2.1000000000000001E-2</v>
      </c>
      <c r="DK115">
        <v>3</v>
      </c>
      <c r="DL115">
        <v>629.274</v>
      </c>
      <c r="DM115">
        <v>286.589</v>
      </c>
      <c r="DN115">
        <v>22.999500000000001</v>
      </c>
      <c r="DO115">
        <v>23.333200000000001</v>
      </c>
      <c r="DP115">
        <v>30.000399999999999</v>
      </c>
      <c r="DQ115">
        <v>23.382200000000001</v>
      </c>
      <c r="DR115">
        <v>23.3916</v>
      </c>
      <c r="DS115">
        <v>17.061399999999999</v>
      </c>
      <c r="DT115">
        <v>23.674099999999999</v>
      </c>
      <c r="DU115">
        <v>99.752600000000001</v>
      </c>
      <c r="DV115">
        <v>23</v>
      </c>
      <c r="DW115">
        <v>342.5</v>
      </c>
      <c r="DX115">
        <v>19</v>
      </c>
      <c r="DY115">
        <v>101.31</v>
      </c>
      <c r="DZ115">
        <v>105.27800000000001</v>
      </c>
    </row>
    <row r="116" spans="1:130" x14ac:dyDescent="0.25">
      <c r="A116">
        <v>100</v>
      </c>
      <c r="B116">
        <v>1560437298.0999999</v>
      </c>
      <c r="C116">
        <v>198</v>
      </c>
      <c r="D116" t="s">
        <v>442</v>
      </c>
      <c r="E116" t="s">
        <v>443</v>
      </c>
      <c r="G116">
        <v>1560437287.7612901</v>
      </c>
      <c r="H116">
        <f t="shared" si="29"/>
        <v>9.0541344525252028E-4</v>
      </c>
      <c r="I116">
        <f t="shared" si="30"/>
        <v>20.132566500223355</v>
      </c>
      <c r="J116">
        <f t="shared" si="31"/>
        <v>285.51148387096799</v>
      </c>
      <c r="K116">
        <f t="shared" si="32"/>
        <v>-35.143362468375415</v>
      </c>
      <c r="L116">
        <f t="shared" si="33"/>
        <v>-3.4999377012924642</v>
      </c>
      <c r="M116">
        <f t="shared" si="34"/>
        <v>28.434171814127779</v>
      </c>
      <c r="N116">
        <f t="shared" si="35"/>
        <v>0.10250054623989649</v>
      </c>
      <c r="O116">
        <f t="shared" si="36"/>
        <v>3</v>
      </c>
      <c r="P116">
        <f t="shared" si="37"/>
        <v>0.10077889756492002</v>
      </c>
      <c r="Q116">
        <f t="shared" si="38"/>
        <v>6.3139260369973402E-2</v>
      </c>
      <c r="R116">
        <f t="shared" si="39"/>
        <v>215.02170571721149</v>
      </c>
      <c r="S116">
        <f t="shared" si="40"/>
        <v>23.944483192134602</v>
      </c>
      <c r="T116">
        <f t="shared" si="41"/>
        <v>23.526306451612953</v>
      </c>
      <c r="U116">
        <f t="shared" si="42"/>
        <v>2.9108059572908482</v>
      </c>
      <c r="V116">
        <f t="shared" si="43"/>
        <v>72.586366533715633</v>
      </c>
      <c r="W116">
        <f t="shared" si="44"/>
        <v>2.0383029242701234</v>
      </c>
      <c r="X116">
        <f t="shared" si="45"/>
        <v>2.8081071165386855</v>
      </c>
      <c r="Y116">
        <f t="shared" si="46"/>
        <v>0.87250303302072485</v>
      </c>
      <c r="Z116">
        <f t="shared" si="47"/>
        <v>-39.928732935636141</v>
      </c>
      <c r="AA116">
        <f t="shared" si="48"/>
        <v>-96.149443354840571</v>
      </c>
      <c r="AB116">
        <f t="shared" si="49"/>
        <v>-6.6591709794932408</v>
      </c>
      <c r="AC116">
        <f t="shared" si="50"/>
        <v>72.284358447241544</v>
      </c>
      <c r="AD116">
        <v>0</v>
      </c>
      <c r="AE116">
        <v>0</v>
      </c>
      <c r="AF116">
        <v>3</v>
      </c>
      <c r="AG116">
        <v>0</v>
      </c>
      <c r="AH116">
        <v>0</v>
      </c>
      <c r="AI116">
        <f t="shared" si="51"/>
        <v>1</v>
      </c>
      <c r="AJ116">
        <f t="shared" si="52"/>
        <v>0</v>
      </c>
      <c r="AK116">
        <f t="shared" si="53"/>
        <v>68019.921168846995</v>
      </c>
      <c r="AL116">
        <f t="shared" si="54"/>
        <v>1200.00096774194</v>
      </c>
      <c r="AM116">
        <f t="shared" si="55"/>
        <v>963.35959857969874</v>
      </c>
      <c r="AN116">
        <f t="shared" si="56"/>
        <v>0.80279901806451626</v>
      </c>
      <c r="AO116">
        <f t="shared" si="57"/>
        <v>0.22319983735483873</v>
      </c>
      <c r="AP116">
        <v>10</v>
      </c>
      <c r="AQ116">
        <v>1</v>
      </c>
      <c r="AR116" t="s">
        <v>237</v>
      </c>
      <c r="AS116">
        <v>1560437287.7612901</v>
      </c>
      <c r="AT116">
        <v>285.51148387096799</v>
      </c>
      <c r="AU116">
        <v>319.49299999999999</v>
      </c>
      <c r="AV116">
        <v>20.466883870967699</v>
      </c>
      <c r="AW116">
        <v>18.9889032258064</v>
      </c>
      <c r="AX116">
        <v>600.06364516128997</v>
      </c>
      <c r="AY116">
        <v>99.490174193548398</v>
      </c>
      <c r="AZ116">
        <v>0.100116987096774</v>
      </c>
      <c r="BA116">
        <v>22.9318225806452</v>
      </c>
      <c r="BB116">
        <v>23.650316129032301</v>
      </c>
      <c r="BC116">
        <v>23.402296774193601</v>
      </c>
      <c r="BD116">
        <v>0</v>
      </c>
      <c r="BE116">
        <v>0</v>
      </c>
      <c r="BF116">
        <v>12997.3516129032</v>
      </c>
      <c r="BG116">
        <v>1040.3022580645199</v>
      </c>
      <c r="BH116">
        <v>22.340796774193599</v>
      </c>
      <c r="BI116">
        <v>1200.00096774194</v>
      </c>
      <c r="BJ116">
        <v>0.32999322580645202</v>
      </c>
      <c r="BK116">
        <v>0.32999490322580599</v>
      </c>
      <c r="BL116">
        <v>0.32999461290322601</v>
      </c>
      <c r="BM116">
        <v>1.0017283870967701E-2</v>
      </c>
      <c r="BN116">
        <v>24</v>
      </c>
      <c r="BO116">
        <v>17743.177419354801</v>
      </c>
      <c r="BP116">
        <v>1560432001.5</v>
      </c>
      <c r="BQ116" t="s">
        <v>238</v>
      </c>
      <c r="BR116">
        <v>1</v>
      </c>
      <c r="BS116">
        <v>-1.3480000000000001</v>
      </c>
      <c r="BT116">
        <v>2.1000000000000001E-2</v>
      </c>
      <c r="BU116">
        <v>400</v>
      </c>
      <c r="BV116">
        <v>19</v>
      </c>
      <c r="BW116">
        <v>0.05</v>
      </c>
      <c r="BX116">
        <v>0.02</v>
      </c>
      <c r="BY116">
        <v>20.093845987842101</v>
      </c>
      <c r="BZ116">
        <v>2.2152824389305898</v>
      </c>
      <c r="CA116">
        <v>0.22179192096654499</v>
      </c>
      <c r="CB116">
        <v>0</v>
      </c>
      <c r="CC116">
        <v>-33.937297560975601</v>
      </c>
      <c r="CD116">
        <v>-3.8567958188151699</v>
      </c>
      <c r="CE116">
        <v>0.38681744385704703</v>
      </c>
      <c r="CF116">
        <v>0</v>
      </c>
      <c r="CG116">
        <v>1.47803536585366</v>
      </c>
      <c r="CH116">
        <v>1.2547735191661201E-3</v>
      </c>
      <c r="CI116">
        <v>1.1882659995402099E-3</v>
      </c>
      <c r="CJ116">
        <v>1</v>
      </c>
      <c r="CK116">
        <v>1</v>
      </c>
      <c r="CL116">
        <v>3</v>
      </c>
      <c r="CM116" t="s">
        <v>257</v>
      </c>
      <c r="CN116">
        <v>1.8608100000000001</v>
      </c>
      <c r="CO116">
        <v>1.8577600000000001</v>
      </c>
      <c r="CP116">
        <v>1.8605100000000001</v>
      </c>
      <c r="CQ116">
        <v>1.8533299999999999</v>
      </c>
      <c r="CR116">
        <v>1.8518699999999999</v>
      </c>
      <c r="CS116">
        <v>1.8527199999999999</v>
      </c>
      <c r="CT116">
        <v>1.8564099999999999</v>
      </c>
      <c r="CU116">
        <v>1.8626499999999999</v>
      </c>
      <c r="CV116" t="s">
        <v>240</v>
      </c>
      <c r="CW116" t="s">
        <v>19</v>
      </c>
      <c r="CX116" t="s">
        <v>19</v>
      </c>
      <c r="CY116" t="s">
        <v>19</v>
      </c>
      <c r="CZ116" t="s">
        <v>241</v>
      </c>
      <c r="DA116" t="s">
        <v>242</v>
      </c>
      <c r="DB116" t="s">
        <v>243</v>
      </c>
      <c r="DC116" t="s">
        <v>243</v>
      </c>
      <c r="DD116" t="s">
        <v>243</v>
      </c>
      <c r="DE116" t="s">
        <v>243</v>
      </c>
      <c r="DF116">
        <v>0</v>
      </c>
      <c r="DG116">
        <v>100</v>
      </c>
      <c r="DH116">
        <v>100</v>
      </c>
      <c r="DI116">
        <v>-1.3480000000000001</v>
      </c>
      <c r="DJ116">
        <v>2.1000000000000001E-2</v>
      </c>
      <c r="DK116">
        <v>3</v>
      </c>
      <c r="DL116">
        <v>628.87400000000002</v>
      </c>
      <c r="DM116">
        <v>286.69299999999998</v>
      </c>
      <c r="DN116">
        <v>22.999500000000001</v>
      </c>
      <c r="DO116">
        <v>23.334199999999999</v>
      </c>
      <c r="DP116">
        <v>30.000399999999999</v>
      </c>
      <c r="DQ116">
        <v>23.383500000000002</v>
      </c>
      <c r="DR116">
        <v>23.392600000000002</v>
      </c>
      <c r="DS116">
        <v>17.197099999999999</v>
      </c>
      <c r="DT116">
        <v>23.674099999999999</v>
      </c>
      <c r="DU116">
        <v>99.752600000000001</v>
      </c>
      <c r="DV116">
        <v>23</v>
      </c>
      <c r="DW116">
        <v>347.5</v>
      </c>
      <c r="DX116">
        <v>19</v>
      </c>
      <c r="DY116">
        <v>101.31</v>
      </c>
      <c r="DZ116">
        <v>105.27800000000001</v>
      </c>
    </row>
    <row r="117" spans="1:130" x14ac:dyDescent="0.25">
      <c r="A117">
        <v>101</v>
      </c>
      <c r="B117">
        <v>1560437300.0999999</v>
      </c>
      <c r="C117">
        <v>200</v>
      </c>
      <c r="D117" t="s">
        <v>444</v>
      </c>
      <c r="E117" t="s">
        <v>445</v>
      </c>
      <c r="G117">
        <v>1560437289.7612901</v>
      </c>
      <c r="H117">
        <f t="shared" si="29"/>
        <v>9.0551892163575221E-4</v>
      </c>
      <c r="I117">
        <f t="shared" si="30"/>
        <v>20.215815273413721</v>
      </c>
      <c r="J117">
        <f t="shared" si="31"/>
        <v>288.72664516128998</v>
      </c>
      <c r="K117">
        <f t="shared" si="32"/>
        <v>-33.124946677537245</v>
      </c>
      <c r="L117">
        <f t="shared" si="33"/>
        <v>-3.298938703371638</v>
      </c>
      <c r="M117">
        <f t="shared" si="34"/>
        <v>28.754506797836882</v>
      </c>
      <c r="N117">
        <f t="shared" si="35"/>
        <v>0.1025520817015068</v>
      </c>
      <c r="O117">
        <f t="shared" si="36"/>
        <v>3</v>
      </c>
      <c r="P117">
        <f t="shared" si="37"/>
        <v>0.1008287159160926</v>
      </c>
      <c r="Q117">
        <f t="shared" si="38"/>
        <v>6.3170547780868933E-2</v>
      </c>
      <c r="R117">
        <f t="shared" si="39"/>
        <v>215.02179867040849</v>
      </c>
      <c r="S117">
        <f t="shared" si="40"/>
        <v>23.941358882909931</v>
      </c>
      <c r="T117">
        <f t="shared" si="41"/>
        <v>23.522040322580651</v>
      </c>
      <c r="U117">
        <f t="shared" si="42"/>
        <v>2.9100574262171364</v>
      </c>
      <c r="V117">
        <f t="shared" si="43"/>
        <v>72.584730412423852</v>
      </c>
      <c r="W117">
        <f t="shared" si="44"/>
        <v>2.0378743750500741</v>
      </c>
      <c r="X117">
        <f t="shared" si="45"/>
        <v>2.807580001290829</v>
      </c>
      <c r="Y117">
        <f t="shared" si="46"/>
        <v>0.8721830511670623</v>
      </c>
      <c r="Z117">
        <f t="shared" si="47"/>
        <v>-39.933384444136671</v>
      </c>
      <c r="AA117">
        <f t="shared" si="48"/>
        <v>-95.96083830967207</v>
      </c>
      <c r="AB117">
        <f t="shared" si="49"/>
        <v>-6.6458605481954809</v>
      </c>
      <c r="AC117">
        <f t="shared" si="50"/>
        <v>72.481715368404267</v>
      </c>
      <c r="AD117">
        <v>0</v>
      </c>
      <c r="AE117">
        <v>0</v>
      </c>
      <c r="AF117">
        <v>3</v>
      </c>
      <c r="AG117">
        <v>0</v>
      </c>
      <c r="AH117">
        <v>0</v>
      </c>
      <c r="AI117">
        <f t="shared" si="51"/>
        <v>1</v>
      </c>
      <c r="AJ117">
        <f t="shared" si="52"/>
        <v>0</v>
      </c>
      <c r="AK117">
        <f t="shared" si="53"/>
        <v>68025.588218413686</v>
      </c>
      <c r="AL117">
        <f t="shared" si="54"/>
        <v>1200.00129032258</v>
      </c>
      <c r="AM117">
        <f t="shared" si="55"/>
        <v>963.35998412790184</v>
      </c>
      <c r="AN117">
        <f t="shared" si="56"/>
        <v>0.80279912354838801</v>
      </c>
      <c r="AO117">
        <f t="shared" si="57"/>
        <v>0.22319984451612931</v>
      </c>
      <c r="AP117">
        <v>10</v>
      </c>
      <c r="AQ117">
        <v>1</v>
      </c>
      <c r="AR117" t="s">
        <v>237</v>
      </c>
      <c r="AS117">
        <v>1560437289.7612901</v>
      </c>
      <c r="AT117">
        <v>288.72664516128998</v>
      </c>
      <c r="AU117">
        <v>322.851838709677</v>
      </c>
      <c r="AV117">
        <v>20.462483870967699</v>
      </c>
      <c r="AW117">
        <v>18.984322580645198</v>
      </c>
      <c r="AX117">
        <v>600.06290322580696</v>
      </c>
      <c r="AY117">
        <v>99.490641935483893</v>
      </c>
      <c r="AZ117">
        <v>0.10012074516129001</v>
      </c>
      <c r="BA117">
        <v>22.9287225806452</v>
      </c>
      <c r="BB117">
        <v>23.645838709677399</v>
      </c>
      <c r="BC117">
        <v>23.398241935483899</v>
      </c>
      <c r="BD117">
        <v>0</v>
      </c>
      <c r="BE117">
        <v>0</v>
      </c>
      <c r="BF117">
        <v>12998.3387096774</v>
      </c>
      <c r="BG117">
        <v>1040.27774193548</v>
      </c>
      <c r="BH117">
        <v>22.3403483870968</v>
      </c>
      <c r="BI117">
        <v>1200.00129032258</v>
      </c>
      <c r="BJ117">
        <v>0.329993419354839</v>
      </c>
      <c r="BK117">
        <v>0.32999441935483897</v>
      </c>
      <c r="BL117">
        <v>0.32999490322580699</v>
      </c>
      <c r="BM117">
        <v>1.0017322580645201E-2</v>
      </c>
      <c r="BN117">
        <v>24</v>
      </c>
      <c r="BO117">
        <v>17743.170967741898</v>
      </c>
      <c r="BP117">
        <v>1560432001.5</v>
      </c>
      <c r="BQ117" t="s">
        <v>238</v>
      </c>
      <c r="BR117">
        <v>1</v>
      </c>
      <c r="BS117">
        <v>-1.3480000000000001</v>
      </c>
      <c r="BT117">
        <v>2.1000000000000001E-2</v>
      </c>
      <c r="BU117">
        <v>400</v>
      </c>
      <c r="BV117">
        <v>19</v>
      </c>
      <c r="BW117">
        <v>0.05</v>
      </c>
      <c r="BX117">
        <v>0.02</v>
      </c>
      <c r="BY117">
        <v>20.1721610239894</v>
      </c>
      <c r="BZ117">
        <v>2.24325603478403</v>
      </c>
      <c r="CA117">
        <v>0.22488331556410299</v>
      </c>
      <c r="CB117">
        <v>0</v>
      </c>
      <c r="CC117">
        <v>-34.078529268292698</v>
      </c>
      <c r="CD117">
        <v>-3.8674243902439698</v>
      </c>
      <c r="CE117">
        <v>0.38770786289195203</v>
      </c>
      <c r="CF117">
        <v>0</v>
      </c>
      <c r="CG117">
        <v>1.47803780487805</v>
      </c>
      <c r="CH117">
        <v>3.2926829268295002E-3</v>
      </c>
      <c r="CI117">
        <v>1.1808337529776701E-3</v>
      </c>
      <c r="CJ117">
        <v>1</v>
      </c>
      <c r="CK117">
        <v>1</v>
      </c>
      <c r="CL117">
        <v>3</v>
      </c>
      <c r="CM117" t="s">
        <v>257</v>
      </c>
      <c r="CN117">
        <v>1.8608100000000001</v>
      </c>
      <c r="CO117">
        <v>1.8577600000000001</v>
      </c>
      <c r="CP117">
        <v>1.8605100000000001</v>
      </c>
      <c r="CQ117">
        <v>1.8533299999999999</v>
      </c>
      <c r="CR117">
        <v>1.85189</v>
      </c>
      <c r="CS117">
        <v>1.8527199999999999</v>
      </c>
      <c r="CT117">
        <v>1.8564000000000001</v>
      </c>
      <c r="CU117">
        <v>1.8626499999999999</v>
      </c>
      <c r="CV117" t="s">
        <v>240</v>
      </c>
      <c r="CW117" t="s">
        <v>19</v>
      </c>
      <c r="CX117" t="s">
        <v>19</v>
      </c>
      <c r="CY117" t="s">
        <v>19</v>
      </c>
      <c r="CZ117" t="s">
        <v>241</v>
      </c>
      <c r="DA117" t="s">
        <v>242</v>
      </c>
      <c r="DB117" t="s">
        <v>243</v>
      </c>
      <c r="DC117" t="s">
        <v>243</v>
      </c>
      <c r="DD117" t="s">
        <v>243</v>
      </c>
      <c r="DE117" t="s">
        <v>243</v>
      </c>
      <c r="DF117">
        <v>0</v>
      </c>
      <c r="DG117">
        <v>100</v>
      </c>
      <c r="DH117">
        <v>100</v>
      </c>
      <c r="DI117">
        <v>-1.3480000000000001</v>
      </c>
      <c r="DJ117">
        <v>2.1000000000000001E-2</v>
      </c>
      <c r="DK117">
        <v>3</v>
      </c>
      <c r="DL117">
        <v>628.49300000000005</v>
      </c>
      <c r="DM117">
        <v>286.66500000000002</v>
      </c>
      <c r="DN117">
        <v>22.999600000000001</v>
      </c>
      <c r="DO117">
        <v>23.3352</v>
      </c>
      <c r="DP117">
        <v>30.0002</v>
      </c>
      <c r="DQ117">
        <v>23.384599999999999</v>
      </c>
      <c r="DR117">
        <v>23.393599999999999</v>
      </c>
      <c r="DS117">
        <v>17.3492</v>
      </c>
      <c r="DT117">
        <v>23.674099999999999</v>
      </c>
      <c r="DU117">
        <v>99.752600000000001</v>
      </c>
      <c r="DV117">
        <v>23</v>
      </c>
      <c r="DW117">
        <v>352.5</v>
      </c>
      <c r="DX117">
        <v>19</v>
      </c>
      <c r="DY117">
        <v>101.31</v>
      </c>
      <c r="DZ117">
        <v>105.27800000000001</v>
      </c>
    </row>
    <row r="118" spans="1:130" x14ac:dyDescent="0.25">
      <c r="A118">
        <v>102</v>
      </c>
      <c r="B118">
        <v>1560437302.0999999</v>
      </c>
      <c r="C118">
        <v>202</v>
      </c>
      <c r="D118" t="s">
        <v>446</v>
      </c>
      <c r="E118" t="s">
        <v>447</v>
      </c>
      <c r="G118">
        <v>1560437291.7612901</v>
      </c>
      <c r="H118">
        <f t="shared" si="29"/>
        <v>9.0584886939463799E-4</v>
      </c>
      <c r="I118">
        <f t="shared" si="30"/>
        <v>20.290483445734342</v>
      </c>
      <c r="J118">
        <f t="shared" si="31"/>
        <v>291.94383870967698</v>
      </c>
      <c r="K118">
        <f t="shared" si="32"/>
        <v>-30.953571902188909</v>
      </c>
      <c r="L118">
        <f t="shared" si="33"/>
        <v>-3.082706053799809</v>
      </c>
      <c r="M118">
        <f t="shared" si="34"/>
        <v>29.075062542175743</v>
      </c>
      <c r="N118">
        <f t="shared" si="35"/>
        <v>0.10260863446446329</v>
      </c>
      <c r="O118">
        <f t="shared" si="36"/>
        <v>3</v>
      </c>
      <c r="P118">
        <f t="shared" si="37"/>
        <v>0.10088338342883206</v>
      </c>
      <c r="Q118">
        <f t="shared" si="38"/>
        <v>6.3204880696059826E-2</v>
      </c>
      <c r="R118">
        <f t="shared" si="39"/>
        <v>215.02188649035435</v>
      </c>
      <c r="S118">
        <f t="shared" si="40"/>
        <v>23.938763998624346</v>
      </c>
      <c r="T118">
        <f t="shared" si="41"/>
        <v>23.518788709677402</v>
      </c>
      <c r="U118">
        <f t="shared" si="42"/>
        <v>2.9094870142703035</v>
      </c>
      <c r="V118">
        <f t="shared" si="43"/>
        <v>72.580651955617824</v>
      </c>
      <c r="W118">
        <f t="shared" si="44"/>
        <v>2.0374497875521231</v>
      </c>
      <c r="X118">
        <f t="shared" si="45"/>
        <v>2.8071527778477363</v>
      </c>
      <c r="Y118">
        <f t="shared" si="46"/>
        <v>0.8720372267181804</v>
      </c>
      <c r="Z118">
        <f t="shared" si="47"/>
        <v>-39.947935140303535</v>
      </c>
      <c r="AA118">
        <f t="shared" si="48"/>
        <v>-95.841362361280119</v>
      </c>
      <c r="AB118">
        <f t="shared" si="49"/>
        <v>-6.6373923612947907</v>
      </c>
      <c r="AC118">
        <f t="shared" si="50"/>
        <v>72.5951966274759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 t="shared" si="51"/>
        <v>1</v>
      </c>
      <c r="AJ118">
        <f t="shared" si="52"/>
        <v>0</v>
      </c>
      <c r="AK118">
        <f t="shared" si="53"/>
        <v>68028.316736747118</v>
      </c>
      <c r="AL118">
        <f t="shared" si="54"/>
        <v>1200.0019354838701</v>
      </c>
      <c r="AM118">
        <f t="shared" si="55"/>
        <v>963.36055761129546</v>
      </c>
      <c r="AN118">
        <f t="shared" si="56"/>
        <v>0.80279916983870947</v>
      </c>
      <c r="AO118">
        <f t="shared" si="57"/>
        <v>0.22319980280645155</v>
      </c>
      <c r="AP118">
        <v>10</v>
      </c>
      <c r="AQ118">
        <v>1</v>
      </c>
      <c r="AR118" t="s">
        <v>237</v>
      </c>
      <c r="AS118">
        <v>1560437291.7612901</v>
      </c>
      <c r="AT118">
        <v>291.94383870967698</v>
      </c>
      <c r="AU118">
        <v>326.19803225806402</v>
      </c>
      <c r="AV118">
        <v>20.4581129032258</v>
      </c>
      <c r="AW118">
        <v>18.979425806451601</v>
      </c>
      <c r="AX118">
        <v>600.070774193548</v>
      </c>
      <c r="AY118">
        <v>99.491151612903195</v>
      </c>
      <c r="AZ118">
        <v>0.100135090322581</v>
      </c>
      <c r="BA118">
        <v>22.926209677419401</v>
      </c>
      <c r="BB118">
        <v>23.641545161290299</v>
      </c>
      <c r="BC118">
        <v>23.396032258064501</v>
      </c>
      <c r="BD118">
        <v>0</v>
      </c>
      <c r="BE118">
        <v>0</v>
      </c>
      <c r="BF118">
        <v>12998.722580645201</v>
      </c>
      <c r="BG118">
        <v>1040.2664516129</v>
      </c>
      <c r="BH118">
        <v>22.343706451612899</v>
      </c>
      <c r="BI118">
        <v>1200.0019354838701</v>
      </c>
      <c r="BJ118">
        <v>0.329994064516129</v>
      </c>
      <c r="BK118">
        <v>0.32999396774193501</v>
      </c>
      <c r="BL118">
        <v>0.32999467741935501</v>
      </c>
      <c r="BM118">
        <v>1.0017345161290299E-2</v>
      </c>
      <c r="BN118">
        <v>24</v>
      </c>
      <c r="BO118">
        <v>17743.180645161301</v>
      </c>
      <c r="BP118">
        <v>1560432001.5</v>
      </c>
      <c r="BQ118" t="s">
        <v>238</v>
      </c>
      <c r="BR118">
        <v>1</v>
      </c>
      <c r="BS118">
        <v>-1.3480000000000001</v>
      </c>
      <c r="BT118">
        <v>2.1000000000000001E-2</v>
      </c>
      <c r="BU118">
        <v>400</v>
      </c>
      <c r="BV118">
        <v>19</v>
      </c>
      <c r="BW118">
        <v>0.05</v>
      </c>
      <c r="BX118">
        <v>0.02</v>
      </c>
      <c r="BY118">
        <v>20.252703402857499</v>
      </c>
      <c r="BZ118">
        <v>2.2972796108196598</v>
      </c>
      <c r="CA118">
        <v>0.230503517984082</v>
      </c>
      <c r="CB118">
        <v>0</v>
      </c>
      <c r="CC118">
        <v>-34.213614634146303</v>
      </c>
      <c r="CD118">
        <v>-4.0085142857143703</v>
      </c>
      <c r="CE118">
        <v>0.40166857686343899</v>
      </c>
      <c r="CF118">
        <v>0</v>
      </c>
      <c r="CG118">
        <v>1.4784987804878</v>
      </c>
      <c r="CH118">
        <v>4.80940766550638E-3</v>
      </c>
      <c r="CI118">
        <v>1.3491861957634901E-3</v>
      </c>
      <c r="CJ118">
        <v>1</v>
      </c>
      <c r="CK118">
        <v>1</v>
      </c>
      <c r="CL118">
        <v>3</v>
      </c>
      <c r="CM118" t="s">
        <v>257</v>
      </c>
      <c r="CN118">
        <v>1.8608100000000001</v>
      </c>
      <c r="CO118">
        <v>1.8577600000000001</v>
      </c>
      <c r="CP118">
        <v>1.86052</v>
      </c>
      <c r="CQ118">
        <v>1.8533299999999999</v>
      </c>
      <c r="CR118">
        <v>1.8519099999999999</v>
      </c>
      <c r="CS118">
        <v>1.8527199999999999</v>
      </c>
      <c r="CT118">
        <v>1.8564000000000001</v>
      </c>
      <c r="CU118">
        <v>1.86266</v>
      </c>
      <c r="CV118" t="s">
        <v>240</v>
      </c>
      <c r="CW118" t="s">
        <v>19</v>
      </c>
      <c r="CX118" t="s">
        <v>19</v>
      </c>
      <c r="CY118" t="s">
        <v>19</v>
      </c>
      <c r="CZ118" t="s">
        <v>241</v>
      </c>
      <c r="DA118" t="s">
        <v>242</v>
      </c>
      <c r="DB118" t="s">
        <v>243</v>
      </c>
      <c r="DC118" t="s">
        <v>243</v>
      </c>
      <c r="DD118" t="s">
        <v>243</v>
      </c>
      <c r="DE118" t="s">
        <v>243</v>
      </c>
      <c r="DF118">
        <v>0</v>
      </c>
      <c r="DG118">
        <v>100</v>
      </c>
      <c r="DH118">
        <v>100</v>
      </c>
      <c r="DI118">
        <v>-1.3480000000000001</v>
      </c>
      <c r="DJ118">
        <v>2.1000000000000001E-2</v>
      </c>
      <c r="DK118">
        <v>3</v>
      </c>
      <c r="DL118">
        <v>629.09900000000005</v>
      </c>
      <c r="DM118">
        <v>286.53899999999999</v>
      </c>
      <c r="DN118">
        <v>22.999600000000001</v>
      </c>
      <c r="DO118">
        <v>23.335699999999999</v>
      </c>
      <c r="DP118">
        <v>30.0002</v>
      </c>
      <c r="DQ118">
        <v>23.3856</v>
      </c>
      <c r="DR118">
        <v>23.394600000000001</v>
      </c>
      <c r="DS118">
        <v>17.447299999999998</v>
      </c>
      <c r="DT118">
        <v>23.674099999999999</v>
      </c>
      <c r="DU118">
        <v>100</v>
      </c>
      <c r="DV118">
        <v>23</v>
      </c>
      <c r="DW118">
        <v>352.5</v>
      </c>
      <c r="DX118">
        <v>19</v>
      </c>
      <c r="DY118">
        <v>101.309</v>
      </c>
      <c r="DZ118">
        <v>105.27800000000001</v>
      </c>
    </row>
    <row r="119" spans="1:130" x14ac:dyDescent="0.25">
      <c r="A119">
        <v>103</v>
      </c>
      <c r="B119">
        <v>1560437304.0999999</v>
      </c>
      <c r="C119">
        <v>204</v>
      </c>
      <c r="D119" t="s">
        <v>448</v>
      </c>
      <c r="E119" t="s">
        <v>449</v>
      </c>
      <c r="G119">
        <v>1560437293.7612901</v>
      </c>
      <c r="H119">
        <f t="shared" si="29"/>
        <v>9.0625760539011179E-4</v>
      </c>
      <c r="I119">
        <f t="shared" si="30"/>
        <v>20.359953274042656</v>
      </c>
      <c r="J119">
        <f t="shared" si="31"/>
        <v>295.15996774193599</v>
      </c>
      <c r="K119">
        <f t="shared" si="32"/>
        <v>-28.731473566667788</v>
      </c>
      <c r="L119">
        <f t="shared" si="33"/>
        <v>-2.8614211689601055</v>
      </c>
      <c r="M119">
        <f t="shared" si="34"/>
        <v>29.395533019447203</v>
      </c>
      <c r="N119">
        <f t="shared" si="35"/>
        <v>0.10265521833793026</v>
      </c>
      <c r="O119">
        <f t="shared" si="36"/>
        <v>3</v>
      </c>
      <c r="P119">
        <f t="shared" si="37"/>
        <v>0.10092841361523477</v>
      </c>
      <c r="Q119">
        <f t="shared" si="38"/>
        <v>6.3233161135301974E-2</v>
      </c>
      <c r="R119">
        <f t="shared" si="39"/>
        <v>215.02195910050543</v>
      </c>
      <c r="S119">
        <f t="shared" si="40"/>
        <v>23.93677754590567</v>
      </c>
      <c r="T119">
        <f t="shared" si="41"/>
        <v>23.516506451612898</v>
      </c>
      <c r="U119">
        <f t="shared" si="42"/>
        <v>2.9090867091319987</v>
      </c>
      <c r="V119">
        <f t="shared" si="43"/>
        <v>72.574203617764738</v>
      </c>
      <c r="W119">
        <f t="shared" si="44"/>
        <v>2.0370363589237033</v>
      </c>
      <c r="X119">
        <f t="shared" si="45"/>
        <v>2.8068325346736245</v>
      </c>
      <c r="Y119">
        <f t="shared" si="46"/>
        <v>0.87205035020829547</v>
      </c>
      <c r="Z119">
        <f t="shared" si="47"/>
        <v>-39.965960397703931</v>
      </c>
      <c r="AA119">
        <f t="shared" si="48"/>
        <v>-95.776928825807929</v>
      </c>
      <c r="AB119">
        <f t="shared" si="49"/>
        <v>-6.6327901468153989</v>
      </c>
      <c r="AC119">
        <f t="shared" si="50"/>
        <v>72.646279730178165</v>
      </c>
      <c r="AD119">
        <v>0</v>
      </c>
      <c r="AE119">
        <v>0</v>
      </c>
      <c r="AF119">
        <v>3</v>
      </c>
      <c r="AG119">
        <v>0</v>
      </c>
      <c r="AH119">
        <v>0</v>
      </c>
      <c r="AI119">
        <f t="shared" si="51"/>
        <v>1</v>
      </c>
      <c r="AJ119">
        <f t="shared" si="52"/>
        <v>0</v>
      </c>
      <c r="AK119">
        <f t="shared" si="53"/>
        <v>68029.044929353448</v>
      </c>
      <c r="AL119">
        <f t="shared" si="54"/>
        <v>1200.0025806451599</v>
      </c>
      <c r="AM119">
        <f t="shared" si="55"/>
        <v>963.36108077206154</v>
      </c>
      <c r="AN119">
        <f t="shared" si="56"/>
        <v>0.80279917419354851</v>
      </c>
      <c r="AO119">
        <f t="shared" si="57"/>
        <v>0.22319975696774202</v>
      </c>
      <c r="AP119">
        <v>10</v>
      </c>
      <c r="AQ119">
        <v>1</v>
      </c>
      <c r="AR119" t="s">
        <v>237</v>
      </c>
      <c r="AS119">
        <v>1560437293.7612901</v>
      </c>
      <c r="AT119">
        <v>295.15996774193599</v>
      </c>
      <c r="AU119">
        <v>329.534774193548</v>
      </c>
      <c r="AV119">
        <v>20.453841935483901</v>
      </c>
      <c r="AW119">
        <v>18.9744903225806</v>
      </c>
      <c r="AX119">
        <v>600.07448387096804</v>
      </c>
      <c r="AY119">
        <v>99.491716129032199</v>
      </c>
      <c r="AZ119">
        <v>0.100153474193548</v>
      </c>
      <c r="BA119">
        <v>22.924325806451598</v>
      </c>
      <c r="BB119">
        <v>23.637745161290301</v>
      </c>
      <c r="BC119">
        <v>23.395267741935498</v>
      </c>
      <c r="BD119">
        <v>0</v>
      </c>
      <c r="BE119">
        <v>0</v>
      </c>
      <c r="BF119">
        <v>12998.703225806499</v>
      </c>
      <c r="BG119">
        <v>1040.2674193548401</v>
      </c>
      <c r="BH119">
        <v>22.381112903225802</v>
      </c>
      <c r="BI119">
        <v>1200.0025806451599</v>
      </c>
      <c r="BJ119">
        <v>0.32999458064516102</v>
      </c>
      <c r="BK119">
        <v>0.329993483870968</v>
      </c>
      <c r="BL119">
        <v>0.32999454838709702</v>
      </c>
      <c r="BM119">
        <v>1.00173741935484E-2</v>
      </c>
      <c r="BN119">
        <v>24</v>
      </c>
      <c r="BO119">
        <v>17743.183870967699</v>
      </c>
      <c r="BP119">
        <v>1560432001.5</v>
      </c>
      <c r="BQ119" t="s">
        <v>238</v>
      </c>
      <c r="BR119">
        <v>1</v>
      </c>
      <c r="BS119">
        <v>-1.3480000000000001</v>
      </c>
      <c r="BT119">
        <v>2.1000000000000001E-2</v>
      </c>
      <c r="BU119">
        <v>400</v>
      </c>
      <c r="BV119">
        <v>19</v>
      </c>
      <c r="BW119">
        <v>0.05</v>
      </c>
      <c r="BX119">
        <v>0.02</v>
      </c>
      <c r="BY119">
        <v>20.322028586521</v>
      </c>
      <c r="BZ119">
        <v>2.3190591011435799</v>
      </c>
      <c r="CA119">
        <v>0.23288333910082901</v>
      </c>
      <c r="CB119">
        <v>0</v>
      </c>
      <c r="CC119">
        <v>-34.331273170731698</v>
      </c>
      <c r="CD119">
        <v>-4.03060975609778</v>
      </c>
      <c r="CE119">
        <v>0.40361292736215498</v>
      </c>
      <c r="CF119">
        <v>0</v>
      </c>
      <c r="CG119">
        <v>1.4791287804877999</v>
      </c>
      <c r="CH119">
        <v>8.8664111498258993E-3</v>
      </c>
      <c r="CI119">
        <v>1.8266538715499599E-3</v>
      </c>
      <c r="CJ119">
        <v>1</v>
      </c>
      <c r="CK119">
        <v>1</v>
      </c>
      <c r="CL119">
        <v>3</v>
      </c>
      <c r="CM119" t="s">
        <v>257</v>
      </c>
      <c r="CN119">
        <v>1.8608100000000001</v>
      </c>
      <c r="CO119">
        <v>1.8577600000000001</v>
      </c>
      <c r="CP119">
        <v>1.86052</v>
      </c>
      <c r="CQ119">
        <v>1.8533299999999999</v>
      </c>
      <c r="CR119">
        <v>1.8519300000000001</v>
      </c>
      <c r="CS119">
        <v>1.8527199999999999</v>
      </c>
      <c r="CT119">
        <v>1.8564000000000001</v>
      </c>
      <c r="CU119">
        <v>1.86266</v>
      </c>
      <c r="CV119" t="s">
        <v>240</v>
      </c>
      <c r="CW119" t="s">
        <v>19</v>
      </c>
      <c r="CX119" t="s">
        <v>19</v>
      </c>
      <c r="CY119" t="s">
        <v>19</v>
      </c>
      <c r="CZ119" t="s">
        <v>241</v>
      </c>
      <c r="DA119" t="s">
        <v>242</v>
      </c>
      <c r="DB119" t="s">
        <v>243</v>
      </c>
      <c r="DC119" t="s">
        <v>243</v>
      </c>
      <c r="DD119" t="s">
        <v>243</v>
      </c>
      <c r="DE119" t="s">
        <v>243</v>
      </c>
      <c r="DF119">
        <v>0</v>
      </c>
      <c r="DG119">
        <v>100</v>
      </c>
      <c r="DH119">
        <v>100</v>
      </c>
      <c r="DI119">
        <v>-1.3480000000000001</v>
      </c>
      <c r="DJ119">
        <v>2.1000000000000001E-2</v>
      </c>
      <c r="DK119">
        <v>3</v>
      </c>
      <c r="DL119">
        <v>629.03099999999995</v>
      </c>
      <c r="DM119">
        <v>286.71899999999999</v>
      </c>
      <c r="DN119">
        <v>22.999600000000001</v>
      </c>
      <c r="DO119">
        <v>23.3367</v>
      </c>
      <c r="DP119">
        <v>30.0002</v>
      </c>
      <c r="DQ119">
        <v>23.386600000000001</v>
      </c>
      <c r="DR119">
        <v>23.395499999999998</v>
      </c>
      <c r="DS119">
        <v>17.583400000000001</v>
      </c>
      <c r="DT119">
        <v>23.674099999999999</v>
      </c>
      <c r="DU119">
        <v>100</v>
      </c>
      <c r="DV119">
        <v>23</v>
      </c>
      <c r="DW119">
        <v>357.5</v>
      </c>
      <c r="DX119">
        <v>19</v>
      </c>
      <c r="DY119">
        <v>101.309</v>
      </c>
      <c r="DZ119">
        <v>105.27800000000001</v>
      </c>
    </row>
    <row r="120" spans="1:130" x14ac:dyDescent="0.25">
      <c r="A120">
        <v>104</v>
      </c>
      <c r="B120">
        <v>1560437306.0999999</v>
      </c>
      <c r="C120">
        <v>206</v>
      </c>
      <c r="D120" t="s">
        <v>450</v>
      </c>
      <c r="E120" t="s">
        <v>451</v>
      </c>
      <c r="G120">
        <v>1560437295.7612901</v>
      </c>
      <c r="H120">
        <f t="shared" si="29"/>
        <v>9.0663309295597246E-4</v>
      </c>
      <c r="I120">
        <f t="shared" si="30"/>
        <v>20.440118188512614</v>
      </c>
      <c r="J120">
        <f t="shared" si="31"/>
        <v>298.372064516129</v>
      </c>
      <c r="K120">
        <f t="shared" si="32"/>
        <v>-26.712321669474747</v>
      </c>
      <c r="L120">
        <f t="shared" si="33"/>
        <v>-2.6603462010882946</v>
      </c>
      <c r="M120">
        <f t="shared" si="34"/>
        <v>29.715612074761438</v>
      </c>
      <c r="N120">
        <f t="shared" si="35"/>
        <v>0.10269146154558172</v>
      </c>
      <c r="O120">
        <f t="shared" si="36"/>
        <v>3</v>
      </c>
      <c r="P120">
        <f t="shared" si="37"/>
        <v>0.1009634475470341</v>
      </c>
      <c r="Q120">
        <f t="shared" si="38"/>
        <v>6.3255163639931208E-2</v>
      </c>
      <c r="R120">
        <f t="shared" si="39"/>
        <v>215.02192113885491</v>
      </c>
      <c r="S120">
        <f t="shared" si="40"/>
        <v>23.93556939036155</v>
      </c>
      <c r="T120">
        <f t="shared" si="41"/>
        <v>23.514632258064552</v>
      </c>
      <c r="U120">
        <f t="shared" si="42"/>
        <v>2.908758014007228</v>
      </c>
      <c r="V120">
        <f t="shared" si="43"/>
        <v>72.564986961282685</v>
      </c>
      <c r="W120">
        <f t="shared" si="44"/>
        <v>2.0366403918184899</v>
      </c>
      <c r="X120">
        <f t="shared" si="45"/>
        <v>2.806643364940101</v>
      </c>
      <c r="Y120">
        <f t="shared" si="46"/>
        <v>0.87211762218873812</v>
      </c>
      <c r="Z120">
        <f t="shared" si="47"/>
        <v>-39.982519399358388</v>
      </c>
      <c r="AA120">
        <f t="shared" si="48"/>
        <v>-95.653800774200448</v>
      </c>
      <c r="AB120">
        <f t="shared" si="49"/>
        <v>-6.6241630081216112</v>
      </c>
      <c r="AC120">
        <f t="shared" si="50"/>
        <v>72.761437957174479</v>
      </c>
      <c r="AD120">
        <v>0</v>
      </c>
      <c r="AE120">
        <v>0</v>
      </c>
      <c r="AF120">
        <v>3</v>
      </c>
      <c r="AG120">
        <v>0</v>
      </c>
      <c r="AH120">
        <v>0</v>
      </c>
      <c r="AI120">
        <f t="shared" si="51"/>
        <v>1</v>
      </c>
      <c r="AJ120">
        <f t="shared" si="52"/>
        <v>0</v>
      </c>
      <c r="AK120">
        <f t="shared" si="53"/>
        <v>68036.007956384157</v>
      </c>
      <c r="AL120">
        <f t="shared" si="54"/>
        <v>1200.00225806452</v>
      </c>
      <c r="AM120">
        <f t="shared" si="55"/>
        <v>963.36084483689194</v>
      </c>
      <c r="AN120">
        <f t="shared" si="56"/>
        <v>0.80279919338709727</v>
      </c>
      <c r="AO120">
        <f t="shared" si="57"/>
        <v>0.22319977222580661</v>
      </c>
      <c r="AP120">
        <v>10</v>
      </c>
      <c r="AQ120">
        <v>1</v>
      </c>
      <c r="AR120" t="s">
        <v>237</v>
      </c>
      <c r="AS120">
        <v>1560437295.7612901</v>
      </c>
      <c r="AT120">
        <v>298.372064516129</v>
      </c>
      <c r="AU120">
        <v>332.88580645161301</v>
      </c>
      <c r="AV120">
        <v>20.4497419354839</v>
      </c>
      <c r="AW120">
        <v>18.9697580645161</v>
      </c>
      <c r="AX120">
        <v>600.069161290323</v>
      </c>
      <c r="AY120">
        <v>99.492354838709701</v>
      </c>
      <c r="AZ120">
        <v>0.100119151612903</v>
      </c>
      <c r="BA120">
        <v>22.923212903225799</v>
      </c>
      <c r="BB120">
        <v>23.634761290322601</v>
      </c>
      <c r="BC120">
        <v>23.394503225806499</v>
      </c>
      <c r="BD120">
        <v>0</v>
      </c>
      <c r="BE120">
        <v>0</v>
      </c>
      <c r="BF120">
        <v>13000.038709677399</v>
      </c>
      <c r="BG120">
        <v>1040.26677419355</v>
      </c>
      <c r="BH120">
        <v>22.4570419354839</v>
      </c>
      <c r="BI120">
        <v>1200.00225806452</v>
      </c>
      <c r="BJ120">
        <v>0.32999441935483897</v>
      </c>
      <c r="BK120">
        <v>0.329993419354839</v>
      </c>
      <c r="BL120">
        <v>0.329994741935484</v>
      </c>
      <c r="BM120">
        <v>1.00174161290323E-2</v>
      </c>
      <c r="BN120">
        <v>24</v>
      </c>
      <c r="BO120">
        <v>17743.180645161301</v>
      </c>
      <c r="BP120">
        <v>1560432001.5</v>
      </c>
      <c r="BQ120" t="s">
        <v>238</v>
      </c>
      <c r="BR120">
        <v>1</v>
      </c>
      <c r="BS120">
        <v>-1.3480000000000001</v>
      </c>
      <c r="BT120">
        <v>2.1000000000000001E-2</v>
      </c>
      <c r="BU120">
        <v>400</v>
      </c>
      <c r="BV120">
        <v>19</v>
      </c>
      <c r="BW120">
        <v>0.05</v>
      </c>
      <c r="BX120">
        <v>0.02</v>
      </c>
      <c r="BY120">
        <v>20.398321859953501</v>
      </c>
      <c r="BZ120">
        <v>2.3366769729283798</v>
      </c>
      <c r="CA120">
        <v>0.23465317660496199</v>
      </c>
      <c r="CB120">
        <v>0</v>
      </c>
      <c r="CC120">
        <v>-34.469360975609803</v>
      </c>
      <c r="CD120">
        <v>-4.0106048780487997</v>
      </c>
      <c r="CE120">
        <v>0.40130664018018303</v>
      </c>
      <c r="CF120">
        <v>0</v>
      </c>
      <c r="CG120">
        <v>1.4797256097561</v>
      </c>
      <c r="CH120">
        <v>1.6856445993031498E-2</v>
      </c>
      <c r="CI120">
        <v>2.4704122780053002E-3</v>
      </c>
      <c r="CJ120">
        <v>1</v>
      </c>
      <c r="CK120">
        <v>1</v>
      </c>
      <c r="CL120">
        <v>3</v>
      </c>
      <c r="CM120" t="s">
        <v>257</v>
      </c>
      <c r="CN120">
        <v>1.8608100000000001</v>
      </c>
      <c r="CO120">
        <v>1.8577600000000001</v>
      </c>
      <c r="CP120">
        <v>1.86052</v>
      </c>
      <c r="CQ120">
        <v>1.8533299999999999</v>
      </c>
      <c r="CR120">
        <v>1.85192</v>
      </c>
      <c r="CS120">
        <v>1.8527199999999999</v>
      </c>
      <c r="CT120">
        <v>1.85639</v>
      </c>
      <c r="CU120">
        <v>1.8626400000000001</v>
      </c>
      <c r="CV120" t="s">
        <v>240</v>
      </c>
      <c r="CW120" t="s">
        <v>19</v>
      </c>
      <c r="CX120" t="s">
        <v>19</v>
      </c>
      <c r="CY120" t="s">
        <v>19</v>
      </c>
      <c r="CZ120" t="s">
        <v>241</v>
      </c>
      <c r="DA120" t="s">
        <v>242</v>
      </c>
      <c r="DB120" t="s">
        <v>243</v>
      </c>
      <c r="DC120" t="s">
        <v>243</v>
      </c>
      <c r="DD120" t="s">
        <v>243</v>
      </c>
      <c r="DE120" t="s">
        <v>243</v>
      </c>
      <c r="DF120">
        <v>0</v>
      </c>
      <c r="DG120">
        <v>100</v>
      </c>
      <c r="DH120">
        <v>100</v>
      </c>
      <c r="DI120">
        <v>-1.3480000000000001</v>
      </c>
      <c r="DJ120">
        <v>2.1000000000000001E-2</v>
      </c>
      <c r="DK120">
        <v>3</v>
      </c>
      <c r="DL120">
        <v>628.94500000000005</v>
      </c>
      <c r="DM120">
        <v>286.86700000000002</v>
      </c>
      <c r="DN120">
        <v>22.999600000000001</v>
      </c>
      <c r="DO120">
        <v>23.337599999999998</v>
      </c>
      <c r="DP120">
        <v>30.000299999999999</v>
      </c>
      <c r="DQ120">
        <v>23.387499999999999</v>
      </c>
      <c r="DR120">
        <v>23.3965</v>
      </c>
      <c r="DS120">
        <v>17.738900000000001</v>
      </c>
      <c r="DT120">
        <v>23.674099999999999</v>
      </c>
      <c r="DU120">
        <v>100</v>
      </c>
      <c r="DV120">
        <v>23</v>
      </c>
      <c r="DW120">
        <v>362.5</v>
      </c>
      <c r="DX120">
        <v>19</v>
      </c>
      <c r="DY120">
        <v>101.31</v>
      </c>
      <c r="DZ120">
        <v>105.27800000000001</v>
      </c>
    </row>
    <row r="121" spans="1:130" x14ac:dyDescent="0.25">
      <c r="A121">
        <v>105</v>
      </c>
      <c r="B121">
        <v>1560437308.0999999</v>
      </c>
      <c r="C121">
        <v>208</v>
      </c>
      <c r="D121" t="s">
        <v>452</v>
      </c>
      <c r="E121" t="s">
        <v>453</v>
      </c>
      <c r="G121">
        <v>1560437297.7612901</v>
      </c>
      <c r="H121">
        <f t="shared" si="29"/>
        <v>9.0704389257427367E-4</v>
      </c>
      <c r="I121">
        <f t="shared" si="30"/>
        <v>20.509491110661745</v>
      </c>
      <c r="J121">
        <f t="shared" si="31"/>
        <v>301.58593548387103</v>
      </c>
      <c r="K121">
        <f t="shared" si="32"/>
        <v>-24.554567568189665</v>
      </c>
      <c r="L121">
        <f t="shared" si="33"/>
        <v>-2.4454608123233568</v>
      </c>
      <c r="M121">
        <f t="shared" si="34"/>
        <v>30.035820615677881</v>
      </c>
      <c r="N121">
        <f t="shared" si="35"/>
        <v>0.10271701833315154</v>
      </c>
      <c r="O121">
        <f t="shared" si="36"/>
        <v>3</v>
      </c>
      <c r="P121">
        <f t="shared" si="37"/>
        <v>0.10098815136724808</v>
      </c>
      <c r="Q121">
        <f t="shared" si="38"/>
        <v>6.3270678504250472E-2</v>
      </c>
      <c r="R121">
        <f t="shared" si="39"/>
        <v>215.02183144419178</v>
      </c>
      <c r="S121">
        <f t="shared" si="40"/>
        <v>23.935209424718398</v>
      </c>
      <c r="T121">
        <f t="shared" si="41"/>
        <v>23.513633870967752</v>
      </c>
      <c r="U121">
        <f t="shared" si="42"/>
        <v>2.9085829306390405</v>
      </c>
      <c r="V121">
        <f t="shared" si="43"/>
        <v>72.553168362543119</v>
      </c>
      <c r="W121">
        <f t="shared" si="44"/>
        <v>2.036277259091483</v>
      </c>
      <c r="X121">
        <f t="shared" si="45"/>
        <v>2.8066000493821961</v>
      </c>
      <c r="Y121">
        <f t="shared" si="46"/>
        <v>0.87230567154755745</v>
      </c>
      <c r="Z121">
        <f t="shared" si="47"/>
        <v>-40.000635662525468</v>
      </c>
      <c r="AA121">
        <f t="shared" si="48"/>
        <v>-95.533542232264566</v>
      </c>
      <c r="AB121">
        <f t="shared" si="49"/>
        <v>-6.6157929301835461</v>
      </c>
      <c r="AC121">
        <f t="shared" si="50"/>
        <v>72.871860619218197</v>
      </c>
      <c r="AD121">
        <v>0</v>
      </c>
      <c r="AE121">
        <v>0</v>
      </c>
      <c r="AF121">
        <v>3</v>
      </c>
      <c r="AG121">
        <v>0</v>
      </c>
      <c r="AH121">
        <v>0</v>
      </c>
      <c r="AI121">
        <f t="shared" si="51"/>
        <v>1</v>
      </c>
      <c r="AJ121">
        <f t="shared" si="52"/>
        <v>0</v>
      </c>
      <c r="AK121">
        <f t="shared" si="53"/>
        <v>68040.951854073865</v>
      </c>
      <c r="AL121">
        <f t="shared" si="54"/>
        <v>1200.0016129032299</v>
      </c>
      <c r="AM121">
        <f t="shared" si="55"/>
        <v>963.3603327083872</v>
      </c>
      <c r="AN121">
        <f t="shared" si="56"/>
        <v>0.80279919822580614</v>
      </c>
      <c r="AO121">
        <f t="shared" si="57"/>
        <v>0.22319979777419349</v>
      </c>
      <c r="AP121">
        <v>10</v>
      </c>
      <c r="AQ121">
        <v>1</v>
      </c>
      <c r="AR121" t="s">
        <v>237</v>
      </c>
      <c r="AS121">
        <v>1560437297.7612901</v>
      </c>
      <c r="AT121">
        <v>301.58593548387103</v>
      </c>
      <c r="AU121">
        <v>336.22067741935501</v>
      </c>
      <c r="AV121">
        <v>20.446006451612899</v>
      </c>
      <c r="AW121">
        <v>18.9653322580645</v>
      </c>
      <c r="AX121">
        <v>600.06345161290301</v>
      </c>
      <c r="AY121">
        <v>99.492832258064496</v>
      </c>
      <c r="AZ121">
        <v>0.1000767</v>
      </c>
      <c r="BA121">
        <v>22.922958064516099</v>
      </c>
      <c r="BB121">
        <v>23.633125806451599</v>
      </c>
      <c r="BC121">
        <v>23.394141935483901</v>
      </c>
      <c r="BD121">
        <v>0</v>
      </c>
      <c r="BE121">
        <v>0</v>
      </c>
      <c r="BF121">
        <v>13001.009677419401</v>
      </c>
      <c r="BG121">
        <v>1040.2638709677401</v>
      </c>
      <c r="BH121">
        <v>22.517287096774201</v>
      </c>
      <c r="BI121">
        <v>1200.0016129032299</v>
      </c>
      <c r="BJ121">
        <v>0.329994129032258</v>
      </c>
      <c r="BK121">
        <v>0.32999361290322599</v>
      </c>
      <c r="BL121">
        <v>0.329994838709677</v>
      </c>
      <c r="BM121">
        <v>1.0017454838709699E-2</v>
      </c>
      <c r="BN121">
        <v>24</v>
      </c>
      <c r="BO121">
        <v>17743.1677419355</v>
      </c>
      <c r="BP121">
        <v>1560432001.5</v>
      </c>
      <c r="BQ121" t="s">
        <v>238</v>
      </c>
      <c r="BR121">
        <v>1</v>
      </c>
      <c r="BS121">
        <v>-1.3480000000000001</v>
      </c>
      <c r="BT121">
        <v>2.1000000000000001E-2</v>
      </c>
      <c r="BU121">
        <v>400</v>
      </c>
      <c r="BV121">
        <v>19</v>
      </c>
      <c r="BW121">
        <v>0.05</v>
      </c>
      <c r="BX121">
        <v>0.02</v>
      </c>
      <c r="BY121">
        <v>20.474131074457802</v>
      </c>
      <c r="BZ121">
        <v>2.3072191450984101</v>
      </c>
      <c r="CA121">
        <v>0.23194969637512899</v>
      </c>
      <c r="CB121">
        <v>0</v>
      </c>
      <c r="CC121">
        <v>-34.596899999999998</v>
      </c>
      <c r="CD121">
        <v>-4.00764250871116</v>
      </c>
      <c r="CE121">
        <v>0.40092882282970099</v>
      </c>
      <c r="CF121">
        <v>0</v>
      </c>
      <c r="CG121">
        <v>1.4804036585365901</v>
      </c>
      <c r="CH121">
        <v>2.4085505226481799E-2</v>
      </c>
      <c r="CI121">
        <v>2.9922980451017401E-3</v>
      </c>
      <c r="CJ121">
        <v>1</v>
      </c>
      <c r="CK121">
        <v>1</v>
      </c>
      <c r="CL121">
        <v>3</v>
      </c>
      <c r="CM121" t="s">
        <v>257</v>
      </c>
      <c r="CN121">
        <v>1.8608100000000001</v>
      </c>
      <c r="CO121">
        <v>1.8577600000000001</v>
      </c>
      <c r="CP121">
        <v>1.86052</v>
      </c>
      <c r="CQ121">
        <v>1.8533299999999999</v>
      </c>
      <c r="CR121">
        <v>1.8519099999999999</v>
      </c>
      <c r="CS121">
        <v>1.8527199999999999</v>
      </c>
      <c r="CT121">
        <v>1.8563799999999999</v>
      </c>
      <c r="CU121">
        <v>1.8626400000000001</v>
      </c>
      <c r="CV121" t="s">
        <v>240</v>
      </c>
      <c r="CW121" t="s">
        <v>19</v>
      </c>
      <c r="CX121" t="s">
        <v>19</v>
      </c>
      <c r="CY121" t="s">
        <v>19</v>
      </c>
      <c r="CZ121" t="s">
        <v>241</v>
      </c>
      <c r="DA121" t="s">
        <v>242</v>
      </c>
      <c r="DB121" t="s">
        <v>243</v>
      </c>
      <c r="DC121" t="s">
        <v>243</v>
      </c>
      <c r="DD121" t="s">
        <v>243</v>
      </c>
      <c r="DE121" t="s">
        <v>243</v>
      </c>
      <c r="DF121">
        <v>0</v>
      </c>
      <c r="DG121">
        <v>100</v>
      </c>
      <c r="DH121">
        <v>100</v>
      </c>
      <c r="DI121">
        <v>-1.3480000000000001</v>
      </c>
      <c r="DJ121">
        <v>2.1000000000000001E-2</v>
      </c>
      <c r="DK121">
        <v>3</v>
      </c>
      <c r="DL121">
        <v>629.17499999999995</v>
      </c>
      <c r="DM121">
        <v>286.81700000000001</v>
      </c>
      <c r="DN121">
        <v>22.999700000000001</v>
      </c>
      <c r="DO121">
        <v>23.3386</v>
      </c>
      <c r="DP121">
        <v>30.0002</v>
      </c>
      <c r="DQ121">
        <v>23.388500000000001</v>
      </c>
      <c r="DR121">
        <v>23.397500000000001</v>
      </c>
      <c r="DS121">
        <v>17.836400000000001</v>
      </c>
      <c r="DT121">
        <v>23.674099999999999</v>
      </c>
      <c r="DU121">
        <v>100</v>
      </c>
      <c r="DV121">
        <v>23</v>
      </c>
      <c r="DW121">
        <v>362.5</v>
      </c>
      <c r="DX121">
        <v>19</v>
      </c>
      <c r="DY121">
        <v>101.309</v>
      </c>
      <c r="DZ121">
        <v>105.279</v>
      </c>
    </row>
    <row r="122" spans="1:130" x14ac:dyDescent="0.25">
      <c r="A122">
        <v>106</v>
      </c>
      <c r="B122">
        <v>1560437310.0999999</v>
      </c>
      <c r="C122">
        <v>210</v>
      </c>
      <c r="D122" t="s">
        <v>454</v>
      </c>
      <c r="E122" t="s">
        <v>455</v>
      </c>
      <c r="G122">
        <v>1560437299.7612901</v>
      </c>
      <c r="H122">
        <f t="shared" si="29"/>
        <v>9.0741841422475975E-4</v>
      </c>
      <c r="I122">
        <f t="shared" si="30"/>
        <v>20.581456929847818</v>
      </c>
      <c r="J122">
        <f t="shared" si="31"/>
        <v>304.79983870967698</v>
      </c>
      <c r="K122">
        <f t="shared" si="32"/>
        <v>-22.52005786865514</v>
      </c>
      <c r="L122">
        <f t="shared" si="33"/>
        <v>-2.2428424978714605</v>
      </c>
      <c r="M122">
        <f t="shared" si="34"/>
        <v>30.355962475297794</v>
      </c>
      <c r="N122">
        <f t="shared" si="35"/>
        <v>0.10271590071108076</v>
      </c>
      <c r="O122">
        <f t="shared" si="36"/>
        <v>3</v>
      </c>
      <c r="P122">
        <f t="shared" si="37"/>
        <v>0.10098707105055874</v>
      </c>
      <c r="Q122">
        <f t="shared" si="38"/>
        <v>6.3270000027147694E-2</v>
      </c>
      <c r="R122">
        <f t="shared" si="39"/>
        <v>215.02157664171295</v>
      </c>
      <c r="S122">
        <f t="shared" si="40"/>
        <v>23.935537951149268</v>
      </c>
      <c r="T122">
        <f t="shared" si="41"/>
        <v>23.513801612903251</v>
      </c>
      <c r="U122">
        <f t="shared" si="42"/>
        <v>2.9086123462634887</v>
      </c>
      <c r="V122">
        <f t="shared" si="43"/>
        <v>72.539066811568603</v>
      </c>
      <c r="W122">
        <f t="shared" si="44"/>
        <v>2.0359339856052583</v>
      </c>
      <c r="X122">
        <f t="shared" si="45"/>
        <v>2.8066724250725614</v>
      </c>
      <c r="Y122">
        <f t="shared" si="46"/>
        <v>0.87267836065823046</v>
      </c>
      <c r="Z122">
        <f t="shared" si="47"/>
        <v>-40.017152067311905</v>
      </c>
      <c r="AA122">
        <f t="shared" si="48"/>
        <v>-95.491803909688102</v>
      </c>
      <c r="AB122">
        <f t="shared" si="49"/>
        <v>-6.6129223799846555</v>
      </c>
      <c r="AC122">
        <f t="shared" si="50"/>
        <v>72.899698284728274</v>
      </c>
      <c r="AD122">
        <v>0</v>
      </c>
      <c r="AE122">
        <v>0</v>
      </c>
      <c r="AF122">
        <v>3</v>
      </c>
      <c r="AG122">
        <v>0</v>
      </c>
      <c r="AH122">
        <v>0</v>
      </c>
      <c r="AI122">
        <f t="shared" si="51"/>
        <v>1</v>
      </c>
      <c r="AJ122">
        <f t="shared" si="52"/>
        <v>0</v>
      </c>
      <c r="AK122">
        <f t="shared" si="53"/>
        <v>68042.780081759629</v>
      </c>
      <c r="AL122">
        <f t="shared" si="54"/>
        <v>1200.0003225806499</v>
      </c>
      <c r="AM122">
        <f t="shared" si="55"/>
        <v>963.35929122555035</v>
      </c>
      <c r="AN122">
        <f t="shared" si="56"/>
        <v>0.80279919354838725</v>
      </c>
      <c r="AO122">
        <f t="shared" si="57"/>
        <v>0.22319977458064519</v>
      </c>
      <c r="AP122">
        <v>10</v>
      </c>
      <c r="AQ122">
        <v>1</v>
      </c>
      <c r="AR122" t="s">
        <v>237</v>
      </c>
      <c r="AS122">
        <v>1560437299.7612901</v>
      </c>
      <c r="AT122">
        <v>304.79983870967698</v>
      </c>
      <c r="AU122">
        <v>339.55977419354798</v>
      </c>
      <c r="AV122">
        <v>20.442519354838701</v>
      </c>
      <c r="AW122">
        <v>18.9612193548387</v>
      </c>
      <c r="AX122">
        <v>600.059741935484</v>
      </c>
      <c r="AY122">
        <v>99.493035483870997</v>
      </c>
      <c r="AZ122">
        <v>0.100069958064516</v>
      </c>
      <c r="BA122">
        <v>22.923383870967701</v>
      </c>
      <c r="BB122">
        <v>23.6325677419355</v>
      </c>
      <c r="BC122">
        <v>23.395035483870998</v>
      </c>
      <c r="BD122">
        <v>0</v>
      </c>
      <c r="BE122">
        <v>0</v>
      </c>
      <c r="BF122">
        <v>13001.390322580601</v>
      </c>
      <c r="BG122">
        <v>1040.2635483870999</v>
      </c>
      <c r="BH122">
        <v>22.542596774193498</v>
      </c>
      <c r="BI122">
        <v>1200.0003225806499</v>
      </c>
      <c r="BJ122">
        <v>0.32999441935483897</v>
      </c>
      <c r="BK122">
        <v>0.32999358064516099</v>
      </c>
      <c r="BL122">
        <v>0.32999454838709702</v>
      </c>
      <c r="BM122">
        <v>1.00174903225806E-2</v>
      </c>
      <c r="BN122">
        <v>24</v>
      </c>
      <c r="BO122">
        <v>17743.158064516101</v>
      </c>
      <c r="BP122">
        <v>1560432001.5</v>
      </c>
      <c r="BQ122" t="s">
        <v>238</v>
      </c>
      <c r="BR122">
        <v>1</v>
      </c>
      <c r="BS122">
        <v>-1.3480000000000001</v>
      </c>
      <c r="BT122">
        <v>2.1000000000000001E-2</v>
      </c>
      <c r="BU122">
        <v>400</v>
      </c>
      <c r="BV122">
        <v>19</v>
      </c>
      <c r="BW122">
        <v>0.05</v>
      </c>
      <c r="BX122">
        <v>0.02</v>
      </c>
      <c r="BY122">
        <v>20.540977709408502</v>
      </c>
      <c r="BZ122">
        <v>2.23194065786809</v>
      </c>
      <c r="CA122">
        <v>0.225098999840114</v>
      </c>
      <c r="CB122">
        <v>0</v>
      </c>
      <c r="CC122">
        <v>-34.714312195121998</v>
      </c>
      <c r="CD122">
        <v>-3.86472543554006</v>
      </c>
      <c r="CE122">
        <v>0.38864307168448597</v>
      </c>
      <c r="CF122">
        <v>0</v>
      </c>
      <c r="CG122">
        <v>1.48111804878049</v>
      </c>
      <c r="CH122">
        <v>2.6758954703833299E-2</v>
      </c>
      <c r="CI122">
        <v>3.1768032862567398E-3</v>
      </c>
      <c r="CJ122">
        <v>1</v>
      </c>
      <c r="CK122">
        <v>1</v>
      </c>
      <c r="CL122">
        <v>3</v>
      </c>
      <c r="CM122" t="s">
        <v>257</v>
      </c>
      <c r="CN122">
        <v>1.8608100000000001</v>
      </c>
      <c r="CO122">
        <v>1.8577600000000001</v>
      </c>
      <c r="CP122">
        <v>1.86053</v>
      </c>
      <c r="CQ122">
        <v>1.8533299999999999</v>
      </c>
      <c r="CR122">
        <v>1.85192</v>
      </c>
      <c r="CS122">
        <v>1.85273</v>
      </c>
      <c r="CT122">
        <v>1.85639</v>
      </c>
      <c r="CU122">
        <v>1.8626400000000001</v>
      </c>
      <c r="CV122" t="s">
        <v>240</v>
      </c>
      <c r="CW122" t="s">
        <v>19</v>
      </c>
      <c r="CX122" t="s">
        <v>19</v>
      </c>
      <c r="CY122" t="s">
        <v>19</v>
      </c>
      <c r="CZ122" t="s">
        <v>241</v>
      </c>
      <c r="DA122" t="s">
        <v>242</v>
      </c>
      <c r="DB122" t="s">
        <v>243</v>
      </c>
      <c r="DC122" t="s">
        <v>243</v>
      </c>
      <c r="DD122" t="s">
        <v>243</v>
      </c>
      <c r="DE122" t="s">
        <v>243</v>
      </c>
      <c r="DF122">
        <v>0</v>
      </c>
      <c r="DG122">
        <v>100</v>
      </c>
      <c r="DH122">
        <v>100</v>
      </c>
      <c r="DI122">
        <v>-1.3480000000000001</v>
      </c>
      <c r="DJ122">
        <v>2.1000000000000001E-2</v>
      </c>
      <c r="DK122">
        <v>3</v>
      </c>
      <c r="DL122">
        <v>629.34500000000003</v>
      </c>
      <c r="DM122">
        <v>286.93200000000002</v>
      </c>
      <c r="DN122">
        <v>22.999700000000001</v>
      </c>
      <c r="DO122">
        <v>23.339300000000001</v>
      </c>
      <c r="DP122">
        <v>30.000299999999999</v>
      </c>
      <c r="DQ122">
        <v>23.389500000000002</v>
      </c>
      <c r="DR122">
        <v>23.398499999999999</v>
      </c>
      <c r="DS122">
        <v>17.971599999999999</v>
      </c>
      <c r="DT122">
        <v>23.674099999999999</v>
      </c>
      <c r="DU122">
        <v>100</v>
      </c>
      <c r="DV122">
        <v>23</v>
      </c>
      <c r="DW122">
        <v>367.5</v>
      </c>
      <c r="DX122">
        <v>19</v>
      </c>
      <c r="DY122">
        <v>101.309</v>
      </c>
      <c r="DZ122">
        <v>105.279</v>
      </c>
    </row>
    <row r="123" spans="1:130" x14ac:dyDescent="0.25">
      <c r="A123">
        <v>107</v>
      </c>
      <c r="B123">
        <v>1560437312.0999999</v>
      </c>
      <c r="C123">
        <v>212</v>
      </c>
      <c r="D123" t="s">
        <v>456</v>
      </c>
      <c r="E123" t="s">
        <v>457</v>
      </c>
      <c r="G123">
        <v>1560437301.7612901</v>
      </c>
      <c r="H123">
        <f t="shared" si="29"/>
        <v>9.0763198912916637E-4</v>
      </c>
      <c r="I123">
        <f t="shared" si="30"/>
        <v>20.667928599328146</v>
      </c>
      <c r="J123">
        <f t="shared" si="31"/>
        <v>308.01419354838703</v>
      </c>
      <c r="K123">
        <f t="shared" si="32"/>
        <v>-20.799326151120116</v>
      </c>
      <c r="L123">
        <f t="shared" si="33"/>
        <v>-2.0714686978854546</v>
      </c>
      <c r="M123">
        <f t="shared" si="34"/>
        <v>30.676078436586987</v>
      </c>
      <c r="N123">
        <f t="shared" si="35"/>
        <v>0.10268704456540566</v>
      </c>
      <c r="O123">
        <f t="shared" si="36"/>
        <v>3</v>
      </c>
      <c r="P123">
        <f t="shared" si="37"/>
        <v>0.10095917796425528</v>
      </c>
      <c r="Q123">
        <f t="shared" si="38"/>
        <v>6.3252482194274401E-2</v>
      </c>
      <c r="R123">
        <f t="shared" si="39"/>
        <v>215.02142206263701</v>
      </c>
      <c r="S123">
        <f t="shared" si="40"/>
        <v>23.936343303055658</v>
      </c>
      <c r="T123">
        <f t="shared" si="41"/>
        <v>23.51439677419355</v>
      </c>
      <c r="U123">
        <f t="shared" si="42"/>
        <v>2.9087167172610138</v>
      </c>
      <c r="V123">
        <f t="shared" si="43"/>
        <v>72.523065791605859</v>
      </c>
      <c r="W123">
        <f t="shared" si="44"/>
        <v>2.0355910640828601</v>
      </c>
      <c r="X123">
        <f t="shared" si="45"/>
        <v>2.8068188263470635</v>
      </c>
      <c r="Y123">
        <f t="shared" si="46"/>
        <v>0.87312565317815372</v>
      </c>
      <c r="Z123">
        <f t="shared" si="47"/>
        <v>-40.02657072059624</v>
      </c>
      <c r="AA123">
        <f t="shared" si="48"/>
        <v>-95.448761264519845</v>
      </c>
      <c r="AB123">
        <f t="shared" si="49"/>
        <v>-6.6099903689363853</v>
      </c>
      <c r="AC123">
        <f t="shared" si="50"/>
        <v>72.936099708584521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f t="shared" si="51"/>
        <v>1</v>
      </c>
      <c r="AJ123">
        <f t="shared" si="52"/>
        <v>0</v>
      </c>
      <c r="AK123">
        <f t="shared" si="53"/>
        <v>68044.563550620936</v>
      </c>
      <c r="AL123">
        <f t="shared" si="54"/>
        <v>1199.9996774193501</v>
      </c>
      <c r="AM123">
        <f t="shared" si="55"/>
        <v>963.35880890347244</v>
      </c>
      <c r="AN123">
        <f t="shared" si="56"/>
        <v>0.80279922322580632</v>
      </c>
      <c r="AO123">
        <f t="shared" si="57"/>
        <v>0.2231997258709677</v>
      </c>
      <c r="AP123">
        <v>10</v>
      </c>
      <c r="AQ123">
        <v>1</v>
      </c>
      <c r="AR123" t="s">
        <v>237</v>
      </c>
      <c r="AS123">
        <v>1560437301.7612901</v>
      </c>
      <c r="AT123">
        <v>308.01419354838703</v>
      </c>
      <c r="AU123">
        <v>342.923</v>
      </c>
      <c r="AV123">
        <v>20.4390838709677</v>
      </c>
      <c r="AW123">
        <v>18.957438709677401</v>
      </c>
      <c r="AX123">
        <v>600.06325806451605</v>
      </c>
      <c r="AY123">
        <v>99.493009677419394</v>
      </c>
      <c r="AZ123">
        <v>0.100058041935484</v>
      </c>
      <c r="BA123">
        <v>22.924245161290301</v>
      </c>
      <c r="BB123">
        <v>23.632606451612901</v>
      </c>
      <c r="BC123">
        <v>23.396187096774199</v>
      </c>
      <c r="BD123">
        <v>0</v>
      </c>
      <c r="BE123">
        <v>0</v>
      </c>
      <c r="BF123">
        <v>13001.816129032301</v>
      </c>
      <c r="BG123">
        <v>1040.2580645161299</v>
      </c>
      <c r="BH123">
        <v>22.558277419354798</v>
      </c>
      <c r="BI123">
        <v>1199.9996774193501</v>
      </c>
      <c r="BJ123">
        <v>0.32999512903225803</v>
      </c>
      <c r="BK123">
        <v>0.32999325806451602</v>
      </c>
      <c r="BL123">
        <v>0.329994129032258</v>
      </c>
      <c r="BM123">
        <v>1.00175225806452E-2</v>
      </c>
      <c r="BN123">
        <v>24</v>
      </c>
      <c r="BO123">
        <v>17743.158064516101</v>
      </c>
      <c r="BP123">
        <v>1560432001.5</v>
      </c>
      <c r="BQ123" t="s">
        <v>238</v>
      </c>
      <c r="BR123">
        <v>1</v>
      </c>
      <c r="BS123">
        <v>-1.3480000000000001</v>
      </c>
      <c r="BT123">
        <v>2.1000000000000001E-2</v>
      </c>
      <c r="BU123">
        <v>400</v>
      </c>
      <c r="BV123">
        <v>19</v>
      </c>
      <c r="BW123">
        <v>0.05</v>
      </c>
      <c r="BX123">
        <v>0.02</v>
      </c>
      <c r="BY123">
        <v>20.6226735850857</v>
      </c>
      <c r="BZ123">
        <v>2.1901738532114998</v>
      </c>
      <c r="CA123">
        <v>0.22110545157653</v>
      </c>
      <c r="CB123">
        <v>0</v>
      </c>
      <c r="CC123">
        <v>-34.862009756097599</v>
      </c>
      <c r="CD123">
        <v>-3.7652759581878401</v>
      </c>
      <c r="CE123">
        <v>0.37735680586046</v>
      </c>
      <c r="CF123">
        <v>0</v>
      </c>
      <c r="CG123">
        <v>1.4815656097561001</v>
      </c>
      <c r="CH123">
        <v>2.7459303135888399E-2</v>
      </c>
      <c r="CI123">
        <v>3.2065048586716999E-3</v>
      </c>
      <c r="CJ123">
        <v>1</v>
      </c>
      <c r="CK123">
        <v>1</v>
      </c>
      <c r="CL123">
        <v>3</v>
      </c>
      <c r="CM123" t="s">
        <v>257</v>
      </c>
      <c r="CN123">
        <v>1.8608100000000001</v>
      </c>
      <c r="CO123">
        <v>1.8577600000000001</v>
      </c>
      <c r="CP123">
        <v>1.86053</v>
      </c>
      <c r="CQ123">
        <v>1.8533299999999999</v>
      </c>
      <c r="CR123">
        <v>1.85189</v>
      </c>
      <c r="CS123">
        <v>1.85273</v>
      </c>
      <c r="CT123">
        <v>1.8564000000000001</v>
      </c>
      <c r="CU123">
        <v>1.8626499999999999</v>
      </c>
      <c r="CV123" t="s">
        <v>240</v>
      </c>
      <c r="CW123" t="s">
        <v>19</v>
      </c>
      <c r="CX123" t="s">
        <v>19</v>
      </c>
      <c r="CY123" t="s">
        <v>19</v>
      </c>
      <c r="CZ123" t="s">
        <v>241</v>
      </c>
      <c r="DA123" t="s">
        <v>242</v>
      </c>
      <c r="DB123" t="s">
        <v>243</v>
      </c>
      <c r="DC123" t="s">
        <v>243</v>
      </c>
      <c r="DD123" t="s">
        <v>243</v>
      </c>
      <c r="DE123" t="s">
        <v>243</v>
      </c>
      <c r="DF123">
        <v>0</v>
      </c>
      <c r="DG123">
        <v>100</v>
      </c>
      <c r="DH123">
        <v>100</v>
      </c>
      <c r="DI123">
        <v>-1.3480000000000001</v>
      </c>
      <c r="DJ123">
        <v>2.1000000000000001E-2</v>
      </c>
      <c r="DK123">
        <v>3</v>
      </c>
      <c r="DL123">
        <v>629.476</v>
      </c>
      <c r="DM123">
        <v>286.99200000000002</v>
      </c>
      <c r="DN123">
        <v>22.9999</v>
      </c>
      <c r="DO123">
        <v>23.339600000000001</v>
      </c>
      <c r="DP123">
        <v>30.000299999999999</v>
      </c>
      <c r="DQ123">
        <v>23.390499999999999</v>
      </c>
      <c r="DR123">
        <v>23.3994</v>
      </c>
      <c r="DS123">
        <v>18.125599999999999</v>
      </c>
      <c r="DT123">
        <v>23.674099999999999</v>
      </c>
      <c r="DU123">
        <v>100</v>
      </c>
      <c r="DV123">
        <v>23</v>
      </c>
      <c r="DW123">
        <v>372.5</v>
      </c>
      <c r="DX123">
        <v>19</v>
      </c>
      <c r="DY123">
        <v>101.309</v>
      </c>
      <c r="DZ123">
        <v>105.279</v>
      </c>
    </row>
    <row r="124" spans="1:130" x14ac:dyDescent="0.25">
      <c r="A124">
        <v>108</v>
      </c>
      <c r="B124">
        <v>1560437314.0999999</v>
      </c>
      <c r="C124">
        <v>214</v>
      </c>
      <c r="D124" t="s">
        <v>458</v>
      </c>
      <c r="E124" t="s">
        <v>459</v>
      </c>
      <c r="G124">
        <v>1560437303.7612901</v>
      </c>
      <c r="H124">
        <f t="shared" si="29"/>
        <v>9.0778896500467695E-4</v>
      </c>
      <c r="I124">
        <f t="shared" si="30"/>
        <v>20.738452123929427</v>
      </c>
      <c r="J124">
        <f t="shared" si="31"/>
        <v>311.23116129032297</v>
      </c>
      <c r="K124">
        <f t="shared" si="32"/>
        <v>-18.842755313607139</v>
      </c>
      <c r="L124">
        <f t="shared" si="33"/>
        <v>-1.8766052181276085</v>
      </c>
      <c r="M124">
        <f t="shared" si="34"/>
        <v>30.9964233786745</v>
      </c>
      <c r="N124">
        <f t="shared" si="35"/>
        <v>0.10265296490863918</v>
      </c>
      <c r="O124">
        <f t="shared" si="36"/>
        <v>3</v>
      </c>
      <c r="P124">
        <f t="shared" si="37"/>
        <v>0.10092623535919117</v>
      </c>
      <c r="Q124">
        <f t="shared" si="38"/>
        <v>6.3231793117400792E-2</v>
      </c>
      <c r="R124">
        <f t="shared" si="39"/>
        <v>215.02137023023204</v>
      </c>
      <c r="S124">
        <f t="shared" si="40"/>
        <v>23.937582762146228</v>
      </c>
      <c r="T124">
        <f t="shared" si="41"/>
        <v>23.51503548387095</v>
      </c>
      <c r="U124">
        <f t="shared" si="42"/>
        <v>2.9088287288045085</v>
      </c>
      <c r="V124">
        <f t="shared" si="43"/>
        <v>72.505907749039551</v>
      </c>
      <c r="W124">
        <f t="shared" si="44"/>
        <v>2.035267310755621</v>
      </c>
      <c r="X124">
        <f t="shared" si="45"/>
        <v>2.8070365214930799</v>
      </c>
      <c r="Y124">
        <f t="shared" si="46"/>
        <v>0.87356141804888754</v>
      </c>
      <c r="Z124">
        <f t="shared" si="47"/>
        <v>-40.033493356706252</v>
      </c>
      <c r="AA124">
        <f t="shared" si="48"/>
        <v>-95.344937187096079</v>
      </c>
      <c r="AB124">
        <f t="shared" si="49"/>
        <v>-6.6028645338090497</v>
      </c>
      <c r="AC124">
        <f t="shared" si="50"/>
        <v>73.040075152620645</v>
      </c>
      <c r="AD124">
        <v>0</v>
      </c>
      <c r="AE124">
        <v>0</v>
      </c>
      <c r="AF124">
        <v>3</v>
      </c>
      <c r="AG124">
        <v>0</v>
      </c>
      <c r="AH124">
        <v>0</v>
      </c>
      <c r="AI124">
        <f t="shared" si="51"/>
        <v>1</v>
      </c>
      <c r="AJ124">
        <f t="shared" si="52"/>
        <v>0</v>
      </c>
      <c r="AK124">
        <f t="shared" si="53"/>
        <v>68049.933611932938</v>
      </c>
      <c r="AL124">
        <f t="shared" si="54"/>
        <v>1199.9996774193501</v>
      </c>
      <c r="AM124">
        <f t="shared" si="55"/>
        <v>963.35875238735889</v>
      </c>
      <c r="AN124">
        <f t="shared" si="56"/>
        <v>0.8027991761290324</v>
      </c>
      <c r="AO124">
        <f t="shared" si="57"/>
        <v>0.22319968516129041</v>
      </c>
      <c r="AP124">
        <v>10</v>
      </c>
      <c r="AQ124">
        <v>1</v>
      </c>
      <c r="AR124" t="s">
        <v>237</v>
      </c>
      <c r="AS124">
        <v>1560437303.7612901</v>
      </c>
      <c r="AT124">
        <v>311.23116129032297</v>
      </c>
      <c r="AU124">
        <v>346.26290322580599</v>
      </c>
      <c r="AV124">
        <v>20.435861290322599</v>
      </c>
      <c r="AW124">
        <v>18.953935483871</v>
      </c>
      <c r="AX124">
        <v>600.05535483870995</v>
      </c>
      <c r="AY124">
        <v>99.492877419354897</v>
      </c>
      <c r="AZ124">
        <v>0.100052961290323</v>
      </c>
      <c r="BA124">
        <v>22.925525806451599</v>
      </c>
      <c r="BB124">
        <v>23.633380645161299</v>
      </c>
      <c r="BC124">
        <v>23.3966903225806</v>
      </c>
      <c r="BD124">
        <v>0</v>
      </c>
      <c r="BE124">
        <v>0</v>
      </c>
      <c r="BF124">
        <v>13003.0419354839</v>
      </c>
      <c r="BG124">
        <v>1040.25419354839</v>
      </c>
      <c r="BH124">
        <v>22.574183870967701</v>
      </c>
      <c r="BI124">
        <v>1199.9996774193501</v>
      </c>
      <c r="BJ124">
        <v>0.329995451612903</v>
      </c>
      <c r="BK124">
        <v>0.32999309677419397</v>
      </c>
      <c r="BL124">
        <v>0.32999387096774202</v>
      </c>
      <c r="BM124">
        <v>1.00175483870968E-2</v>
      </c>
      <c r="BN124">
        <v>24</v>
      </c>
      <c r="BO124">
        <v>17743.1677419355</v>
      </c>
      <c r="BP124">
        <v>1560432001.5</v>
      </c>
      <c r="BQ124" t="s">
        <v>238</v>
      </c>
      <c r="BR124">
        <v>1</v>
      </c>
      <c r="BS124">
        <v>-1.3480000000000001</v>
      </c>
      <c r="BT124">
        <v>2.1000000000000001E-2</v>
      </c>
      <c r="BU124">
        <v>400</v>
      </c>
      <c r="BV124">
        <v>19</v>
      </c>
      <c r="BW124">
        <v>0.05</v>
      </c>
      <c r="BX124">
        <v>0.02</v>
      </c>
      <c r="BY124">
        <v>20.7025628677839</v>
      </c>
      <c r="BZ124">
        <v>2.1929425437621899</v>
      </c>
      <c r="CA124">
        <v>0.22065917678281199</v>
      </c>
      <c r="CB124">
        <v>0</v>
      </c>
      <c r="CC124">
        <v>-34.9939414634146</v>
      </c>
      <c r="CD124">
        <v>-3.8161066202093701</v>
      </c>
      <c r="CE124">
        <v>0.38227913692050702</v>
      </c>
      <c r="CF124">
        <v>0</v>
      </c>
      <c r="CG124">
        <v>1.48183731707317</v>
      </c>
      <c r="CH124">
        <v>2.5372891986062299E-2</v>
      </c>
      <c r="CI124">
        <v>3.1532894357033199E-3</v>
      </c>
      <c r="CJ124">
        <v>1</v>
      </c>
      <c r="CK124">
        <v>1</v>
      </c>
      <c r="CL124">
        <v>3</v>
      </c>
      <c r="CM124" t="s">
        <v>257</v>
      </c>
      <c r="CN124">
        <v>1.8608100000000001</v>
      </c>
      <c r="CO124">
        <v>1.8577600000000001</v>
      </c>
      <c r="CP124">
        <v>1.86052</v>
      </c>
      <c r="CQ124">
        <v>1.8533299999999999</v>
      </c>
      <c r="CR124">
        <v>1.85189</v>
      </c>
      <c r="CS124">
        <v>1.85273</v>
      </c>
      <c r="CT124">
        <v>1.85642</v>
      </c>
      <c r="CU124">
        <v>1.8626499999999999</v>
      </c>
      <c r="CV124" t="s">
        <v>240</v>
      </c>
      <c r="CW124" t="s">
        <v>19</v>
      </c>
      <c r="CX124" t="s">
        <v>19</v>
      </c>
      <c r="CY124" t="s">
        <v>19</v>
      </c>
      <c r="CZ124" t="s">
        <v>241</v>
      </c>
      <c r="DA124" t="s">
        <v>242</v>
      </c>
      <c r="DB124" t="s">
        <v>243</v>
      </c>
      <c r="DC124" t="s">
        <v>243</v>
      </c>
      <c r="DD124" t="s">
        <v>243</v>
      </c>
      <c r="DE124" t="s">
        <v>243</v>
      </c>
      <c r="DF124">
        <v>0</v>
      </c>
      <c r="DG124">
        <v>100</v>
      </c>
      <c r="DH124">
        <v>100</v>
      </c>
      <c r="DI124">
        <v>-1.3480000000000001</v>
      </c>
      <c r="DJ124">
        <v>2.1000000000000001E-2</v>
      </c>
      <c r="DK124">
        <v>3</v>
      </c>
      <c r="DL124">
        <v>629.25099999999998</v>
      </c>
      <c r="DM124">
        <v>286.92099999999999</v>
      </c>
      <c r="DN124">
        <v>23.000299999999999</v>
      </c>
      <c r="DO124">
        <v>23.340599999999998</v>
      </c>
      <c r="DP124">
        <v>30</v>
      </c>
      <c r="DQ124">
        <v>23.391500000000001</v>
      </c>
      <c r="DR124">
        <v>23.400400000000001</v>
      </c>
      <c r="DS124">
        <v>18.223199999999999</v>
      </c>
      <c r="DT124">
        <v>23.674099999999999</v>
      </c>
      <c r="DU124">
        <v>100</v>
      </c>
      <c r="DV124">
        <v>23</v>
      </c>
      <c r="DW124">
        <v>372.5</v>
      </c>
      <c r="DX124">
        <v>19</v>
      </c>
      <c r="DY124">
        <v>101.31</v>
      </c>
      <c r="DZ124">
        <v>105.279</v>
      </c>
    </row>
    <row r="125" spans="1:130" x14ac:dyDescent="0.25">
      <c r="A125">
        <v>109</v>
      </c>
      <c r="B125">
        <v>1560437316.0999999</v>
      </c>
      <c r="C125">
        <v>216</v>
      </c>
      <c r="D125" t="s">
        <v>460</v>
      </c>
      <c r="E125" t="s">
        <v>461</v>
      </c>
      <c r="G125">
        <v>1560437305.7612901</v>
      </c>
      <c r="H125">
        <f t="shared" si="29"/>
        <v>9.0801609711126628E-4</v>
      </c>
      <c r="I125">
        <f t="shared" si="30"/>
        <v>20.807512240386234</v>
      </c>
      <c r="J125">
        <f t="shared" si="31"/>
        <v>314.443193548387</v>
      </c>
      <c r="K125">
        <f t="shared" si="32"/>
        <v>-16.867688648021776</v>
      </c>
      <c r="L125">
        <f t="shared" si="33"/>
        <v>-1.6798990933404487</v>
      </c>
      <c r="M125">
        <f t="shared" si="34"/>
        <v>31.316254809514824</v>
      </c>
      <c r="N125">
        <f t="shared" si="35"/>
        <v>0.10261931946801872</v>
      </c>
      <c r="O125">
        <f t="shared" si="36"/>
        <v>3</v>
      </c>
      <c r="P125">
        <f t="shared" si="37"/>
        <v>0.10089371212192633</v>
      </c>
      <c r="Q125">
        <f t="shared" si="38"/>
        <v>6.321136744988877E-2</v>
      </c>
      <c r="R125">
        <f t="shared" si="39"/>
        <v>215.02138518939799</v>
      </c>
      <c r="S125">
        <f t="shared" si="40"/>
        <v>23.939307606198415</v>
      </c>
      <c r="T125">
        <f t="shared" si="41"/>
        <v>23.516201612903203</v>
      </c>
      <c r="U125">
        <f t="shared" si="42"/>
        <v>2.9090332444599261</v>
      </c>
      <c r="V125">
        <f t="shared" si="43"/>
        <v>72.487592745509204</v>
      </c>
      <c r="W125">
        <f t="shared" si="44"/>
        <v>2.0349730295609723</v>
      </c>
      <c r="X125">
        <f t="shared" si="45"/>
        <v>2.8073397839343261</v>
      </c>
      <c r="Y125">
        <f t="shared" si="46"/>
        <v>0.8740602148989538</v>
      </c>
      <c r="Z125">
        <f t="shared" si="47"/>
        <v>-40.043509882606841</v>
      </c>
      <c r="AA125">
        <f t="shared" si="48"/>
        <v>-95.245026077408042</v>
      </c>
      <c r="AB125">
        <f t="shared" si="49"/>
        <v>-6.5960439692746959</v>
      </c>
      <c r="AC125">
        <f t="shared" si="50"/>
        <v>73.136805260108432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f t="shared" si="51"/>
        <v>1</v>
      </c>
      <c r="AJ125">
        <f t="shared" si="52"/>
        <v>0</v>
      </c>
      <c r="AK125">
        <f t="shared" si="53"/>
        <v>68056.66614939482</v>
      </c>
      <c r="AL125">
        <f t="shared" si="54"/>
        <v>1199.9996774193501</v>
      </c>
      <c r="AM125">
        <f t="shared" si="55"/>
        <v>963.3587411615556</v>
      </c>
      <c r="AN125">
        <f t="shared" si="56"/>
        <v>0.80279916677419383</v>
      </c>
      <c r="AO125">
        <f t="shared" si="57"/>
        <v>0.22319970329032268</v>
      </c>
      <c r="AP125">
        <v>10</v>
      </c>
      <c r="AQ125">
        <v>1</v>
      </c>
      <c r="AR125" t="s">
        <v>237</v>
      </c>
      <c r="AS125">
        <v>1560437305.7612901</v>
      </c>
      <c r="AT125">
        <v>314.443193548387</v>
      </c>
      <c r="AU125">
        <v>349.59490322580598</v>
      </c>
      <c r="AV125">
        <v>20.432948387096801</v>
      </c>
      <c r="AW125">
        <v>18.950651612903201</v>
      </c>
      <c r="AX125">
        <v>600.057064516129</v>
      </c>
      <c r="AY125">
        <v>99.492648387096807</v>
      </c>
      <c r="AZ125">
        <v>0.100077587096774</v>
      </c>
      <c r="BA125">
        <v>22.927309677419402</v>
      </c>
      <c r="BB125">
        <v>23.634438709677401</v>
      </c>
      <c r="BC125">
        <v>23.397964516129001</v>
      </c>
      <c r="BD125">
        <v>0</v>
      </c>
      <c r="BE125">
        <v>0</v>
      </c>
      <c r="BF125">
        <v>13004.5967741935</v>
      </c>
      <c r="BG125">
        <v>1040.2583870967701</v>
      </c>
      <c r="BH125">
        <v>22.586954838709701</v>
      </c>
      <c r="BI125">
        <v>1199.9996774193501</v>
      </c>
      <c r="BJ125">
        <v>0.32999519354838702</v>
      </c>
      <c r="BK125">
        <v>0.32999322580645202</v>
      </c>
      <c r="BL125">
        <v>0.32999400000000001</v>
      </c>
      <c r="BM125">
        <v>1.00175548387097E-2</v>
      </c>
      <c r="BN125">
        <v>24</v>
      </c>
      <c r="BO125">
        <v>17743.164516129</v>
      </c>
      <c r="BP125">
        <v>1560432001.5</v>
      </c>
      <c r="BQ125" t="s">
        <v>238</v>
      </c>
      <c r="BR125">
        <v>1</v>
      </c>
      <c r="BS125">
        <v>-1.3480000000000001</v>
      </c>
      <c r="BT125">
        <v>2.1000000000000001E-2</v>
      </c>
      <c r="BU125">
        <v>400</v>
      </c>
      <c r="BV125">
        <v>19</v>
      </c>
      <c r="BW125">
        <v>0.05</v>
      </c>
      <c r="BX125">
        <v>0.02</v>
      </c>
      <c r="BY125">
        <v>20.768026409520001</v>
      </c>
      <c r="BZ125">
        <v>2.1802162409886798</v>
      </c>
      <c r="CA125">
        <v>0.218791127916735</v>
      </c>
      <c r="CB125">
        <v>0</v>
      </c>
      <c r="CC125">
        <v>-35.107802439024397</v>
      </c>
      <c r="CD125">
        <v>-3.7912432055756402</v>
      </c>
      <c r="CE125">
        <v>0.38026696109623898</v>
      </c>
      <c r="CF125">
        <v>0</v>
      </c>
      <c r="CG125">
        <v>1.4821912195122</v>
      </c>
      <c r="CH125">
        <v>1.71997212543561E-2</v>
      </c>
      <c r="CI125">
        <v>2.8574064610274999E-3</v>
      </c>
      <c r="CJ125">
        <v>1</v>
      </c>
      <c r="CK125">
        <v>1</v>
      </c>
      <c r="CL125">
        <v>3</v>
      </c>
      <c r="CM125" t="s">
        <v>257</v>
      </c>
      <c r="CN125">
        <v>1.8608100000000001</v>
      </c>
      <c r="CO125">
        <v>1.8577600000000001</v>
      </c>
      <c r="CP125">
        <v>1.8605100000000001</v>
      </c>
      <c r="CQ125">
        <v>1.8533299999999999</v>
      </c>
      <c r="CR125">
        <v>1.8519000000000001</v>
      </c>
      <c r="CS125">
        <v>1.8527199999999999</v>
      </c>
      <c r="CT125">
        <v>1.8564099999999999</v>
      </c>
      <c r="CU125">
        <v>1.8626400000000001</v>
      </c>
      <c r="CV125" t="s">
        <v>240</v>
      </c>
      <c r="CW125" t="s">
        <v>19</v>
      </c>
      <c r="CX125" t="s">
        <v>19</v>
      </c>
      <c r="CY125" t="s">
        <v>19</v>
      </c>
      <c r="CZ125" t="s">
        <v>241</v>
      </c>
      <c r="DA125" t="s">
        <v>242</v>
      </c>
      <c r="DB125" t="s">
        <v>243</v>
      </c>
      <c r="DC125" t="s">
        <v>243</v>
      </c>
      <c r="DD125" t="s">
        <v>243</v>
      </c>
      <c r="DE125" t="s">
        <v>243</v>
      </c>
      <c r="DF125">
        <v>0</v>
      </c>
      <c r="DG125">
        <v>100</v>
      </c>
      <c r="DH125">
        <v>100</v>
      </c>
      <c r="DI125">
        <v>-1.3480000000000001</v>
      </c>
      <c r="DJ125">
        <v>2.1000000000000001E-2</v>
      </c>
      <c r="DK125">
        <v>3</v>
      </c>
      <c r="DL125">
        <v>629.125</v>
      </c>
      <c r="DM125">
        <v>286.94799999999998</v>
      </c>
      <c r="DN125">
        <v>23.000699999999998</v>
      </c>
      <c r="DO125">
        <v>23.3416</v>
      </c>
      <c r="DP125">
        <v>30</v>
      </c>
      <c r="DQ125">
        <v>23.392499999999998</v>
      </c>
      <c r="DR125">
        <v>23.401399999999999</v>
      </c>
      <c r="DS125">
        <v>18.359100000000002</v>
      </c>
      <c r="DT125">
        <v>23.674099999999999</v>
      </c>
      <c r="DU125">
        <v>100</v>
      </c>
      <c r="DV125">
        <v>23</v>
      </c>
      <c r="DW125">
        <v>377.5</v>
      </c>
      <c r="DX125">
        <v>19</v>
      </c>
      <c r="DY125">
        <v>101.31</v>
      </c>
      <c r="DZ125">
        <v>105.279</v>
      </c>
    </row>
    <row r="126" spans="1:130" x14ac:dyDescent="0.25">
      <c r="A126">
        <v>110</v>
      </c>
      <c r="B126">
        <v>1560437318.0999999</v>
      </c>
      <c r="C126">
        <v>218</v>
      </c>
      <c r="D126" t="s">
        <v>462</v>
      </c>
      <c r="E126" t="s">
        <v>463</v>
      </c>
      <c r="G126">
        <v>1560437307.7612901</v>
      </c>
      <c r="H126">
        <f t="shared" si="29"/>
        <v>9.0823190451496511E-4</v>
      </c>
      <c r="I126">
        <f t="shared" si="30"/>
        <v>20.888960966592549</v>
      </c>
      <c r="J126">
        <f t="shared" si="31"/>
        <v>317.65516129032198</v>
      </c>
      <c r="K126">
        <f t="shared" si="32"/>
        <v>-15.168651759145853</v>
      </c>
      <c r="L126">
        <f t="shared" si="33"/>
        <v>-1.510682099062183</v>
      </c>
      <c r="M126">
        <f t="shared" si="34"/>
        <v>31.636032882531001</v>
      </c>
      <c r="N126">
        <f t="shared" si="35"/>
        <v>0.10256030873609433</v>
      </c>
      <c r="O126">
        <f t="shared" si="36"/>
        <v>3</v>
      </c>
      <c r="P126">
        <f t="shared" si="37"/>
        <v>0.10083666875616899</v>
      </c>
      <c r="Q126">
        <f t="shared" si="38"/>
        <v>6.3175542408644259E-2</v>
      </c>
      <c r="R126">
        <f t="shared" si="39"/>
        <v>215.02156517838628</v>
      </c>
      <c r="S126">
        <f t="shared" si="40"/>
        <v>23.941687474412515</v>
      </c>
      <c r="T126">
        <f t="shared" si="41"/>
        <v>23.518632258064549</v>
      </c>
      <c r="U126">
        <f t="shared" si="42"/>
        <v>2.9094595713200491</v>
      </c>
      <c r="V126">
        <f t="shared" si="43"/>
        <v>72.46720936377028</v>
      </c>
      <c r="W126">
        <f t="shared" si="44"/>
        <v>2.0347008742678012</v>
      </c>
      <c r="X126">
        <f t="shared" si="45"/>
        <v>2.8077538684483172</v>
      </c>
      <c r="Y126">
        <f t="shared" si="46"/>
        <v>0.87475869705224785</v>
      </c>
      <c r="Z126">
        <f t="shared" si="47"/>
        <v>-40.053026989109959</v>
      </c>
      <c r="AA126">
        <f t="shared" si="48"/>
        <v>-95.244243483880197</v>
      </c>
      <c r="AB126">
        <f t="shared" si="49"/>
        <v>-6.5961523047501593</v>
      </c>
      <c r="AC126">
        <f t="shared" si="50"/>
        <v>73.128142400645984</v>
      </c>
      <c r="AD126">
        <v>0</v>
      </c>
      <c r="AE126">
        <v>0</v>
      </c>
      <c r="AF126">
        <v>3</v>
      </c>
      <c r="AG126">
        <v>0</v>
      </c>
      <c r="AH126">
        <v>0</v>
      </c>
      <c r="AI126">
        <f t="shared" si="51"/>
        <v>1</v>
      </c>
      <c r="AJ126">
        <f t="shared" si="52"/>
        <v>0</v>
      </c>
      <c r="AK126">
        <f t="shared" si="53"/>
        <v>68057.637006521749</v>
      </c>
      <c r="AL126">
        <f t="shared" si="54"/>
        <v>1200.0003225806399</v>
      </c>
      <c r="AM126">
        <f t="shared" si="55"/>
        <v>963.35912012872257</v>
      </c>
      <c r="AN126">
        <f t="shared" si="56"/>
        <v>0.80279905096774251</v>
      </c>
      <c r="AO126">
        <f t="shared" si="57"/>
        <v>0.22319980232258083</v>
      </c>
      <c r="AP126">
        <v>10</v>
      </c>
      <c r="AQ126">
        <v>1</v>
      </c>
      <c r="AR126" t="s">
        <v>237</v>
      </c>
      <c r="AS126">
        <v>1560437307.7612901</v>
      </c>
      <c r="AT126">
        <v>317.65516129032198</v>
      </c>
      <c r="AU126">
        <v>352.94716129032298</v>
      </c>
      <c r="AV126">
        <v>20.430287096774201</v>
      </c>
      <c r="AW126">
        <v>18.947651612903201</v>
      </c>
      <c r="AX126">
        <v>600.06419354838704</v>
      </c>
      <c r="AY126">
        <v>99.492274193548397</v>
      </c>
      <c r="AZ126">
        <v>0.100103761290323</v>
      </c>
      <c r="BA126">
        <v>22.929745161290299</v>
      </c>
      <c r="BB126">
        <v>23.6361967741936</v>
      </c>
      <c r="BC126">
        <v>23.401067741935499</v>
      </c>
      <c r="BD126">
        <v>0</v>
      </c>
      <c r="BE126">
        <v>0</v>
      </c>
      <c r="BF126">
        <v>13004.9774193548</v>
      </c>
      <c r="BG126">
        <v>1040.27</v>
      </c>
      <c r="BH126">
        <v>22.598151612903202</v>
      </c>
      <c r="BI126">
        <v>1200.0003225806399</v>
      </c>
      <c r="BJ126">
        <v>0.32999354838709699</v>
      </c>
      <c r="BK126">
        <v>0.32999403225806501</v>
      </c>
      <c r="BL126">
        <v>0.329994806451613</v>
      </c>
      <c r="BM126">
        <v>1.00175548387097E-2</v>
      </c>
      <c r="BN126">
        <v>24</v>
      </c>
      <c r="BO126">
        <v>17743.161290322601</v>
      </c>
      <c r="BP126">
        <v>1560432001.5</v>
      </c>
      <c r="BQ126" t="s">
        <v>238</v>
      </c>
      <c r="BR126">
        <v>1</v>
      </c>
      <c r="BS126">
        <v>-1.3480000000000001</v>
      </c>
      <c r="BT126">
        <v>2.1000000000000001E-2</v>
      </c>
      <c r="BU126">
        <v>400</v>
      </c>
      <c r="BV126">
        <v>19</v>
      </c>
      <c r="BW126">
        <v>0.05</v>
      </c>
      <c r="BX126">
        <v>0.02</v>
      </c>
      <c r="BY126">
        <v>20.846040544989901</v>
      </c>
      <c r="BZ126">
        <v>2.1886178439847201</v>
      </c>
      <c r="CA126">
        <v>0.21933571426968301</v>
      </c>
      <c r="CB126">
        <v>0</v>
      </c>
      <c r="CC126">
        <v>-35.247712195121899</v>
      </c>
      <c r="CD126">
        <v>-3.77136167247376</v>
      </c>
      <c r="CE126">
        <v>0.377860811381795</v>
      </c>
      <c r="CF126">
        <v>0</v>
      </c>
      <c r="CG126">
        <v>1.4825368292682899</v>
      </c>
      <c r="CH126">
        <v>4.5541463414637603E-3</v>
      </c>
      <c r="CI126">
        <v>2.3710452969352902E-3</v>
      </c>
      <c r="CJ126">
        <v>1</v>
      </c>
      <c r="CK126">
        <v>1</v>
      </c>
      <c r="CL126">
        <v>3</v>
      </c>
      <c r="CM126" t="s">
        <v>257</v>
      </c>
      <c r="CN126">
        <v>1.8608100000000001</v>
      </c>
      <c r="CO126">
        <v>1.8577600000000001</v>
      </c>
      <c r="CP126">
        <v>1.8605100000000001</v>
      </c>
      <c r="CQ126">
        <v>1.85334</v>
      </c>
      <c r="CR126">
        <v>1.8519000000000001</v>
      </c>
      <c r="CS126">
        <v>1.8527199999999999</v>
      </c>
      <c r="CT126">
        <v>1.8564000000000001</v>
      </c>
      <c r="CU126">
        <v>1.8626400000000001</v>
      </c>
      <c r="CV126" t="s">
        <v>240</v>
      </c>
      <c r="CW126" t="s">
        <v>19</v>
      </c>
      <c r="CX126" t="s">
        <v>19</v>
      </c>
      <c r="CY126" t="s">
        <v>19</v>
      </c>
      <c r="CZ126" t="s">
        <v>241</v>
      </c>
      <c r="DA126" t="s">
        <v>242</v>
      </c>
      <c r="DB126" t="s">
        <v>243</v>
      </c>
      <c r="DC126" t="s">
        <v>243</v>
      </c>
      <c r="DD126" t="s">
        <v>243</v>
      </c>
      <c r="DE126" t="s">
        <v>243</v>
      </c>
      <c r="DF126">
        <v>0</v>
      </c>
      <c r="DG126">
        <v>100</v>
      </c>
      <c r="DH126">
        <v>100</v>
      </c>
      <c r="DI126">
        <v>-1.3480000000000001</v>
      </c>
      <c r="DJ126">
        <v>2.1000000000000001E-2</v>
      </c>
      <c r="DK126">
        <v>3</v>
      </c>
      <c r="DL126">
        <v>629.07799999999997</v>
      </c>
      <c r="DM126">
        <v>286.83499999999998</v>
      </c>
      <c r="DN126">
        <v>23.000900000000001</v>
      </c>
      <c r="DO126">
        <v>23.342600000000001</v>
      </c>
      <c r="DP126">
        <v>30.0001</v>
      </c>
      <c r="DQ126">
        <v>23.3934</v>
      </c>
      <c r="DR126">
        <v>23.402899999999999</v>
      </c>
      <c r="DS126">
        <v>18.511700000000001</v>
      </c>
      <c r="DT126">
        <v>23.674099999999999</v>
      </c>
      <c r="DU126">
        <v>100</v>
      </c>
      <c r="DV126">
        <v>23</v>
      </c>
      <c r="DW126">
        <v>382.5</v>
      </c>
      <c r="DX126">
        <v>19</v>
      </c>
      <c r="DY126">
        <v>101.31100000000001</v>
      </c>
      <c r="DZ126">
        <v>105.279</v>
      </c>
    </row>
    <row r="127" spans="1:130" x14ac:dyDescent="0.25">
      <c r="A127">
        <v>111</v>
      </c>
      <c r="B127">
        <v>1560437320.0999999</v>
      </c>
      <c r="C127">
        <v>220</v>
      </c>
      <c r="D127" t="s">
        <v>464</v>
      </c>
      <c r="E127" t="s">
        <v>465</v>
      </c>
      <c r="G127">
        <v>1560437309.7612901</v>
      </c>
      <c r="H127">
        <f t="shared" si="29"/>
        <v>9.0838887376634768E-4</v>
      </c>
      <c r="I127">
        <f t="shared" si="30"/>
        <v>20.957328856275343</v>
      </c>
      <c r="J127">
        <f t="shared" si="31"/>
        <v>320.87238709677399</v>
      </c>
      <c r="K127">
        <f t="shared" si="32"/>
        <v>-13.382966661280685</v>
      </c>
      <c r="L127">
        <f t="shared" si="33"/>
        <v>-1.3328359417142213</v>
      </c>
      <c r="M127">
        <f t="shared" si="34"/>
        <v>31.956311410648986</v>
      </c>
      <c r="N127">
        <f t="shared" si="35"/>
        <v>0.10246286352882578</v>
      </c>
      <c r="O127">
        <f t="shared" si="36"/>
        <v>3</v>
      </c>
      <c r="P127">
        <f t="shared" si="37"/>
        <v>0.10074246987182023</v>
      </c>
      <c r="Q127">
        <f t="shared" si="38"/>
        <v>6.3116382739252366E-2</v>
      </c>
      <c r="R127">
        <f t="shared" si="39"/>
        <v>215.02170623191307</v>
      </c>
      <c r="S127">
        <f t="shared" si="40"/>
        <v>23.944820344776897</v>
      </c>
      <c r="T127">
        <f t="shared" si="41"/>
        <v>23.5227370967742</v>
      </c>
      <c r="U127">
        <f t="shared" si="42"/>
        <v>2.9101796700723082</v>
      </c>
      <c r="V127">
        <f t="shared" si="43"/>
        <v>72.444617726220457</v>
      </c>
      <c r="W127">
        <f t="shared" si="44"/>
        <v>2.034457584636582</v>
      </c>
      <c r="X127">
        <f t="shared" si="45"/>
        <v>2.8082936296594396</v>
      </c>
      <c r="Y127">
        <f t="shared" si="46"/>
        <v>0.87572208543572616</v>
      </c>
      <c r="Z127">
        <f t="shared" si="47"/>
        <v>-40.059949333095929</v>
      </c>
      <c r="AA127">
        <f t="shared" si="48"/>
        <v>-95.394762309680289</v>
      </c>
      <c r="AB127">
        <f t="shared" si="49"/>
        <v>-6.606820041097464</v>
      </c>
      <c r="AC127">
        <f t="shared" si="50"/>
        <v>72.96017454803939</v>
      </c>
      <c r="AD127">
        <v>0</v>
      </c>
      <c r="AE127">
        <v>0</v>
      </c>
      <c r="AF127">
        <v>3</v>
      </c>
      <c r="AG127">
        <v>0</v>
      </c>
      <c r="AH127">
        <v>0</v>
      </c>
      <c r="AI127">
        <f t="shared" si="51"/>
        <v>1</v>
      </c>
      <c r="AJ127">
        <f t="shared" si="52"/>
        <v>0</v>
      </c>
      <c r="AK127">
        <f t="shared" si="53"/>
        <v>68053.864096989011</v>
      </c>
      <c r="AL127">
        <f t="shared" si="54"/>
        <v>1200.0006451612901</v>
      </c>
      <c r="AM127">
        <f t="shared" si="55"/>
        <v>963.3592972251497</v>
      </c>
      <c r="AN127">
        <f t="shared" si="56"/>
        <v>0.80279898274193529</v>
      </c>
      <c r="AO127">
        <f t="shared" si="57"/>
        <v>0.22319990770967738</v>
      </c>
      <c r="AP127">
        <v>10</v>
      </c>
      <c r="AQ127">
        <v>1</v>
      </c>
      <c r="AR127" t="s">
        <v>237</v>
      </c>
      <c r="AS127">
        <v>1560437309.7612901</v>
      </c>
      <c r="AT127">
        <v>320.87238709677399</v>
      </c>
      <c r="AU127">
        <v>356.28338709677399</v>
      </c>
      <c r="AV127">
        <v>20.427929032258099</v>
      </c>
      <c r="AW127">
        <v>18.945029032258098</v>
      </c>
      <c r="AX127">
        <v>600.06229032258102</v>
      </c>
      <c r="AY127">
        <v>99.491854838709699</v>
      </c>
      <c r="AZ127">
        <v>0.100109741935484</v>
      </c>
      <c r="BA127">
        <v>22.932919354838699</v>
      </c>
      <c r="BB127">
        <v>23.639477419354801</v>
      </c>
      <c r="BC127">
        <v>23.4059967741936</v>
      </c>
      <c r="BD127">
        <v>0</v>
      </c>
      <c r="BE127">
        <v>0</v>
      </c>
      <c r="BF127">
        <v>13004.390322580601</v>
      </c>
      <c r="BG127">
        <v>1040.2806451612901</v>
      </c>
      <c r="BH127">
        <v>22.596364516129</v>
      </c>
      <c r="BI127">
        <v>1200.0006451612901</v>
      </c>
      <c r="BJ127">
        <v>0.32999200000000001</v>
      </c>
      <c r="BK127">
        <v>0.329994806451613</v>
      </c>
      <c r="BL127">
        <v>0.32999558064516099</v>
      </c>
      <c r="BM127">
        <v>1.0017577419354801E-2</v>
      </c>
      <c r="BN127">
        <v>24</v>
      </c>
      <c r="BO127">
        <v>17743.161290322601</v>
      </c>
      <c r="BP127">
        <v>1560432001.5</v>
      </c>
      <c r="BQ127" t="s">
        <v>238</v>
      </c>
      <c r="BR127">
        <v>1</v>
      </c>
      <c r="BS127">
        <v>-1.3480000000000001</v>
      </c>
      <c r="BT127">
        <v>2.1000000000000001E-2</v>
      </c>
      <c r="BU127">
        <v>400</v>
      </c>
      <c r="BV127">
        <v>19</v>
      </c>
      <c r="BW127">
        <v>0.05</v>
      </c>
      <c r="BX127">
        <v>0.02</v>
      </c>
      <c r="BY127">
        <v>20.9224652145117</v>
      </c>
      <c r="BZ127">
        <v>2.1919135751452798</v>
      </c>
      <c r="CA127">
        <v>0.21906082442198599</v>
      </c>
      <c r="CB127">
        <v>0</v>
      </c>
      <c r="CC127">
        <v>-35.374724390243898</v>
      </c>
      <c r="CD127">
        <v>-3.81278257839752</v>
      </c>
      <c r="CE127">
        <v>0.38171380338913402</v>
      </c>
      <c r="CF127">
        <v>0</v>
      </c>
      <c r="CG127">
        <v>1.4828390243902401</v>
      </c>
      <c r="CH127">
        <v>-6.2121951219546298E-3</v>
      </c>
      <c r="CI127">
        <v>1.91522246670356E-3</v>
      </c>
      <c r="CJ127">
        <v>1</v>
      </c>
      <c r="CK127">
        <v>1</v>
      </c>
      <c r="CL127">
        <v>3</v>
      </c>
      <c r="CM127" t="s">
        <v>257</v>
      </c>
      <c r="CN127">
        <v>1.8608100000000001</v>
      </c>
      <c r="CO127">
        <v>1.8577600000000001</v>
      </c>
      <c r="CP127">
        <v>1.8605100000000001</v>
      </c>
      <c r="CQ127">
        <v>1.85334</v>
      </c>
      <c r="CR127">
        <v>1.8519300000000001</v>
      </c>
      <c r="CS127">
        <v>1.85273</v>
      </c>
      <c r="CT127">
        <v>1.85642</v>
      </c>
      <c r="CU127">
        <v>1.8626499999999999</v>
      </c>
      <c r="CV127" t="s">
        <v>240</v>
      </c>
      <c r="CW127" t="s">
        <v>19</v>
      </c>
      <c r="CX127" t="s">
        <v>19</v>
      </c>
      <c r="CY127" t="s">
        <v>19</v>
      </c>
      <c r="CZ127" t="s">
        <v>241</v>
      </c>
      <c r="DA127" t="s">
        <v>242</v>
      </c>
      <c r="DB127" t="s">
        <v>243</v>
      </c>
      <c r="DC127" t="s">
        <v>243</v>
      </c>
      <c r="DD127" t="s">
        <v>243</v>
      </c>
      <c r="DE127" t="s">
        <v>243</v>
      </c>
      <c r="DF127">
        <v>0</v>
      </c>
      <c r="DG127">
        <v>100</v>
      </c>
      <c r="DH127">
        <v>100</v>
      </c>
      <c r="DI127">
        <v>-1.3480000000000001</v>
      </c>
      <c r="DJ127">
        <v>2.1000000000000001E-2</v>
      </c>
      <c r="DK127">
        <v>3</v>
      </c>
      <c r="DL127">
        <v>629.08900000000006</v>
      </c>
      <c r="DM127">
        <v>286.68700000000001</v>
      </c>
      <c r="DN127">
        <v>23.001000000000001</v>
      </c>
      <c r="DO127">
        <v>23.343499999999999</v>
      </c>
      <c r="DP127">
        <v>30.0002</v>
      </c>
      <c r="DQ127">
        <v>23.394400000000001</v>
      </c>
      <c r="DR127">
        <v>23.4041</v>
      </c>
      <c r="DS127">
        <v>18.6099</v>
      </c>
      <c r="DT127">
        <v>23.674099999999999</v>
      </c>
      <c r="DU127">
        <v>100</v>
      </c>
      <c r="DV127">
        <v>23</v>
      </c>
      <c r="DW127">
        <v>382.5</v>
      </c>
      <c r="DX127">
        <v>19</v>
      </c>
      <c r="DY127">
        <v>101.31100000000001</v>
      </c>
      <c r="DZ127">
        <v>105.27800000000001</v>
      </c>
    </row>
    <row r="128" spans="1:130" x14ac:dyDescent="0.25">
      <c r="A128">
        <v>112</v>
      </c>
      <c r="B128">
        <v>1560437322.0999999</v>
      </c>
      <c r="C128">
        <v>222</v>
      </c>
      <c r="D128" t="s">
        <v>466</v>
      </c>
      <c r="E128" t="s">
        <v>467</v>
      </c>
      <c r="G128">
        <v>1560437311.7612901</v>
      </c>
      <c r="H128">
        <f t="shared" si="29"/>
        <v>9.0851889348685447E-4</v>
      </c>
      <c r="I128">
        <f t="shared" si="30"/>
        <v>21.021507913189815</v>
      </c>
      <c r="J128">
        <f t="shared" si="31"/>
        <v>324.08932258064499</v>
      </c>
      <c r="K128">
        <f t="shared" si="32"/>
        <v>-11.571999684988025</v>
      </c>
      <c r="L128">
        <f t="shared" si="33"/>
        <v>-1.1524736797161967</v>
      </c>
      <c r="M128">
        <f t="shared" si="34"/>
        <v>32.276566221806974</v>
      </c>
      <c r="N128">
        <f t="shared" si="35"/>
        <v>0.10235364906001401</v>
      </c>
      <c r="O128">
        <f t="shared" si="36"/>
        <v>3</v>
      </c>
      <c r="P128">
        <f t="shared" si="37"/>
        <v>0.10063689023573409</v>
      </c>
      <c r="Q128">
        <f t="shared" si="38"/>
        <v>6.3050075941242803E-2</v>
      </c>
      <c r="R128">
        <f t="shared" si="39"/>
        <v>215.02177373291818</v>
      </c>
      <c r="S128">
        <f t="shared" si="40"/>
        <v>23.948523805564111</v>
      </c>
      <c r="T128">
        <f t="shared" si="41"/>
        <v>23.5274951612903</v>
      </c>
      <c r="U128">
        <f t="shared" si="42"/>
        <v>2.9110145571911268</v>
      </c>
      <c r="V128">
        <f t="shared" si="43"/>
        <v>72.420992684744945</v>
      </c>
      <c r="W128">
        <f t="shared" si="44"/>
        <v>2.0342546287404319</v>
      </c>
      <c r="X128">
        <f t="shared" si="45"/>
        <v>2.8089295014164253</v>
      </c>
      <c r="Y128">
        <f t="shared" si="46"/>
        <v>0.87675992845069484</v>
      </c>
      <c r="Z128">
        <f t="shared" si="47"/>
        <v>-40.065683202770281</v>
      </c>
      <c r="AA128">
        <f t="shared" si="48"/>
        <v>-95.559628683872276</v>
      </c>
      <c r="AB128">
        <f t="shared" si="49"/>
        <v>-6.6185230792649445</v>
      </c>
      <c r="AC128">
        <f t="shared" si="50"/>
        <v>72.777938767010667</v>
      </c>
      <c r="AD128">
        <v>0</v>
      </c>
      <c r="AE128">
        <v>0</v>
      </c>
      <c r="AF128">
        <v>3</v>
      </c>
      <c r="AG128">
        <v>0</v>
      </c>
      <c r="AH128">
        <v>0</v>
      </c>
      <c r="AI128">
        <f t="shared" si="51"/>
        <v>1</v>
      </c>
      <c r="AJ128">
        <f t="shared" si="52"/>
        <v>0</v>
      </c>
      <c r="AK128">
        <f t="shared" si="53"/>
        <v>68050.189189411321</v>
      </c>
      <c r="AL128">
        <f t="shared" si="54"/>
        <v>1200.00096774194</v>
      </c>
      <c r="AM128">
        <f t="shared" si="55"/>
        <v>963.35951457963006</v>
      </c>
      <c r="AN128">
        <f t="shared" si="56"/>
        <v>0.80279894806451546</v>
      </c>
      <c r="AO128">
        <f t="shared" si="57"/>
        <v>0.22319992741935468</v>
      </c>
      <c r="AP128">
        <v>10</v>
      </c>
      <c r="AQ128">
        <v>1</v>
      </c>
      <c r="AR128" t="s">
        <v>237</v>
      </c>
      <c r="AS128">
        <v>1560437311.7612901</v>
      </c>
      <c r="AT128">
        <v>324.08932258064499</v>
      </c>
      <c r="AU128">
        <v>359.612161290323</v>
      </c>
      <c r="AV128">
        <v>20.4259709677419</v>
      </c>
      <c r="AW128">
        <v>18.942858064516098</v>
      </c>
      <c r="AX128">
        <v>600.06322580645201</v>
      </c>
      <c r="AY128">
        <v>99.491480645161303</v>
      </c>
      <c r="AZ128">
        <v>0.10009480322580599</v>
      </c>
      <c r="BA128">
        <v>22.936658064516099</v>
      </c>
      <c r="BB128">
        <v>23.6433</v>
      </c>
      <c r="BC128">
        <v>23.411690322580601</v>
      </c>
      <c r="BD128">
        <v>0</v>
      </c>
      <c r="BE128">
        <v>0</v>
      </c>
      <c r="BF128">
        <v>13003.845161290301</v>
      </c>
      <c r="BG128">
        <v>1040.28774193548</v>
      </c>
      <c r="BH128">
        <v>22.5565</v>
      </c>
      <c r="BI128">
        <v>1200.00096774194</v>
      </c>
      <c r="BJ128">
        <v>0.32999164516128998</v>
      </c>
      <c r="BK128">
        <v>0.32999506451612898</v>
      </c>
      <c r="BL128">
        <v>0.32999564516128999</v>
      </c>
      <c r="BM128">
        <v>1.00176129032258E-2</v>
      </c>
      <c r="BN128">
        <v>24</v>
      </c>
      <c r="BO128">
        <v>17743.161290322601</v>
      </c>
      <c r="BP128">
        <v>1560432001.5</v>
      </c>
      <c r="BQ128" t="s">
        <v>238</v>
      </c>
      <c r="BR128">
        <v>1</v>
      </c>
      <c r="BS128">
        <v>-1.3480000000000001</v>
      </c>
      <c r="BT128">
        <v>2.1000000000000001E-2</v>
      </c>
      <c r="BU128">
        <v>400</v>
      </c>
      <c r="BV128">
        <v>19</v>
      </c>
      <c r="BW128">
        <v>0.05</v>
      </c>
      <c r="BX128">
        <v>0.02</v>
      </c>
      <c r="BY128">
        <v>20.984400045478701</v>
      </c>
      <c r="BZ128">
        <v>2.1503157704725799</v>
      </c>
      <c r="CA128">
        <v>0.21566615059007499</v>
      </c>
      <c r="CB128">
        <v>0</v>
      </c>
      <c r="CC128">
        <v>-35.482034146341498</v>
      </c>
      <c r="CD128">
        <v>-3.7300411149825101</v>
      </c>
      <c r="CE128">
        <v>0.37499001847513003</v>
      </c>
      <c r="CF128">
        <v>0</v>
      </c>
      <c r="CG128">
        <v>1.4830439024390201</v>
      </c>
      <c r="CH128">
        <v>-1.13004878048805E-2</v>
      </c>
      <c r="CI128">
        <v>1.736105647635E-3</v>
      </c>
      <c r="CJ128">
        <v>1</v>
      </c>
      <c r="CK128">
        <v>1</v>
      </c>
      <c r="CL128">
        <v>3</v>
      </c>
      <c r="CM128" t="s">
        <v>257</v>
      </c>
      <c r="CN128">
        <v>1.8608100000000001</v>
      </c>
      <c r="CO128">
        <v>1.8577600000000001</v>
      </c>
      <c r="CP128">
        <v>1.8605</v>
      </c>
      <c r="CQ128">
        <v>1.8533299999999999</v>
      </c>
      <c r="CR128">
        <v>1.8519399999999999</v>
      </c>
      <c r="CS128">
        <v>1.85273</v>
      </c>
      <c r="CT128">
        <v>1.85642</v>
      </c>
      <c r="CU128">
        <v>1.8626499999999999</v>
      </c>
      <c r="CV128" t="s">
        <v>240</v>
      </c>
      <c r="CW128" t="s">
        <v>19</v>
      </c>
      <c r="CX128" t="s">
        <v>19</v>
      </c>
      <c r="CY128" t="s">
        <v>19</v>
      </c>
      <c r="CZ128" t="s">
        <v>241</v>
      </c>
      <c r="DA128" t="s">
        <v>242</v>
      </c>
      <c r="DB128" t="s">
        <v>243</v>
      </c>
      <c r="DC128" t="s">
        <v>243</v>
      </c>
      <c r="DD128" t="s">
        <v>243</v>
      </c>
      <c r="DE128" t="s">
        <v>243</v>
      </c>
      <c r="DF128">
        <v>0</v>
      </c>
      <c r="DG128">
        <v>100</v>
      </c>
      <c r="DH128">
        <v>100</v>
      </c>
      <c r="DI128">
        <v>-1.3480000000000001</v>
      </c>
      <c r="DJ128">
        <v>2.1000000000000001E-2</v>
      </c>
      <c r="DK128">
        <v>3</v>
      </c>
      <c r="DL128">
        <v>628.94899999999996</v>
      </c>
      <c r="DM128">
        <v>286.90199999999999</v>
      </c>
      <c r="DN128">
        <v>23.001100000000001</v>
      </c>
      <c r="DO128">
        <v>23.3445</v>
      </c>
      <c r="DP128">
        <v>30.0002</v>
      </c>
      <c r="DQ128">
        <v>23.395900000000001</v>
      </c>
      <c r="DR128">
        <v>23.4053</v>
      </c>
      <c r="DS128">
        <v>18.742599999999999</v>
      </c>
      <c r="DT128">
        <v>23.674099999999999</v>
      </c>
      <c r="DU128">
        <v>100</v>
      </c>
      <c r="DV128">
        <v>23</v>
      </c>
      <c r="DW128">
        <v>387.5</v>
      </c>
      <c r="DX128">
        <v>19</v>
      </c>
      <c r="DY128">
        <v>101.31100000000001</v>
      </c>
      <c r="DZ128">
        <v>105.277</v>
      </c>
    </row>
    <row r="129" spans="1:130" x14ac:dyDescent="0.25">
      <c r="A129">
        <v>113</v>
      </c>
      <c r="B129">
        <v>1560437324.0999999</v>
      </c>
      <c r="C129">
        <v>224</v>
      </c>
      <c r="D129" t="s">
        <v>468</v>
      </c>
      <c r="E129" t="s">
        <v>469</v>
      </c>
      <c r="G129">
        <v>1560437313.7612901</v>
      </c>
      <c r="H129">
        <f t="shared" si="29"/>
        <v>9.0854068802417702E-4</v>
      </c>
      <c r="I129">
        <f t="shared" si="30"/>
        <v>21.099766299865497</v>
      </c>
      <c r="J129">
        <f t="shared" si="31"/>
        <v>327.30606451612903</v>
      </c>
      <c r="K129">
        <f t="shared" si="32"/>
        <v>-9.9637942690279839</v>
      </c>
      <c r="L129">
        <f t="shared" si="33"/>
        <v>-0.99230528783412497</v>
      </c>
      <c r="M129">
        <f t="shared" si="34"/>
        <v>32.596772854806915</v>
      </c>
      <c r="N129">
        <f t="shared" si="35"/>
        <v>0.10225126770429714</v>
      </c>
      <c r="O129">
        <f t="shared" si="36"/>
        <v>3</v>
      </c>
      <c r="P129">
        <f t="shared" si="37"/>
        <v>0.10053791286385164</v>
      </c>
      <c r="Q129">
        <f t="shared" si="38"/>
        <v>6.2987915844779765E-2</v>
      </c>
      <c r="R129">
        <f t="shared" si="39"/>
        <v>215.02148694530047</v>
      </c>
      <c r="S129">
        <f t="shared" si="40"/>
        <v>23.95281696273122</v>
      </c>
      <c r="T129">
        <f t="shared" si="41"/>
        <v>23.531516129032301</v>
      </c>
      <c r="U129">
        <f t="shared" si="42"/>
        <v>2.9117202708635954</v>
      </c>
      <c r="V129">
        <f t="shared" si="43"/>
        <v>72.396008068152383</v>
      </c>
      <c r="W129">
        <f t="shared" si="44"/>
        <v>2.0340827957591001</v>
      </c>
      <c r="X129">
        <f t="shared" si="45"/>
        <v>2.8096615407913772</v>
      </c>
      <c r="Y129">
        <f t="shared" si="46"/>
        <v>0.8776374751044953</v>
      </c>
      <c r="Z129">
        <f t="shared" si="47"/>
        <v>-40.066644341866208</v>
      </c>
      <c r="AA129">
        <f t="shared" si="48"/>
        <v>-95.51397739355204</v>
      </c>
      <c r="AB129">
        <f t="shared" si="49"/>
        <v>-6.6156400780498865</v>
      </c>
      <c r="AC129">
        <f t="shared" si="50"/>
        <v>72.825225131832326</v>
      </c>
      <c r="AD129">
        <v>0</v>
      </c>
      <c r="AE129">
        <v>0</v>
      </c>
      <c r="AF129">
        <v>3</v>
      </c>
      <c r="AG129">
        <v>0</v>
      </c>
      <c r="AH129">
        <v>0</v>
      </c>
      <c r="AI129">
        <f t="shared" si="51"/>
        <v>1</v>
      </c>
      <c r="AJ129">
        <f t="shared" si="52"/>
        <v>0</v>
      </c>
      <c r="AK129">
        <f t="shared" si="53"/>
        <v>68052.5408274816</v>
      </c>
      <c r="AL129">
        <f t="shared" si="54"/>
        <v>1199.9993548387099</v>
      </c>
      <c r="AM129">
        <f t="shared" si="55"/>
        <v>963.35818374263351</v>
      </c>
      <c r="AN129">
        <f t="shared" si="56"/>
        <v>0.80279891806451598</v>
      </c>
      <c r="AO129">
        <f t="shared" si="57"/>
        <v>0.22319993806451605</v>
      </c>
      <c r="AP129">
        <v>10</v>
      </c>
      <c r="AQ129">
        <v>1</v>
      </c>
      <c r="AR129" t="s">
        <v>237</v>
      </c>
      <c r="AS129">
        <v>1560437313.7612901</v>
      </c>
      <c r="AT129">
        <v>327.30606451612903</v>
      </c>
      <c r="AU129">
        <v>362.964838709677</v>
      </c>
      <c r="AV129">
        <v>20.424341935483898</v>
      </c>
      <c r="AW129">
        <v>18.941164516129</v>
      </c>
      <c r="AX129">
        <v>600.05251612903203</v>
      </c>
      <c r="AY129">
        <v>99.4910741935484</v>
      </c>
      <c r="AZ129">
        <v>0.100031467741935</v>
      </c>
      <c r="BA129">
        <v>22.940961290322601</v>
      </c>
      <c r="BB129">
        <v>23.646735483871002</v>
      </c>
      <c r="BC129">
        <v>23.416296774193601</v>
      </c>
      <c r="BD129">
        <v>0</v>
      </c>
      <c r="BE129">
        <v>0</v>
      </c>
      <c r="BF129">
        <v>13004.6161290323</v>
      </c>
      <c r="BG129">
        <v>1040.2945161290299</v>
      </c>
      <c r="BH129">
        <v>22.449216129032301</v>
      </c>
      <c r="BI129">
        <v>1199.9993548387099</v>
      </c>
      <c r="BJ129">
        <v>0.329991419354839</v>
      </c>
      <c r="BK129">
        <v>0.32999525806451602</v>
      </c>
      <c r="BL129">
        <v>0.32999564516128999</v>
      </c>
      <c r="BM129">
        <v>1.0017645161290299E-2</v>
      </c>
      <c r="BN129">
        <v>24</v>
      </c>
      <c r="BO129">
        <v>17743.1451612903</v>
      </c>
      <c r="BP129">
        <v>1560432001.5</v>
      </c>
      <c r="BQ129" t="s">
        <v>238</v>
      </c>
      <c r="BR129">
        <v>1</v>
      </c>
      <c r="BS129">
        <v>-1.3480000000000001</v>
      </c>
      <c r="BT129">
        <v>2.1000000000000001E-2</v>
      </c>
      <c r="BU129">
        <v>400</v>
      </c>
      <c r="BV129">
        <v>19</v>
      </c>
      <c r="BW129">
        <v>0.05</v>
      </c>
      <c r="BX129">
        <v>0.02</v>
      </c>
      <c r="BY129">
        <v>21.056657096181802</v>
      </c>
      <c r="BZ129">
        <v>2.1742725656292401</v>
      </c>
      <c r="CA129">
        <v>0.21863890123249199</v>
      </c>
      <c r="CB129">
        <v>0</v>
      </c>
      <c r="CC129">
        <v>-35.614302439024399</v>
      </c>
      <c r="CD129">
        <v>-3.7398627177700998</v>
      </c>
      <c r="CE129">
        <v>0.375724138222223</v>
      </c>
      <c r="CF129">
        <v>0</v>
      </c>
      <c r="CG129">
        <v>1.4831539024390199</v>
      </c>
      <c r="CH129">
        <v>-1.11378397212546E-2</v>
      </c>
      <c r="CI129">
        <v>1.7353721440333E-3</v>
      </c>
      <c r="CJ129">
        <v>1</v>
      </c>
      <c r="CK129">
        <v>1</v>
      </c>
      <c r="CL129">
        <v>3</v>
      </c>
      <c r="CM129" t="s">
        <v>257</v>
      </c>
      <c r="CN129">
        <v>1.8608100000000001</v>
      </c>
      <c r="CO129">
        <v>1.8577600000000001</v>
      </c>
      <c r="CP129">
        <v>1.8605100000000001</v>
      </c>
      <c r="CQ129">
        <v>1.85334</v>
      </c>
      <c r="CR129">
        <v>1.8519300000000001</v>
      </c>
      <c r="CS129">
        <v>1.85273</v>
      </c>
      <c r="CT129">
        <v>1.8564099999999999</v>
      </c>
      <c r="CU129">
        <v>1.8626499999999999</v>
      </c>
      <c r="CV129" t="s">
        <v>240</v>
      </c>
      <c r="CW129" t="s">
        <v>19</v>
      </c>
      <c r="CX129" t="s">
        <v>19</v>
      </c>
      <c r="CY129" t="s">
        <v>19</v>
      </c>
      <c r="CZ129" t="s">
        <v>241</v>
      </c>
      <c r="DA129" t="s">
        <v>242</v>
      </c>
      <c r="DB129" t="s">
        <v>243</v>
      </c>
      <c r="DC129" t="s">
        <v>243</v>
      </c>
      <c r="DD129" t="s">
        <v>243</v>
      </c>
      <c r="DE129" t="s">
        <v>243</v>
      </c>
      <c r="DF129">
        <v>0</v>
      </c>
      <c r="DG129">
        <v>100</v>
      </c>
      <c r="DH129">
        <v>100</v>
      </c>
      <c r="DI129">
        <v>-1.3480000000000001</v>
      </c>
      <c r="DJ129">
        <v>2.1000000000000001E-2</v>
      </c>
      <c r="DK129">
        <v>3</v>
      </c>
      <c r="DL129">
        <v>628.96199999999999</v>
      </c>
      <c r="DM129">
        <v>286.98500000000001</v>
      </c>
      <c r="DN129">
        <v>23.001000000000001</v>
      </c>
      <c r="DO129">
        <v>23.345500000000001</v>
      </c>
      <c r="DP129">
        <v>30.0002</v>
      </c>
      <c r="DQ129">
        <v>23.396899999999999</v>
      </c>
      <c r="DR129">
        <v>23.406300000000002</v>
      </c>
      <c r="DS129">
        <v>18.893000000000001</v>
      </c>
      <c r="DT129">
        <v>23.674099999999999</v>
      </c>
      <c r="DU129">
        <v>100</v>
      </c>
      <c r="DV129">
        <v>23</v>
      </c>
      <c r="DW129">
        <v>392.5</v>
      </c>
      <c r="DX129">
        <v>19</v>
      </c>
      <c r="DY129">
        <v>101.31</v>
      </c>
      <c r="DZ129">
        <v>105.277</v>
      </c>
    </row>
    <row r="130" spans="1:130" x14ac:dyDescent="0.25">
      <c r="A130">
        <v>114</v>
      </c>
      <c r="B130">
        <v>1560437326.0999999</v>
      </c>
      <c r="C130">
        <v>226</v>
      </c>
      <c r="D130" t="s">
        <v>470</v>
      </c>
      <c r="E130" t="s">
        <v>471</v>
      </c>
      <c r="G130">
        <v>1560437315.7612901</v>
      </c>
      <c r="H130">
        <f t="shared" si="29"/>
        <v>9.0848293357690367E-4</v>
      </c>
      <c r="I130">
        <f t="shared" si="30"/>
        <v>21.171330210059132</v>
      </c>
      <c r="J130">
        <f t="shared" si="31"/>
        <v>330.52600000000001</v>
      </c>
      <c r="K130">
        <f t="shared" si="32"/>
        <v>-8.2625117110233735</v>
      </c>
      <c r="L130">
        <f t="shared" si="33"/>
        <v>-0.82286777207995976</v>
      </c>
      <c r="M130">
        <f t="shared" si="34"/>
        <v>32.917253584238992</v>
      </c>
      <c r="N130">
        <f t="shared" si="35"/>
        <v>0.10214496377067574</v>
      </c>
      <c r="O130">
        <f t="shared" si="36"/>
        <v>3</v>
      </c>
      <c r="P130">
        <f t="shared" si="37"/>
        <v>0.10043513981767914</v>
      </c>
      <c r="Q130">
        <f t="shared" si="38"/>
        <v>6.2923372289126686E-2</v>
      </c>
      <c r="R130">
        <f t="shared" si="39"/>
        <v>215.02125302478481</v>
      </c>
      <c r="S130">
        <f t="shared" si="40"/>
        <v>23.957736764588642</v>
      </c>
      <c r="T130">
        <f t="shared" si="41"/>
        <v>23.535451612903252</v>
      </c>
      <c r="U130">
        <f t="shared" si="42"/>
        <v>2.9124111262809356</v>
      </c>
      <c r="V130">
        <f t="shared" si="43"/>
        <v>72.369382088704853</v>
      </c>
      <c r="W130">
        <f t="shared" si="44"/>
        <v>2.0339392763163473</v>
      </c>
      <c r="X130">
        <f t="shared" si="45"/>
        <v>2.8104969499716059</v>
      </c>
      <c r="Y130">
        <f t="shared" si="46"/>
        <v>0.87847184996458827</v>
      </c>
      <c r="Z130">
        <f t="shared" si="47"/>
        <v>-40.06409737074145</v>
      </c>
      <c r="AA130">
        <f t="shared" si="48"/>
        <v>-95.356415225816377</v>
      </c>
      <c r="AB130">
        <f t="shared" si="49"/>
        <v>-6.6050225512919374</v>
      </c>
      <c r="AC130">
        <f t="shared" si="50"/>
        <v>72.995717876935046</v>
      </c>
      <c r="AD130">
        <v>0</v>
      </c>
      <c r="AE130">
        <v>0</v>
      </c>
      <c r="AF130">
        <v>3</v>
      </c>
      <c r="AG130">
        <v>0</v>
      </c>
      <c r="AH130">
        <v>0</v>
      </c>
      <c r="AI130">
        <f t="shared" si="51"/>
        <v>1</v>
      </c>
      <c r="AJ130">
        <f t="shared" si="52"/>
        <v>0</v>
      </c>
      <c r="AK130">
        <f t="shared" si="53"/>
        <v>68051.038963002895</v>
      </c>
      <c r="AL130">
        <f t="shared" si="54"/>
        <v>1199.9980645161299</v>
      </c>
      <c r="AM130">
        <f t="shared" si="55"/>
        <v>963.35711942149567</v>
      </c>
      <c r="AN130">
        <f t="shared" si="56"/>
        <v>0.80279889435483887</v>
      </c>
      <c r="AO130">
        <f t="shared" si="57"/>
        <v>0.22319994183870975</v>
      </c>
      <c r="AP130">
        <v>10</v>
      </c>
      <c r="AQ130">
        <v>1</v>
      </c>
      <c r="AR130" t="s">
        <v>237</v>
      </c>
      <c r="AS130">
        <v>1560437315.7612901</v>
      </c>
      <c r="AT130">
        <v>330.52600000000001</v>
      </c>
      <c r="AU130">
        <v>366.309161290323</v>
      </c>
      <c r="AV130">
        <v>20.423022580645199</v>
      </c>
      <c r="AW130">
        <v>18.939925806451601</v>
      </c>
      <c r="AX130">
        <v>600.04780645161304</v>
      </c>
      <c r="AY130">
        <v>99.490529032258095</v>
      </c>
      <c r="AZ130">
        <v>9.9983012903225796E-2</v>
      </c>
      <c r="BA130">
        <v>22.9458709677419</v>
      </c>
      <c r="BB130">
        <v>23.6501612903226</v>
      </c>
      <c r="BC130">
        <v>23.4207419354839</v>
      </c>
      <c r="BD130">
        <v>0</v>
      </c>
      <c r="BE130">
        <v>0</v>
      </c>
      <c r="BF130">
        <v>13004.6161290323</v>
      </c>
      <c r="BG130">
        <v>1040.30064516129</v>
      </c>
      <c r="BH130">
        <v>22.3430483870968</v>
      </c>
      <c r="BI130">
        <v>1199.9980645161299</v>
      </c>
      <c r="BJ130">
        <v>0.32999129032258101</v>
      </c>
      <c r="BK130">
        <v>0.32999535483871001</v>
      </c>
      <c r="BL130">
        <v>0.32999564516128999</v>
      </c>
      <c r="BM130">
        <v>1.00176677419355E-2</v>
      </c>
      <c r="BN130">
        <v>24</v>
      </c>
      <c r="BO130">
        <v>17743.125806451601</v>
      </c>
      <c r="BP130">
        <v>1560432001.5</v>
      </c>
      <c r="BQ130" t="s">
        <v>238</v>
      </c>
      <c r="BR130">
        <v>1</v>
      </c>
      <c r="BS130">
        <v>-1.3480000000000001</v>
      </c>
      <c r="BT130">
        <v>2.1000000000000001E-2</v>
      </c>
      <c r="BU130">
        <v>400</v>
      </c>
      <c r="BV130">
        <v>19</v>
      </c>
      <c r="BW130">
        <v>0.05</v>
      </c>
      <c r="BX130">
        <v>0.02</v>
      </c>
      <c r="BY130">
        <v>21.133675507047499</v>
      </c>
      <c r="BZ130">
        <v>2.22663570053383</v>
      </c>
      <c r="CA130">
        <v>0.22382704869849299</v>
      </c>
      <c r="CB130">
        <v>0</v>
      </c>
      <c r="CC130">
        <v>-35.745165853658499</v>
      </c>
      <c r="CD130">
        <v>-3.8799303135888699</v>
      </c>
      <c r="CE130">
        <v>0.38959918465993498</v>
      </c>
      <c r="CF130">
        <v>0</v>
      </c>
      <c r="CG130">
        <v>1.48311756097561</v>
      </c>
      <c r="CH130">
        <v>-7.0710104529612397E-3</v>
      </c>
      <c r="CI130">
        <v>1.70973650870794E-3</v>
      </c>
      <c r="CJ130">
        <v>1</v>
      </c>
      <c r="CK130">
        <v>1</v>
      </c>
      <c r="CL130">
        <v>3</v>
      </c>
      <c r="CM130" t="s">
        <v>257</v>
      </c>
      <c r="CN130">
        <v>1.8608100000000001</v>
      </c>
      <c r="CO130">
        <v>1.8577600000000001</v>
      </c>
      <c r="CP130">
        <v>1.86052</v>
      </c>
      <c r="CQ130">
        <v>1.85334</v>
      </c>
      <c r="CR130">
        <v>1.8519399999999999</v>
      </c>
      <c r="CS130">
        <v>1.8527199999999999</v>
      </c>
      <c r="CT130">
        <v>1.8564000000000001</v>
      </c>
      <c r="CU130">
        <v>1.8626499999999999</v>
      </c>
      <c r="CV130" t="s">
        <v>240</v>
      </c>
      <c r="CW130" t="s">
        <v>19</v>
      </c>
      <c r="CX130" t="s">
        <v>19</v>
      </c>
      <c r="CY130" t="s">
        <v>19</v>
      </c>
      <c r="CZ130" t="s">
        <v>241</v>
      </c>
      <c r="DA130" t="s">
        <v>242</v>
      </c>
      <c r="DB130" t="s">
        <v>243</v>
      </c>
      <c r="DC130" t="s">
        <v>243</v>
      </c>
      <c r="DD130" t="s">
        <v>243</v>
      </c>
      <c r="DE130" t="s">
        <v>243</v>
      </c>
      <c r="DF130">
        <v>0</v>
      </c>
      <c r="DG130">
        <v>100</v>
      </c>
      <c r="DH130">
        <v>100</v>
      </c>
      <c r="DI130">
        <v>-1.3480000000000001</v>
      </c>
      <c r="DJ130">
        <v>2.1000000000000001E-2</v>
      </c>
      <c r="DK130">
        <v>3</v>
      </c>
      <c r="DL130">
        <v>629.13199999999995</v>
      </c>
      <c r="DM130">
        <v>286.803</v>
      </c>
      <c r="DN130">
        <v>23.000900000000001</v>
      </c>
      <c r="DO130">
        <v>23.346499999999999</v>
      </c>
      <c r="DP130">
        <v>30.000299999999999</v>
      </c>
      <c r="DQ130">
        <v>23.3978</v>
      </c>
      <c r="DR130">
        <v>23.4072</v>
      </c>
      <c r="DS130">
        <v>18.992000000000001</v>
      </c>
      <c r="DT130">
        <v>23.674099999999999</v>
      </c>
      <c r="DU130">
        <v>100</v>
      </c>
      <c r="DV130">
        <v>23</v>
      </c>
      <c r="DW130">
        <v>392.5</v>
      </c>
      <c r="DX130">
        <v>19</v>
      </c>
      <c r="DY130">
        <v>101.31</v>
      </c>
      <c r="DZ130">
        <v>105.27800000000001</v>
      </c>
    </row>
    <row r="131" spans="1:130" x14ac:dyDescent="0.25">
      <c r="A131">
        <v>115</v>
      </c>
      <c r="B131">
        <v>1560437328.0999999</v>
      </c>
      <c r="C131">
        <v>228</v>
      </c>
      <c r="D131" t="s">
        <v>472</v>
      </c>
      <c r="E131" t="s">
        <v>473</v>
      </c>
      <c r="G131">
        <v>1560437317.7612901</v>
      </c>
      <c r="H131">
        <f t="shared" si="29"/>
        <v>9.0840877090958908E-4</v>
      </c>
      <c r="I131">
        <f t="shared" si="30"/>
        <v>21.238183388975827</v>
      </c>
      <c r="J131">
        <f t="shared" si="31"/>
        <v>333.74822580645201</v>
      </c>
      <c r="K131">
        <f t="shared" si="32"/>
        <v>-6.4929589599785924</v>
      </c>
      <c r="L131">
        <f t="shared" si="33"/>
        <v>-0.64663396261639638</v>
      </c>
      <c r="M131">
        <f t="shared" si="34"/>
        <v>33.237995049660604</v>
      </c>
      <c r="N131">
        <f t="shared" si="35"/>
        <v>0.10203702598414238</v>
      </c>
      <c r="O131">
        <f t="shared" si="36"/>
        <v>3</v>
      </c>
      <c r="P131">
        <f t="shared" si="37"/>
        <v>0.10033078352324722</v>
      </c>
      <c r="Q131">
        <f t="shared" si="38"/>
        <v>6.2857834747496372E-2</v>
      </c>
      <c r="R131">
        <f t="shared" si="39"/>
        <v>215.02145471675337</v>
      </c>
      <c r="S131">
        <f t="shared" si="40"/>
        <v>23.962988861138086</v>
      </c>
      <c r="T131">
        <f t="shared" si="41"/>
        <v>23.5396258064516</v>
      </c>
      <c r="U131">
        <f t="shared" si="42"/>
        <v>2.9131440427024811</v>
      </c>
      <c r="V131">
        <f t="shared" si="43"/>
        <v>72.34282419187933</v>
      </c>
      <c r="W131">
        <f t="shared" si="44"/>
        <v>2.0338375044945378</v>
      </c>
      <c r="X131">
        <f t="shared" si="45"/>
        <v>2.8113880363587485</v>
      </c>
      <c r="Y131">
        <f t="shared" si="46"/>
        <v>0.87930653820794324</v>
      </c>
      <c r="Z131">
        <f t="shared" si="47"/>
        <v>-40.060826797112881</v>
      </c>
      <c r="AA131">
        <f t="shared" si="48"/>
        <v>-95.184766374191781</v>
      </c>
      <c r="AB131">
        <f t="shared" si="49"/>
        <v>-6.5934471187699728</v>
      </c>
      <c r="AC131">
        <f t="shared" si="50"/>
        <v>73.182414426678747</v>
      </c>
      <c r="AD131">
        <v>0</v>
      </c>
      <c r="AE131">
        <v>0</v>
      </c>
      <c r="AF131">
        <v>3</v>
      </c>
      <c r="AG131">
        <v>0</v>
      </c>
      <c r="AH131">
        <v>0</v>
      </c>
      <c r="AI131">
        <f t="shared" si="51"/>
        <v>1</v>
      </c>
      <c r="AJ131">
        <f t="shared" si="52"/>
        <v>0</v>
      </c>
      <c r="AK131">
        <f t="shared" si="53"/>
        <v>68044.383866499717</v>
      </c>
      <c r="AL131">
        <f t="shared" si="54"/>
        <v>1199.9993548387099</v>
      </c>
      <c r="AM131">
        <f t="shared" si="55"/>
        <v>963.35811871041039</v>
      </c>
      <c r="AN131">
        <f t="shared" si="56"/>
        <v>0.80279886387096755</v>
      </c>
      <c r="AO131">
        <f t="shared" si="57"/>
        <v>0.22319991967741931</v>
      </c>
      <c r="AP131">
        <v>10</v>
      </c>
      <c r="AQ131">
        <v>1</v>
      </c>
      <c r="AR131" t="s">
        <v>237</v>
      </c>
      <c r="AS131">
        <v>1560437317.7612901</v>
      </c>
      <c r="AT131">
        <v>333.74822580645201</v>
      </c>
      <c r="AU131">
        <v>369.64764516128997</v>
      </c>
      <c r="AV131">
        <v>20.4221</v>
      </c>
      <c r="AW131">
        <v>18.939122580645201</v>
      </c>
      <c r="AX131">
        <v>600.04767741935495</v>
      </c>
      <c r="AY131">
        <v>99.490041935483902</v>
      </c>
      <c r="AZ131">
        <v>9.9985754838709695E-2</v>
      </c>
      <c r="BA131">
        <v>22.951106451612901</v>
      </c>
      <c r="BB131">
        <v>23.653583870967701</v>
      </c>
      <c r="BC131">
        <v>23.425667741935499</v>
      </c>
      <c r="BD131">
        <v>0</v>
      </c>
      <c r="BE131">
        <v>0</v>
      </c>
      <c r="BF131">
        <v>13003.5258064516</v>
      </c>
      <c r="BG131">
        <v>1040.30838709677</v>
      </c>
      <c r="BH131">
        <v>22.3049741935484</v>
      </c>
      <c r="BI131">
        <v>1199.9993548387099</v>
      </c>
      <c r="BJ131">
        <v>0.329991387096774</v>
      </c>
      <c r="BK131">
        <v>0.32999506451612898</v>
      </c>
      <c r="BL131">
        <v>0.32999574193548398</v>
      </c>
      <c r="BM131">
        <v>1.00176774193548E-2</v>
      </c>
      <c r="BN131">
        <v>24</v>
      </c>
      <c r="BO131">
        <v>17743.132258064499</v>
      </c>
      <c r="BP131">
        <v>1560432001.5</v>
      </c>
      <c r="BQ131" t="s">
        <v>238</v>
      </c>
      <c r="BR131">
        <v>1</v>
      </c>
      <c r="BS131">
        <v>-1.3480000000000001</v>
      </c>
      <c r="BT131">
        <v>2.1000000000000001E-2</v>
      </c>
      <c r="BU131">
        <v>400</v>
      </c>
      <c r="BV131">
        <v>19</v>
      </c>
      <c r="BW131">
        <v>0.05</v>
      </c>
      <c r="BX131">
        <v>0.02</v>
      </c>
      <c r="BY131">
        <v>21.199832323468101</v>
      </c>
      <c r="BZ131">
        <v>2.1654684691891402</v>
      </c>
      <c r="CA131">
        <v>0.21894051667365</v>
      </c>
      <c r="CB131">
        <v>0</v>
      </c>
      <c r="CC131">
        <v>-35.8586390243902</v>
      </c>
      <c r="CD131">
        <v>-3.7154571428571499</v>
      </c>
      <c r="CE131">
        <v>0.37546109400474897</v>
      </c>
      <c r="CF131">
        <v>0</v>
      </c>
      <c r="CG131">
        <v>1.48299195121951</v>
      </c>
      <c r="CH131">
        <v>-4.0975609756061399E-4</v>
      </c>
      <c r="CI131">
        <v>1.56213615394885E-3</v>
      </c>
      <c r="CJ131">
        <v>1</v>
      </c>
      <c r="CK131">
        <v>1</v>
      </c>
      <c r="CL131">
        <v>3</v>
      </c>
      <c r="CM131" t="s">
        <v>257</v>
      </c>
      <c r="CN131">
        <v>1.8608100000000001</v>
      </c>
      <c r="CO131">
        <v>1.8577600000000001</v>
      </c>
      <c r="CP131">
        <v>1.86052</v>
      </c>
      <c r="CQ131">
        <v>1.8533299999999999</v>
      </c>
      <c r="CR131">
        <v>1.8519300000000001</v>
      </c>
      <c r="CS131">
        <v>1.8527199999999999</v>
      </c>
      <c r="CT131">
        <v>1.8564000000000001</v>
      </c>
      <c r="CU131">
        <v>1.8626499999999999</v>
      </c>
      <c r="CV131" t="s">
        <v>240</v>
      </c>
      <c r="CW131" t="s">
        <v>19</v>
      </c>
      <c r="CX131" t="s">
        <v>19</v>
      </c>
      <c r="CY131" t="s">
        <v>19</v>
      </c>
      <c r="CZ131" t="s">
        <v>241</v>
      </c>
      <c r="DA131" t="s">
        <v>242</v>
      </c>
      <c r="DB131" t="s">
        <v>243</v>
      </c>
      <c r="DC131" t="s">
        <v>243</v>
      </c>
      <c r="DD131" t="s">
        <v>243</v>
      </c>
      <c r="DE131" t="s">
        <v>243</v>
      </c>
      <c r="DF131">
        <v>0</v>
      </c>
      <c r="DG131">
        <v>100</v>
      </c>
      <c r="DH131">
        <v>100</v>
      </c>
      <c r="DI131">
        <v>-1.3480000000000001</v>
      </c>
      <c r="DJ131">
        <v>2.1000000000000001E-2</v>
      </c>
      <c r="DK131">
        <v>3</v>
      </c>
      <c r="DL131">
        <v>629.08900000000006</v>
      </c>
      <c r="DM131">
        <v>286.87599999999998</v>
      </c>
      <c r="DN131">
        <v>23.000900000000001</v>
      </c>
      <c r="DO131">
        <v>23.347899999999999</v>
      </c>
      <c r="DP131">
        <v>30.000299999999999</v>
      </c>
      <c r="DQ131">
        <v>23.3992</v>
      </c>
      <c r="DR131">
        <v>23.4087</v>
      </c>
      <c r="DS131">
        <v>19.126799999999999</v>
      </c>
      <c r="DT131">
        <v>23.674099999999999</v>
      </c>
      <c r="DU131">
        <v>100</v>
      </c>
      <c r="DV131">
        <v>23</v>
      </c>
      <c r="DW131">
        <v>397.5</v>
      </c>
      <c r="DX131">
        <v>19</v>
      </c>
      <c r="DY131">
        <v>101.31100000000001</v>
      </c>
      <c r="DZ131">
        <v>105.27800000000001</v>
      </c>
    </row>
    <row r="132" spans="1:130" x14ac:dyDescent="0.25">
      <c r="A132">
        <v>116</v>
      </c>
      <c r="B132">
        <v>1560437330.0999999</v>
      </c>
      <c r="C132">
        <v>230</v>
      </c>
      <c r="D132" t="s">
        <v>474</v>
      </c>
      <c r="E132" t="s">
        <v>475</v>
      </c>
      <c r="G132">
        <v>1560437319.7612901</v>
      </c>
      <c r="H132">
        <f t="shared" si="29"/>
        <v>9.0829018908231021E-4</v>
      </c>
      <c r="I132">
        <f t="shared" si="30"/>
        <v>21.313539633706313</v>
      </c>
      <c r="J132">
        <f t="shared" si="31"/>
        <v>336.971838709677</v>
      </c>
      <c r="K132">
        <f t="shared" si="32"/>
        <v>-4.8526006828857984</v>
      </c>
      <c r="L132">
        <f t="shared" si="33"/>
        <v>-0.48326941097177406</v>
      </c>
      <c r="M132">
        <f t="shared" si="34"/>
        <v>33.558949653870322</v>
      </c>
      <c r="N132">
        <f t="shared" si="35"/>
        <v>0.10193115434887264</v>
      </c>
      <c r="O132">
        <f t="shared" si="36"/>
        <v>3</v>
      </c>
      <c r="P132">
        <f t="shared" si="37"/>
        <v>0.10022842123634174</v>
      </c>
      <c r="Q132">
        <f t="shared" si="38"/>
        <v>6.2793549795918821E-2</v>
      </c>
      <c r="R132">
        <f t="shared" si="39"/>
        <v>215.02165839766815</v>
      </c>
      <c r="S132">
        <f t="shared" si="40"/>
        <v>23.968461836569812</v>
      </c>
      <c r="T132">
        <f t="shared" si="41"/>
        <v>23.54364032258065</v>
      </c>
      <c r="U132">
        <f t="shared" si="42"/>
        <v>2.9138490746843386</v>
      </c>
      <c r="V132">
        <f t="shared" si="43"/>
        <v>72.316383825606579</v>
      </c>
      <c r="W132">
        <f t="shared" si="44"/>
        <v>2.0337645620886842</v>
      </c>
      <c r="X132">
        <f t="shared" si="45"/>
        <v>2.8123150723260397</v>
      </c>
      <c r="Y132">
        <f t="shared" si="46"/>
        <v>0.88008451259565446</v>
      </c>
      <c r="Z132">
        <f t="shared" si="47"/>
        <v>-40.055597338529878</v>
      </c>
      <c r="AA132">
        <f t="shared" si="48"/>
        <v>-94.953379548391879</v>
      </c>
      <c r="AB132">
        <f t="shared" si="49"/>
        <v>-6.5777339748891022</v>
      </c>
      <c r="AC132">
        <f t="shared" si="50"/>
        <v>73.43494753585729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f t="shared" si="51"/>
        <v>1</v>
      </c>
      <c r="AJ132">
        <f t="shared" si="52"/>
        <v>0</v>
      </c>
      <c r="AK132">
        <f t="shared" si="53"/>
        <v>68040.589148732819</v>
      </c>
      <c r="AL132">
        <f t="shared" si="54"/>
        <v>1200.0006451612901</v>
      </c>
      <c r="AM132">
        <f t="shared" si="55"/>
        <v>963.35911006375852</v>
      </c>
      <c r="AN132">
        <f t="shared" si="56"/>
        <v>0.80279882677419312</v>
      </c>
      <c r="AO132">
        <f t="shared" si="57"/>
        <v>0.22319990141935467</v>
      </c>
      <c r="AP132">
        <v>10</v>
      </c>
      <c r="AQ132">
        <v>1</v>
      </c>
      <c r="AR132" t="s">
        <v>237</v>
      </c>
      <c r="AS132">
        <v>1560437319.7612901</v>
      </c>
      <c r="AT132">
        <v>336.971838709677</v>
      </c>
      <c r="AU132">
        <v>373.001709677419</v>
      </c>
      <c r="AV132">
        <v>20.421419354838701</v>
      </c>
      <c r="AW132">
        <v>18.938632258064501</v>
      </c>
      <c r="AX132">
        <v>600.046774193548</v>
      </c>
      <c r="AY132">
        <v>99.489800000000002</v>
      </c>
      <c r="AZ132">
        <v>9.9975164516129006E-2</v>
      </c>
      <c r="BA132">
        <v>22.956551612903201</v>
      </c>
      <c r="BB132">
        <v>23.656700000000001</v>
      </c>
      <c r="BC132">
        <v>23.430580645161299</v>
      </c>
      <c r="BD132">
        <v>0</v>
      </c>
      <c r="BE132">
        <v>0</v>
      </c>
      <c r="BF132">
        <v>13003.0193548387</v>
      </c>
      <c r="BG132">
        <v>1040.31967741935</v>
      </c>
      <c r="BH132">
        <v>22.292432258064501</v>
      </c>
      <c r="BI132">
        <v>1200.0006451612901</v>
      </c>
      <c r="BJ132">
        <v>0.329991419354839</v>
      </c>
      <c r="BK132">
        <v>0.329994838709677</v>
      </c>
      <c r="BL132">
        <v>0.32999583870967703</v>
      </c>
      <c r="BM132">
        <v>1.00176903225806E-2</v>
      </c>
      <c r="BN132">
        <v>24</v>
      </c>
      <c r="BO132">
        <v>17743.1451612903</v>
      </c>
      <c r="BP132">
        <v>1560432001.5</v>
      </c>
      <c r="BQ132" t="s">
        <v>238</v>
      </c>
      <c r="BR132">
        <v>1</v>
      </c>
      <c r="BS132">
        <v>-1.3480000000000001</v>
      </c>
      <c r="BT132">
        <v>2.1000000000000001E-2</v>
      </c>
      <c r="BU132">
        <v>400</v>
      </c>
      <c r="BV132">
        <v>19</v>
      </c>
      <c r="BW132">
        <v>0.05</v>
      </c>
      <c r="BX132">
        <v>0.02</v>
      </c>
      <c r="BY132">
        <v>21.272853925880099</v>
      </c>
      <c r="BZ132">
        <v>2.0335100958413999</v>
      </c>
      <c r="CA132">
        <v>0.20589646718964499</v>
      </c>
      <c r="CB132">
        <v>0</v>
      </c>
      <c r="CC132">
        <v>-35.9884243902439</v>
      </c>
      <c r="CD132">
        <v>-3.4754926829267601</v>
      </c>
      <c r="CE132">
        <v>0.350261497282083</v>
      </c>
      <c r="CF132">
        <v>0</v>
      </c>
      <c r="CG132">
        <v>1.48282951219512</v>
      </c>
      <c r="CH132">
        <v>5.3383275261328703E-3</v>
      </c>
      <c r="CI132">
        <v>1.38569512576128E-3</v>
      </c>
      <c r="CJ132">
        <v>1</v>
      </c>
      <c r="CK132">
        <v>1</v>
      </c>
      <c r="CL132">
        <v>3</v>
      </c>
      <c r="CM132" t="s">
        <v>257</v>
      </c>
      <c r="CN132">
        <v>1.8608100000000001</v>
      </c>
      <c r="CO132">
        <v>1.8577600000000001</v>
      </c>
      <c r="CP132">
        <v>1.8605100000000001</v>
      </c>
      <c r="CQ132">
        <v>1.8533299999999999</v>
      </c>
      <c r="CR132">
        <v>1.8519099999999999</v>
      </c>
      <c r="CS132">
        <v>1.8527199999999999</v>
      </c>
      <c r="CT132">
        <v>1.8564000000000001</v>
      </c>
      <c r="CU132">
        <v>1.8626499999999999</v>
      </c>
      <c r="CV132" t="s">
        <v>240</v>
      </c>
      <c r="CW132" t="s">
        <v>19</v>
      </c>
      <c r="CX132" t="s">
        <v>19</v>
      </c>
      <c r="CY132" t="s">
        <v>19</v>
      </c>
      <c r="CZ132" t="s">
        <v>241</v>
      </c>
      <c r="DA132" t="s">
        <v>242</v>
      </c>
      <c r="DB132" t="s">
        <v>243</v>
      </c>
      <c r="DC132" t="s">
        <v>243</v>
      </c>
      <c r="DD132" t="s">
        <v>243</v>
      </c>
      <c r="DE132" t="s">
        <v>243</v>
      </c>
      <c r="DF132">
        <v>0</v>
      </c>
      <c r="DG132">
        <v>100</v>
      </c>
      <c r="DH132">
        <v>100</v>
      </c>
      <c r="DI132">
        <v>-1.3480000000000001</v>
      </c>
      <c r="DJ132">
        <v>2.1000000000000001E-2</v>
      </c>
      <c r="DK132">
        <v>3</v>
      </c>
      <c r="DL132">
        <v>629.10400000000004</v>
      </c>
      <c r="DM132">
        <v>286.92700000000002</v>
      </c>
      <c r="DN132">
        <v>23.001000000000001</v>
      </c>
      <c r="DO132">
        <v>23.3489</v>
      </c>
      <c r="DP132">
        <v>30.000299999999999</v>
      </c>
      <c r="DQ132">
        <v>23.400300000000001</v>
      </c>
      <c r="DR132">
        <v>23.4099</v>
      </c>
      <c r="DS132">
        <v>19.277200000000001</v>
      </c>
      <c r="DT132">
        <v>23.674099999999999</v>
      </c>
      <c r="DU132">
        <v>100</v>
      </c>
      <c r="DV132">
        <v>23</v>
      </c>
      <c r="DW132">
        <v>402.5</v>
      </c>
      <c r="DX132">
        <v>19</v>
      </c>
      <c r="DY132">
        <v>101.31</v>
      </c>
      <c r="DZ132">
        <v>105.27800000000001</v>
      </c>
    </row>
    <row r="133" spans="1:130" x14ac:dyDescent="0.25">
      <c r="A133">
        <v>117</v>
      </c>
      <c r="B133">
        <v>1560437332.0999999</v>
      </c>
      <c r="C133">
        <v>232</v>
      </c>
      <c r="D133" t="s">
        <v>476</v>
      </c>
      <c r="E133" t="s">
        <v>477</v>
      </c>
      <c r="G133">
        <v>1560437321.7612901</v>
      </c>
      <c r="H133">
        <f t="shared" si="29"/>
        <v>9.0823001347438003E-4</v>
      </c>
      <c r="I133">
        <f t="shared" si="30"/>
        <v>21.377292178812574</v>
      </c>
      <c r="J133">
        <f t="shared" si="31"/>
        <v>340.19874193548401</v>
      </c>
      <c r="K133">
        <f t="shared" si="32"/>
        <v>-3.0347753545971026</v>
      </c>
      <c r="L133">
        <f t="shared" si="33"/>
        <v>-0.30223240830676779</v>
      </c>
      <c r="M133">
        <f t="shared" si="34"/>
        <v>33.880295265461001</v>
      </c>
      <c r="N133">
        <f t="shared" si="35"/>
        <v>0.10182344912272095</v>
      </c>
      <c r="O133">
        <f t="shared" si="36"/>
        <v>3</v>
      </c>
      <c r="P133">
        <f t="shared" si="37"/>
        <v>0.10012428249200861</v>
      </c>
      <c r="Q133">
        <f t="shared" si="38"/>
        <v>6.2728149528508137E-2</v>
      </c>
      <c r="R133">
        <f t="shared" si="39"/>
        <v>215.02172996977555</v>
      </c>
      <c r="S133">
        <f t="shared" si="40"/>
        <v>23.97411579491343</v>
      </c>
      <c r="T133">
        <f t="shared" si="41"/>
        <v>23.548225806451597</v>
      </c>
      <c r="U133">
        <f t="shared" si="42"/>
        <v>2.9146545629670682</v>
      </c>
      <c r="V133">
        <f t="shared" si="43"/>
        <v>72.289996498792959</v>
      </c>
      <c r="W133">
        <f t="shared" si="44"/>
        <v>2.0337170431668925</v>
      </c>
      <c r="X133">
        <f t="shared" si="45"/>
        <v>2.8132758910852207</v>
      </c>
      <c r="Y133">
        <f t="shared" si="46"/>
        <v>0.88093751980017565</v>
      </c>
      <c r="Z133">
        <f t="shared" si="47"/>
        <v>-40.05294359422016</v>
      </c>
      <c r="AA133">
        <f t="shared" si="48"/>
        <v>-94.782513290319812</v>
      </c>
      <c r="AB133">
        <f t="shared" si="49"/>
        <v>-6.566237498714572</v>
      </c>
      <c r="AC133">
        <f t="shared" si="50"/>
        <v>73.620035586521013</v>
      </c>
      <c r="AD133">
        <v>0</v>
      </c>
      <c r="AE133">
        <v>0</v>
      </c>
      <c r="AF133">
        <v>3</v>
      </c>
      <c r="AG133">
        <v>0</v>
      </c>
      <c r="AH133">
        <v>0</v>
      </c>
      <c r="AI133">
        <f t="shared" si="51"/>
        <v>1</v>
      </c>
      <c r="AJ133">
        <f t="shared" si="52"/>
        <v>0</v>
      </c>
      <c r="AK133">
        <f t="shared" si="53"/>
        <v>68035.851993138029</v>
      </c>
      <c r="AL133">
        <f t="shared" si="54"/>
        <v>1200.00096774194</v>
      </c>
      <c r="AM133">
        <f t="shared" si="55"/>
        <v>963.35936264402392</v>
      </c>
      <c r="AN133">
        <f t="shared" si="56"/>
        <v>0.80279882145161252</v>
      </c>
      <c r="AO133">
        <f t="shared" si="57"/>
        <v>0.22319991719354823</v>
      </c>
      <c r="AP133">
        <v>10</v>
      </c>
      <c r="AQ133">
        <v>1</v>
      </c>
      <c r="AR133" t="s">
        <v>237</v>
      </c>
      <c r="AS133">
        <v>1560437321.7612901</v>
      </c>
      <c r="AT133">
        <v>340.19874193548401</v>
      </c>
      <c r="AU133">
        <v>376.33980645161301</v>
      </c>
      <c r="AV133">
        <v>20.420954838709701</v>
      </c>
      <c r="AW133">
        <v>18.9382612903226</v>
      </c>
      <c r="AX133">
        <v>600.04516129032299</v>
      </c>
      <c r="AY133">
        <v>99.489751612903206</v>
      </c>
      <c r="AZ133">
        <v>9.9961954838709705E-2</v>
      </c>
      <c r="BA133">
        <v>22.962193548387098</v>
      </c>
      <c r="BB133">
        <v>23.660658064516099</v>
      </c>
      <c r="BC133">
        <v>23.4357935483871</v>
      </c>
      <c r="BD133">
        <v>0</v>
      </c>
      <c r="BE133">
        <v>0</v>
      </c>
      <c r="BF133">
        <v>13002.293548387101</v>
      </c>
      <c r="BG133">
        <v>1040.33741935484</v>
      </c>
      <c r="BH133">
        <v>22.279664516128999</v>
      </c>
      <c r="BI133">
        <v>1200.00096774194</v>
      </c>
      <c r="BJ133">
        <v>0.32999122580645202</v>
      </c>
      <c r="BK133">
        <v>0.32999503225806398</v>
      </c>
      <c r="BL133">
        <v>0.32999583870967703</v>
      </c>
      <c r="BM133">
        <v>1.00177193548387E-2</v>
      </c>
      <c r="BN133">
        <v>24</v>
      </c>
      <c r="BO133">
        <v>17743.138709677401</v>
      </c>
      <c r="BP133">
        <v>1560432001.5</v>
      </c>
      <c r="BQ133" t="s">
        <v>238</v>
      </c>
      <c r="BR133">
        <v>1</v>
      </c>
      <c r="BS133">
        <v>-1.3480000000000001</v>
      </c>
      <c r="BT133">
        <v>2.1000000000000001E-2</v>
      </c>
      <c r="BU133">
        <v>400</v>
      </c>
      <c r="BV133">
        <v>19</v>
      </c>
      <c r="BW133">
        <v>0.05</v>
      </c>
      <c r="BX133">
        <v>0.02</v>
      </c>
      <c r="BY133">
        <v>21.344388826876202</v>
      </c>
      <c r="BZ133">
        <v>2.0039606384953101</v>
      </c>
      <c r="CA133">
        <v>0.2024393360465</v>
      </c>
      <c r="CB133">
        <v>0</v>
      </c>
      <c r="CC133">
        <v>-36.107814634146301</v>
      </c>
      <c r="CD133">
        <v>-3.51083623693372</v>
      </c>
      <c r="CE133">
        <v>0.35329907358440299</v>
      </c>
      <c r="CF133">
        <v>0</v>
      </c>
      <c r="CG133">
        <v>1.48269829268293</v>
      </c>
      <c r="CH133">
        <v>8.1449477351912807E-3</v>
      </c>
      <c r="CI133">
        <v>1.30688776168949E-3</v>
      </c>
      <c r="CJ133">
        <v>1</v>
      </c>
      <c r="CK133">
        <v>1</v>
      </c>
      <c r="CL133">
        <v>3</v>
      </c>
      <c r="CM133" t="s">
        <v>257</v>
      </c>
      <c r="CN133">
        <v>1.8608100000000001</v>
      </c>
      <c r="CO133">
        <v>1.8577600000000001</v>
      </c>
      <c r="CP133">
        <v>1.8605100000000001</v>
      </c>
      <c r="CQ133">
        <v>1.8533299999999999</v>
      </c>
      <c r="CR133">
        <v>1.8519000000000001</v>
      </c>
      <c r="CS133">
        <v>1.8527199999999999</v>
      </c>
      <c r="CT133">
        <v>1.85639</v>
      </c>
      <c r="CU133">
        <v>1.8626400000000001</v>
      </c>
      <c r="CV133" t="s">
        <v>240</v>
      </c>
      <c r="CW133" t="s">
        <v>19</v>
      </c>
      <c r="CX133" t="s">
        <v>19</v>
      </c>
      <c r="CY133" t="s">
        <v>19</v>
      </c>
      <c r="CZ133" t="s">
        <v>241</v>
      </c>
      <c r="DA133" t="s">
        <v>242</v>
      </c>
      <c r="DB133" t="s">
        <v>243</v>
      </c>
      <c r="DC133" t="s">
        <v>243</v>
      </c>
      <c r="DD133" t="s">
        <v>243</v>
      </c>
      <c r="DE133" t="s">
        <v>243</v>
      </c>
      <c r="DF133">
        <v>0</v>
      </c>
      <c r="DG133">
        <v>100</v>
      </c>
      <c r="DH133">
        <v>100</v>
      </c>
      <c r="DI133">
        <v>-1.3480000000000001</v>
      </c>
      <c r="DJ133">
        <v>2.1000000000000001E-2</v>
      </c>
      <c r="DK133">
        <v>3</v>
      </c>
      <c r="DL133">
        <v>629.221</v>
      </c>
      <c r="DM133">
        <v>286.85599999999999</v>
      </c>
      <c r="DN133">
        <v>23.001100000000001</v>
      </c>
      <c r="DO133">
        <v>23.349900000000002</v>
      </c>
      <c r="DP133">
        <v>30.000399999999999</v>
      </c>
      <c r="DQ133">
        <v>23.401700000000002</v>
      </c>
      <c r="DR133">
        <v>23.411200000000001</v>
      </c>
      <c r="DS133">
        <v>19.375</v>
      </c>
      <c r="DT133">
        <v>23.674099999999999</v>
      </c>
      <c r="DU133">
        <v>100</v>
      </c>
      <c r="DV133">
        <v>23</v>
      </c>
      <c r="DW133">
        <v>402.5</v>
      </c>
      <c r="DX133">
        <v>19</v>
      </c>
      <c r="DY133">
        <v>101.31</v>
      </c>
      <c r="DZ133">
        <v>105.277</v>
      </c>
    </row>
    <row r="134" spans="1:130" x14ac:dyDescent="0.25">
      <c r="A134">
        <v>118</v>
      </c>
      <c r="B134">
        <v>1560437334.0999999</v>
      </c>
      <c r="C134">
        <v>234</v>
      </c>
      <c r="D134" t="s">
        <v>478</v>
      </c>
      <c r="E134" t="s">
        <v>479</v>
      </c>
      <c r="G134">
        <v>1560437323.7612901</v>
      </c>
      <c r="H134">
        <f t="shared" si="29"/>
        <v>9.0825127281025507E-4</v>
      </c>
      <c r="I134">
        <f t="shared" si="30"/>
        <v>21.436730259193272</v>
      </c>
      <c r="J134">
        <f t="shared" si="31"/>
        <v>343.43061290322601</v>
      </c>
      <c r="K134">
        <f t="shared" si="32"/>
        <v>-1.1809369884353491</v>
      </c>
      <c r="L134">
        <f t="shared" si="33"/>
        <v>-0.11760930407530712</v>
      </c>
      <c r="M134">
        <f t="shared" si="34"/>
        <v>34.202193493167741</v>
      </c>
      <c r="N134">
        <f t="shared" si="35"/>
        <v>0.10170546091827232</v>
      </c>
      <c r="O134">
        <f t="shared" si="36"/>
        <v>3</v>
      </c>
      <c r="P134">
        <f t="shared" si="37"/>
        <v>0.1000101970536279</v>
      </c>
      <c r="Q134">
        <f t="shared" si="38"/>
        <v>6.2656503004225039E-2</v>
      </c>
      <c r="R134">
        <f t="shared" si="39"/>
        <v>215.02173490418593</v>
      </c>
      <c r="S134">
        <f t="shared" si="40"/>
        <v>23.979842084124297</v>
      </c>
      <c r="T134">
        <f t="shared" si="41"/>
        <v>23.553883870967748</v>
      </c>
      <c r="U134">
        <f t="shared" si="42"/>
        <v>2.915648729657788</v>
      </c>
      <c r="V134">
        <f t="shared" si="43"/>
        <v>72.263904455692256</v>
      </c>
      <c r="W134">
        <f t="shared" si="44"/>
        <v>2.0336890524022424</v>
      </c>
      <c r="X134">
        <f t="shared" si="45"/>
        <v>2.8142529354322039</v>
      </c>
      <c r="Y134">
        <f t="shared" si="46"/>
        <v>0.88195967725554558</v>
      </c>
      <c r="Z134">
        <f t="shared" si="47"/>
        <v>-40.053881130932247</v>
      </c>
      <c r="AA134">
        <f t="shared" si="48"/>
        <v>-94.769991793544008</v>
      </c>
      <c r="AB134">
        <f t="shared" si="49"/>
        <v>-6.5657487957369147</v>
      </c>
      <c r="AC134">
        <f t="shared" si="50"/>
        <v>73.632113183972777</v>
      </c>
      <c r="AD134">
        <v>0</v>
      </c>
      <c r="AE134">
        <v>0</v>
      </c>
      <c r="AF134">
        <v>3</v>
      </c>
      <c r="AG134">
        <v>0</v>
      </c>
      <c r="AH134">
        <v>0</v>
      </c>
      <c r="AI134">
        <f t="shared" si="51"/>
        <v>1</v>
      </c>
      <c r="AJ134">
        <f t="shared" si="52"/>
        <v>0</v>
      </c>
      <c r="AK134">
        <f t="shared" si="53"/>
        <v>68031.976001767413</v>
      </c>
      <c r="AL134">
        <f t="shared" si="54"/>
        <v>1200.00096774194</v>
      </c>
      <c r="AM134">
        <f t="shared" si="55"/>
        <v>963.3593550956308</v>
      </c>
      <c r="AN134">
        <f t="shared" si="56"/>
        <v>0.80279881516128992</v>
      </c>
      <c r="AO134">
        <f t="shared" si="57"/>
        <v>0.22319992406451603</v>
      </c>
      <c r="AP134">
        <v>10</v>
      </c>
      <c r="AQ134">
        <v>1</v>
      </c>
      <c r="AR134" t="s">
        <v>237</v>
      </c>
      <c r="AS134">
        <v>1560437323.7612901</v>
      </c>
      <c r="AT134">
        <v>343.43061290322601</v>
      </c>
      <c r="AU134">
        <v>379.67564516128999</v>
      </c>
      <c r="AV134">
        <v>20.4206516129032</v>
      </c>
      <c r="AW134">
        <v>18.9379225806452</v>
      </c>
      <c r="AX134">
        <v>600.04503225806502</v>
      </c>
      <c r="AY134">
        <v>99.489864516129003</v>
      </c>
      <c r="AZ134">
        <v>9.9957148387096795E-2</v>
      </c>
      <c r="BA134">
        <v>22.967929032258098</v>
      </c>
      <c r="BB134">
        <v>23.665780645161298</v>
      </c>
      <c r="BC134">
        <v>23.441987096774199</v>
      </c>
      <c r="BD134">
        <v>0</v>
      </c>
      <c r="BE134">
        <v>0</v>
      </c>
      <c r="BF134">
        <v>13001.7322580645</v>
      </c>
      <c r="BG134">
        <v>1040.35709677419</v>
      </c>
      <c r="BH134">
        <v>22.2653258064516</v>
      </c>
      <c r="BI134">
        <v>1200.00096774194</v>
      </c>
      <c r="BJ134">
        <v>0.32999112903225802</v>
      </c>
      <c r="BK134">
        <v>0.32999512903225803</v>
      </c>
      <c r="BL134">
        <v>0.32999583870967703</v>
      </c>
      <c r="BM134">
        <v>1.00177290322581E-2</v>
      </c>
      <c r="BN134">
        <v>24</v>
      </c>
      <c r="BO134">
        <v>17743.132258064499</v>
      </c>
      <c r="BP134">
        <v>1560432001.5</v>
      </c>
      <c r="BQ134" t="s">
        <v>238</v>
      </c>
      <c r="BR134">
        <v>1</v>
      </c>
      <c r="BS134">
        <v>-1.3480000000000001</v>
      </c>
      <c r="BT134">
        <v>2.1000000000000001E-2</v>
      </c>
      <c r="BU134">
        <v>400</v>
      </c>
      <c r="BV134">
        <v>19</v>
      </c>
      <c r="BW134">
        <v>0.05</v>
      </c>
      <c r="BX134">
        <v>0.02</v>
      </c>
      <c r="BY134">
        <v>21.401514130602902</v>
      </c>
      <c r="BZ134">
        <v>1.96055994724831</v>
      </c>
      <c r="CA134">
        <v>0.19868515922563901</v>
      </c>
      <c r="CB134">
        <v>0</v>
      </c>
      <c r="CC134">
        <v>-36.206956097560997</v>
      </c>
      <c r="CD134">
        <v>-3.38178188153281</v>
      </c>
      <c r="CE134">
        <v>0.34266946318486702</v>
      </c>
      <c r="CF134">
        <v>0</v>
      </c>
      <c r="CG134">
        <v>1.4826943902439</v>
      </c>
      <c r="CH134">
        <v>8.2680836236931204E-3</v>
      </c>
      <c r="CI134">
        <v>1.30738064097363E-3</v>
      </c>
      <c r="CJ134">
        <v>1</v>
      </c>
      <c r="CK134">
        <v>1</v>
      </c>
      <c r="CL134">
        <v>3</v>
      </c>
      <c r="CM134" t="s">
        <v>257</v>
      </c>
      <c r="CN134">
        <v>1.8608100000000001</v>
      </c>
      <c r="CO134">
        <v>1.8577600000000001</v>
      </c>
      <c r="CP134">
        <v>1.8605</v>
      </c>
      <c r="CQ134">
        <v>1.8533299999999999</v>
      </c>
      <c r="CR134">
        <v>1.8519000000000001</v>
      </c>
      <c r="CS134">
        <v>1.8527199999999999</v>
      </c>
      <c r="CT134">
        <v>1.85639</v>
      </c>
      <c r="CU134">
        <v>1.8626499999999999</v>
      </c>
      <c r="CV134" t="s">
        <v>240</v>
      </c>
      <c r="CW134" t="s">
        <v>19</v>
      </c>
      <c r="CX134" t="s">
        <v>19</v>
      </c>
      <c r="CY134" t="s">
        <v>19</v>
      </c>
      <c r="CZ134" t="s">
        <v>241</v>
      </c>
      <c r="DA134" t="s">
        <v>242</v>
      </c>
      <c r="DB134" t="s">
        <v>243</v>
      </c>
      <c r="DC134" t="s">
        <v>243</v>
      </c>
      <c r="DD134" t="s">
        <v>243</v>
      </c>
      <c r="DE134" t="s">
        <v>243</v>
      </c>
      <c r="DF134">
        <v>0</v>
      </c>
      <c r="DG134">
        <v>100</v>
      </c>
      <c r="DH134">
        <v>100</v>
      </c>
      <c r="DI134">
        <v>-1.3480000000000001</v>
      </c>
      <c r="DJ134">
        <v>2.1000000000000001E-2</v>
      </c>
      <c r="DK134">
        <v>3</v>
      </c>
      <c r="DL134">
        <v>628.94000000000005</v>
      </c>
      <c r="DM134">
        <v>286.97199999999998</v>
      </c>
      <c r="DN134">
        <v>23.001100000000001</v>
      </c>
      <c r="DO134">
        <v>23.351700000000001</v>
      </c>
      <c r="DP134">
        <v>30.000399999999999</v>
      </c>
      <c r="DQ134">
        <v>23.403099999999998</v>
      </c>
      <c r="DR134">
        <v>23.412099999999999</v>
      </c>
      <c r="DS134">
        <v>19.506799999999998</v>
      </c>
      <c r="DT134">
        <v>23.396100000000001</v>
      </c>
      <c r="DU134">
        <v>100</v>
      </c>
      <c r="DV134">
        <v>23</v>
      </c>
      <c r="DW134">
        <v>407.5</v>
      </c>
      <c r="DX134">
        <v>19</v>
      </c>
      <c r="DY134">
        <v>101.309</v>
      </c>
      <c r="DZ134">
        <v>105.277</v>
      </c>
    </row>
    <row r="135" spans="1:130" x14ac:dyDescent="0.25">
      <c r="A135">
        <v>119</v>
      </c>
      <c r="B135">
        <v>1560437336.0999999</v>
      </c>
      <c r="C135">
        <v>236</v>
      </c>
      <c r="D135" t="s">
        <v>480</v>
      </c>
      <c r="E135" t="s">
        <v>481</v>
      </c>
      <c r="G135">
        <v>1560437325.7612901</v>
      </c>
      <c r="H135">
        <f t="shared" si="29"/>
        <v>9.0838717514602797E-4</v>
      </c>
      <c r="I135">
        <f t="shared" si="30"/>
        <v>21.508035166495699</v>
      </c>
      <c r="J135">
        <f t="shared" si="31"/>
        <v>346.66735483871003</v>
      </c>
      <c r="K135">
        <f t="shared" si="32"/>
        <v>0.5140039766942438</v>
      </c>
      <c r="L135">
        <f t="shared" si="33"/>
        <v>5.1189704905835215E-2</v>
      </c>
      <c r="M135">
        <f t="shared" si="34"/>
        <v>34.524634826388038</v>
      </c>
      <c r="N135">
        <f t="shared" si="35"/>
        <v>0.10159587279998422</v>
      </c>
      <c r="O135">
        <f t="shared" si="36"/>
        <v>3</v>
      </c>
      <c r="P135">
        <f t="shared" si="37"/>
        <v>9.9904229894559549E-2</v>
      </c>
      <c r="Q135">
        <f t="shared" si="38"/>
        <v>6.2589955172876452E-2</v>
      </c>
      <c r="R135">
        <f t="shared" si="39"/>
        <v>215.02191000949634</v>
      </c>
      <c r="S135">
        <f t="shared" si="40"/>
        <v>23.985401500206802</v>
      </c>
      <c r="T135">
        <f t="shared" si="41"/>
        <v>23.559870967741951</v>
      </c>
      <c r="U135">
        <f t="shared" si="42"/>
        <v>2.9167010328421306</v>
      </c>
      <c r="V135">
        <f t="shared" si="43"/>
        <v>72.238960227375941</v>
      </c>
      <c r="W135">
        <f t="shared" si="44"/>
        <v>2.0336760025546101</v>
      </c>
      <c r="X135">
        <f t="shared" si="45"/>
        <v>2.8152066366314075</v>
      </c>
      <c r="Y135">
        <f t="shared" si="46"/>
        <v>0.88302503028752044</v>
      </c>
      <c r="Z135">
        <f t="shared" si="47"/>
        <v>-40.059874423939831</v>
      </c>
      <c r="AA135">
        <f t="shared" si="48"/>
        <v>-94.833121006455997</v>
      </c>
      <c r="AB135">
        <f t="shared" si="49"/>
        <v>-6.5705077992447087</v>
      </c>
      <c r="AC135">
        <f t="shared" si="50"/>
        <v>73.558406779855773</v>
      </c>
      <c r="AD135">
        <v>0</v>
      </c>
      <c r="AE135">
        <v>0</v>
      </c>
      <c r="AF135">
        <v>3</v>
      </c>
      <c r="AG135">
        <v>0</v>
      </c>
      <c r="AH135">
        <v>0</v>
      </c>
      <c r="AI135">
        <f t="shared" si="51"/>
        <v>1</v>
      </c>
      <c r="AJ135">
        <f t="shared" si="52"/>
        <v>0</v>
      </c>
      <c r="AK135">
        <f t="shared" si="53"/>
        <v>68030.234739800639</v>
      </c>
      <c r="AL135">
        <f t="shared" si="54"/>
        <v>1200.0019354838701</v>
      </c>
      <c r="AM135">
        <f t="shared" si="55"/>
        <v>963.3601333525462</v>
      </c>
      <c r="AN135">
        <f t="shared" si="56"/>
        <v>0.80279881629032201</v>
      </c>
      <c r="AO135">
        <f t="shared" si="57"/>
        <v>0.22319992551612891</v>
      </c>
      <c r="AP135">
        <v>10</v>
      </c>
      <c r="AQ135">
        <v>1</v>
      </c>
      <c r="AR135" t="s">
        <v>237</v>
      </c>
      <c r="AS135">
        <v>1560437325.7612901</v>
      </c>
      <c r="AT135">
        <v>346.66735483871003</v>
      </c>
      <c r="AU135">
        <v>383.03612903225797</v>
      </c>
      <c r="AV135">
        <v>20.420464516129002</v>
      </c>
      <c r="AW135">
        <v>18.9375161290323</v>
      </c>
      <c r="AX135">
        <v>600.04616129032297</v>
      </c>
      <c r="AY135">
        <v>99.490151612903205</v>
      </c>
      <c r="AZ135">
        <v>9.99434580645161E-2</v>
      </c>
      <c r="BA135">
        <v>22.973525806451601</v>
      </c>
      <c r="BB135">
        <v>23.670912903225801</v>
      </c>
      <c r="BC135">
        <v>23.4488290322581</v>
      </c>
      <c r="BD135">
        <v>0</v>
      </c>
      <c r="BE135">
        <v>0</v>
      </c>
      <c r="BF135">
        <v>13001.5935483871</v>
      </c>
      <c r="BG135">
        <v>1040.37483870968</v>
      </c>
      <c r="BH135">
        <v>22.252106451612899</v>
      </c>
      <c r="BI135">
        <v>1200.0019354838701</v>
      </c>
      <c r="BJ135">
        <v>0.32999112903225802</v>
      </c>
      <c r="BK135">
        <v>0.32999519354838702</v>
      </c>
      <c r="BL135">
        <v>0.32999577419354797</v>
      </c>
      <c r="BM135">
        <v>1.00177451612903E-2</v>
      </c>
      <c r="BN135">
        <v>24</v>
      </c>
      <c r="BO135">
        <v>17743.1451612903</v>
      </c>
      <c r="BP135">
        <v>1560432001.5</v>
      </c>
      <c r="BQ135" t="s">
        <v>238</v>
      </c>
      <c r="BR135">
        <v>1</v>
      </c>
      <c r="BS135">
        <v>-1.3480000000000001</v>
      </c>
      <c r="BT135">
        <v>2.1000000000000001E-2</v>
      </c>
      <c r="BU135">
        <v>400</v>
      </c>
      <c r="BV135">
        <v>19</v>
      </c>
      <c r="BW135">
        <v>0.05</v>
      </c>
      <c r="BX135">
        <v>0.02</v>
      </c>
      <c r="BY135">
        <v>21.469064433860801</v>
      </c>
      <c r="BZ135">
        <v>1.8877312889506499</v>
      </c>
      <c r="CA135">
        <v>0.19159289374788399</v>
      </c>
      <c r="CB135">
        <v>0</v>
      </c>
      <c r="CC135">
        <v>-36.329124390243898</v>
      </c>
      <c r="CD135">
        <v>-3.2469135888502998</v>
      </c>
      <c r="CE135">
        <v>0.32820006672052898</v>
      </c>
      <c r="CF135">
        <v>0</v>
      </c>
      <c r="CG135">
        <v>1.48282414634146</v>
      </c>
      <c r="CH135">
        <v>6.8535888501741098E-3</v>
      </c>
      <c r="CI135">
        <v>1.2706095629700701E-3</v>
      </c>
      <c r="CJ135">
        <v>1</v>
      </c>
      <c r="CK135">
        <v>1</v>
      </c>
      <c r="CL135">
        <v>3</v>
      </c>
      <c r="CM135" t="s">
        <v>257</v>
      </c>
      <c r="CN135">
        <v>1.8608100000000001</v>
      </c>
      <c r="CO135">
        <v>1.8577600000000001</v>
      </c>
      <c r="CP135">
        <v>1.8605100000000001</v>
      </c>
      <c r="CQ135">
        <v>1.8533299999999999</v>
      </c>
      <c r="CR135">
        <v>1.85189</v>
      </c>
      <c r="CS135">
        <v>1.8527199999999999</v>
      </c>
      <c r="CT135">
        <v>1.85639</v>
      </c>
      <c r="CU135">
        <v>1.8626499999999999</v>
      </c>
      <c r="CV135" t="s">
        <v>240</v>
      </c>
      <c r="CW135" t="s">
        <v>19</v>
      </c>
      <c r="CX135" t="s">
        <v>19</v>
      </c>
      <c r="CY135" t="s">
        <v>19</v>
      </c>
      <c r="CZ135" t="s">
        <v>241</v>
      </c>
      <c r="DA135" t="s">
        <v>242</v>
      </c>
      <c r="DB135" t="s">
        <v>243</v>
      </c>
      <c r="DC135" t="s">
        <v>243</v>
      </c>
      <c r="DD135" t="s">
        <v>243</v>
      </c>
      <c r="DE135" t="s">
        <v>243</v>
      </c>
      <c r="DF135">
        <v>0</v>
      </c>
      <c r="DG135">
        <v>100</v>
      </c>
      <c r="DH135">
        <v>100</v>
      </c>
      <c r="DI135">
        <v>-1.3480000000000001</v>
      </c>
      <c r="DJ135">
        <v>2.1000000000000001E-2</v>
      </c>
      <c r="DK135">
        <v>3</v>
      </c>
      <c r="DL135">
        <v>628.61900000000003</v>
      </c>
      <c r="DM135">
        <v>287</v>
      </c>
      <c r="DN135">
        <v>23.001200000000001</v>
      </c>
      <c r="DO135">
        <v>23.353200000000001</v>
      </c>
      <c r="DP135">
        <v>30.000399999999999</v>
      </c>
      <c r="DQ135">
        <v>23.404199999999999</v>
      </c>
      <c r="DR135">
        <v>23.413399999999999</v>
      </c>
      <c r="DS135">
        <v>19.657900000000001</v>
      </c>
      <c r="DT135">
        <v>23.396100000000001</v>
      </c>
      <c r="DU135">
        <v>100</v>
      </c>
      <c r="DV135">
        <v>23</v>
      </c>
      <c r="DW135">
        <v>412.5</v>
      </c>
      <c r="DX135">
        <v>19</v>
      </c>
      <c r="DY135">
        <v>101.31</v>
      </c>
      <c r="DZ135">
        <v>105.277</v>
      </c>
    </row>
    <row r="136" spans="1:130" x14ac:dyDescent="0.25">
      <c r="A136">
        <v>120</v>
      </c>
      <c r="B136">
        <v>1560437338.0999999</v>
      </c>
      <c r="C136">
        <v>238</v>
      </c>
      <c r="D136" t="s">
        <v>482</v>
      </c>
      <c r="E136" t="s">
        <v>483</v>
      </c>
      <c r="G136">
        <v>1560437327.7612901</v>
      </c>
      <c r="H136">
        <f t="shared" si="29"/>
        <v>9.0862123891557664E-4</v>
      </c>
      <c r="I136">
        <f t="shared" si="30"/>
        <v>21.566224125421016</v>
      </c>
      <c r="J136">
        <f t="shared" si="31"/>
        <v>349.91025806451597</v>
      </c>
      <c r="K136">
        <f t="shared" si="32"/>
        <v>2.5596445001284227</v>
      </c>
      <c r="L136">
        <f t="shared" si="33"/>
        <v>0.25491599809154825</v>
      </c>
      <c r="M136">
        <f t="shared" si="34"/>
        <v>34.847699620987242</v>
      </c>
      <c r="N136">
        <f t="shared" si="35"/>
        <v>0.10152805871474457</v>
      </c>
      <c r="O136">
        <f t="shared" si="36"/>
        <v>3</v>
      </c>
      <c r="P136">
        <f t="shared" si="37"/>
        <v>9.9838654583977379E-2</v>
      </c>
      <c r="Q136">
        <f t="shared" si="38"/>
        <v>6.2548773765640761E-2</v>
      </c>
      <c r="R136">
        <f t="shared" si="39"/>
        <v>215.02172209526859</v>
      </c>
      <c r="S136">
        <f t="shared" si="40"/>
        <v>23.990372862804541</v>
      </c>
      <c r="T136">
        <f t="shared" si="41"/>
        <v>23.564553225806449</v>
      </c>
      <c r="U136">
        <f t="shared" si="42"/>
        <v>2.9175242266043977</v>
      </c>
      <c r="V136">
        <f t="shared" si="43"/>
        <v>72.217534269376998</v>
      </c>
      <c r="W136">
        <f t="shared" si="44"/>
        <v>2.0336926591095161</v>
      </c>
      <c r="X136">
        <f t="shared" si="45"/>
        <v>2.8160649344848649</v>
      </c>
      <c r="Y136">
        <f t="shared" si="46"/>
        <v>0.88383156749488156</v>
      </c>
      <c r="Z136">
        <f t="shared" si="47"/>
        <v>-40.070196636176931</v>
      </c>
      <c r="AA136">
        <f t="shared" si="48"/>
        <v>-94.77599167741603</v>
      </c>
      <c r="AB136">
        <f t="shared" si="49"/>
        <v>-6.5668726747284074</v>
      </c>
      <c r="AC136">
        <f t="shared" si="50"/>
        <v>73.608661106947224</v>
      </c>
      <c r="AD136">
        <v>0</v>
      </c>
      <c r="AE136">
        <v>0</v>
      </c>
      <c r="AF136">
        <v>3</v>
      </c>
      <c r="AG136">
        <v>0</v>
      </c>
      <c r="AH136">
        <v>0</v>
      </c>
      <c r="AI136">
        <f t="shared" si="51"/>
        <v>1</v>
      </c>
      <c r="AJ136">
        <f t="shared" si="52"/>
        <v>0</v>
      </c>
      <c r="AK136">
        <f t="shared" si="53"/>
        <v>68026.721257437253</v>
      </c>
      <c r="AL136">
        <f t="shared" si="54"/>
        <v>1200.00096774194</v>
      </c>
      <c r="AM136">
        <f t="shared" si="55"/>
        <v>963.35941354729118</v>
      </c>
      <c r="AN136">
        <f t="shared" si="56"/>
        <v>0.80279886387096766</v>
      </c>
      <c r="AO136">
        <f t="shared" si="57"/>
        <v>0.22319989722580647</v>
      </c>
      <c r="AP136">
        <v>10</v>
      </c>
      <c r="AQ136">
        <v>1</v>
      </c>
      <c r="AR136" t="s">
        <v>237</v>
      </c>
      <c r="AS136">
        <v>1560437327.7612901</v>
      </c>
      <c r="AT136">
        <v>349.91025806451597</v>
      </c>
      <c r="AU136">
        <v>386.38125806451598</v>
      </c>
      <c r="AV136">
        <v>20.420570967741899</v>
      </c>
      <c r="AW136">
        <v>18.937232258064501</v>
      </c>
      <c r="AX136">
        <v>600.04277419354798</v>
      </c>
      <c r="AY136">
        <v>99.490448387096805</v>
      </c>
      <c r="AZ136">
        <v>9.9943199999999996E-2</v>
      </c>
      <c r="BA136">
        <v>22.978561290322599</v>
      </c>
      <c r="BB136">
        <v>23.674387096774201</v>
      </c>
      <c r="BC136">
        <v>23.454719354838701</v>
      </c>
      <c r="BD136">
        <v>0</v>
      </c>
      <c r="BE136">
        <v>0</v>
      </c>
      <c r="BF136">
        <v>13001.0483870968</v>
      </c>
      <c r="BG136">
        <v>1040.3912903225801</v>
      </c>
      <c r="BH136">
        <v>22.2400129032258</v>
      </c>
      <c r="BI136">
        <v>1200.00096774194</v>
      </c>
      <c r="BJ136">
        <v>0.32999170967741898</v>
      </c>
      <c r="BK136">
        <v>0.32999516129032302</v>
      </c>
      <c r="BL136">
        <v>0.32999525806451602</v>
      </c>
      <c r="BM136">
        <v>1.00177870967742E-2</v>
      </c>
      <c r="BN136">
        <v>24</v>
      </c>
      <c r="BO136">
        <v>17743.138709677401</v>
      </c>
      <c r="BP136">
        <v>1560432001.5</v>
      </c>
      <c r="BQ136" t="s">
        <v>238</v>
      </c>
      <c r="BR136">
        <v>1</v>
      </c>
      <c r="BS136">
        <v>-1.3480000000000001</v>
      </c>
      <c r="BT136">
        <v>2.1000000000000001E-2</v>
      </c>
      <c r="BU136">
        <v>400</v>
      </c>
      <c r="BV136">
        <v>19</v>
      </c>
      <c r="BW136">
        <v>0.05</v>
      </c>
      <c r="BX136">
        <v>0.02</v>
      </c>
      <c r="BY136">
        <v>21.535675402466101</v>
      </c>
      <c r="BZ136">
        <v>1.8750458790909099</v>
      </c>
      <c r="CA136">
        <v>0.19060668286974899</v>
      </c>
      <c r="CB136">
        <v>0</v>
      </c>
      <c r="CC136">
        <v>-36.439775609756097</v>
      </c>
      <c r="CD136">
        <v>-3.2953379790942301</v>
      </c>
      <c r="CE136">
        <v>0.33276006281571102</v>
      </c>
      <c r="CF136">
        <v>0</v>
      </c>
      <c r="CG136">
        <v>1.48324609756098</v>
      </c>
      <c r="CH136">
        <v>6.0064808362365104E-3</v>
      </c>
      <c r="CI136">
        <v>1.1792554038693301E-3</v>
      </c>
      <c r="CJ136">
        <v>1</v>
      </c>
      <c r="CK136">
        <v>1</v>
      </c>
      <c r="CL136">
        <v>3</v>
      </c>
      <c r="CM136" t="s">
        <v>257</v>
      </c>
      <c r="CN136">
        <v>1.8608100000000001</v>
      </c>
      <c r="CO136">
        <v>1.8577600000000001</v>
      </c>
      <c r="CP136">
        <v>1.8605100000000001</v>
      </c>
      <c r="CQ136">
        <v>1.8533299999999999</v>
      </c>
      <c r="CR136">
        <v>1.8519000000000001</v>
      </c>
      <c r="CS136">
        <v>1.8527199999999999</v>
      </c>
      <c r="CT136">
        <v>1.8564099999999999</v>
      </c>
      <c r="CU136">
        <v>1.8626499999999999</v>
      </c>
      <c r="CV136" t="s">
        <v>240</v>
      </c>
      <c r="CW136" t="s">
        <v>19</v>
      </c>
      <c r="CX136" t="s">
        <v>19</v>
      </c>
      <c r="CY136" t="s">
        <v>19</v>
      </c>
      <c r="CZ136" t="s">
        <v>241</v>
      </c>
      <c r="DA136" t="s">
        <v>242</v>
      </c>
      <c r="DB136" t="s">
        <v>243</v>
      </c>
      <c r="DC136" t="s">
        <v>243</v>
      </c>
      <c r="DD136" t="s">
        <v>243</v>
      </c>
      <c r="DE136" t="s">
        <v>243</v>
      </c>
      <c r="DF136">
        <v>0</v>
      </c>
      <c r="DG136">
        <v>100</v>
      </c>
      <c r="DH136">
        <v>100</v>
      </c>
      <c r="DI136">
        <v>-1.3480000000000001</v>
      </c>
      <c r="DJ136">
        <v>2.1000000000000001E-2</v>
      </c>
      <c r="DK136">
        <v>3</v>
      </c>
      <c r="DL136">
        <v>628.755</v>
      </c>
      <c r="DM136">
        <v>286.899</v>
      </c>
      <c r="DN136">
        <v>23.001200000000001</v>
      </c>
      <c r="DO136">
        <v>23.354299999999999</v>
      </c>
      <c r="DP136">
        <v>30.000299999999999</v>
      </c>
      <c r="DQ136">
        <v>23.4057</v>
      </c>
      <c r="DR136">
        <v>23.415099999999999</v>
      </c>
      <c r="DS136">
        <v>19.7545</v>
      </c>
      <c r="DT136">
        <v>23.396100000000001</v>
      </c>
      <c r="DU136">
        <v>100</v>
      </c>
      <c r="DV136">
        <v>23</v>
      </c>
      <c r="DW136">
        <v>412.5</v>
      </c>
      <c r="DX136">
        <v>19</v>
      </c>
      <c r="DY136">
        <v>101.31100000000001</v>
      </c>
      <c r="DZ136">
        <v>105.277</v>
      </c>
    </row>
    <row r="137" spans="1:130" x14ac:dyDescent="0.25">
      <c r="A137">
        <v>121</v>
      </c>
      <c r="B137">
        <v>1560437340.0999999</v>
      </c>
      <c r="C137">
        <v>240</v>
      </c>
      <c r="D137" t="s">
        <v>484</v>
      </c>
      <c r="E137" t="s">
        <v>485</v>
      </c>
      <c r="G137">
        <v>1560437329.7612901</v>
      </c>
      <c r="H137">
        <f t="shared" si="29"/>
        <v>9.0841461261748893E-4</v>
      </c>
      <c r="I137">
        <f t="shared" si="30"/>
        <v>21.61875871383501</v>
      </c>
      <c r="J137">
        <f t="shared" si="31"/>
        <v>353.15154838709702</v>
      </c>
      <c r="K137">
        <f t="shared" si="32"/>
        <v>4.6329081820106097</v>
      </c>
      <c r="L137">
        <f t="shared" si="33"/>
        <v>0.46139461376159402</v>
      </c>
      <c r="M137">
        <f t="shared" si="34"/>
        <v>35.170613330968095</v>
      </c>
      <c r="N137">
        <f t="shared" si="35"/>
        <v>0.10144231990870317</v>
      </c>
      <c r="O137">
        <f t="shared" si="36"/>
        <v>3</v>
      </c>
      <c r="P137">
        <f t="shared" si="37"/>
        <v>9.9755744222347495E-2</v>
      </c>
      <c r="Q137">
        <f t="shared" si="38"/>
        <v>6.2496706102362784E-2</v>
      </c>
      <c r="R137">
        <f t="shared" si="39"/>
        <v>215.02155919503491</v>
      </c>
      <c r="S137">
        <f t="shared" si="40"/>
        <v>23.994612165602391</v>
      </c>
      <c r="T137">
        <f t="shared" si="41"/>
        <v>23.567683870967699</v>
      </c>
      <c r="U137">
        <f t="shared" si="42"/>
        <v>2.9180747426618865</v>
      </c>
      <c r="V137">
        <f t="shared" si="43"/>
        <v>72.199813443974804</v>
      </c>
      <c r="W137">
        <f t="shared" si="44"/>
        <v>2.033709435224468</v>
      </c>
      <c r="X137">
        <f t="shared" si="45"/>
        <v>2.8167793491635185</v>
      </c>
      <c r="Y137">
        <f t="shared" si="46"/>
        <v>0.88436530743741848</v>
      </c>
      <c r="Z137">
        <f t="shared" si="47"/>
        <v>-40.061084416431264</v>
      </c>
      <c r="AA137">
        <f t="shared" si="48"/>
        <v>-94.604603690319664</v>
      </c>
      <c r="AB137">
        <f t="shared" si="49"/>
        <v>-6.5552404267202666</v>
      </c>
      <c r="AC137">
        <f t="shared" si="50"/>
        <v>73.800630661563702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f t="shared" si="51"/>
        <v>1</v>
      </c>
      <c r="AJ137">
        <f t="shared" si="52"/>
        <v>0</v>
      </c>
      <c r="AK137">
        <f t="shared" si="53"/>
        <v>68024.669906956377</v>
      </c>
      <c r="AL137">
        <f t="shared" si="54"/>
        <v>1200.0003225806399</v>
      </c>
      <c r="AM137">
        <f t="shared" si="55"/>
        <v>963.35895019319173</v>
      </c>
      <c r="AN137">
        <f t="shared" si="56"/>
        <v>0.80279890935483822</v>
      </c>
      <c r="AO137">
        <f t="shared" si="57"/>
        <v>0.22319983548387085</v>
      </c>
      <c r="AP137">
        <v>10</v>
      </c>
      <c r="AQ137">
        <v>1</v>
      </c>
      <c r="AR137" t="s">
        <v>237</v>
      </c>
      <c r="AS137">
        <v>1560437329.7612901</v>
      </c>
      <c r="AT137">
        <v>353.15154838709702</v>
      </c>
      <c r="AU137">
        <v>389.71493548387099</v>
      </c>
      <c r="AV137">
        <v>20.4206741935484</v>
      </c>
      <c r="AW137">
        <v>18.937670967741902</v>
      </c>
      <c r="AX137">
        <v>600.04196774193497</v>
      </c>
      <c r="AY137">
        <v>99.490761290322595</v>
      </c>
      <c r="AZ137">
        <v>9.9948396774193607E-2</v>
      </c>
      <c r="BA137">
        <v>22.982751612903201</v>
      </c>
      <c r="BB137">
        <v>23.6765774193548</v>
      </c>
      <c r="BC137">
        <v>23.458790322580601</v>
      </c>
      <c r="BD137">
        <v>0</v>
      </c>
      <c r="BE137">
        <v>0</v>
      </c>
      <c r="BF137">
        <v>13000.770967741901</v>
      </c>
      <c r="BG137">
        <v>1040.4106451612899</v>
      </c>
      <c r="BH137">
        <v>22.2344096774194</v>
      </c>
      <c r="BI137">
        <v>1200.0003225806399</v>
      </c>
      <c r="BJ137">
        <v>0.329992709677419</v>
      </c>
      <c r="BK137">
        <v>0.32999496774193499</v>
      </c>
      <c r="BL137">
        <v>0.32999448387096803</v>
      </c>
      <c r="BM137">
        <v>1.00178064516129E-2</v>
      </c>
      <c r="BN137">
        <v>24</v>
      </c>
      <c r="BO137">
        <v>17743.138709677401</v>
      </c>
      <c r="BP137">
        <v>1560432001.5</v>
      </c>
      <c r="BQ137" t="s">
        <v>238</v>
      </c>
      <c r="BR137">
        <v>1</v>
      </c>
      <c r="BS137">
        <v>-1.3480000000000001</v>
      </c>
      <c r="BT137">
        <v>2.1000000000000001E-2</v>
      </c>
      <c r="BU137">
        <v>400</v>
      </c>
      <c r="BV137">
        <v>19</v>
      </c>
      <c r="BW137">
        <v>0.05</v>
      </c>
      <c r="BX137">
        <v>0.02</v>
      </c>
      <c r="BY137">
        <v>21.587688702229499</v>
      </c>
      <c r="BZ137">
        <v>1.7865181126835501</v>
      </c>
      <c r="CA137">
        <v>0.183363620371256</v>
      </c>
      <c r="CB137">
        <v>0</v>
      </c>
      <c r="CC137">
        <v>-36.528919512195102</v>
      </c>
      <c r="CD137">
        <v>-3.0822271777001502</v>
      </c>
      <c r="CE137">
        <v>0.31593014141328901</v>
      </c>
      <c r="CF137">
        <v>0</v>
      </c>
      <c r="CG137">
        <v>1.4832373170731701</v>
      </c>
      <c r="CH137">
        <v>-2.2770731707328802E-3</v>
      </c>
      <c r="CI137">
        <v>1.4070554349511499E-3</v>
      </c>
      <c r="CJ137">
        <v>1</v>
      </c>
      <c r="CK137">
        <v>1</v>
      </c>
      <c r="CL137">
        <v>3</v>
      </c>
      <c r="CM137" t="s">
        <v>257</v>
      </c>
      <c r="CN137">
        <v>1.8608100000000001</v>
      </c>
      <c r="CO137">
        <v>1.85775</v>
      </c>
      <c r="CP137">
        <v>1.8605</v>
      </c>
      <c r="CQ137">
        <v>1.8533299999999999</v>
      </c>
      <c r="CR137">
        <v>1.85192</v>
      </c>
      <c r="CS137">
        <v>1.8527199999999999</v>
      </c>
      <c r="CT137">
        <v>1.85642</v>
      </c>
      <c r="CU137">
        <v>1.8626400000000001</v>
      </c>
      <c r="CV137" t="s">
        <v>240</v>
      </c>
      <c r="CW137" t="s">
        <v>19</v>
      </c>
      <c r="CX137" t="s">
        <v>19</v>
      </c>
      <c r="CY137" t="s">
        <v>19</v>
      </c>
      <c r="CZ137" t="s">
        <v>241</v>
      </c>
      <c r="DA137" t="s">
        <v>242</v>
      </c>
      <c r="DB137" t="s">
        <v>243</v>
      </c>
      <c r="DC137" t="s">
        <v>243</v>
      </c>
      <c r="DD137" t="s">
        <v>243</v>
      </c>
      <c r="DE137" t="s">
        <v>243</v>
      </c>
      <c r="DF137">
        <v>0</v>
      </c>
      <c r="DG137">
        <v>100</v>
      </c>
      <c r="DH137">
        <v>100</v>
      </c>
      <c r="DI137">
        <v>-1.3480000000000001</v>
      </c>
      <c r="DJ137">
        <v>2.1000000000000001E-2</v>
      </c>
      <c r="DK137">
        <v>3</v>
      </c>
      <c r="DL137">
        <v>628.79100000000005</v>
      </c>
      <c r="DM137">
        <v>286.95100000000002</v>
      </c>
      <c r="DN137">
        <v>23.001200000000001</v>
      </c>
      <c r="DO137">
        <v>23.355799999999999</v>
      </c>
      <c r="DP137">
        <v>30.000299999999999</v>
      </c>
      <c r="DQ137">
        <v>23.407</v>
      </c>
      <c r="DR137">
        <v>23.416499999999999</v>
      </c>
      <c r="DS137">
        <v>19.887699999999999</v>
      </c>
      <c r="DT137">
        <v>23.396100000000001</v>
      </c>
      <c r="DU137">
        <v>100</v>
      </c>
      <c r="DV137">
        <v>23</v>
      </c>
      <c r="DW137">
        <v>417.5</v>
      </c>
      <c r="DX137">
        <v>19</v>
      </c>
      <c r="DY137">
        <v>101.31</v>
      </c>
      <c r="DZ137">
        <v>105.277</v>
      </c>
    </row>
    <row r="138" spans="1:130" x14ac:dyDescent="0.25">
      <c r="A138">
        <v>122</v>
      </c>
      <c r="B138">
        <v>1560437342.0999999</v>
      </c>
      <c r="C138">
        <v>242</v>
      </c>
      <c r="D138" t="s">
        <v>486</v>
      </c>
      <c r="E138" t="s">
        <v>487</v>
      </c>
      <c r="G138">
        <v>1560437331.7612901</v>
      </c>
      <c r="H138">
        <f t="shared" si="29"/>
        <v>9.0763971120485425E-4</v>
      </c>
      <c r="I138">
        <f t="shared" si="30"/>
        <v>21.68656027394178</v>
      </c>
      <c r="J138">
        <f t="shared" si="31"/>
        <v>356.38806451612902</v>
      </c>
      <c r="K138">
        <f t="shared" si="32"/>
        <v>6.291266285126297</v>
      </c>
      <c r="L138">
        <f t="shared" si="33"/>
        <v>0.62655369078090473</v>
      </c>
      <c r="M138">
        <f t="shared" si="34"/>
        <v>35.493054506492115</v>
      </c>
      <c r="N138">
        <f t="shared" si="35"/>
        <v>0.10130712033500713</v>
      </c>
      <c r="O138">
        <f t="shared" si="36"/>
        <v>3</v>
      </c>
      <c r="P138">
        <f t="shared" si="37"/>
        <v>9.9625000024038735E-2</v>
      </c>
      <c r="Q138">
        <f t="shared" si="38"/>
        <v>6.2414599236231945E-2</v>
      </c>
      <c r="R138">
        <f t="shared" si="39"/>
        <v>215.02162524575982</v>
      </c>
      <c r="S138">
        <f t="shared" si="40"/>
        <v>23.998362665706605</v>
      </c>
      <c r="T138">
        <f t="shared" si="41"/>
        <v>23.570072580645149</v>
      </c>
      <c r="U138">
        <f t="shared" si="42"/>
        <v>2.9184948523365701</v>
      </c>
      <c r="V138">
        <f t="shared" si="43"/>
        <v>72.184773383538868</v>
      </c>
      <c r="W138">
        <f t="shared" si="44"/>
        <v>2.0337233699188202</v>
      </c>
      <c r="X138">
        <f t="shared" si="45"/>
        <v>2.817385543503824</v>
      </c>
      <c r="Y138">
        <f t="shared" si="46"/>
        <v>0.88477148241774994</v>
      </c>
      <c r="Z138">
        <f t="shared" si="47"/>
        <v>-40.026911264134071</v>
      </c>
      <c r="AA138">
        <f t="shared" si="48"/>
        <v>-94.415998645159789</v>
      </c>
      <c r="AB138">
        <f t="shared" si="49"/>
        <v>-6.5423686480890364</v>
      </c>
      <c r="AC138">
        <f t="shared" si="50"/>
        <v>74.036346688376938</v>
      </c>
      <c r="AD138">
        <v>0</v>
      </c>
      <c r="AE138">
        <v>0</v>
      </c>
      <c r="AF138">
        <v>3</v>
      </c>
      <c r="AG138">
        <v>0</v>
      </c>
      <c r="AH138">
        <v>0</v>
      </c>
      <c r="AI138">
        <f t="shared" si="51"/>
        <v>1</v>
      </c>
      <c r="AJ138">
        <f t="shared" si="52"/>
        <v>0</v>
      </c>
      <c r="AK138">
        <f t="shared" si="53"/>
        <v>68024.374407009149</v>
      </c>
      <c r="AL138">
        <f t="shared" si="54"/>
        <v>1200.0006451612901</v>
      </c>
      <c r="AM138">
        <f t="shared" si="55"/>
        <v>963.35922774124163</v>
      </c>
      <c r="AN138">
        <f t="shared" si="56"/>
        <v>0.80279892483870963</v>
      </c>
      <c r="AO138">
        <f t="shared" si="57"/>
        <v>0.22319983974193544</v>
      </c>
      <c r="AP138">
        <v>10</v>
      </c>
      <c r="AQ138">
        <v>1</v>
      </c>
      <c r="AR138" t="s">
        <v>237</v>
      </c>
      <c r="AS138">
        <v>1560437331.7612901</v>
      </c>
      <c r="AT138">
        <v>356.38806451612902</v>
      </c>
      <c r="AU138">
        <v>393.06874193548401</v>
      </c>
      <c r="AV138">
        <v>20.420748387096801</v>
      </c>
      <c r="AW138">
        <v>18.9390161290323</v>
      </c>
      <c r="AX138">
        <v>600.04432258064503</v>
      </c>
      <c r="AY138">
        <v>99.491103225806498</v>
      </c>
      <c r="AZ138">
        <v>9.9927003225806499E-2</v>
      </c>
      <c r="BA138">
        <v>22.986306451612901</v>
      </c>
      <c r="BB138">
        <v>23.678983870967699</v>
      </c>
      <c r="BC138">
        <v>23.4611612903226</v>
      </c>
      <c r="BD138">
        <v>0</v>
      </c>
      <c r="BE138">
        <v>0</v>
      </c>
      <c r="BF138">
        <v>13000.8322580645</v>
      </c>
      <c r="BG138">
        <v>1040.42935483871</v>
      </c>
      <c r="BH138">
        <v>22.259716129032299</v>
      </c>
      <c r="BI138">
        <v>1200.0006451612901</v>
      </c>
      <c r="BJ138">
        <v>0.329992741935484</v>
      </c>
      <c r="BK138">
        <v>0.32999506451612898</v>
      </c>
      <c r="BL138">
        <v>0.32999438709677398</v>
      </c>
      <c r="BM138">
        <v>1.0017812903225801E-2</v>
      </c>
      <c r="BN138">
        <v>24</v>
      </c>
      <c r="BO138">
        <v>17743.141935483902</v>
      </c>
      <c r="BP138">
        <v>1560432001.5</v>
      </c>
      <c r="BQ138" t="s">
        <v>238</v>
      </c>
      <c r="BR138">
        <v>1</v>
      </c>
      <c r="BS138">
        <v>-1.3480000000000001</v>
      </c>
      <c r="BT138">
        <v>2.1000000000000001E-2</v>
      </c>
      <c r="BU138">
        <v>400</v>
      </c>
      <c r="BV138">
        <v>19</v>
      </c>
      <c r="BW138">
        <v>0.05</v>
      </c>
      <c r="BX138">
        <v>0.02</v>
      </c>
      <c r="BY138">
        <v>21.650422765473198</v>
      </c>
      <c r="BZ138">
        <v>1.69096165393461</v>
      </c>
      <c r="CA138">
        <v>0.173786048670204</v>
      </c>
      <c r="CB138">
        <v>0</v>
      </c>
      <c r="CC138">
        <v>-36.644080487804899</v>
      </c>
      <c r="CD138">
        <v>-2.8869533101047802</v>
      </c>
      <c r="CE138">
        <v>0.2942485602837</v>
      </c>
      <c r="CF138">
        <v>0</v>
      </c>
      <c r="CG138">
        <v>1.4822621951219499</v>
      </c>
      <c r="CH138">
        <v>-2.2112613240419899E-2</v>
      </c>
      <c r="CI138">
        <v>3.6853516972819799E-3</v>
      </c>
      <c r="CJ138">
        <v>1</v>
      </c>
      <c r="CK138">
        <v>1</v>
      </c>
      <c r="CL138">
        <v>3</v>
      </c>
      <c r="CM138" t="s">
        <v>257</v>
      </c>
      <c r="CN138">
        <v>1.8608100000000001</v>
      </c>
      <c r="CO138">
        <v>1.8577600000000001</v>
      </c>
      <c r="CP138">
        <v>1.8605</v>
      </c>
      <c r="CQ138">
        <v>1.8533299999999999</v>
      </c>
      <c r="CR138">
        <v>1.8519300000000001</v>
      </c>
      <c r="CS138">
        <v>1.8527199999999999</v>
      </c>
      <c r="CT138">
        <v>1.85642</v>
      </c>
      <c r="CU138">
        <v>1.8626400000000001</v>
      </c>
      <c r="CV138" t="s">
        <v>240</v>
      </c>
      <c r="CW138" t="s">
        <v>19</v>
      </c>
      <c r="CX138" t="s">
        <v>19</v>
      </c>
      <c r="CY138" t="s">
        <v>19</v>
      </c>
      <c r="CZ138" t="s">
        <v>241</v>
      </c>
      <c r="DA138" t="s">
        <v>242</v>
      </c>
      <c r="DB138" t="s">
        <v>243</v>
      </c>
      <c r="DC138" t="s">
        <v>243</v>
      </c>
      <c r="DD138" t="s">
        <v>243</v>
      </c>
      <c r="DE138" t="s">
        <v>243</v>
      </c>
      <c r="DF138">
        <v>0</v>
      </c>
      <c r="DG138">
        <v>100</v>
      </c>
      <c r="DH138">
        <v>100</v>
      </c>
      <c r="DI138">
        <v>-1.3480000000000001</v>
      </c>
      <c r="DJ138">
        <v>2.1000000000000001E-2</v>
      </c>
      <c r="DK138">
        <v>3</v>
      </c>
      <c r="DL138">
        <v>628.846</v>
      </c>
      <c r="DM138">
        <v>287.06700000000001</v>
      </c>
      <c r="DN138">
        <v>23.001000000000001</v>
      </c>
      <c r="DO138">
        <v>23.357099999999999</v>
      </c>
      <c r="DP138">
        <v>30.000399999999999</v>
      </c>
      <c r="DQ138">
        <v>23.408100000000001</v>
      </c>
      <c r="DR138">
        <v>23.4178</v>
      </c>
      <c r="DS138">
        <v>20.038399999999999</v>
      </c>
      <c r="DT138">
        <v>23.396100000000001</v>
      </c>
      <c r="DU138">
        <v>100</v>
      </c>
      <c r="DV138">
        <v>23</v>
      </c>
      <c r="DW138">
        <v>422.5</v>
      </c>
      <c r="DX138">
        <v>19</v>
      </c>
      <c r="DY138">
        <v>101.309</v>
      </c>
      <c r="DZ138">
        <v>105.277</v>
      </c>
    </row>
    <row r="139" spans="1:130" x14ac:dyDescent="0.25">
      <c r="A139">
        <v>123</v>
      </c>
      <c r="B139">
        <v>1560437344.0999999</v>
      </c>
      <c r="C139">
        <v>244</v>
      </c>
      <c r="D139" t="s">
        <v>488</v>
      </c>
      <c r="E139" t="s">
        <v>489</v>
      </c>
      <c r="G139">
        <v>1560437333.7612901</v>
      </c>
      <c r="H139">
        <f t="shared" si="29"/>
        <v>9.0660457806907404E-4</v>
      </c>
      <c r="I139">
        <f t="shared" si="30"/>
        <v>21.74265140580771</v>
      </c>
      <c r="J139">
        <f t="shared" si="31"/>
        <v>359.62729032258102</v>
      </c>
      <c r="K139">
        <f t="shared" si="32"/>
        <v>8.0292305934854209</v>
      </c>
      <c r="L139">
        <f t="shared" si="33"/>
        <v>0.79964081654118846</v>
      </c>
      <c r="M139">
        <f t="shared" si="34"/>
        <v>35.815718173216752</v>
      </c>
      <c r="N139">
        <f t="shared" si="35"/>
        <v>0.10114067903356679</v>
      </c>
      <c r="O139">
        <f t="shared" si="36"/>
        <v>3</v>
      </c>
      <c r="P139">
        <f t="shared" si="37"/>
        <v>9.9464035682181012E-2</v>
      </c>
      <c r="Q139">
        <f t="shared" si="38"/>
        <v>6.2313514941460264E-2</v>
      </c>
      <c r="R139">
        <f t="shared" si="39"/>
        <v>215.02176034208688</v>
      </c>
      <c r="S139">
        <f t="shared" si="40"/>
        <v>24.00176408192409</v>
      </c>
      <c r="T139">
        <f t="shared" si="41"/>
        <v>23.572669354838752</v>
      </c>
      <c r="U139">
        <f t="shared" si="42"/>
        <v>2.9189516149594956</v>
      </c>
      <c r="V139">
        <f t="shared" si="43"/>
        <v>72.172344367202129</v>
      </c>
      <c r="W139">
        <f t="shared" si="44"/>
        <v>2.0337595554954322</v>
      </c>
      <c r="X139">
        <f t="shared" si="45"/>
        <v>2.817920871667916</v>
      </c>
      <c r="Y139">
        <f t="shared" si="46"/>
        <v>0.88519205946406343</v>
      </c>
      <c r="Z139">
        <f t="shared" si="47"/>
        <v>-39.981261892846163</v>
      </c>
      <c r="AA139">
        <f t="shared" si="48"/>
        <v>-94.328348167752637</v>
      </c>
      <c r="AB139">
        <f t="shared" si="49"/>
        <v>-6.5364848714312433</v>
      </c>
      <c r="AC139">
        <f t="shared" si="50"/>
        <v>74.175665410056837</v>
      </c>
      <c r="AD139">
        <v>0</v>
      </c>
      <c r="AE139">
        <v>0</v>
      </c>
      <c r="AF139">
        <v>3</v>
      </c>
      <c r="AG139">
        <v>0</v>
      </c>
      <c r="AH139">
        <v>0</v>
      </c>
      <c r="AI139">
        <f t="shared" si="51"/>
        <v>1</v>
      </c>
      <c r="AJ139">
        <f t="shared" si="52"/>
        <v>0</v>
      </c>
      <c r="AK139">
        <f t="shared" si="53"/>
        <v>68020.629247825156</v>
      </c>
      <c r="AL139">
        <f t="shared" si="54"/>
        <v>1200.00129032258</v>
      </c>
      <c r="AM139">
        <f t="shared" si="55"/>
        <v>963.35972845020638</v>
      </c>
      <c r="AN139">
        <f t="shared" si="56"/>
        <v>0.80279891048387086</v>
      </c>
      <c r="AO139">
        <f t="shared" si="57"/>
        <v>0.22319986396774194</v>
      </c>
      <c r="AP139">
        <v>10</v>
      </c>
      <c r="AQ139">
        <v>1</v>
      </c>
      <c r="AR139" t="s">
        <v>237</v>
      </c>
      <c r="AS139">
        <v>1560437333.7612901</v>
      </c>
      <c r="AT139">
        <v>359.62729032258102</v>
      </c>
      <c r="AU139">
        <v>396.40580645161299</v>
      </c>
      <c r="AV139">
        <v>20.421074193548399</v>
      </c>
      <c r="AW139">
        <v>18.941029032258101</v>
      </c>
      <c r="AX139">
        <v>600.04300000000001</v>
      </c>
      <c r="AY139">
        <v>99.491287096774201</v>
      </c>
      <c r="AZ139">
        <v>9.9926187096774199E-2</v>
      </c>
      <c r="BA139">
        <v>22.989445161290298</v>
      </c>
      <c r="BB139">
        <v>23.681909677419402</v>
      </c>
      <c r="BC139">
        <v>23.463429032258102</v>
      </c>
      <c r="BD139">
        <v>0</v>
      </c>
      <c r="BE139">
        <v>0</v>
      </c>
      <c r="BF139">
        <v>13000.1612903226</v>
      </c>
      <c r="BG139">
        <v>1040.4477419354801</v>
      </c>
      <c r="BH139">
        <v>22.343029032258102</v>
      </c>
      <c r="BI139">
        <v>1200.00129032258</v>
      </c>
      <c r="BJ139">
        <v>0.32999238709677398</v>
      </c>
      <c r="BK139">
        <v>0.32999522580645202</v>
      </c>
      <c r="BL139">
        <v>0.32999458064516102</v>
      </c>
      <c r="BM139">
        <v>1.0017816129032299E-2</v>
      </c>
      <c r="BN139">
        <v>24</v>
      </c>
      <c r="BO139">
        <v>17743.141935483902</v>
      </c>
      <c r="BP139">
        <v>1560432001.5</v>
      </c>
      <c r="BQ139" t="s">
        <v>238</v>
      </c>
      <c r="BR139">
        <v>1</v>
      </c>
      <c r="BS139">
        <v>-1.3480000000000001</v>
      </c>
      <c r="BT139">
        <v>2.1000000000000001E-2</v>
      </c>
      <c r="BU139">
        <v>400</v>
      </c>
      <c r="BV139">
        <v>19</v>
      </c>
      <c r="BW139">
        <v>0.05</v>
      </c>
      <c r="BX139">
        <v>0.02</v>
      </c>
      <c r="BY139">
        <v>21.713887936996102</v>
      </c>
      <c r="BZ139">
        <v>1.6634919057499</v>
      </c>
      <c r="CA139">
        <v>0.170205057556646</v>
      </c>
      <c r="CB139">
        <v>0</v>
      </c>
      <c r="CC139">
        <v>-36.749187804878098</v>
      </c>
      <c r="CD139">
        <v>-2.9042905923344802</v>
      </c>
      <c r="CE139">
        <v>0.295651839735666</v>
      </c>
      <c r="CF139">
        <v>0</v>
      </c>
      <c r="CG139">
        <v>1.4806834146341501</v>
      </c>
      <c r="CH139">
        <v>-4.3171777003485401E-2</v>
      </c>
      <c r="CI139">
        <v>5.74050928723742E-3</v>
      </c>
      <c r="CJ139">
        <v>1</v>
      </c>
      <c r="CK139">
        <v>1</v>
      </c>
      <c r="CL139">
        <v>3</v>
      </c>
      <c r="CM139" t="s">
        <v>257</v>
      </c>
      <c r="CN139">
        <v>1.8608100000000001</v>
      </c>
      <c r="CO139">
        <v>1.8577600000000001</v>
      </c>
      <c r="CP139">
        <v>1.8605</v>
      </c>
      <c r="CQ139">
        <v>1.8533299999999999</v>
      </c>
      <c r="CR139">
        <v>1.85192</v>
      </c>
      <c r="CS139">
        <v>1.8527199999999999</v>
      </c>
      <c r="CT139">
        <v>1.85642</v>
      </c>
      <c r="CU139">
        <v>1.8626400000000001</v>
      </c>
      <c r="CV139" t="s">
        <v>240</v>
      </c>
      <c r="CW139" t="s">
        <v>19</v>
      </c>
      <c r="CX139" t="s">
        <v>19</v>
      </c>
      <c r="CY139" t="s">
        <v>19</v>
      </c>
      <c r="CZ139" t="s">
        <v>241</v>
      </c>
      <c r="DA139" t="s">
        <v>242</v>
      </c>
      <c r="DB139" t="s">
        <v>243</v>
      </c>
      <c r="DC139" t="s">
        <v>243</v>
      </c>
      <c r="DD139" t="s">
        <v>243</v>
      </c>
      <c r="DE139" t="s">
        <v>243</v>
      </c>
      <c r="DF139">
        <v>0</v>
      </c>
      <c r="DG139">
        <v>100</v>
      </c>
      <c r="DH139">
        <v>100</v>
      </c>
      <c r="DI139">
        <v>-1.3480000000000001</v>
      </c>
      <c r="DJ139">
        <v>2.1000000000000001E-2</v>
      </c>
      <c r="DK139">
        <v>3</v>
      </c>
      <c r="DL139">
        <v>629.00300000000004</v>
      </c>
      <c r="DM139">
        <v>286.99599999999998</v>
      </c>
      <c r="DN139">
        <v>23.000599999999999</v>
      </c>
      <c r="DO139">
        <v>23.358599999999999</v>
      </c>
      <c r="DP139">
        <v>30.000399999999999</v>
      </c>
      <c r="DQ139">
        <v>23.409600000000001</v>
      </c>
      <c r="DR139">
        <v>23.419</v>
      </c>
      <c r="DS139">
        <v>20.135300000000001</v>
      </c>
      <c r="DT139">
        <v>23.396100000000001</v>
      </c>
      <c r="DU139">
        <v>100</v>
      </c>
      <c r="DV139">
        <v>23</v>
      </c>
      <c r="DW139">
        <v>422.5</v>
      </c>
      <c r="DX139">
        <v>19</v>
      </c>
      <c r="DY139">
        <v>101.30800000000001</v>
      </c>
      <c r="DZ139">
        <v>105.276</v>
      </c>
    </row>
    <row r="140" spans="1:130" x14ac:dyDescent="0.25">
      <c r="A140">
        <v>124</v>
      </c>
      <c r="B140">
        <v>1560437346.0999999</v>
      </c>
      <c r="C140">
        <v>246</v>
      </c>
      <c r="D140" t="s">
        <v>490</v>
      </c>
      <c r="E140" t="s">
        <v>491</v>
      </c>
      <c r="G140">
        <v>1560437335.7612901</v>
      </c>
      <c r="H140">
        <f t="shared" si="29"/>
        <v>9.0551497229377973E-4</v>
      </c>
      <c r="I140">
        <f t="shared" si="30"/>
        <v>21.791782464540123</v>
      </c>
      <c r="J140">
        <f t="shared" si="31"/>
        <v>362.86874193548402</v>
      </c>
      <c r="K140">
        <f t="shared" si="32"/>
        <v>9.8558115370856338</v>
      </c>
      <c r="L140">
        <f t="shared" si="33"/>
        <v>0.98155351480459363</v>
      </c>
      <c r="M140">
        <f t="shared" si="34"/>
        <v>36.13858561715319</v>
      </c>
      <c r="N140">
        <f t="shared" si="35"/>
        <v>0.10096838686171308</v>
      </c>
      <c r="O140">
        <f t="shared" si="36"/>
        <v>3</v>
      </c>
      <c r="P140">
        <f t="shared" si="37"/>
        <v>9.9297403749030427E-2</v>
      </c>
      <c r="Q140">
        <f t="shared" si="38"/>
        <v>6.2208872268819361E-2</v>
      </c>
      <c r="R140">
        <f t="shared" si="39"/>
        <v>215.0217783733485</v>
      </c>
      <c r="S140">
        <f t="shared" si="40"/>
        <v>24.004566216252535</v>
      </c>
      <c r="T140">
        <f t="shared" si="41"/>
        <v>23.57543387096775</v>
      </c>
      <c r="U140">
        <f t="shared" si="42"/>
        <v>2.9194379514507021</v>
      </c>
      <c r="V140">
        <f t="shared" si="43"/>
        <v>72.163719481306472</v>
      </c>
      <c r="W140">
        <f t="shared" si="44"/>
        <v>2.0338274361856628</v>
      </c>
      <c r="X140">
        <f t="shared" si="45"/>
        <v>2.8183517296562188</v>
      </c>
      <c r="Y140">
        <f t="shared" si="46"/>
        <v>0.88561051526503931</v>
      </c>
      <c r="Z140">
        <f t="shared" si="47"/>
        <v>-39.933210278155684</v>
      </c>
      <c r="AA140">
        <f t="shared" si="48"/>
        <v>-94.366956116136166</v>
      </c>
      <c r="AB140">
        <f t="shared" si="49"/>
        <v>-6.5393353591482075</v>
      </c>
      <c r="AC140">
        <f t="shared" si="50"/>
        <v>74.18227661990845</v>
      </c>
      <c r="AD140">
        <v>0</v>
      </c>
      <c r="AE140">
        <v>0</v>
      </c>
      <c r="AF140">
        <v>3</v>
      </c>
      <c r="AG140">
        <v>0</v>
      </c>
      <c r="AH140">
        <v>0</v>
      </c>
      <c r="AI140">
        <f t="shared" si="51"/>
        <v>1</v>
      </c>
      <c r="AJ140">
        <f t="shared" si="52"/>
        <v>0</v>
      </c>
      <c r="AK140">
        <f t="shared" si="53"/>
        <v>68017.235750803142</v>
      </c>
      <c r="AL140">
        <f t="shared" si="54"/>
        <v>1200.00129032258</v>
      </c>
      <c r="AM140">
        <f t="shared" si="55"/>
        <v>963.35975535346108</v>
      </c>
      <c r="AN140">
        <f t="shared" si="56"/>
        <v>0.80279893290322568</v>
      </c>
      <c r="AO140">
        <f t="shared" si="57"/>
        <v>0.22319987645161285</v>
      </c>
      <c r="AP140">
        <v>10</v>
      </c>
      <c r="AQ140">
        <v>1</v>
      </c>
      <c r="AR140" t="s">
        <v>237</v>
      </c>
      <c r="AS140">
        <v>1560437335.7612901</v>
      </c>
      <c r="AT140">
        <v>362.86874193548402</v>
      </c>
      <c r="AU140">
        <v>399.73319354838702</v>
      </c>
      <c r="AV140">
        <v>20.421729032258099</v>
      </c>
      <c r="AW140">
        <v>18.943470967741899</v>
      </c>
      <c r="AX140">
        <v>600.04596774193499</v>
      </c>
      <c r="AY140">
        <v>99.4913806451613</v>
      </c>
      <c r="AZ140">
        <v>9.9963112903225806E-2</v>
      </c>
      <c r="BA140">
        <v>22.991970967741899</v>
      </c>
      <c r="BB140">
        <v>23.6849806451613</v>
      </c>
      <c r="BC140">
        <v>23.4658870967742</v>
      </c>
      <c r="BD140">
        <v>0</v>
      </c>
      <c r="BE140">
        <v>0</v>
      </c>
      <c r="BF140">
        <v>12999.5483870968</v>
      </c>
      <c r="BG140">
        <v>1040.4687096774201</v>
      </c>
      <c r="BH140">
        <v>22.4521032258065</v>
      </c>
      <c r="BI140">
        <v>1200.00129032258</v>
      </c>
      <c r="BJ140">
        <v>0.32999235483870998</v>
      </c>
      <c r="BK140">
        <v>0.32999538709677401</v>
      </c>
      <c r="BL140">
        <v>0.32999451612903202</v>
      </c>
      <c r="BM140">
        <v>1.00178064516129E-2</v>
      </c>
      <c r="BN140">
        <v>24</v>
      </c>
      <c r="BO140">
        <v>17743.1451612903</v>
      </c>
      <c r="BP140">
        <v>1560432001.5</v>
      </c>
      <c r="BQ140" t="s">
        <v>238</v>
      </c>
      <c r="BR140">
        <v>1</v>
      </c>
      <c r="BS140">
        <v>-1.3480000000000001</v>
      </c>
      <c r="BT140">
        <v>2.1000000000000001E-2</v>
      </c>
      <c r="BU140">
        <v>400</v>
      </c>
      <c r="BV140">
        <v>19</v>
      </c>
      <c r="BW140">
        <v>0.05</v>
      </c>
      <c r="BX140">
        <v>0.02</v>
      </c>
      <c r="BY140">
        <v>21.762580834763401</v>
      </c>
      <c r="BZ140">
        <v>1.6449263839035699</v>
      </c>
      <c r="CA140">
        <v>0.16842812000669499</v>
      </c>
      <c r="CB140">
        <v>0</v>
      </c>
      <c r="CC140">
        <v>-36.831034146341501</v>
      </c>
      <c r="CD140">
        <v>-2.8864954703831902</v>
      </c>
      <c r="CE140">
        <v>0.29429300366260702</v>
      </c>
      <c r="CF140">
        <v>0</v>
      </c>
      <c r="CG140">
        <v>1.4789095121951199</v>
      </c>
      <c r="CH140">
        <v>-5.9651498257841301E-2</v>
      </c>
      <c r="CI140">
        <v>7.0715865509383604E-3</v>
      </c>
      <c r="CJ140">
        <v>1</v>
      </c>
      <c r="CK140">
        <v>1</v>
      </c>
      <c r="CL140">
        <v>3</v>
      </c>
      <c r="CM140" t="s">
        <v>257</v>
      </c>
      <c r="CN140">
        <v>1.8608100000000001</v>
      </c>
      <c r="CO140">
        <v>1.8577600000000001</v>
      </c>
      <c r="CP140">
        <v>1.8605</v>
      </c>
      <c r="CQ140">
        <v>1.8533299999999999</v>
      </c>
      <c r="CR140">
        <v>1.8519000000000001</v>
      </c>
      <c r="CS140">
        <v>1.8527199999999999</v>
      </c>
      <c r="CT140">
        <v>1.8564099999999999</v>
      </c>
      <c r="CU140">
        <v>1.8626400000000001</v>
      </c>
      <c r="CV140" t="s">
        <v>240</v>
      </c>
      <c r="CW140" t="s">
        <v>19</v>
      </c>
      <c r="CX140" t="s">
        <v>19</v>
      </c>
      <c r="CY140" t="s">
        <v>19</v>
      </c>
      <c r="CZ140" t="s">
        <v>241</v>
      </c>
      <c r="DA140" t="s">
        <v>242</v>
      </c>
      <c r="DB140" t="s">
        <v>243</v>
      </c>
      <c r="DC140" t="s">
        <v>243</v>
      </c>
      <c r="DD140" t="s">
        <v>243</v>
      </c>
      <c r="DE140" t="s">
        <v>243</v>
      </c>
      <c r="DF140">
        <v>0</v>
      </c>
      <c r="DG140">
        <v>100</v>
      </c>
      <c r="DH140">
        <v>100</v>
      </c>
      <c r="DI140">
        <v>-1.3480000000000001</v>
      </c>
      <c r="DJ140">
        <v>2.1000000000000001E-2</v>
      </c>
      <c r="DK140">
        <v>3</v>
      </c>
      <c r="DL140">
        <v>628.91899999999998</v>
      </c>
      <c r="DM140">
        <v>286.93799999999999</v>
      </c>
      <c r="DN140">
        <v>23.0002</v>
      </c>
      <c r="DO140">
        <v>23.360199999999999</v>
      </c>
      <c r="DP140">
        <v>30.000299999999999</v>
      </c>
      <c r="DQ140">
        <v>23.410900000000002</v>
      </c>
      <c r="DR140">
        <v>23.420400000000001</v>
      </c>
      <c r="DS140">
        <v>20.266400000000001</v>
      </c>
      <c r="DT140">
        <v>23.396100000000001</v>
      </c>
      <c r="DU140">
        <v>100</v>
      </c>
      <c r="DV140">
        <v>23</v>
      </c>
      <c r="DW140">
        <v>427.5</v>
      </c>
      <c r="DX140">
        <v>19</v>
      </c>
      <c r="DY140">
        <v>101.30800000000001</v>
      </c>
      <c r="DZ140">
        <v>105.276</v>
      </c>
    </row>
    <row r="141" spans="1:130" x14ac:dyDescent="0.25">
      <c r="A141">
        <v>125</v>
      </c>
      <c r="B141">
        <v>1560437348.0999999</v>
      </c>
      <c r="C141">
        <v>248</v>
      </c>
      <c r="D141" t="s">
        <v>492</v>
      </c>
      <c r="E141" t="s">
        <v>493</v>
      </c>
      <c r="G141">
        <v>1560437337.7612901</v>
      </c>
      <c r="H141">
        <f t="shared" si="29"/>
        <v>9.0440287995333015E-4</v>
      </c>
      <c r="I141">
        <f t="shared" si="30"/>
        <v>21.859184141840498</v>
      </c>
      <c r="J141">
        <f t="shared" si="31"/>
        <v>366.10745161290299</v>
      </c>
      <c r="K141">
        <f t="shared" si="32"/>
        <v>11.362560273147091</v>
      </c>
      <c r="L141">
        <f t="shared" si="33"/>
        <v>1.1316141430970552</v>
      </c>
      <c r="M141">
        <f t="shared" si="34"/>
        <v>36.461181298854846</v>
      </c>
      <c r="N141">
        <f t="shared" si="35"/>
        <v>0.10079015538473422</v>
      </c>
      <c r="O141">
        <f t="shared" si="36"/>
        <v>3</v>
      </c>
      <c r="P141">
        <f t="shared" si="37"/>
        <v>9.9125017728177972E-2</v>
      </c>
      <c r="Q141">
        <f t="shared" si="38"/>
        <v>6.2100616985811159E-2</v>
      </c>
      <c r="R141">
        <f t="shared" si="39"/>
        <v>215.02151887995274</v>
      </c>
      <c r="S141">
        <f t="shared" si="40"/>
        <v>24.006634260128791</v>
      </c>
      <c r="T141">
        <f t="shared" si="41"/>
        <v>23.5784177419355</v>
      </c>
      <c r="U141">
        <f t="shared" si="42"/>
        <v>2.9199629565891292</v>
      </c>
      <c r="V141">
        <f t="shared" si="43"/>
        <v>72.158607975982676</v>
      </c>
      <c r="W141">
        <f t="shared" si="44"/>
        <v>2.0339033745735593</v>
      </c>
      <c r="X141">
        <f t="shared" si="45"/>
        <v>2.8186566116277145</v>
      </c>
      <c r="Y141">
        <f t="shared" si="46"/>
        <v>0.88605958201556989</v>
      </c>
      <c r="Z141">
        <f t="shared" si="47"/>
        <v>-39.884167005941862</v>
      </c>
      <c r="AA141">
        <f t="shared" si="48"/>
        <v>-94.560517587103931</v>
      </c>
      <c r="AB141">
        <f t="shared" si="49"/>
        <v>-6.5529068672932533</v>
      </c>
      <c r="AC141">
        <f t="shared" si="50"/>
        <v>74.023927419613699</v>
      </c>
      <c r="AD141">
        <v>0</v>
      </c>
      <c r="AE141">
        <v>0</v>
      </c>
      <c r="AF141">
        <v>3</v>
      </c>
      <c r="AG141">
        <v>0</v>
      </c>
      <c r="AH141">
        <v>0</v>
      </c>
      <c r="AI141">
        <f t="shared" si="51"/>
        <v>1</v>
      </c>
      <c r="AJ141">
        <f t="shared" si="52"/>
        <v>0</v>
      </c>
      <c r="AK141">
        <f t="shared" si="53"/>
        <v>68016.915506441568</v>
      </c>
      <c r="AL141">
        <f t="shared" si="54"/>
        <v>1199.9996774193501</v>
      </c>
      <c r="AM141">
        <f t="shared" si="55"/>
        <v>963.35849709710487</v>
      </c>
      <c r="AN141">
        <f t="shared" si="56"/>
        <v>0.80279896338709689</v>
      </c>
      <c r="AO141">
        <f t="shared" si="57"/>
        <v>0.22319989861290332</v>
      </c>
      <c r="AP141">
        <v>10</v>
      </c>
      <c r="AQ141">
        <v>1</v>
      </c>
      <c r="AR141" t="s">
        <v>237</v>
      </c>
      <c r="AS141">
        <v>1560437337.7612901</v>
      </c>
      <c r="AT141">
        <v>366.10745161290299</v>
      </c>
      <c r="AU141">
        <v>403.08845161290299</v>
      </c>
      <c r="AV141">
        <v>20.422464516129001</v>
      </c>
      <c r="AW141">
        <v>18.946022580645199</v>
      </c>
      <c r="AX141">
        <v>600.04577419354803</v>
      </c>
      <c r="AY141">
        <v>99.491512903225797</v>
      </c>
      <c r="AZ141">
        <v>9.9962599999999999E-2</v>
      </c>
      <c r="BA141">
        <v>22.993758064516101</v>
      </c>
      <c r="BB141">
        <v>23.6880967741936</v>
      </c>
      <c r="BC141">
        <v>23.4687387096774</v>
      </c>
      <c r="BD141">
        <v>0</v>
      </c>
      <c r="BE141">
        <v>0</v>
      </c>
      <c r="BF141">
        <v>12999.5483870968</v>
      </c>
      <c r="BG141">
        <v>1040.48451612903</v>
      </c>
      <c r="BH141">
        <v>22.507422580645201</v>
      </c>
      <c r="BI141">
        <v>1199.9996774193501</v>
      </c>
      <c r="BJ141">
        <v>0.32999225806451599</v>
      </c>
      <c r="BK141">
        <v>0.32999567741935498</v>
      </c>
      <c r="BL141">
        <v>0.32999441935483897</v>
      </c>
      <c r="BM141">
        <v>1.0017796774193601E-2</v>
      </c>
      <c r="BN141">
        <v>24</v>
      </c>
      <c r="BO141">
        <v>17743.129032258101</v>
      </c>
      <c r="BP141">
        <v>1560432001.5</v>
      </c>
      <c r="BQ141" t="s">
        <v>238</v>
      </c>
      <c r="BR141">
        <v>1</v>
      </c>
      <c r="BS141">
        <v>-1.3480000000000001</v>
      </c>
      <c r="BT141">
        <v>2.1000000000000001E-2</v>
      </c>
      <c r="BU141">
        <v>400</v>
      </c>
      <c r="BV141">
        <v>19</v>
      </c>
      <c r="BW141">
        <v>0.05</v>
      </c>
      <c r="BX141">
        <v>0.02</v>
      </c>
      <c r="BY141">
        <v>21.821479024632101</v>
      </c>
      <c r="BZ141">
        <v>1.7040026869834199</v>
      </c>
      <c r="CA141">
        <v>0.17417368180180001</v>
      </c>
      <c r="CB141">
        <v>0</v>
      </c>
      <c r="CC141">
        <v>-36.942109756097601</v>
      </c>
      <c r="CD141">
        <v>-2.9601763066201499</v>
      </c>
      <c r="CE141">
        <v>0.301759226265786</v>
      </c>
      <c r="CF141">
        <v>0</v>
      </c>
      <c r="CG141">
        <v>1.47708780487805</v>
      </c>
      <c r="CH141">
        <v>-6.9859860627180595E-2</v>
      </c>
      <c r="CI141">
        <v>7.80068336975026E-3</v>
      </c>
      <c r="CJ141">
        <v>1</v>
      </c>
      <c r="CK141">
        <v>1</v>
      </c>
      <c r="CL141">
        <v>3</v>
      </c>
      <c r="CM141" t="s">
        <v>257</v>
      </c>
      <c r="CN141">
        <v>1.8608100000000001</v>
      </c>
      <c r="CO141">
        <v>1.8577600000000001</v>
      </c>
      <c r="CP141">
        <v>1.8605</v>
      </c>
      <c r="CQ141">
        <v>1.85334</v>
      </c>
      <c r="CR141">
        <v>1.8519000000000001</v>
      </c>
      <c r="CS141">
        <v>1.85273</v>
      </c>
      <c r="CT141">
        <v>1.85639</v>
      </c>
      <c r="CU141">
        <v>1.8626400000000001</v>
      </c>
      <c r="CV141" t="s">
        <v>240</v>
      </c>
      <c r="CW141" t="s">
        <v>19</v>
      </c>
      <c r="CX141" t="s">
        <v>19</v>
      </c>
      <c r="CY141" t="s">
        <v>19</v>
      </c>
      <c r="CZ141" t="s">
        <v>241</v>
      </c>
      <c r="DA141" t="s">
        <v>242</v>
      </c>
      <c r="DB141" t="s">
        <v>243</v>
      </c>
      <c r="DC141" t="s">
        <v>243</v>
      </c>
      <c r="DD141" t="s">
        <v>243</v>
      </c>
      <c r="DE141" t="s">
        <v>243</v>
      </c>
      <c r="DF141">
        <v>0</v>
      </c>
      <c r="DG141">
        <v>100</v>
      </c>
      <c r="DH141">
        <v>100</v>
      </c>
      <c r="DI141">
        <v>-1.3480000000000001</v>
      </c>
      <c r="DJ141">
        <v>2.1000000000000001E-2</v>
      </c>
      <c r="DK141">
        <v>3</v>
      </c>
      <c r="DL141">
        <v>628.97299999999996</v>
      </c>
      <c r="DM141">
        <v>286.93299999999999</v>
      </c>
      <c r="DN141">
        <v>22.9999</v>
      </c>
      <c r="DO141">
        <v>23.361599999999999</v>
      </c>
      <c r="DP141">
        <v>30.0002</v>
      </c>
      <c r="DQ141">
        <v>23.411999999999999</v>
      </c>
      <c r="DR141">
        <v>23.421700000000001</v>
      </c>
      <c r="DS141">
        <v>20.415099999999999</v>
      </c>
      <c r="DT141">
        <v>23.396100000000001</v>
      </c>
      <c r="DU141">
        <v>100</v>
      </c>
      <c r="DV141">
        <v>23</v>
      </c>
      <c r="DW141">
        <v>432.5</v>
      </c>
      <c r="DX141">
        <v>19</v>
      </c>
      <c r="DY141">
        <v>101.307</v>
      </c>
      <c r="DZ141">
        <v>105.277</v>
      </c>
    </row>
    <row r="142" spans="1:130" x14ac:dyDescent="0.25">
      <c r="A142">
        <v>126</v>
      </c>
      <c r="B142">
        <v>1560437350.0999999</v>
      </c>
      <c r="C142">
        <v>250</v>
      </c>
      <c r="D142" t="s">
        <v>494</v>
      </c>
      <c r="E142" t="s">
        <v>495</v>
      </c>
      <c r="G142">
        <v>1560437339.7612901</v>
      </c>
      <c r="H142">
        <f t="shared" si="29"/>
        <v>9.0330580117413645E-4</v>
      </c>
      <c r="I142">
        <f t="shared" si="30"/>
        <v>21.921874290595717</v>
      </c>
      <c r="J142">
        <f t="shared" si="31"/>
        <v>369.34670967741903</v>
      </c>
      <c r="K142">
        <f t="shared" si="32"/>
        <v>12.973463820679838</v>
      </c>
      <c r="L142">
        <f t="shared" si="33"/>
        <v>1.2920471136447447</v>
      </c>
      <c r="M142">
        <f t="shared" si="34"/>
        <v>36.783803983960681</v>
      </c>
      <c r="N142">
        <f t="shared" si="35"/>
        <v>0.10062177775354511</v>
      </c>
      <c r="O142">
        <f t="shared" si="36"/>
        <v>3</v>
      </c>
      <c r="P142">
        <f t="shared" si="37"/>
        <v>9.8962153123936941E-2</v>
      </c>
      <c r="Q142">
        <f t="shared" si="38"/>
        <v>6.1998341802546583E-2</v>
      </c>
      <c r="R142">
        <f t="shared" si="39"/>
        <v>215.02135199307492</v>
      </c>
      <c r="S142">
        <f t="shared" si="40"/>
        <v>24.007980132344304</v>
      </c>
      <c r="T142">
        <f t="shared" si="41"/>
        <v>23.580956451612899</v>
      </c>
      <c r="U142">
        <f t="shared" si="42"/>
        <v>2.9204097016440413</v>
      </c>
      <c r="V142">
        <f t="shared" si="43"/>
        <v>72.156320595381132</v>
      </c>
      <c r="W142">
        <f t="shared" si="44"/>
        <v>2.0339703501363386</v>
      </c>
      <c r="X142">
        <f t="shared" si="45"/>
        <v>2.8188387841196785</v>
      </c>
      <c r="Y142">
        <f t="shared" si="46"/>
        <v>0.8864393515077027</v>
      </c>
      <c r="Z142">
        <f t="shared" si="47"/>
        <v>-39.835785831779418</v>
      </c>
      <c r="AA142">
        <f t="shared" si="48"/>
        <v>-94.798426025807629</v>
      </c>
      <c r="AB142">
        <f t="shared" si="49"/>
        <v>-6.5695135561760214</v>
      </c>
      <c r="AC142">
        <f t="shared" si="50"/>
        <v>73.817626579311849</v>
      </c>
      <c r="AD142">
        <v>0</v>
      </c>
      <c r="AE142">
        <v>0</v>
      </c>
      <c r="AF142">
        <v>3</v>
      </c>
      <c r="AG142">
        <v>0</v>
      </c>
      <c r="AH142">
        <v>0</v>
      </c>
      <c r="AI142">
        <f t="shared" si="51"/>
        <v>1</v>
      </c>
      <c r="AJ142">
        <f t="shared" si="52"/>
        <v>0</v>
      </c>
      <c r="AK142">
        <f t="shared" si="53"/>
        <v>68015.031555085967</v>
      </c>
      <c r="AL142">
        <f t="shared" si="54"/>
        <v>1199.99870967742</v>
      </c>
      <c r="AM142">
        <f t="shared" si="55"/>
        <v>963.3577647109679</v>
      </c>
      <c r="AN142">
        <f t="shared" si="56"/>
        <v>0.80279900048387121</v>
      </c>
      <c r="AO142">
        <f t="shared" si="57"/>
        <v>0.22319989506451621</v>
      </c>
      <c r="AP142">
        <v>10</v>
      </c>
      <c r="AQ142">
        <v>1</v>
      </c>
      <c r="AR142" t="s">
        <v>237</v>
      </c>
      <c r="AS142">
        <v>1560437339.7612901</v>
      </c>
      <c r="AT142">
        <v>369.34670967741903</v>
      </c>
      <c r="AU142">
        <v>406.43667741935502</v>
      </c>
      <c r="AV142">
        <v>20.423125806451601</v>
      </c>
      <c r="AW142">
        <v>18.948464516129</v>
      </c>
      <c r="AX142">
        <v>600.04116129032298</v>
      </c>
      <c r="AY142">
        <v>99.491596774193596</v>
      </c>
      <c r="AZ142">
        <v>9.9933406451612902E-2</v>
      </c>
      <c r="BA142">
        <v>22.994825806451601</v>
      </c>
      <c r="BB142">
        <v>23.691161290322601</v>
      </c>
      <c r="BC142">
        <v>23.4707516129032</v>
      </c>
      <c r="BD142">
        <v>0</v>
      </c>
      <c r="BE142">
        <v>0</v>
      </c>
      <c r="BF142">
        <v>12999.1870967742</v>
      </c>
      <c r="BG142">
        <v>1040.49580645161</v>
      </c>
      <c r="BH142">
        <v>22.512119354838699</v>
      </c>
      <c r="BI142">
        <v>1199.99870967742</v>
      </c>
      <c r="BJ142">
        <v>0.32999245161290303</v>
      </c>
      <c r="BK142">
        <v>0.32999561290322599</v>
      </c>
      <c r="BL142">
        <v>0.32999435483870998</v>
      </c>
      <c r="BM142">
        <v>1.0017764516129001E-2</v>
      </c>
      <c r="BN142">
        <v>24</v>
      </c>
      <c r="BO142">
        <v>17743.119354838698</v>
      </c>
      <c r="BP142">
        <v>1560432001.5</v>
      </c>
      <c r="BQ142" t="s">
        <v>238</v>
      </c>
      <c r="BR142">
        <v>1</v>
      </c>
      <c r="BS142">
        <v>-1.3480000000000001</v>
      </c>
      <c r="BT142">
        <v>2.1000000000000001E-2</v>
      </c>
      <c r="BU142">
        <v>400</v>
      </c>
      <c r="BV142">
        <v>19</v>
      </c>
      <c r="BW142">
        <v>0.05</v>
      </c>
      <c r="BX142">
        <v>0.02</v>
      </c>
      <c r="BY142">
        <v>21.8890651494103</v>
      </c>
      <c r="BZ142">
        <v>1.8055162015624999</v>
      </c>
      <c r="CA142">
        <v>0.18530188417958099</v>
      </c>
      <c r="CB142">
        <v>0</v>
      </c>
      <c r="CC142">
        <v>-37.056804878048801</v>
      </c>
      <c r="CD142">
        <v>-3.1668919860628302</v>
      </c>
      <c r="CE142">
        <v>0.32388801960630997</v>
      </c>
      <c r="CF142">
        <v>0</v>
      </c>
      <c r="CG142">
        <v>1.4752285365853699</v>
      </c>
      <c r="CH142">
        <v>-7.5119163763067404E-2</v>
      </c>
      <c r="CI142">
        <v>8.1598973454134801E-3</v>
      </c>
      <c r="CJ142">
        <v>1</v>
      </c>
      <c r="CK142">
        <v>1</v>
      </c>
      <c r="CL142">
        <v>3</v>
      </c>
      <c r="CM142" t="s">
        <v>257</v>
      </c>
      <c r="CN142">
        <v>1.8608100000000001</v>
      </c>
      <c r="CO142">
        <v>1.8577600000000001</v>
      </c>
      <c r="CP142">
        <v>1.8605100000000001</v>
      </c>
      <c r="CQ142">
        <v>1.8533299999999999</v>
      </c>
      <c r="CR142">
        <v>1.8519000000000001</v>
      </c>
      <c r="CS142">
        <v>1.8527199999999999</v>
      </c>
      <c r="CT142">
        <v>1.85639</v>
      </c>
      <c r="CU142">
        <v>1.8626400000000001</v>
      </c>
      <c r="CV142" t="s">
        <v>240</v>
      </c>
      <c r="CW142" t="s">
        <v>19</v>
      </c>
      <c r="CX142" t="s">
        <v>19</v>
      </c>
      <c r="CY142" t="s">
        <v>19</v>
      </c>
      <c r="CZ142" t="s">
        <v>241</v>
      </c>
      <c r="DA142" t="s">
        <v>242</v>
      </c>
      <c r="DB142" t="s">
        <v>243</v>
      </c>
      <c r="DC142" t="s">
        <v>243</v>
      </c>
      <c r="DD142" t="s">
        <v>243</v>
      </c>
      <c r="DE142" t="s">
        <v>243</v>
      </c>
      <c r="DF142">
        <v>0</v>
      </c>
      <c r="DG142">
        <v>100</v>
      </c>
      <c r="DH142">
        <v>100</v>
      </c>
      <c r="DI142">
        <v>-1.3480000000000001</v>
      </c>
      <c r="DJ142">
        <v>2.1000000000000001E-2</v>
      </c>
      <c r="DK142">
        <v>3</v>
      </c>
      <c r="DL142">
        <v>628.76800000000003</v>
      </c>
      <c r="DM142">
        <v>286.83</v>
      </c>
      <c r="DN142">
        <v>22.9998</v>
      </c>
      <c r="DO142">
        <v>23.363</v>
      </c>
      <c r="DP142">
        <v>30.0002</v>
      </c>
      <c r="DQ142">
        <v>23.413</v>
      </c>
      <c r="DR142">
        <v>23.422899999999998</v>
      </c>
      <c r="DS142">
        <v>20.510200000000001</v>
      </c>
      <c r="DT142">
        <v>23.396100000000001</v>
      </c>
      <c r="DU142">
        <v>100</v>
      </c>
      <c r="DV142">
        <v>23</v>
      </c>
      <c r="DW142">
        <v>432.5</v>
      </c>
      <c r="DX142">
        <v>19</v>
      </c>
      <c r="DY142">
        <v>101.307</v>
      </c>
      <c r="DZ142">
        <v>105.277</v>
      </c>
    </row>
    <row r="143" spans="1:130" x14ac:dyDescent="0.25">
      <c r="A143">
        <v>127</v>
      </c>
      <c r="B143">
        <v>1560437352.0999999</v>
      </c>
      <c r="C143">
        <v>252</v>
      </c>
      <c r="D143" t="s">
        <v>496</v>
      </c>
      <c r="E143" t="s">
        <v>497</v>
      </c>
      <c r="G143">
        <v>1560437341.7612901</v>
      </c>
      <c r="H143">
        <f t="shared" si="29"/>
        <v>9.0227948889417566E-4</v>
      </c>
      <c r="I143">
        <f t="shared" si="30"/>
        <v>21.977301858941455</v>
      </c>
      <c r="J143">
        <f t="shared" si="31"/>
        <v>372.59087096774198</v>
      </c>
      <c r="K143">
        <f t="shared" si="32"/>
        <v>14.886209110507727</v>
      </c>
      <c r="L143">
        <f t="shared" si="33"/>
        <v>1.4825418076990819</v>
      </c>
      <c r="M143">
        <f t="shared" si="34"/>
        <v>37.10693160871844</v>
      </c>
      <c r="N143">
        <f t="shared" si="35"/>
        <v>0.10050677748578216</v>
      </c>
      <c r="O143">
        <f t="shared" si="36"/>
        <v>3</v>
      </c>
      <c r="P143">
        <f t="shared" si="37"/>
        <v>9.8850913032380194E-2</v>
      </c>
      <c r="Q143">
        <f t="shared" si="38"/>
        <v>6.1928486072312716E-2</v>
      </c>
      <c r="R143">
        <f t="shared" si="39"/>
        <v>215.02136129305256</v>
      </c>
      <c r="S143">
        <f t="shared" si="40"/>
        <v>24.008561084220471</v>
      </c>
      <c r="T143">
        <f t="shared" si="41"/>
        <v>23.581291935483897</v>
      </c>
      <c r="U143">
        <f t="shared" si="42"/>
        <v>2.920468742310653</v>
      </c>
      <c r="V143">
        <f t="shared" si="43"/>
        <v>72.157390396535732</v>
      </c>
      <c r="W143">
        <f t="shared" si="44"/>
        <v>2.0340398236851467</v>
      </c>
      <c r="X143">
        <f t="shared" si="45"/>
        <v>2.8188932727572706</v>
      </c>
      <c r="Y143">
        <f t="shared" si="46"/>
        <v>0.88642891862550632</v>
      </c>
      <c r="Z143">
        <f t="shared" si="47"/>
        <v>-39.790525460233148</v>
      </c>
      <c r="AA143">
        <f t="shared" si="48"/>
        <v>-94.801034670975696</v>
      </c>
      <c r="AB143">
        <f t="shared" si="49"/>
        <v>-6.569716115121091</v>
      </c>
      <c r="AC143">
        <f t="shared" si="50"/>
        <v>73.860085046722645</v>
      </c>
      <c r="AD143">
        <v>0</v>
      </c>
      <c r="AE143">
        <v>0</v>
      </c>
      <c r="AF143">
        <v>3</v>
      </c>
      <c r="AG143">
        <v>0</v>
      </c>
      <c r="AH143">
        <v>0</v>
      </c>
      <c r="AI143">
        <f t="shared" si="51"/>
        <v>1</v>
      </c>
      <c r="AJ143">
        <f t="shared" si="52"/>
        <v>0</v>
      </c>
      <c r="AK143">
        <f t="shared" si="53"/>
        <v>68015.697206314464</v>
      </c>
      <c r="AL143">
        <f t="shared" si="54"/>
        <v>1199.99870967742</v>
      </c>
      <c r="AM143">
        <f t="shared" si="55"/>
        <v>963.35785761409318</v>
      </c>
      <c r="AN143">
        <f t="shared" si="56"/>
        <v>0.80279907790322547</v>
      </c>
      <c r="AO143">
        <f t="shared" si="57"/>
        <v>0.22319988319354833</v>
      </c>
      <c r="AP143">
        <v>10</v>
      </c>
      <c r="AQ143">
        <v>1</v>
      </c>
      <c r="AR143" t="s">
        <v>237</v>
      </c>
      <c r="AS143">
        <v>1560437341.7612901</v>
      </c>
      <c r="AT143">
        <v>372.59087096774198</v>
      </c>
      <c r="AU143">
        <v>409.77751612903199</v>
      </c>
      <c r="AV143">
        <v>20.423803225806399</v>
      </c>
      <c r="AW143">
        <v>18.950816129032301</v>
      </c>
      <c r="AX143">
        <v>600.04022580645199</v>
      </c>
      <c r="AY143">
        <v>99.491703225806503</v>
      </c>
      <c r="AZ143">
        <v>9.9925287096774201E-2</v>
      </c>
      <c r="BA143">
        <v>22.995145161290299</v>
      </c>
      <c r="BB143">
        <v>23.692641935483898</v>
      </c>
      <c r="BC143">
        <v>23.469941935483899</v>
      </c>
      <c r="BD143">
        <v>0</v>
      </c>
      <c r="BE143">
        <v>0</v>
      </c>
      <c r="BF143">
        <v>12999.3290322581</v>
      </c>
      <c r="BG143">
        <v>1040.5061290322601</v>
      </c>
      <c r="BH143">
        <v>22.5098774193549</v>
      </c>
      <c r="BI143">
        <v>1199.99870967742</v>
      </c>
      <c r="BJ143">
        <v>0.32999287096774199</v>
      </c>
      <c r="BK143">
        <v>0.32999532258064501</v>
      </c>
      <c r="BL143">
        <v>0.32999432258064498</v>
      </c>
      <c r="BM143">
        <v>1.0017706451612899E-2</v>
      </c>
      <c r="BN143">
        <v>24</v>
      </c>
      <c r="BO143">
        <v>17743.125806451601</v>
      </c>
      <c r="BP143">
        <v>1560432001.5</v>
      </c>
      <c r="BQ143" t="s">
        <v>238</v>
      </c>
      <c r="BR143">
        <v>1</v>
      </c>
      <c r="BS143">
        <v>-1.3480000000000001</v>
      </c>
      <c r="BT143">
        <v>2.1000000000000001E-2</v>
      </c>
      <c r="BU143">
        <v>400</v>
      </c>
      <c r="BV143">
        <v>19</v>
      </c>
      <c r="BW143">
        <v>0.05</v>
      </c>
      <c r="BX143">
        <v>0.02</v>
      </c>
      <c r="BY143">
        <v>21.945061790054801</v>
      </c>
      <c r="BZ143">
        <v>1.8614304327765201</v>
      </c>
      <c r="CA143">
        <v>0.18983318580500999</v>
      </c>
      <c r="CB143">
        <v>0</v>
      </c>
      <c r="CC143">
        <v>-37.150556097561001</v>
      </c>
      <c r="CD143">
        <v>-3.2536641114984102</v>
      </c>
      <c r="CE143">
        <v>0.331119348499336</v>
      </c>
      <c r="CF143">
        <v>0</v>
      </c>
      <c r="CG143">
        <v>1.47352024390244</v>
      </c>
      <c r="CH143">
        <v>-7.5594564459930305E-2</v>
      </c>
      <c r="CI143">
        <v>8.1889495701501901E-3</v>
      </c>
      <c r="CJ143">
        <v>1</v>
      </c>
      <c r="CK143">
        <v>1</v>
      </c>
      <c r="CL143">
        <v>3</v>
      </c>
      <c r="CM143" t="s">
        <v>257</v>
      </c>
      <c r="CN143">
        <v>1.8608199999999999</v>
      </c>
      <c r="CO143">
        <v>1.8577600000000001</v>
      </c>
      <c r="CP143">
        <v>1.8605100000000001</v>
      </c>
      <c r="CQ143">
        <v>1.8533299999999999</v>
      </c>
      <c r="CR143">
        <v>1.8519099999999999</v>
      </c>
      <c r="CS143">
        <v>1.8527199999999999</v>
      </c>
      <c r="CT143">
        <v>1.85639</v>
      </c>
      <c r="CU143">
        <v>1.86266</v>
      </c>
      <c r="CV143" t="s">
        <v>240</v>
      </c>
      <c r="CW143" t="s">
        <v>19</v>
      </c>
      <c r="CX143" t="s">
        <v>19</v>
      </c>
      <c r="CY143" t="s">
        <v>19</v>
      </c>
      <c r="CZ143" t="s">
        <v>241</v>
      </c>
      <c r="DA143" t="s">
        <v>242</v>
      </c>
      <c r="DB143" t="s">
        <v>243</v>
      </c>
      <c r="DC143" t="s">
        <v>243</v>
      </c>
      <c r="DD143" t="s">
        <v>243</v>
      </c>
      <c r="DE143" t="s">
        <v>243</v>
      </c>
      <c r="DF143">
        <v>0</v>
      </c>
      <c r="DG143">
        <v>100</v>
      </c>
      <c r="DH143">
        <v>100</v>
      </c>
      <c r="DI143">
        <v>-1.3480000000000001</v>
      </c>
      <c r="DJ143">
        <v>2.1000000000000001E-2</v>
      </c>
      <c r="DK143">
        <v>3</v>
      </c>
      <c r="DL143">
        <v>628.48400000000004</v>
      </c>
      <c r="DM143">
        <v>286.90100000000001</v>
      </c>
      <c r="DN143">
        <v>22.9998</v>
      </c>
      <c r="DO143">
        <v>23.364100000000001</v>
      </c>
      <c r="DP143">
        <v>30.0002</v>
      </c>
      <c r="DQ143">
        <v>23.414000000000001</v>
      </c>
      <c r="DR143">
        <v>23.4238</v>
      </c>
      <c r="DS143">
        <v>20.641300000000001</v>
      </c>
      <c r="DT143">
        <v>23.396100000000001</v>
      </c>
      <c r="DU143">
        <v>100</v>
      </c>
      <c r="DV143">
        <v>23</v>
      </c>
      <c r="DW143">
        <v>437.5</v>
      </c>
      <c r="DX143">
        <v>19</v>
      </c>
      <c r="DY143">
        <v>101.307</v>
      </c>
      <c r="DZ143">
        <v>105.277</v>
      </c>
    </row>
    <row r="144" spans="1:130" x14ac:dyDescent="0.25">
      <c r="A144">
        <v>128</v>
      </c>
      <c r="B144">
        <v>1560437354.0999999</v>
      </c>
      <c r="C144">
        <v>254</v>
      </c>
      <c r="D144" t="s">
        <v>498</v>
      </c>
      <c r="E144" t="s">
        <v>499</v>
      </c>
      <c r="G144">
        <v>1560437343.7612901</v>
      </c>
      <c r="H144">
        <f t="shared" si="29"/>
        <v>9.0128114381364142E-4</v>
      </c>
      <c r="I144">
        <f t="shared" si="30"/>
        <v>22.043873125973118</v>
      </c>
      <c r="J144">
        <f t="shared" si="31"/>
        <v>375.83412903225798</v>
      </c>
      <c r="K144">
        <f t="shared" si="32"/>
        <v>16.716910409528353</v>
      </c>
      <c r="L144">
        <f t="shared" si="33"/>
        <v>1.6648674765950382</v>
      </c>
      <c r="M144">
        <f t="shared" si="34"/>
        <v>37.430003672424007</v>
      </c>
      <c r="N144">
        <f t="shared" si="35"/>
        <v>0.10042053740856297</v>
      </c>
      <c r="O144">
        <f t="shared" si="36"/>
        <v>3</v>
      </c>
      <c r="P144">
        <f t="shared" si="37"/>
        <v>9.8767490004439532E-2</v>
      </c>
      <c r="Q144">
        <f t="shared" si="38"/>
        <v>6.1876098940924919E-2</v>
      </c>
      <c r="R144">
        <f t="shared" si="39"/>
        <v>215.02147173074616</v>
      </c>
      <c r="S144">
        <f t="shared" si="40"/>
        <v>24.008387597846941</v>
      </c>
      <c r="T144">
        <f t="shared" si="41"/>
        <v>23.580369354838702</v>
      </c>
      <c r="U144">
        <f t="shared" si="42"/>
        <v>2.9203063829892031</v>
      </c>
      <c r="V144">
        <f t="shared" si="43"/>
        <v>72.161691384822973</v>
      </c>
      <c r="W144">
        <f t="shared" si="44"/>
        <v>2.034108240373766</v>
      </c>
      <c r="X144">
        <f t="shared" si="45"/>
        <v>2.8188200710627731</v>
      </c>
      <c r="Y144">
        <f t="shared" si="46"/>
        <v>0.88619814261543706</v>
      </c>
      <c r="Z144">
        <f t="shared" si="47"/>
        <v>-39.74649844218159</v>
      </c>
      <c r="AA144">
        <f t="shared" si="48"/>
        <v>-94.721210129023916</v>
      </c>
      <c r="AB144">
        <f t="shared" si="49"/>
        <v>-6.5641393430487396</v>
      </c>
      <c r="AC144">
        <f t="shared" si="50"/>
        <v>73.989623816491928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 t="shared" si="51"/>
        <v>1</v>
      </c>
      <c r="AJ144">
        <f t="shared" si="52"/>
        <v>0</v>
      </c>
      <c r="AK144">
        <f t="shared" si="53"/>
        <v>68015.060289347632</v>
      </c>
      <c r="AL144">
        <f t="shared" si="54"/>
        <v>1199.9993548387099</v>
      </c>
      <c r="AM144">
        <f t="shared" si="55"/>
        <v>963.35841116186634</v>
      </c>
      <c r="AN144">
        <f t="shared" si="56"/>
        <v>0.80279910758064521</v>
      </c>
      <c r="AO144">
        <f t="shared" si="57"/>
        <v>0.22319986958064522</v>
      </c>
      <c r="AP144">
        <v>10</v>
      </c>
      <c r="AQ144">
        <v>1</v>
      </c>
      <c r="AR144" t="s">
        <v>237</v>
      </c>
      <c r="AS144">
        <v>1560437343.7612901</v>
      </c>
      <c r="AT144">
        <v>375.83412903225798</v>
      </c>
      <c r="AU144">
        <v>413.13609677419402</v>
      </c>
      <c r="AV144">
        <v>20.424451612903201</v>
      </c>
      <c r="AW144">
        <v>18.9530903225806</v>
      </c>
      <c r="AX144">
        <v>600.03819354838697</v>
      </c>
      <c r="AY144">
        <v>99.491867741935494</v>
      </c>
      <c r="AZ144">
        <v>9.9948916129032297E-2</v>
      </c>
      <c r="BA144">
        <v>22.994716129032302</v>
      </c>
      <c r="BB144">
        <v>23.692399999999999</v>
      </c>
      <c r="BC144">
        <v>23.468338709677401</v>
      </c>
      <c r="BD144">
        <v>0</v>
      </c>
      <c r="BE144">
        <v>0</v>
      </c>
      <c r="BF144">
        <v>12999.1483870968</v>
      </c>
      <c r="BG144">
        <v>1040.5151612903201</v>
      </c>
      <c r="BH144">
        <v>22.5062903225807</v>
      </c>
      <c r="BI144">
        <v>1199.9993548387099</v>
      </c>
      <c r="BJ144">
        <v>0.32999312903225803</v>
      </c>
      <c r="BK144">
        <v>0.32999509677419397</v>
      </c>
      <c r="BL144">
        <v>0.32999432258064498</v>
      </c>
      <c r="BM144">
        <v>1.00176677419355E-2</v>
      </c>
      <c r="BN144">
        <v>24</v>
      </c>
      <c r="BO144">
        <v>17743.138709677401</v>
      </c>
      <c r="BP144">
        <v>1560432001.5</v>
      </c>
      <c r="BQ144" t="s">
        <v>238</v>
      </c>
      <c r="BR144">
        <v>1</v>
      </c>
      <c r="BS144">
        <v>-1.3480000000000001</v>
      </c>
      <c r="BT144">
        <v>2.1000000000000001E-2</v>
      </c>
      <c r="BU144">
        <v>400</v>
      </c>
      <c r="BV144">
        <v>19</v>
      </c>
      <c r="BW144">
        <v>0.05</v>
      </c>
      <c r="BX144">
        <v>0.02</v>
      </c>
      <c r="BY144">
        <v>22.007605805250499</v>
      </c>
      <c r="BZ144">
        <v>1.8981697094290799</v>
      </c>
      <c r="CA144">
        <v>0.19301048636551801</v>
      </c>
      <c r="CB144">
        <v>0</v>
      </c>
      <c r="CC144">
        <v>-37.264851219512202</v>
      </c>
      <c r="CD144">
        <v>-3.2596390243894402</v>
      </c>
      <c r="CE144">
        <v>0.33127175869407999</v>
      </c>
      <c r="CF144">
        <v>0</v>
      </c>
      <c r="CG144">
        <v>1.47188804878049</v>
      </c>
      <c r="CH144">
        <v>-7.0260209059234802E-2</v>
      </c>
      <c r="CI144">
        <v>7.8718086741548007E-3</v>
      </c>
      <c r="CJ144">
        <v>1</v>
      </c>
      <c r="CK144">
        <v>1</v>
      </c>
      <c r="CL144">
        <v>3</v>
      </c>
      <c r="CM144" t="s">
        <v>257</v>
      </c>
      <c r="CN144">
        <v>1.8608199999999999</v>
      </c>
      <c r="CO144">
        <v>1.8577600000000001</v>
      </c>
      <c r="CP144">
        <v>1.86052</v>
      </c>
      <c r="CQ144">
        <v>1.85334</v>
      </c>
      <c r="CR144">
        <v>1.85192</v>
      </c>
      <c r="CS144">
        <v>1.8527199999999999</v>
      </c>
      <c r="CT144">
        <v>1.8564099999999999</v>
      </c>
      <c r="CU144">
        <v>1.86266</v>
      </c>
      <c r="CV144" t="s">
        <v>240</v>
      </c>
      <c r="CW144" t="s">
        <v>19</v>
      </c>
      <c r="CX144" t="s">
        <v>19</v>
      </c>
      <c r="CY144" t="s">
        <v>19</v>
      </c>
      <c r="CZ144" t="s">
        <v>241</v>
      </c>
      <c r="DA144" t="s">
        <v>242</v>
      </c>
      <c r="DB144" t="s">
        <v>243</v>
      </c>
      <c r="DC144" t="s">
        <v>243</v>
      </c>
      <c r="DD144" t="s">
        <v>243</v>
      </c>
      <c r="DE144" t="s">
        <v>243</v>
      </c>
      <c r="DF144">
        <v>0</v>
      </c>
      <c r="DG144">
        <v>100</v>
      </c>
      <c r="DH144">
        <v>100</v>
      </c>
      <c r="DI144">
        <v>-1.3480000000000001</v>
      </c>
      <c r="DJ144">
        <v>2.1000000000000001E-2</v>
      </c>
      <c r="DK144">
        <v>3</v>
      </c>
      <c r="DL144">
        <v>628.976</v>
      </c>
      <c r="DM144">
        <v>286.95</v>
      </c>
      <c r="DN144">
        <v>22.9998</v>
      </c>
      <c r="DO144">
        <v>23.365600000000001</v>
      </c>
      <c r="DP144">
        <v>30.000299999999999</v>
      </c>
      <c r="DQ144">
        <v>23.415500000000002</v>
      </c>
      <c r="DR144">
        <v>23.424800000000001</v>
      </c>
      <c r="DS144">
        <v>20.791799999999999</v>
      </c>
      <c r="DT144">
        <v>23.396100000000001</v>
      </c>
      <c r="DU144">
        <v>100</v>
      </c>
      <c r="DV144">
        <v>23</v>
      </c>
      <c r="DW144">
        <v>442.5</v>
      </c>
      <c r="DX144">
        <v>19</v>
      </c>
      <c r="DY144">
        <v>101.30800000000001</v>
      </c>
      <c r="DZ144">
        <v>105.27500000000001</v>
      </c>
    </row>
    <row r="145" spans="1:130" x14ac:dyDescent="0.25">
      <c r="A145">
        <v>129</v>
      </c>
      <c r="B145">
        <v>1560437356.0999999</v>
      </c>
      <c r="C145">
        <v>256</v>
      </c>
      <c r="D145" t="s">
        <v>500</v>
      </c>
      <c r="E145" t="s">
        <v>501</v>
      </c>
      <c r="G145">
        <v>1560437345.7612901</v>
      </c>
      <c r="H145">
        <f t="shared" ref="H145:H208" si="58">AX145*AI145*(AV145-AW145)/(100*AP145*(1000-AI145*AV145))</f>
        <v>9.0021559425093307E-4</v>
      </c>
      <c r="I145">
        <f t="shared" ref="I145:I208" si="59">AX145*AI145*(AU145-AT145*(1000-AI145*AW145)/(1000-AI145*AV145))/(100*AP145)</f>
        <v>22.099537443590144</v>
      </c>
      <c r="J145">
        <f t="shared" ref="J145:J208" si="60">AT145 - IF(AI145&gt;1, I145*AP145*100/(AK145*BF145), 0)</f>
        <v>379.07483870967701</v>
      </c>
      <c r="K145">
        <f t="shared" ref="K145:K208" si="61">((Q145-H145/2)*J145-I145)/(Q145+H145/2)</f>
        <v>18.696367535669705</v>
      </c>
      <c r="L145">
        <f t="shared" ref="L145:L208" si="62">K145*(AY145+AZ145)/1000</f>
        <v>1.8620067367852058</v>
      </c>
      <c r="M145">
        <f t="shared" ref="M145:M208" si="63">(AT145 - IF(AI145&gt;1, I145*AP145*100/(AK145*BF145), 0))*(AY145+AZ145)/1000</f>
        <v>37.7527828374444</v>
      </c>
      <c r="N145">
        <f t="shared" ref="N145:N208" si="64">2/((1/P145-1/O145)+SIGN(P145)*SQRT((1/P145-1/O145)*(1/P145-1/O145) + 4*AQ145/((AQ145+1)*(AQ145+1))*(2*1/P145*1/O145-1/O145*1/O145)))</f>
        <v>0.10032809915274785</v>
      </c>
      <c r="O145">
        <f t="shared" ref="O145:O208" si="65">AF145+AE145*AP145+AD145*AP145*AP145</f>
        <v>3</v>
      </c>
      <c r="P145">
        <f t="shared" ref="P145:P208" si="66">H145*(1000-(1000*0.61365*EXP(17.502*T145/(240.97+T145))/(AY145+AZ145)+AV145)/2)/(1000*0.61365*EXP(17.502*T145/(240.97+T145))/(AY145+AZ145)-AV145)</f>
        <v>9.86780686435689E-2</v>
      </c>
      <c r="Q145">
        <f t="shared" ref="Q145:Q208" si="67">1/((AQ145+1)/(N145/1.6)+1/(O145/1.37)) + AQ145/((AQ145+1)/(N145/1.6) + AQ145/(O145/1.37))</f>
        <v>6.1819945271470049E-2</v>
      </c>
      <c r="R145">
        <f t="shared" ref="R145:R208" si="68">(AM145*AO145)</f>
        <v>215.02146255034373</v>
      </c>
      <c r="S145">
        <f t="shared" ref="S145:S208" si="69">(BA145+(R145+2*0.95*0.0000000567*(((BA145+$B$7)+273)^4-(BA145+273)^4)-44100*H145)/(1.84*29.3*O145+8*0.95*0.0000000567*(BA145+273)^3))</f>
        <v>24.007585827164313</v>
      </c>
      <c r="T145">
        <f t="shared" ref="T145:T208" si="70">($C$7*BB145+$D$7*BC145+$E$7*S145)</f>
        <v>23.579364516129001</v>
      </c>
      <c r="U145">
        <f t="shared" ref="U145:U208" si="71">0.61365*EXP(17.502*T145/(240.97+T145))</f>
        <v>2.9201295565553234</v>
      </c>
      <c r="V145">
        <f t="shared" ref="V145:V208" si="72">(W145/X145*100)</f>
        <v>72.168779270606052</v>
      </c>
      <c r="W145">
        <f t="shared" ref="W145:W208" si="73">AV145*(AY145+AZ145)/1000</f>
        <v>2.0341757698572418</v>
      </c>
      <c r="X145">
        <f t="shared" ref="X145:X208" si="74">0.61365*EXP(17.502*BA145/(240.97+BA145))</f>
        <v>2.8186367989263612</v>
      </c>
      <c r="Y145">
        <f t="shared" ref="Y145:Y208" si="75">(U145-AV145*(AY145+AZ145)/1000)</f>
        <v>0.88595378669808156</v>
      </c>
      <c r="Z145">
        <f t="shared" ref="Z145:Z208" si="76">(-H145*44100)</f>
        <v>-39.69950770646615</v>
      </c>
      <c r="AA145">
        <f t="shared" ref="AA145:AA208" si="77">2*29.3*O145*0.92*(BA145-T145)</f>
        <v>-94.732427303215985</v>
      </c>
      <c r="AB145">
        <f t="shared" ref="AB145:AB208" si="78">2*0.95*0.0000000567*(((BA145+$B$7)+273)^4-(T145+273)^4)</f>
        <v>-6.5648475917770774</v>
      </c>
      <c r="AC145">
        <f t="shared" ref="AC145:AC208" si="79">R145+AB145+Z145+AA145</f>
        <v>74.02467994888454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 t="shared" ref="AI145:AI208" si="80">IF(AG145*$H$13&gt;=AK145,1,(AK145/(AK145-AG145*$H$13)))</f>
        <v>1</v>
      </c>
      <c r="AJ145">
        <f t="shared" ref="AJ145:AJ208" si="81">(AI145-1)*100</f>
        <v>0</v>
      </c>
      <c r="AK145">
        <f t="shared" ref="AK145:AK208" si="82">MAX(0,($B$13+$C$13*BF145)/(1+$D$13*BF145)*AY145/(BA145+273)*$E$13)</f>
        <v>68010.520716588173</v>
      </c>
      <c r="AL145">
        <f t="shared" ref="AL145:AL208" si="83">$B$11*BG145+$C$11*BH145+$D$11*BI145</f>
        <v>1199.9993548387099</v>
      </c>
      <c r="AM145">
        <f t="shared" ref="AM145:AM208" si="84">AL145*AN145</f>
        <v>963.35841541992863</v>
      </c>
      <c r="AN145">
        <f t="shared" ref="AN145:AN208" si="85">($B$11*$D$9+$C$11*$D$9+$D$11*(BJ145*$E$9+BK145*$F$9+BL145*$G$9+BM145*$H$9))/($B$11+$C$11+$D$11)</f>
        <v>0.80279911112903235</v>
      </c>
      <c r="AO145">
        <f t="shared" ref="AO145:AO208" si="86">($B$11*$K$9+$C$11*$K$9+$D$11*(BJ145*$L$9+BK145*$M$9+BL145*$N$9+BM145*$O$9))/($B$11+$C$11+$D$11)</f>
        <v>0.2231998590645162</v>
      </c>
      <c r="AP145">
        <v>10</v>
      </c>
      <c r="AQ145">
        <v>1</v>
      </c>
      <c r="AR145" t="s">
        <v>237</v>
      </c>
      <c r="AS145">
        <v>1560437345.7612901</v>
      </c>
      <c r="AT145">
        <v>379.07483870967701</v>
      </c>
      <c r="AU145">
        <v>416.473322580645</v>
      </c>
      <c r="AV145">
        <v>20.425112903225799</v>
      </c>
      <c r="AW145">
        <v>18.9555096774194</v>
      </c>
      <c r="AX145">
        <v>600.04535483870995</v>
      </c>
      <c r="AY145">
        <v>99.491932258064494</v>
      </c>
      <c r="AZ145">
        <v>9.9966180645161301E-2</v>
      </c>
      <c r="BA145">
        <v>22.9936419354839</v>
      </c>
      <c r="BB145">
        <v>23.691758064516101</v>
      </c>
      <c r="BC145">
        <v>23.466970967741901</v>
      </c>
      <c r="BD145">
        <v>0</v>
      </c>
      <c r="BE145">
        <v>0</v>
      </c>
      <c r="BF145">
        <v>12998.1193548387</v>
      </c>
      <c r="BG145">
        <v>1040.52322580645</v>
      </c>
      <c r="BH145">
        <v>22.502032258064499</v>
      </c>
      <c r="BI145">
        <v>1199.9993548387099</v>
      </c>
      <c r="BJ145">
        <v>0.32999325806451602</v>
      </c>
      <c r="BK145">
        <v>0.32999496774193599</v>
      </c>
      <c r="BL145">
        <v>0.32999432258064498</v>
      </c>
      <c r="BM145">
        <v>1.00176483870968E-2</v>
      </c>
      <c r="BN145">
        <v>24</v>
      </c>
      <c r="BO145">
        <v>17743.135483870999</v>
      </c>
      <c r="BP145">
        <v>1560432001.5</v>
      </c>
      <c r="BQ145" t="s">
        <v>238</v>
      </c>
      <c r="BR145">
        <v>1</v>
      </c>
      <c r="BS145">
        <v>-1.3480000000000001</v>
      </c>
      <c r="BT145">
        <v>2.1000000000000001E-2</v>
      </c>
      <c r="BU145">
        <v>400</v>
      </c>
      <c r="BV145">
        <v>19</v>
      </c>
      <c r="BW145">
        <v>0.05</v>
      </c>
      <c r="BX145">
        <v>0.02</v>
      </c>
      <c r="BY145">
        <v>22.0713418628971</v>
      </c>
      <c r="BZ145">
        <v>1.91552544632244</v>
      </c>
      <c r="CA145">
        <v>0.19439041581597899</v>
      </c>
      <c r="CB145">
        <v>0</v>
      </c>
      <c r="CC145">
        <v>-37.370795121951197</v>
      </c>
      <c r="CD145">
        <v>-3.3224968641120798</v>
      </c>
      <c r="CE145">
        <v>0.33693197399201502</v>
      </c>
      <c r="CF145">
        <v>0</v>
      </c>
      <c r="CG145">
        <v>1.4702082926829301</v>
      </c>
      <c r="CH145">
        <v>-5.9748710801389202E-2</v>
      </c>
      <c r="CI145">
        <v>7.1868351535354499E-3</v>
      </c>
      <c r="CJ145">
        <v>1</v>
      </c>
      <c r="CK145">
        <v>1</v>
      </c>
      <c r="CL145">
        <v>3</v>
      </c>
      <c r="CM145" t="s">
        <v>257</v>
      </c>
      <c r="CN145">
        <v>1.8608199999999999</v>
      </c>
      <c r="CO145">
        <v>1.8577600000000001</v>
      </c>
      <c r="CP145">
        <v>1.86052</v>
      </c>
      <c r="CQ145">
        <v>1.85334</v>
      </c>
      <c r="CR145">
        <v>1.85192</v>
      </c>
      <c r="CS145">
        <v>1.8527199999999999</v>
      </c>
      <c r="CT145">
        <v>1.8564099999999999</v>
      </c>
      <c r="CU145">
        <v>1.86266</v>
      </c>
      <c r="CV145" t="s">
        <v>240</v>
      </c>
      <c r="CW145" t="s">
        <v>19</v>
      </c>
      <c r="CX145" t="s">
        <v>19</v>
      </c>
      <c r="CY145" t="s">
        <v>19</v>
      </c>
      <c r="CZ145" t="s">
        <v>241</v>
      </c>
      <c r="DA145" t="s">
        <v>242</v>
      </c>
      <c r="DB145" t="s">
        <v>243</v>
      </c>
      <c r="DC145" t="s">
        <v>243</v>
      </c>
      <c r="DD145" t="s">
        <v>243</v>
      </c>
      <c r="DE145" t="s">
        <v>243</v>
      </c>
      <c r="DF145">
        <v>0</v>
      </c>
      <c r="DG145">
        <v>100</v>
      </c>
      <c r="DH145">
        <v>100</v>
      </c>
      <c r="DI145">
        <v>-1.3480000000000001</v>
      </c>
      <c r="DJ145">
        <v>2.1000000000000001E-2</v>
      </c>
      <c r="DK145">
        <v>3</v>
      </c>
      <c r="DL145">
        <v>629.33100000000002</v>
      </c>
      <c r="DM145">
        <v>286.92500000000001</v>
      </c>
      <c r="DN145">
        <v>22.9998</v>
      </c>
      <c r="DO145">
        <v>23.366900000000001</v>
      </c>
      <c r="DP145">
        <v>30.000299999999999</v>
      </c>
      <c r="DQ145">
        <v>23.416799999999999</v>
      </c>
      <c r="DR145">
        <v>23.426300000000001</v>
      </c>
      <c r="DS145">
        <v>20.887899999999998</v>
      </c>
      <c r="DT145">
        <v>23.396100000000001</v>
      </c>
      <c r="DU145">
        <v>100</v>
      </c>
      <c r="DV145">
        <v>23</v>
      </c>
      <c r="DW145">
        <v>442.5</v>
      </c>
      <c r="DX145">
        <v>19</v>
      </c>
      <c r="DY145">
        <v>101.307</v>
      </c>
      <c r="DZ145">
        <v>105.274</v>
      </c>
    </row>
    <row r="146" spans="1:130" x14ac:dyDescent="0.25">
      <c r="A146">
        <v>130</v>
      </c>
      <c r="B146">
        <v>1560437358.0999999</v>
      </c>
      <c r="C146">
        <v>258</v>
      </c>
      <c r="D146" t="s">
        <v>502</v>
      </c>
      <c r="E146" t="s">
        <v>503</v>
      </c>
      <c r="G146">
        <v>1560437347.7612901</v>
      </c>
      <c r="H146">
        <f t="shared" si="58"/>
        <v>8.9891607289521562E-4</v>
      </c>
      <c r="I146">
        <f t="shared" si="59"/>
        <v>22.150193509746735</v>
      </c>
      <c r="J146">
        <f t="shared" si="60"/>
        <v>382.31251612903202</v>
      </c>
      <c r="K146">
        <f t="shared" si="61"/>
        <v>20.638910265310791</v>
      </c>
      <c r="L146">
        <f t="shared" si="62"/>
        <v>2.0554708685802852</v>
      </c>
      <c r="M146">
        <f t="shared" si="63"/>
        <v>38.07527769126731</v>
      </c>
      <c r="N146">
        <f t="shared" si="64"/>
        <v>0.10020366769372058</v>
      </c>
      <c r="O146">
        <f t="shared" si="65"/>
        <v>3</v>
      </c>
      <c r="P146">
        <f t="shared" si="66"/>
        <v>9.8557693958048614E-2</v>
      </c>
      <c r="Q146">
        <f t="shared" si="67"/>
        <v>6.1744354314459272E-2</v>
      </c>
      <c r="R146">
        <f t="shared" si="68"/>
        <v>215.02148767485187</v>
      </c>
      <c r="S146">
        <f t="shared" si="69"/>
        <v>24.00652478588388</v>
      </c>
      <c r="T146">
        <f t="shared" si="70"/>
        <v>23.57860322580645</v>
      </c>
      <c r="U146">
        <f t="shared" si="71"/>
        <v>2.9199955947693241</v>
      </c>
      <c r="V146">
        <f t="shared" si="72"/>
        <v>72.177101739364588</v>
      </c>
      <c r="W146">
        <f t="shared" si="73"/>
        <v>2.0342387540796465</v>
      </c>
      <c r="X146">
        <f t="shared" si="74"/>
        <v>2.8183990560127952</v>
      </c>
      <c r="Y146">
        <f t="shared" si="75"/>
        <v>0.88575684068967764</v>
      </c>
      <c r="Z146">
        <f t="shared" si="76"/>
        <v>-39.642198814679006</v>
      </c>
      <c r="AA146">
        <f t="shared" si="77"/>
        <v>-94.83468619354386</v>
      </c>
      <c r="AB146">
        <f t="shared" si="78"/>
        <v>-6.5718623339738507</v>
      </c>
      <c r="AC146">
        <f t="shared" si="79"/>
        <v>73.97274033265515</v>
      </c>
      <c r="AD146">
        <v>0</v>
      </c>
      <c r="AE146">
        <v>0</v>
      </c>
      <c r="AF146">
        <v>3</v>
      </c>
      <c r="AG146">
        <v>0</v>
      </c>
      <c r="AH146">
        <v>0</v>
      </c>
      <c r="AI146">
        <f t="shared" si="80"/>
        <v>1</v>
      </c>
      <c r="AJ146">
        <f t="shared" si="81"/>
        <v>0</v>
      </c>
      <c r="AK146">
        <f t="shared" si="82"/>
        <v>68008.998296946796</v>
      </c>
      <c r="AL146">
        <f t="shared" si="83"/>
        <v>1199.9996774193601</v>
      </c>
      <c r="AM146">
        <f t="shared" si="84"/>
        <v>963.35868058093411</v>
      </c>
      <c r="AN146">
        <f t="shared" si="85"/>
        <v>0.8027991162903223</v>
      </c>
      <c r="AO146">
        <f t="shared" si="86"/>
        <v>0.22319982370967736</v>
      </c>
      <c r="AP146">
        <v>10</v>
      </c>
      <c r="AQ146">
        <v>1</v>
      </c>
      <c r="AR146" t="s">
        <v>237</v>
      </c>
      <c r="AS146">
        <v>1560437347.7612901</v>
      </c>
      <c r="AT146">
        <v>382.31251612903202</v>
      </c>
      <c r="AU146">
        <v>419.79977419354799</v>
      </c>
      <c r="AV146">
        <v>20.425719354838701</v>
      </c>
      <c r="AW146">
        <v>18.958225806451601</v>
      </c>
      <c r="AX146">
        <v>600.040161290323</v>
      </c>
      <c r="AY146">
        <v>99.492138709677405</v>
      </c>
      <c r="AZ146">
        <v>9.9886361290322606E-2</v>
      </c>
      <c r="BA146">
        <v>22.992248387096801</v>
      </c>
      <c r="BB146">
        <v>23.692512903225801</v>
      </c>
      <c r="BC146">
        <v>23.4646935483871</v>
      </c>
      <c r="BD146">
        <v>0</v>
      </c>
      <c r="BE146">
        <v>0</v>
      </c>
      <c r="BF146">
        <v>12997.6967741935</v>
      </c>
      <c r="BG146">
        <v>1040.5303225806399</v>
      </c>
      <c r="BH146">
        <v>22.4977709677419</v>
      </c>
      <c r="BI146">
        <v>1199.9996774193601</v>
      </c>
      <c r="BJ146">
        <v>0.32999367741935498</v>
      </c>
      <c r="BK146">
        <v>0.32999461290322601</v>
      </c>
      <c r="BL146">
        <v>0.32999422580645099</v>
      </c>
      <c r="BM146">
        <v>1.0017629032258101E-2</v>
      </c>
      <c r="BN146">
        <v>24</v>
      </c>
      <c r="BO146">
        <v>17743.1451612903</v>
      </c>
      <c r="BP146">
        <v>1560432001.5</v>
      </c>
      <c r="BQ146" t="s">
        <v>238</v>
      </c>
      <c r="BR146">
        <v>1</v>
      </c>
      <c r="BS146">
        <v>-1.3480000000000001</v>
      </c>
      <c r="BT146">
        <v>2.1000000000000001E-2</v>
      </c>
      <c r="BU146">
        <v>400</v>
      </c>
      <c r="BV146">
        <v>19</v>
      </c>
      <c r="BW146">
        <v>0.05</v>
      </c>
      <c r="BX146">
        <v>0.02</v>
      </c>
      <c r="BY146">
        <v>22.120330469587699</v>
      </c>
      <c r="BZ146">
        <v>1.8708929129441501</v>
      </c>
      <c r="CA146">
        <v>0.19144156767687801</v>
      </c>
      <c r="CB146">
        <v>0</v>
      </c>
      <c r="CC146">
        <v>-37.454319512195099</v>
      </c>
      <c r="CD146">
        <v>-3.2333017421604202</v>
      </c>
      <c r="CE146">
        <v>0.33048177118063399</v>
      </c>
      <c r="CF146">
        <v>0</v>
      </c>
      <c r="CG146">
        <v>1.4681760975609801</v>
      </c>
      <c r="CH146">
        <v>-4.2133170731703702E-2</v>
      </c>
      <c r="CI146">
        <v>5.5358146019854303E-3</v>
      </c>
      <c r="CJ146">
        <v>1</v>
      </c>
      <c r="CK146">
        <v>1</v>
      </c>
      <c r="CL146">
        <v>3</v>
      </c>
      <c r="CM146" t="s">
        <v>257</v>
      </c>
      <c r="CN146">
        <v>1.8608100000000001</v>
      </c>
      <c r="CO146">
        <v>1.85775</v>
      </c>
      <c r="CP146">
        <v>1.86052</v>
      </c>
      <c r="CQ146">
        <v>1.85334</v>
      </c>
      <c r="CR146">
        <v>1.8519399999999999</v>
      </c>
      <c r="CS146">
        <v>1.8527199999999999</v>
      </c>
      <c r="CT146">
        <v>1.8564000000000001</v>
      </c>
      <c r="CU146">
        <v>1.8626499999999999</v>
      </c>
      <c r="CV146" t="s">
        <v>240</v>
      </c>
      <c r="CW146" t="s">
        <v>19</v>
      </c>
      <c r="CX146" t="s">
        <v>19</v>
      </c>
      <c r="CY146" t="s">
        <v>19</v>
      </c>
      <c r="CZ146" t="s">
        <v>241</v>
      </c>
      <c r="DA146" t="s">
        <v>242</v>
      </c>
      <c r="DB146" t="s">
        <v>243</v>
      </c>
      <c r="DC146" t="s">
        <v>243</v>
      </c>
      <c r="DD146" t="s">
        <v>243</v>
      </c>
      <c r="DE146" t="s">
        <v>243</v>
      </c>
      <c r="DF146">
        <v>0</v>
      </c>
      <c r="DG146">
        <v>100</v>
      </c>
      <c r="DH146">
        <v>100</v>
      </c>
      <c r="DI146">
        <v>-1.3480000000000001</v>
      </c>
      <c r="DJ146">
        <v>2.1000000000000001E-2</v>
      </c>
      <c r="DK146">
        <v>3</v>
      </c>
      <c r="DL146">
        <v>628.63400000000001</v>
      </c>
      <c r="DM146">
        <v>287.173</v>
      </c>
      <c r="DN146">
        <v>23</v>
      </c>
      <c r="DO146">
        <v>23.367999999999999</v>
      </c>
      <c r="DP146">
        <v>30.000299999999999</v>
      </c>
      <c r="DQ146">
        <v>23.417899999999999</v>
      </c>
      <c r="DR146">
        <v>23.427499999999998</v>
      </c>
      <c r="DS146">
        <v>21.019300000000001</v>
      </c>
      <c r="DT146">
        <v>23.396100000000001</v>
      </c>
      <c r="DU146">
        <v>100</v>
      </c>
      <c r="DV146">
        <v>23</v>
      </c>
      <c r="DW146">
        <v>447.5</v>
      </c>
      <c r="DX146">
        <v>19</v>
      </c>
      <c r="DY146">
        <v>101.307</v>
      </c>
      <c r="DZ146">
        <v>105.274</v>
      </c>
    </row>
    <row r="147" spans="1:130" x14ac:dyDescent="0.25">
      <c r="A147">
        <v>131</v>
      </c>
      <c r="B147">
        <v>1560437360.0999999</v>
      </c>
      <c r="C147">
        <v>260</v>
      </c>
      <c r="D147" t="s">
        <v>504</v>
      </c>
      <c r="E147" t="s">
        <v>505</v>
      </c>
      <c r="G147">
        <v>1560437349.7612901</v>
      </c>
      <c r="H147">
        <f t="shared" si="58"/>
        <v>8.9775885064371532E-4</v>
      </c>
      <c r="I147">
        <f t="shared" si="59"/>
        <v>22.218225694191087</v>
      </c>
      <c r="J147">
        <f t="shared" si="60"/>
        <v>385.54700000000003</v>
      </c>
      <c r="K147">
        <f t="shared" si="61"/>
        <v>22.373989034379758</v>
      </c>
      <c r="L147">
        <f t="shared" si="62"/>
        <v>2.2282785527877507</v>
      </c>
      <c r="M147">
        <f t="shared" si="63"/>
        <v>38.397538761262503</v>
      </c>
      <c r="N147">
        <f t="shared" si="64"/>
        <v>0.100101460816318</v>
      </c>
      <c r="O147">
        <f t="shared" si="65"/>
        <v>3</v>
      </c>
      <c r="P147">
        <f t="shared" si="66"/>
        <v>9.8458815604279187E-2</v>
      </c>
      <c r="Q147">
        <f t="shared" si="67"/>
        <v>6.1682262604712622E-2</v>
      </c>
      <c r="R147">
        <f t="shared" si="68"/>
        <v>215.02137004076164</v>
      </c>
      <c r="S147">
        <f t="shared" si="69"/>
        <v>24.005407284913947</v>
      </c>
      <c r="T147">
        <f t="shared" si="70"/>
        <v>23.5775935483871</v>
      </c>
      <c r="U147">
        <f t="shared" si="71"/>
        <v>2.9198179334034426</v>
      </c>
      <c r="V147">
        <f t="shared" si="72"/>
        <v>72.185780615376984</v>
      </c>
      <c r="W147">
        <f t="shared" si="73"/>
        <v>2.034309372226172</v>
      </c>
      <c r="X147">
        <f t="shared" si="74"/>
        <v>2.8181580290243815</v>
      </c>
      <c r="Y147">
        <f t="shared" si="75"/>
        <v>0.88550856117727061</v>
      </c>
      <c r="Z147">
        <f t="shared" si="76"/>
        <v>-39.591165313387847</v>
      </c>
      <c r="AA147">
        <f t="shared" si="77"/>
        <v>-94.899902322576054</v>
      </c>
      <c r="AB147">
        <f t="shared" si="78"/>
        <v>-6.5763010384259584</v>
      </c>
      <c r="AC147">
        <f t="shared" si="79"/>
        <v>73.954001366371784</v>
      </c>
      <c r="AD147">
        <v>0</v>
      </c>
      <c r="AE147">
        <v>0</v>
      </c>
      <c r="AF147">
        <v>3</v>
      </c>
      <c r="AG147">
        <v>0</v>
      </c>
      <c r="AH147">
        <v>0</v>
      </c>
      <c r="AI147">
        <f t="shared" si="80"/>
        <v>1</v>
      </c>
      <c r="AJ147">
        <f t="shared" si="81"/>
        <v>0</v>
      </c>
      <c r="AK147">
        <f t="shared" si="82"/>
        <v>68009.255264338761</v>
      </c>
      <c r="AL147">
        <f t="shared" si="83"/>
        <v>1199.9993548387099</v>
      </c>
      <c r="AM147">
        <f t="shared" si="84"/>
        <v>963.35840903283543</v>
      </c>
      <c r="AN147">
        <f t="shared" si="85"/>
        <v>0.80279910580645186</v>
      </c>
      <c r="AO147">
        <f t="shared" si="86"/>
        <v>0.22319976451612911</v>
      </c>
      <c r="AP147">
        <v>10</v>
      </c>
      <c r="AQ147">
        <v>1</v>
      </c>
      <c r="AR147" t="s">
        <v>237</v>
      </c>
      <c r="AS147">
        <v>1560437349.7612901</v>
      </c>
      <c r="AT147">
        <v>385.54700000000003</v>
      </c>
      <c r="AU147">
        <v>423.15264516129002</v>
      </c>
      <c r="AV147">
        <v>20.426358064516101</v>
      </c>
      <c r="AW147">
        <v>18.960719354838702</v>
      </c>
      <c r="AX147">
        <v>600.02570967741894</v>
      </c>
      <c r="AY147">
        <v>99.492593548387106</v>
      </c>
      <c r="AZ147">
        <v>9.9774596774193605E-2</v>
      </c>
      <c r="BA147">
        <v>22.990835483870999</v>
      </c>
      <c r="BB147">
        <v>23.693519354838699</v>
      </c>
      <c r="BC147">
        <v>23.4616677419355</v>
      </c>
      <c r="BD147">
        <v>0</v>
      </c>
      <c r="BE147">
        <v>0</v>
      </c>
      <c r="BF147">
        <v>12997.6161290323</v>
      </c>
      <c r="BG147">
        <v>1040.53225806452</v>
      </c>
      <c r="BH147">
        <v>22.496200000000002</v>
      </c>
      <c r="BI147">
        <v>1199.9993548387099</v>
      </c>
      <c r="BJ147">
        <v>0.32999429032258099</v>
      </c>
      <c r="BK147">
        <v>0.32999400000000001</v>
      </c>
      <c r="BL147">
        <v>0.329994129032258</v>
      </c>
      <c r="BM147">
        <v>1.00176129032258E-2</v>
      </c>
      <c r="BN147">
        <v>24</v>
      </c>
      <c r="BO147">
        <v>17743.1451612903</v>
      </c>
      <c r="BP147">
        <v>1560432001.5</v>
      </c>
      <c r="BQ147" t="s">
        <v>238</v>
      </c>
      <c r="BR147">
        <v>1</v>
      </c>
      <c r="BS147">
        <v>-1.3480000000000001</v>
      </c>
      <c r="BT147">
        <v>2.1000000000000001E-2</v>
      </c>
      <c r="BU147">
        <v>400</v>
      </c>
      <c r="BV147">
        <v>19</v>
      </c>
      <c r="BW147">
        <v>0.05</v>
      </c>
      <c r="BX147">
        <v>0.02</v>
      </c>
      <c r="BY147">
        <v>22.180024225168602</v>
      </c>
      <c r="BZ147">
        <v>1.79984102967677</v>
      </c>
      <c r="CA147">
        <v>0.18412795627763501</v>
      </c>
      <c r="CB147">
        <v>0</v>
      </c>
      <c r="CC147">
        <v>-37.567646341463401</v>
      </c>
      <c r="CD147">
        <v>-3.09246062717801</v>
      </c>
      <c r="CE147">
        <v>0.315214683403164</v>
      </c>
      <c r="CF147">
        <v>0</v>
      </c>
      <c r="CG147">
        <v>1.4661221951219501</v>
      </c>
      <c r="CH147">
        <v>-2.50722648083598E-2</v>
      </c>
      <c r="CI147">
        <v>3.1721628477521702E-3</v>
      </c>
      <c r="CJ147">
        <v>1</v>
      </c>
      <c r="CK147">
        <v>1</v>
      </c>
      <c r="CL147">
        <v>3</v>
      </c>
      <c r="CM147" t="s">
        <v>257</v>
      </c>
      <c r="CN147">
        <v>1.8608100000000001</v>
      </c>
      <c r="CO147">
        <v>1.8577600000000001</v>
      </c>
      <c r="CP147">
        <v>1.86053</v>
      </c>
      <c r="CQ147">
        <v>1.8533299999999999</v>
      </c>
      <c r="CR147">
        <v>1.8519399999999999</v>
      </c>
      <c r="CS147">
        <v>1.85273</v>
      </c>
      <c r="CT147">
        <v>1.8564000000000001</v>
      </c>
      <c r="CU147">
        <v>1.8626499999999999</v>
      </c>
      <c r="CV147" t="s">
        <v>240</v>
      </c>
      <c r="CW147" t="s">
        <v>19</v>
      </c>
      <c r="CX147" t="s">
        <v>19</v>
      </c>
      <c r="CY147" t="s">
        <v>19</v>
      </c>
      <c r="CZ147" t="s">
        <v>241</v>
      </c>
      <c r="DA147" t="s">
        <v>242</v>
      </c>
      <c r="DB147" t="s">
        <v>243</v>
      </c>
      <c r="DC147" t="s">
        <v>243</v>
      </c>
      <c r="DD147" t="s">
        <v>243</v>
      </c>
      <c r="DE147" t="s">
        <v>243</v>
      </c>
      <c r="DF147">
        <v>0</v>
      </c>
      <c r="DG147">
        <v>100</v>
      </c>
      <c r="DH147">
        <v>100</v>
      </c>
      <c r="DI147">
        <v>-1.3480000000000001</v>
      </c>
      <c r="DJ147">
        <v>2.1000000000000001E-2</v>
      </c>
      <c r="DK147">
        <v>3</v>
      </c>
      <c r="DL147">
        <v>628.35500000000002</v>
      </c>
      <c r="DM147">
        <v>287.21300000000002</v>
      </c>
      <c r="DN147">
        <v>23.0001</v>
      </c>
      <c r="DO147">
        <v>23.369499999999999</v>
      </c>
      <c r="DP147">
        <v>30.000299999999999</v>
      </c>
      <c r="DQ147">
        <v>23.4194</v>
      </c>
      <c r="DR147">
        <v>23.428799999999999</v>
      </c>
      <c r="DS147">
        <v>21.1676</v>
      </c>
      <c r="DT147">
        <v>23.396100000000001</v>
      </c>
      <c r="DU147">
        <v>100</v>
      </c>
      <c r="DV147">
        <v>23</v>
      </c>
      <c r="DW147">
        <v>452.5</v>
      </c>
      <c r="DX147">
        <v>19</v>
      </c>
      <c r="DY147">
        <v>101.307</v>
      </c>
      <c r="DZ147">
        <v>105.274</v>
      </c>
    </row>
    <row r="148" spans="1:130" x14ac:dyDescent="0.25">
      <c r="A148">
        <v>132</v>
      </c>
      <c r="B148">
        <v>1560437362.0999999</v>
      </c>
      <c r="C148">
        <v>262</v>
      </c>
      <c r="D148" t="s">
        <v>506</v>
      </c>
      <c r="E148" t="s">
        <v>507</v>
      </c>
      <c r="G148">
        <v>1560437351.7612901</v>
      </c>
      <c r="H148">
        <f t="shared" si="58"/>
        <v>8.9718882484535059E-4</v>
      </c>
      <c r="I148">
        <f t="shared" si="59"/>
        <v>22.278333855999904</v>
      </c>
      <c r="J148">
        <f t="shared" si="60"/>
        <v>388.78509677419402</v>
      </c>
      <c r="K148">
        <f t="shared" si="61"/>
        <v>24.525526450723309</v>
      </c>
      <c r="L148">
        <f t="shared" si="62"/>
        <v>2.4425650320237002</v>
      </c>
      <c r="M148">
        <f t="shared" si="63"/>
        <v>38.720183408115581</v>
      </c>
      <c r="N148">
        <f t="shared" si="64"/>
        <v>0.10008062086651756</v>
      </c>
      <c r="O148">
        <f t="shared" si="65"/>
        <v>3</v>
      </c>
      <c r="P148">
        <f t="shared" si="66"/>
        <v>9.8438653932709258E-2</v>
      </c>
      <c r="Q148">
        <f t="shared" si="67"/>
        <v>6.1669601905655423E-2</v>
      </c>
      <c r="R148">
        <f t="shared" si="68"/>
        <v>215.02101623219005</v>
      </c>
      <c r="S148">
        <f t="shared" si="69"/>
        <v>24.00374214640221</v>
      </c>
      <c r="T148">
        <f t="shared" si="70"/>
        <v>23.575895161290351</v>
      </c>
      <c r="U148">
        <f t="shared" si="71"/>
        <v>2.9195191090122039</v>
      </c>
      <c r="V148">
        <f t="shared" si="72"/>
        <v>72.196439832122778</v>
      </c>
      <c r="W148">
        <f t="shared" si="73"/>
        <v>2.034386905272378</v>
      </c>
      <c r="X148">
        <f t="shared" si="74"/>
        <v>2.817849342713997</v>
      </c>
      <c r="Y148">
        <f t="shared" si="75"/>
        <v>0.88513220373982593</v>
      </c>
      <c r="Z148">
        <f t="shared" si="76"/>
        <v>-39.566027175679963</v>
      </c>
      <c r="AA148">
        <f t="shared" si="77"/>
        <v>-94.917901974200163</v>
      </c>
      <c r="AB148">
        <f t="shared" si="78"/>
        <v>-6.5774315485311279</v>
      </c>
      <c r="AC148">
        <f t="shared" si="79"/>
        <v>73.9596555337788</v>
      </c>
      <c r="AD148">
        <v>0</v>
      </c>
      <c r="AE148">
        <v>0</v>
      </c>
      <c r="AF148">
        <v>3</v>
      </c>
      <c r="AG148">
        <v>0</v>
      </c>
      <c r="AH148">
        <v>0</v>
      </c>
      <c r="AI148">
        <f t="shared" si="80"/>
        <v>1</v>
      </c>
      <c r="AJ148">
        <f t="shared" si="81"/>
        <v>0</v>
      </c>
      <c r="AK148">
        <f t="shared" si="82"/>
        <v>68011.567343150673</v>
      </c>
      <c r="AL148">
        <f t="shared" si="83"/>
        <v>1199.99774193548</v>
      </c>
      <c r="AM148">
        <f t="shared" si="84"/>
        <v>963.35707587305615</v>
      </c>
      <c r="AN148">
        <f t="shared" si="85"/>
        <v>0.80279907387096794</v>
      </c>
      <c r="AO148">
        <f t="shared" si="86"/>
        <v>0.22319970612903234</v>
      </c>
      <c r="AP148">
        <v>10</v>
      </c>
      <c r="AQ148">
        <v>1</v>
      </c>
      <c r="AR148" t="s">
        <v>237</v>
      </c>
      <c r="AS148">
        <v>1560437351.7612901</v>
      </c>
      <c r="AT148">
        <v>388.78509677419402</v>
      </c>
      <c r="AU148">
        <v>426.49570967741897</v>
      </c>
      <c r="AV148">
        <v>20.427054838709701</v>
      </c>
      <c r="AW148">
        <v>18.962335483871001</v>
      </c>
      <c r="AX148">
        <v>600.02067741935502</v>
      </c>
      <c r="AY148">
        <v>99.493019354838694</v>
      </c>
      <c r="AZ148">
        <v>9.97472645161291E-2</v>
      </c>
      <c r="BA148">
        <v>22.9890258064516</v>
      </c>
      <c r="BB148">
        <v>23.692793548387101</v>
      </c>
      <c r="BC148">
        <v>23.458996774193601</v>
      </c>
      <c r="BD148">
        <v>0</v>
      </c>
      <c r="BE148">
        <v>0</v>
      </c>
      <c r="BF148">
        <v>12997.9580645161</v>
      </c>
      <c r="BG148">
        <v>1040.52774193548</v>
      </c>
      <c r="BH148">
        <v>22.4982193548387</v>
      </c>
      <c r="BI148">
        <v>1199.99774193548</v>
      </c>
      <c r="BJ148">
        <v>0.32999487096774199</v>
      </c>
      <c r="BK148">
        <v>0.32999361290322599</v>
      </c>
      <c r="BL148">
        <v>0.32999387096774202</v>
      </c>
      <c r="BM148">
        <v>1.0017580645161299E-2</v>
      </c>
      <c r="BN148">
        <v>24</v>
      </c>
      <c r="BO148">
        <v>17743.129032258101</v>
      </c>
      <c r="BP148">
        <v>1560432001.5</v>
      </c>
      <c r="BQ148" t="s">
        <v>238</v>
      </c>
      <c r="BR148">
        <v>1</v>
      </c>
      <c r="BS148">
        <v>-1.3480000000000001</v>
      </c>
      <c r="BT148">
        <v>2.1000000000000001E-2</v>
      </c>
      <c r="BU148">
        <v>400</v>
      </c>
      <c r="BV148">
        <v>19</v>
      </c>
      <c r="BW148">
        <v>0.05</v>
      </c>
      <c r="BX148">
        <v>0.02</v>
      </c>
      <c r="BY148">
        <v>22.2463180502189</v>
      </c>
      <c r="BZ148">
        <v>1.7520282636830899</v>
      </c>
      <c r="CA148">
        <v>0.17867421046395199</v>
      </c>
      <c r="CB148">
        <v>0</v>
      </c>
      <c r="CC148">
        <v>-37.678956097560999</v>
      </c>
      <c r="CD148">
        <v>-3.0962947735189901</v>
      </c>
      <c r="CE148">
        <v>0.315072195403654</v>
      </c>
      <c r="CF148">
        <v>0</v>
      </c>
      <c r="CG148">
        <v>1.46490585365854</v>
      </c>
      <c r="CH148">
        <v>-1.6888432055752502E-2</v>
      </c>
      <c r="CI148">
        <v>1.94350321817897E-3</v>
      </c>
      <c r="CJ148">
        <v>1</v>
      </c>
      <c r="CK148">
        <v>1</v>
      </c>
      <c r="CL148">
        <v>3</v>
      </c>
      <c r="CM148" t="s">
        <v>257</v>
      </c>
      <c r="CN148">
        <v>1.8608100000000001</v>
      </c>
      <c r="CO148">
        <v>1.8577600000000001</v>
      </c>
      <c r="CP148">
        <v>1.86052</v>
      </c>
      <c r="CQ148">
        <v>1.8533299999999999</v>
      </c>
      <c r="CR148">
        <v>1.85195</v>
      </c>
      <c r="CS148">
        <v>1.85273</v>
      </c>
      <c r="CT148">
        <v>1.8564000000000001</v>
      </c>
      <c r="CU148">
        <v>1.8626400000000001</v>
      </c>
      <c r="CV148" t="s">
        <v>240</v>
      </c>
      <c r="CW148" t="s">
        <v>19</v>
      </c>
      <c r="CX148" t="s">
        <v>19</v>
      </c>
      <c r="CY148" t="s">
        <v>19</v>
      </c>
      <c r="CZ148" t="s">
        <v>241</v>
      </c>
      <c r="DA148" t="s">
        <v>242</v>
      </c>
      <c r="DB148" t="s">
        <v>243</v>
      </c>
      <c r="DC148" t="s">
        <v>243</v>
      </c>
      <c r="DD148" t="s">
        <v>243</v>
      </c>
      <c r="DE148" t="s">
        <v>243</v>
      </c>
      <c r="DF148">
        <v>0</v>
      </c>
      <c r="DG148">
        <v>100</v>
      </c>
      <c r="DH148">
        <v>100</v>
      </c>
      <c r="DI148">
        <v>-1.3480000000000001</v>
      </c>
      <c r="DJ148">
        <v>2.1000000000000001E-2</v>
      </c>
      <c r="DK148">
        <v>3</v>
      </c>
      <c r="DL148">
        <v>628.47</v>
      </c>
      <c r="DM148">
        <v>287.07799999999997</v>
      </c>
      <c r="DN148">
        <v>22.9999</v>
      </c>
      <c r="DO148">
        <v>23.370799999999999</v>
      </c>
      <c r="DP148">
        <v>30.000299999999999</v>
      </c>
      <c r="DQ148">
        <v>23.4207</v>
      </c>
      <c r="DR148">
        <v>23.430199999999999</v>
      </c>
      <c r="DS148">
        <v>21.261500000000002</v>
      </c>
      <c r="DT148">
        <v>23.396100000000001</v>
      </c>
      <c r="DU148">
        <v>100</v>
      </c>
      <c r="DV148">
        <v>23</v>
      </c>
      <c r="DW148">
        <v>452.5</v>
      </c>
      <c r="DX148">
        <v>19</v>
      </c>
      <c r="DY148">
        <v>101.306</v>
      </c>
      <c r="DZ148">
        <v>105.274</v>
      </c>
    </row>
    <row r="149" spans="1:130" x14ac:dyDescent="0.25">
      <c r="A149">
        <v>133</v>
      </c>
      <c r="B149">
        <v>1560437364.0999999</v>
      </c>
      <c r="C149">
        <v>264</v>
      </c>
      <c r="D149" t="s">
        <v>508</v>
      </c>
      <c r="E149" t="s">
        <v>509</v>
      </c>
      <c r="G149">
        <v>1560437353.7612901</v>
      </c>
      <c r="H149">
        <f t="shared" si="58"/>
        <v>8.9706980182049153E-4</v>
      </c>
      <c r="I149">
        <f t="shared" si="59"/>
        <v>22.334756139841939</v>
      </c>
      <c r="J149">
        <f t="shared" si="60"/>
        <v>392.023741935484</v>
      </c>
      <c r="K149">
        <f t="shared" si="61"/>
        <v>26.966533839572119</v>
      </c>
      <c r="L149">
        <f t="shared" si="62"/>
        <v>2.6856842245590298</v>
      </c>
      <c r="M149">
        <f t="shared" si="63"/>
        <v>39.042910951489013</v>
      </c>
      <c r="N149">
        <f t="shared" si="64"/>
        <v>0.10012460701097115</v>
      </c>
      <c r="O149">
        <f t="shared" si="65"/>
        <v>3</v>
      </c>
      <c r="P149">
        <f t="shared" si="66"/>
        <v>9.8481208297840003E-2</v>
      </c>
      <c r="Q149">
        <f t="shared" si="67"/>
        <v>6.1696324308029141E-2</v>
      </c>
      <c r="R149">
        <f t="shared" si="68"/>
        <v>215.02090590221852</v>
      </c>
      <c r="S149">
        <f t="shared" si="69"/>
        <v>24.000883463115123</v>
      </c>
      <c r="T149">
        <f t="shared" si="70"/>
        <v>23.573361290322548</v>
      </c>
      <c r="U149">
        <f t="shared" si="71"/>
        <v>2.9190733343059576</v>
      </c>
      <c r="V149">
        <f t="shared" si="72"/>
        <v>72.210776959447344</v>
      </c>
      <c r="W149">
        <f t="shared" si="73"/>
        <v>2.0344349363030774</v>
      </c>
      <c r="X149">
        <f t="shared" si="74"/>
        <v>2.8173563863543389</v>
      </c>
      <c r="Y149">
        <f t="shared" si="75"/>
        <v>0.88463839800288024</v>
      </c>
      <c r="Z149">
        <f t="shared" si="76"/>
        <v>-39.560778260283676</v>
      </c>
      <c r="AA149">
        <f t="shared" si="77"/>
        <v>-94.975553032247774</v>
      </c>
      <c r="AB149">
        <f t="shared" si="78"/>
        <v>-6.5812458119590316</v>
      </c>
      <c r="AC149">
        <f t="shared" si="79"/>
        <v>73.903328797728022</v>
      </c>
      <c r="AD149">
        <v>0</v>
      </c>
      <c r="AE149">
        <v>0</v>
      </c>
      <c r="AF149">
        <v>3</v>
      </c>
      <c r="AG149">
        <v>0</v>
      </c>
      <c r="AH149">
        <v>0</v>
      </c>
      <c r="AI149">
        <f t="shared" si="80"/>
        <v>1</v>
      </c>
      <c r="AJ149">
        <f t="shared" si="81"/>
        <v>0</v>
      </c>
      <c r="AK149">
        <f t="shared" si="82"/>
        <v>68013.749181167892</v>
      </c>
      <c r="AL149">
        <f t="shared" si="83"/>
        <v>1199.9974193548401</v>
      </c>
      <c r="AM149">
        <f t="shared" si="84"/>
        <v>963.35678400246218</v>
      </c>
      <c r="AN149">
        <f t="shared" si="85"/>
        <v>0.80279904645161315</v>
      </c>
      <c r="AO149">
        <f t="shared" si="86"/>
        <v>0.22319965922580659</v>
      </c>
      <c r="AP149">
        <v>10</v>
      </c>
      <c r="AQ149">
        <v>1</v>
      </c>
      <c r="AR149" t="s">
        <v>237</v>
      </c>
      <c r="AS149">
        <v>1560437353.7612901</v>
      </c>
      <c r="AT149">
        <v>392.023741935484</v>
      </c>
      <c r="AU149">
        <v>429.83335483871002</v>
      </c>
      <c r="AV149">
        <v>20.427441935483898</v>
      </c>
      <c r="AW149">
        <v>18.9629096774194</v>
      </c>
      <c r="AX149">
        <v>600.01748387096802</v>
      </c>
      <c r="AY149">
        <v>99.493445161290296</v>
      </c>
      <c r="AZ149">
        <v>9.9785490322580703E-2</v>
      </c>
      <c r="BA149">
        <v>22.986135483870999</v>
      </c>
      <c r="BB149">
        <v>23.690545161290299</v>
      </c>
      <c r="BC149">
        <v>23.456177419354798</v>
      </c>
      <c r="BD149">
        <v>0</v>
      </c>
      <c r="BE149">
        <v>0</v>
      </c>
      <c r="BF149">
        <v>12998.2193548387</v>
      </c>
      <c r="BG149">
        <v>1040.5151612903201</v>
      </c>
      <c r="BH149">
        <v>22.500909677419401</v>
      </c>
      <c r="BI149">
        <v>1199.9974193548401</v>
      </c>
      <c r="BJ149">
        <v>0.32999538709677401</v>
      </c>
      <c r="BK149">
        <v>0.329993483870968</v>
      </c>
      <c r="BL149">
        <v>0.329993483870968</v>
      </c>
      <c r="BM149">
        <v>1.0017535483871E-2</v>
      </c>
      <c r="BN149">
        <v>24</v>
      </c>
      <c r="BO149">
        <v>17743.125806451601</v>
      </c>
      <c r="BP149">
        <v>1560432001.5</v>
      </c>
      <c r="BQ149" t="s">
        <v>238</v>
      </c>
      <c r="BR149">
        <v>1</v>
      </c>
      <c r="BS149">
        <v>-1.3480000000000001</v>
      </c>
      <c r="BT149">
        <v>2.1000000000000001E-2</v>
      </c>
      <c r="BU149">
        <v>400</v>
      </c>
      <c r="BV149">
        <v>19</v>
      </c>
      <c r="BW149">
        <v>0.05</v>
      </c>
      <c r="BX149">
        <v>0.02</v>
      </c>
      <c r="BY149">
        <v>22.3017230184984</v>
      </c>
      <c r="BZ149">
        <v>1.7352649537225</v>
      </c>
      <c r="CA149">
        <v>0.177621862849759</v>
      </c>
      <c r="CB149">
        <v>0</v>
      </c>
      <c r="CC149">
        <v>-37.773434146341501</v>
      </c>
      <c r="CD149">
        <v>-3.0392006968641399</v>
      </c>
      <c r="CE149">
        <v>0.310052605772347</v>
      </c>
      <c r="CF149">
        <v>0</v>
      </c>
      <c r="CG149">
        <v>1.4645319512195101</v>
      </c>
      <c r="CH149">
        <v>-1.19397909407682E-2</v>
      </c>
      <c r="CI149">
        <v>1.6472137887697401E-3</v>
      </c>
      <c r="CJ149">
        <v>1</v>
      </c>
      <c r="CK149">
        <v>1</v>
      </c>
      <c r="CL149">
        <v>3</v>
      </c>
      <c r="CM149" t="s">
        <v>257</v>
      </c>
      <c r="CN149">
        <v>1.8608100000000001</v>
      </c>
      <c r="CO149">
        <v>1.8577600000000001</v>
      </c>
      <c r="CP149">
        <v>1.86053</v>
      </c>
      <c r="CQ149">
        <v>1.8533299999999999</v>
      </c>
      <c r="CR149">
        <v>1.8519300000000001</v>
      </c>
      <c r="CS149">
        <v>1.85273</v>
      </c>
      <c r="CT149">
        <v>1.8564000000000001</v>
      </c>
      <c r="CU149">
        <v>1.8626400000000001</v>
      </c>
      <c r="CV149" t="s">
        <v>240</v>
      </c>
      <c r="CW149" t="s">
        <v>19</v>
      </c>
      <c r="CX149" t="s">
        <v>19</v>
      </c>
      <c r="CY149" t="s">
        <v>19</v>
      </c>
      <c r="CZ149" t="s">
        <v>241</v>
      </c>
      <c r="DA149" t="s">
        <v>242</v>
      </c>
      <c r="DB149" t="s">
        <v>243</v>
      </c>
      <c r="DC149" t="s">
        <v>243</v>
      </c>
      <c r="DD149" t="s">
        <v>243</v>
      </c>
      <c r="DE149" t="s">
        <v>243</v>
      </c>
      <c r="DF149">
        <v>0</v>
      </c>
      <c r="DG149">
        <v>100</v>
      </c>
      <c r="DH149">
        <v>100</v>
      </c>
      <c r="DI149">
        <v>-1.3480000000000001</v>
      </c>
      <c r="DJ149">
        <v>2.1000000000000001E-2</v>
      </c>
      <c r="DK149">
        <v>3</v>
      </c>
      <c r="DL149">
        <v>628.30499999999995</v>
      </c>
      <c r="DM149">
        <v>287.16000000000003</v>
      </c>
      <c r="DN149">
        <v>22.9998</v>
      </c>
      <c r="DO149">
        <v>23.372</v>
      </c>
      <c r="DP149">
        <v>30.000299999999999</v>
      </c>
      <c r="DQ149">
        <v>23.421800000000001</v>
      </c>
      <c r="DR149">
        <v>23.4312</v>
      </c>
      <c r="DS149">
        <v>21.392099999999999</v>
      </c>
      <c r="DT149">
        <v>23.396100000000001</v>
      </c>
      <c r="DU149">
        <v>100</v>
      </c>
      <c r="DV149">
        <v>23</v>
      </c>
      <c r="DW149">
        <v>457.5</v>
      </c>
      <c r="DX149">
        <v>19</v>
      </c>
      <c r="DY149">
        <v>101.306</v>
      </c>
      <c r="DZ149">
        <v>105.274</v>
      </c>
    </row>
    <row r="150" spans="1:130" x14ac:dyDescent="0.25">
      <c r="A150">
        <v>134</v>
      </c>
      <c r="B150">
        <v>1560437366.0999999</v>
      </c>
      <c r="C150">
        <v>266</v>
      </c>
      <c r="D150" t="s">
        <v>510</v>
      </c>
      <c r="E150" t="s">
        <v>511</v>
      </c>
      <c r="G150">
        <v>1560437355.7612901</v>
      </c>
      <c r="H150">
        <f t="shared" si="58"/>
        <v>8.9709592998155822E-4</v>
      </c>
      <c r="I150">
        <f t="shared" si="59"/>
        <v>22.407188218472712</v>
      </c>
      <c r="J150">
        <f t="shared" si="60"/>
        <v>395.25954838709703</v>
      </c>
      <c r="K150">
        <f t="shared" si="61"/>
        <v>29.268952507645317</v>
      </c>
      <c r="L150">
        <f t="shared" si="62"/>
        <v>2.91500546212909</v>
      </c>
      <c r="M150">
        <f t="shared" si="63"/>
        <v>39.365390415188401</v>
      </c>
      <c r="N150">
        <f t="shared" si="64"/>
        <v>0.10020257290956067</v>
      </c>
      <c r="O150">
        <f t="shared" si="65"/>
        <v>3</v>
      </c>
      <c r="P150">
        <f t="shared" si="66"/>
        <v>9.855663484476837E-2</v>
      </c>
      <c r="Q150">
        <f t="shared" si="67"/>
        <v>6.1743689231492524E-2</v>
      </c>
      <c r="R150">
        <f t="shared" si="68"/>
        <v>215.02093531466286</v>
      </c>
      <c r="S150">
        <f t="shared" si="69"/>
        <v>23.99687318060068</v>
      </c>
      <c r="T150">
        <f t="shared" si="70"/>
        <v>23.56967741935485</v>
      </c>
      <c r="U150">
        <f t="shared" si="71"/>
        <v>2.91842535046103</v>
      </c>
      <c r="V150">
        <f t="shared" si="72"/>
        <v>72.228127561911961</v>
      </c>
      <c r="W150">
        <f t="shared" si="73"/>
        <v>2.0344303078416779</v>
      </c>
      <c r="X150">
        <f t="shared" si="74"/>
        <v>2.8166731943837537</v>
      </c>
      <c r="Y150">
        <f t="shared" si="75"/>
        <v>0.88399504261935213</v>
      </c>
      <c r="Z150">
        <f t="shared" si="76"/>
        <v>-39.56193051218672</v>
      </c>
      <c r="AA150">
        <f t="shared" si="77"/>
        <v>-95.02772593547985</v>
      </c>
      <c r="AB150">
        <f t="shared" si="78"/>
        <v>-6.5846047192931989</v>
      </c>
      <c r="AC150">
        <f t="shared" si="79"/>
        <v>73.846674147703084</v>
      </c>
      <c r="AD150">
        <v>0</v>
      </c>
      <c r="AE150">
        <v>0</v>
      </c>
      <c r="AF150">
        <v>3</v>
      </c>
      <c r="AG150">
        <v>0</v>
      </c>
      <c r="AH150">
        <v>0</v>
      </c>
      <c r="AI150">
        <f t="shared" si="80"/>
        <v>1</v>
      </c>
      <c r="AJ150">
        <f t="shared" si="81"/>
        <v>0</v>
      </c>
      <c r="AK150">
        <f t="shared" si="82"/>
        <v>68016.837688805826</v>
      </c>
      <c r="AL150">
        <f t="shared" si="83"/>
        <v>1199.99774193548</v>
      </c>
      <c r="AM150">
        <f t="shared" si="84"/>
        <v>963.35699458288559</v>
      </c>
      <c r="AN150">
        <f t="shared" si="85"/>
        <v>0.80279900612903166</v>
      </c>
      <c r="AO150">
        <f t="shared" si="86"/>
        <v>0.22319964096774181</v>
      </c>
      <c r="AP150">
        <v>10</v>
      </c>
      <c r="AQ150">
        <v>1</v>
      </c>
      <c r="AR150" t="s">
        <v>237</v>
      </c>
      <c r="AS150">
        <v>1560437355.7612901</v>
      </c>
      <c r="AT150">
        <v>395.25954838709703</v>
      </c>
      <c r="AU150">
        <v>433.19429032258103</v>
      </c>
      <c r="AV150">
        <v>20.427283870967699</v>
      </c>
      <c r="AW150">
        <v>18.962725806451601</v>
      </c>
      <c r="AX150">
        <v>600.02448387096797</v>
      </c>
      <c r="AY150">
        <v>99.493958064516093</v>
      </c>
      <c r="AZ150">
        <v>9.9816648387096807E-2</v>
      </c>
      <c r="BA150">
        <v>22.982129032258101</v>
      </c>
      <c r="BB150">
        <v>23.6874516129032</v>
      </c>
      <c r="BC150">
        <v>23.4519032258065</v>
      </c>
      <c r="BD150">
        <v>0</v>
      </c>
      <c r="BE150">
        <v>0</v>
      </c>
      <c r="BF150">
        <v>12998.606451612901</v>
      </c>
      <c r="BG150">
        <v>1040.4993548387099</v>
      </c>
      <c r="BH150">
        <v>22.501583870967799</v>
      </c>
      <c r="BI150">
        <v>1199.99774193548</v>
      </c>
      <c r="BJ150">
        <v>0.329995516129032</v>
      </c>
      <c r="BK150">
        <v>0.32999361290322599</v>
      </c>
      <c r="BL150">
        <v>0.32999322580645102</v>
      </c>
      <c r="BM150">
        <v>1.0017516129032299E-2</v>
      </c>
      <c r="BN150">
        <v>24</v>
      </c>
      <c r="BO150">
        <v>17743.138709677401</v>
      </c>
      <c r="BP150">
        <v>1560432001.5</v>
      </c>
      <c r="BQ150" t="s">
        <v>238</v>
      </c>
      <c r="BR150">
        <v>1</v>
      </c>
      <c r="BS150">
        <v>-1.3480000000000001</v>
      </c>
      <c r="BT150">
        <v>2.1000000000000001E-2</v>
      </c>
      <c r="BU150">
        <v>400</v>
      </c>
      <c r="BV150">
        <v>19</v>
      </c>
      <c r="BW150">
        <v>0.05</v>
      </c>
      <c r="BX150">
        <v>0.02</v>
      </c>
      <c r="BY150">
        <v>22.367311385048399</v>
      </c>
      <c r="BZ150">
        <v>1.73647058446846</v>
      </c>
      <c r="CA150">
        <v>0.17789963402532699</v>
      </c>
      <c r="CB150">
        <v>0</v>
      </c>
      <c r="CC150">
        <v>-37.895217073170699</v>
      </c>
      <c r="CD150">
        <v>-2.99957351916381</v>
      </c>
      <c r="CE150">
        <v>0.30499033563452199</v>
      </c>
      <c r="CF150">
        <v>0</v>
      </c>
      <c r="CG150">
        <v>1.4645236585365899</v>
      </c>
      <c r="CH150">
        <v>-6.5698954703837997E-3</v>
      </c>
      <c r="CI150">
        <v>1.63953556198471E-3</v>
      </c>
      <c r="CJ150">
        <v>1</v>
      </c>
      <c r="CK150">
        <v>1</v>
      </c>
      <c r="CL150">
        <v>3</v>
      </c>
      <c r="CM150" t="s">
        <v>257</v>
      </c>
      <c r="CN150">
        <v>1.8608100000000001</v>
      </c>
      <c r="CO150">
        <v>1.8577600000000001</v>
      </c>
      <c r="CP150">
        <v>1.86053</v>
      </c>
      <c r="CQ150">
        <v>1.85334</v>
      </c>
      <c r="CR150">
        <v>1.8519300000000001</v>
      </c>
      <c r="CS150">
        <v>1.8527199999999999</v>
      </c>
      <c r="CT150">
        <v>1.8564000000000001</v>
      </c>
      <c r="CU150">
        <v>1.8626400000000001</v>
      </c>
      <c r="CV150" t="s">
        <v>240</v>
      </c>
      <c r="CW150" t="s">
        <v>19</v>
      </c>
      <c r="CX150" t="s">
        <v>19</v>
      </c>
      <c r="CY150" t="s">
        <v>19</v>
      </c>
      <c r="CZ150" t="s">
        <v>241</v>
      </c>
      <c r="DA150" t="s">
        <v>242</v>
      </c>
      <c r="DB150" t="s">
        <v>243</v>
      </c>
      <c r="DC150" t="s">
        <v>243</v>
      </c>
      <c r="DD150" t="s">
        <v>243</v>
      </c>
      <c r="DE150" t="s">
        <v>243</v>
      </c>
      <c r="DF150">
        <v>0</v>
      </c>
      <c r="DG150">
        <v>100</v>
      </c>
      <c r="DH150">
        <v>100</v>
      </c>
      <c r="DI150">
        <v>-1.3480000000000001</v>
      </c>
      <c r="DJ150">
        <v>2.1000000000000001E-2</v>
      </c>
      <c r="DK150">
        <v>3</v>
      </c>
      <c r="DL150">
        <v>628.83199999999999</v>
      </c>
      <c r="DM150">
        <v>287.12900000000002</v>
      </c>
      <c r="DN150">
        <v>22.999700000000001</v>
      </c>
      <c r="DO150">
        <v>23.3734</v>
      </c>
      <c r="DP150">
        <v>30.000299999999999</v>
      </c>
      <c r="DQ150">
        <v>23.422799999999999</v>
      </c>
      <c r="DR150">
        <v>23.431699999999999</v>
      </c>
      <c r="DS150">
        <v>21.5396</v>
      </c>
      <c r="DT150">
        <v>23.396100000000001</v>
      </c>
      <c r="DU150">
        <v>100</v>
      </c>
      <c r="DV150">
        <v>23</v>
      </c>
      <c r="DW150">
        <v>462.5</v>
      </c>
      <c r="DX150">
        <v>19</v>
      </c>
      <c r="DY150">
        <v>101.306</v>
      </c>
      <c r="DZ150">
        <v>105.274</v>
      </c>
    </row>
    <row r="151" spans="1:130" x14ac:dyDescent="0.25">
      <c r="A151">
        <v>135</v>
      </c>
      <c r="B151">
        <v>1560437368.0999999</v>
      </c>
      <c r="C151">
        <v>268</v>
      </c>
      <c r="D151" t="s">
        <v>512</v>
      </c>
      <c r="E151" t="s">
        <v>513</v>
      </c>
      <c r="G151">
        <v>1560437357.7612901</v>
      </c>
      <c r="H151">
        <f t="shared" si="58"/>
        <v>8.9706803526432347E-4</v>
      </c>
      <c r="I151">
        <f t="shared" si="59"/>
        <v>22.468258069800157</v>
      </c>
      <c r="J151">
        <f t="shared" si="60"/>
        <v>398.49880645161301</v>
      </c>
      <c r="K151">
        <f t="shared" si="61"/>
        <v>31.781555940108202</v>
      </c>
      <c r="L151">
        <f t="shared" si="62"/>
        <v>3.1652604385741228</v>
      </c>
      <c r="M151">
        <f t="shared" si="63"/>
        <v>39.688192398675959</v>
      </c>
      <c r="N151">
        <f t="shared" si="64"/>
        <v>0.1002868605989771</v>
      </c>
      <c r="O151">
        <f t="shared" si="65"/>
        <v>3</v>
      </c>
      <c r="P151">
        <f t="shared" si="66"/>
        <v>9.8638175112765208E-2</v>
      </c>
      <c r="Q151">
        <f t="shared" si="67"/>
        <v>6.1794893525852823E-2</v>
      </c>
      <c r="R151">
        <f t="shared" si="68"/>
        <v>215.02113203768465</v>
      </c>
      <c r="S151">
        <f t="shared" si="69"/>
        <v>23.992062057392101</v>
      </c>
      <c r="T151">
        <f t="shared" si="70"/>
        <v>23.565085483870952</v>
      </c>
      <c r="U151">
        <f t="shared" si="71"/>
        <v>2.9176178164338959</v>
      </c>
      <c r="V151">
        <f t="shared" si="72"/>
        <v>72.247170266361863</v>
      </c>
      <c r="W151">
        <f t="shared" si="73"/>
        <v>2.0343726851339659</v>
      </c>
      <c r="X151">
        <f t="shared" si="74"/>
        <v>2.8158510259067762</v>
      </c>
      <c r="Y151">
        <f t="shared" si="75"/>
        <v>0.8832451312999301</v>
      </c>
      <c r="Z151">
        <f t="shared" si="76"/>
        <v>-39.560700355156662</v>
      </c>
      <c r="AA151">
        <f t="shared" si="77"/>
        <v>-95.065029561288242</v>
      </c>
      <c r="AB151">
        <f t="shared" si="78"/>
        <v>-6.5868755766764231</v>
      </c>
      <c r="AC151">
        <f t="shared" si="79"/>
        <v>73.808526544563335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f t="shared" si="80"/>
        <v>1</v>
      </c>
      <c r="AJ151">
        <f t="shared" si="81"/>
        <v>0</v>
      </c>
      <c r="AK151">
        <f t="shared" si="82"/>
        <v>68023.403818453866</v>
      </c>
      <c r="AL151">
        <f t="shared" si="83"/>
        <v>1199.99903225806</v>
      </c>
      <c r="AM151">
        <f t="shared" si="84"/>
        <v>963.35796813004106</v>
      </c>
      <c r="AN151">
        <f t="shared" si="85"/>
        <v>0.80279895419354874</v>
      </c>
      <c r="AO151">
        <f t="shared" si="86"/>
        <v>0.22319961961290338</v>
      </c>
      <c r="AP151">
        <v>10</v>
      </c>
      <c r="AQ151">
        <v>1</v>
      </c>
      <c r="AR151" t="s">
        <v>237</v>
      </c>
      <c r="AS151">
        <v>1560437357.7612901</v>
      </c>
      <c r="AT151">
        <v>398.49880645161301</v>
      </c>
      <c r="AU151">
        <v>436.53996774193502</v>
      </c>
      <c r="AV151">
        <v>20.426606451612901</v>
      </c>
      <c r="AW151">
        <v>18.9621</v>
      </c>
      <c r="AX151">
        <v>600.02738709677396</v>
      </c>
      <c r="AY151">
        <v>99.494432258064506</v>
      </c>
      <c r="AZ151">
        <v>9.9824377419354807E-2</v>
      </c>
      <c r="BA151">
        <v>22.9773064516129</v>
      </c>
      <c r="BB151">
        <v>23.683577419354801</v>
      </c>
      <c r="BC151">
        <v>23.446593548387099</v>
      </c>
      <c r="BD151">
        <v>0</v>
      </c>
      <c r="BE151">
        <v>0</v>
      </c>
      <c r="BF151">
        <v>12999.7</v>
      </c>
      <c r="BG151">
        <v>1040.4835483871</v>
      </c>
      <c r="BH151">
        <v>22.502929032258098</v>
      </c>
      <c r="BI151">
        <v>1199.99903225806</v>
      </c>
      <c r="BJ151">
        <v>0.32999558064516099</v>
      </c>
      <c r="BK151">
        <v>0.32999354838709699</v>
      </c>
      <c r="BL151">
        <v>0.32999316129032302</v>
      </c>
      <c r="BM151">
        <v>1.0017509677419399E-2</v>
      </c>
      <c r="BN151">
        <v>24</v>
      </c>
      <c r="BO151">
        <v>17743.151612903199</v>
      </c>
      <c r="BP151">
        <v>1560432001.5</v>
      </c>
      <c r="BQ151" t="s">
        <v>238</v>
      </c>
      <c r="BR151">
        <v>1</v>
      </c>
      <c r="BS151">
        <v>-1.3480000000000001</v>
      </c>
      <c r="BT151">
        <v>2.1000000000000001E-2</v>
      </c>
      <c r="BU151">
        <v>400</v>
      </c>
      <c r="BV151">
        <v>19</v>
      </c>
      <c r="BW151">
        <v>0.05</v>
      </c>
      <c r="BX151">
        <v>0.02</v>
      </c>
      <c r="BY151">
        <v>22.4359314726807</v>
      </c>
      <c r="BZ151">
        <v>1.7631207041741599</v>
      </c>
      <c r="CA151">
        <v>0.181019776465141</v>
      </c>
      <c r="CB151">
        <v>0</v>
      </c>
      <c r="CC151">
        <v>-38.008780487804898</v>
      </c>
      <c r="CD151">
        <v>-3.1185386759581801</v>
      </c>
      <c r="CE151">
        <v>0.31721641932984102</v>
      </c>
      <c r="CF151">
        <v>0</v>
      </c>
      <c r="CG151">
        <v>1.4645343902439001</v>
      </c>
      <c r="CH151">
        <v>-2.7255052264807201E-3</v>
      </c>
      <c r="CI151">
        <v>1.6541139383006399E-3</v>
      </c>
      <c r="CJ151">
        <v>1</v>
      </c>
      <c r="CK151">
        <v>1</v>
      </c>
      <c r="CL151">
        <v>3</v>
      </c>
      <c r="CM151" t="s">
        <v>257</v>
      </c>
      <c r="CN151">
        <v>1.8608100000000001</v>
      </c>
      <c r="CO151">
        <v>1.8577600000000001</v>
      </c>
      <c r="CP151">
        <v>1.8605400000000001</v>
      </c>
      <c r="CQ151">
        <v>1.8533299999999999</v>
      </c>
      <c r="CR151">
        <v>1.8519399999999999</v>
      </c>
      <c r="CS151">
        <v>1.8527199999999999</v>
      </c>
      <c r="CT151">
        <v>1.85639</v>
      </c>
      <c r="CU151">
        <v>1.8626400000000001</v>
      </c>
      <c r="CV151" t="s">
        <v>240</v>
      </c>
      <c r="CW151" t="s">
        <v>19</v>
      </c>
      <c r="CX151" t="s">
        <v>19</v>
      </c>
      <c r="CY151" t="s">
        <v>19</v>
      </c>
      <c r="CZ151" t="s">
        <v>241</v>
      </c>
      <c r="DA151" t="s">
        <v>242</v>
      </c>
      <c r="DB151" t="s">
        <v>243</v>
      </c>
      <c r="DC151" t="s">
        <v>243</v>
      </c>
      <c r="DD151" t="s">
        <v>243</v>
      </c>
      <c r="DE151" t="s">
        <v>243</v>
      </c>
      <c r="DF151">
        <v>0</v>
      </c>
      <c r="DG151">
        <v>100</v>
      </c>
      <c r="DH151">
        <v>100</v>
      </c>
      <c r="DI151">
        <v>-1.3480000000000001</v>
      </c>
      <c r="DJ151">
        <v>2.1000000000000001E-2</v>
      </c>
      <c r="DK151">
        <v>3</v>
      </c>
      <c r="DL151">
        <v>628.98599999999999</v>
      </c>
      <c r="DM151">
        <v>287.01299999999998</v>
      </c>
      <c r="DN151">
        <v>22.999500000000001</v>
      </c>
      <c r="DO151">
        <v>23.3748</v>
      </c>
      <c r="DP151">
        <v>30.000299999999999</v>
      </c>
      <c r="DQ151">
        <v>23.4238</v>
      </c>
      <c r="DR151">
        <v>23.432600000000001</v>
      </c>
      <c r="DS151">
        <v>21.6312</v>
      </c>
      <c r="DT151">
        <v>23.396100000000001</v>
      </c>
      <c r="DU151">
        <v>100</v>
      </c>
      <c r="DV151">
        <v>23</v>
      </c>
      <c r="DW151">
        <v>462.5</v>
      </c>
      <c r="DX151">
        <v>19</v>
      </c>
      <c r="DY151">
        <v>101.306</v>
      </c>
      <c r="DZ151">
        <v>105.27500000000001</v>
      </c>
    </row>
    <row r="152" spans="1:130" x14ac:dyDescent="0.25">
      <c r="A152">
        <v>136</v>
      </c>
      <c r="B152">
        <v>1560437370.0999999</v>
      </c>
      <c r="C152">
        <v>270</v>
      </c>
      <c r="D152" t="s">
        <v>514</v>
      </c>
      <c r="E152" t="s">
        <v>515</v>
      </c>
      <c r="G152">
        <v>1560437359.7612901</v>
      </c>
      <c r="H152">
        <f t="shared" si="58"/>
        <v>8.9697331485388571E-4</v>
      </c>
      <c r="I152">
        <f t="shared" si="59"/>
        <v>22.521870189515948</v>
      </c>
      <c r="J152">
        <f t="shared" si="60"/>
        <v>401.73974193548401</v>
      </c>
      <c r="K152">
        <f t="shared" si="61"/>
        <v>34.440576760324078</v>
      </c>
      <c r="L152">
        <f t="shared" si="62"/>
        <v>3.4301002446771491</v>
      </c>
      <c r="M152">
        <f t="shared" si="63"/>
        <v>40.011164641613036</v>
      </c>
      <c r="N152">
        <f t="shared" si="64"/>
        <v>0.10037774367889662</v>
      </c>
      <c r="O152">
        <f t="shared" si="65"/>
        <v>3</v>
      </c>
      <c r="P152">
        <f t="shared" si="66"/>
        <v>9.8726093264869946E-2</v>
      </c>
      <c r="Q152">
        <f t="shared" si="67"/>
        <v>6.1850103121932197E-2</v>
      </c>
      <c r="R152">
        <f t="shared" si="68"/>
        <v>215.0212277643914</v>
      </c>
      <c r="S152">
        <f t="shared" si="69"/>
        <v>23.986538846095332</v>
      </c>
      <c r="T152">
        <f t="shared" si="70"/>
        <v>23.5595580645161</v>
      </c>
      <c r="U152">
        <f t="shared" si="71"/>
        <v>2.9166460281685818</v>
      </c>
      <c r="V152">
        <f t="shared" si="72"/>
        <v>72.267856125948896</v>
      </c>
      <c r="W152">
        <f t="shared" si="73"/>
        <v>2.0342713724192345</v>
      </c>
      <c r="X152">
        <f t="shared" si="74"/>
        <v>2.8149048297128023</v>
      </c>
      <c r="Y152">
        <f t="shared" si="75"/>
        <v>0.88237465574934726</v>
      </c>
      <c r="Z152">
        <f t="shared" si="76"/>
        <v>-39.556523185056363</v>
      </c>
      <c r="AA152">
        <f t="shared" si="77"/>
        <v>-95.068942529023971</v>
      </c>
      <c r="AB152">
        <f t="shared" si="78"/>
        <v>-6.5867772179180033</v>
      </c>
      <c r="AC152">
        <f t="shared" si="79"/>
        <v>73.808984832393051</v>
      </c>
      <c r="AD152">
        <v>0</v>
      </c>
      <c r="AE152">
        <v>0</v>
      </c>
      <c r="AF152">
        <v>3</v>
      </c>
      <c r="AG152">
        <v>0</v>
      </c>
      <c r="AH152">
        <v>0</v>
      </c>
      <c r="AI152">
        <f t="shared" si="80"/>
        <v>1</v>
      </c>
      <c r="AJ152">
        <f t="shared" si="81"/>
        <v>0</v>
      </c>
      <c r="AK152">
        <f t="shared" si="82"/>
        <v>68030.263774769497</v>
      </c>
      <c r="AL152">
        <f t="shared" si="83"/>
        <v>1199.9996774193601</v>
      </c>
      <c r="AM152">
        <f t="shared" si="84"/>
        <v>963.35846245196024</v>
      </c>
      <c r="AN152">
        <f t="shared" si="85"/>
        <v>0.8027989345161286</v>
      </c>
      <c r="AO152">
        <f t="shared" si="86"/>
        <v>0.2231996044516128</v>
      </c>
      <c r="AP152">
        <v>10</v>
      </c>
      <c r="AQ152">
        <v>1</v>
      </c>
      <c r="AR152" t="s">
        <v>237</v>
      </c>
      <c r="AS152">
        <v>1560437359.7612901</v>
      </c>
      <c r="AT152">
        <v>401.73974193548401</v>
      </c>
      <c r="AU152">
        <v>439.87574193548397</v>
      </c>
      <c r="AV152">
        <v>20.4254903225806</v>
      </c>
      <c r="AW152">
        <v>18.961109677419401</v>
      </c>
      <c r="AX152">
        <v>600.01625806451602</v>
      </c>
      <c r="AY152">
        <v>99.494958064516098</v>
      </c>
      <c r="AZ152">
        <v>9.9780680645161296E-2</v>
      </c>
      <c r="BA152">
        <v>22.9717548387097</v>
      </c>
      <c r="BB152">
        <v>23.677958064516101</v>
      </c>
      <c r="BC152">
        <v>23.441158064516099</v>
      </c>
      <c r="BD152">
        <v>0</v>
      </c>
      <c r="BE152">
        <v>0</v>
      </c>
      <c r="BF152">
        <v>13000.8129032258</v>
      </c>
      <c r="BG152">
        <v>1040.46451612903</v>
      </c>
      <c r="BH152">
        <v>22.5049483870968</v>
      </c>
      <c r="BI152">
        <v>1199.9996774193601</v>
      </c>
      <c r="BJ152">
        <v>0.32999564516128999</v>
      </c>
      <c r="BK152">
        <v>0.32999332258064501</v>
      </c>
      <c r="BL152">
        <v>0.32999325806451602</v>
      </c>
      <c r="BM152">
        <v>1.0017509677419399E-2</v>
      </c>
      <c r="BN152">
        <v>24</v>
      </c>
      <c r="BO152">
        <v>17743.161290322601</v>
      </c>
      <c r="BP152">
        <v>1560432001.5</v>
      </c>
      <c r="BQ152" t="s">
        <v>238</v>
      </c>
      <c r="BR152">
        <v>1</v>
      </c>
      <c r="BS152">
        <v>-1.3480000000000001</v>
      </c>
      <c r="BT152">
        <v>2.1000000000000001E-2</v>
      </c>
      <c r="BU152">
        <v>400</v>
      </c>
      <c r="BV152">
        <v>19</v>
      </c>
      <c r="BW152">
        <v>0.05</v>
      </c>
      <c r="BX152">
        <v>0.02</v>
      </c>
      <c r="BY152">
        <v>22.490223347870899</v>
      </c>
      <c r="BZ152">
        <v>1.8382150489007201</v>
      </c>
      <c r="CA152">
        <v>0.18725050502258</v>
      </c>
      <c r="CB152">
        <v>0</v>
      </c>
      <c r="CC152">
        <v>-38.099856097561002</v>
      </c>
      <c r="CD152">
        <v>-3.2478020905923399</v>
      </c>
      <c r="CE152">
        <v>0.327861647686636</v>
      </c>
      <c r="CF152">
        <v>0</v>
      </c>
      <c r="CG152">
        <v>1.4644551219512201</v>
      </c>
      <c r="CH152">
        <v>-1.7655052264812501E-3</v>
      </c>
      <c r="CI152">
        <v>1.6396774250744101E-3</v>
      </c>
      <c r="CJ152">
        <v>1</v>
      </c>
      <c r="CK152">
        <v>1</v>
      </c>
      <c r="CL152">
        <v>3</v>
      </c>
      <c r="CM152" t="s">
        <v>257</v>
      </c>
      <c r="CN152">
        <v>1.8608100000000001</v>
      </c>
      <c r="CO152">
        <v>1.8577600000000001</v>
      </c>
      <c r="CP152">
        <v>1.8605499999999999</v>
      </c>
      <c r="CQ152">
        <v>1.8533500000000001</v>
      </c>
      <c r="CR152">
        <v>1.8519300000000001</v>
      </c>
      <c r="CS152">
        <v>1.8527199999999999</v>
      </c>
      <c r="CT152">
        <v>1.8564000000000001</v>
      </c>
      <c r="CU152">
        <v>1.8626400000000001</v>
      </c>
      <c r="CV152" t="s">
        <v>240</v>
      </c>
      <c r="CW152" t="s">
        <v>19</v>
      </c>
      <c r="CX152" t="s">
        <v>19</v>
      </c>
      <c r="CY152" t="s">
        <v>19</v>
      </c>
      <c r="CZ152" t="s">
        <v>241</v>
      </c>
      <c r="DA152" t="s">
        <v>242</v>
      </c>
      <c r="DB152" t="s">
        <v>243</v>
      </c>
      <c r="DC152" t="s">
        <v>243</v>
      </c>
      <c r="DD152" t="s">
        <v>243</v>
      </c>
      <c r="DE152" t="s">
        <v>243</v>
      </c>
      <c r="DF152">
        <v>0</v>
      </c>
      <c r="DG152">
        <v>100</v>
      </c>
      <c r="DH152">
        <v>100</v>
      </c>
      <c r="DI152">
        <v>-1.3480000000000001</v>
      </c>
      <c r="DJ152">
        <v>2.1000000000000001E-2</v>
      </c>
      <c r="DK152">
        <v>3</v>
      </c>
      <c r="DL152">
        <v>628.03700000000003</v>
      </c>
      <c r="DM152">
        <v>287.17200000000003</v>
      </c>
      <c r="DN152">
        <v>22.999099999999999</v>
      </c>
      <c r="DO152">
        <v>23.375900000000001</v>
      </c>
      <c r="DP152">
        <v>30.000299999999999</v>
      </c>
      <c r="DQ152">
        <v>23.4253</v>
      </c>
      <c r="DR152">
        <v>23.433399999999999</v>
      </c>
      <c r="DS152">
        <v>21.763999999999999</v>
      </c>
      <c r="DT152">
        <v>23.396100000000001</v>
      </c>
      <c r="DU152">
        <v>100</v>
      </c>
      <c r="DV152">
        <v>23</v>
      </c>
      <c r="DW152">
        <v>467.5</v>
      </c>
      <c r="DX152">
        <v>19</v>
      </c>
      <c r="DY152">
        <v>101.306</v>
      </c>
      <c r="DZ152">
        <v>105.274</v>
      </c>
    </row>
    <row r="153" spans="1:130" x14ac:dyDescent="0.25">
      <c r="A153">
        <v>137</v>
      </c>
      <c r="B153">
        <v>1560437372.0999999</v>
      </c>
      <c r="C153">
        <v>272</v>
      </c>
      <c r="D153" t="s">
        <v>516</v>
      </c>
      <c r="E153" t="s">
        <v>517</v>
      </c>
      <c r="G153">
        <v>1560437361.7612901</v>
      </c>
      <c r="H153">
        <f t="shared" si="58"/>
        <v>8.9677781712174513E-4</v>
      </c>
      <c r="I153">
        <f t="shared" si="59"/>
        <v>22.588615461403229</v>
      </c>
      <c r="J153">
        <f t="shared" si="60"/>
        <v>404.976612903226</v>
      </c>
      <c r="K153">
        <f t="shared" si="61"/>
        <v>36.820756474472773</v>
      </c>
      <c r="L153">
        <f t="shared" si="62"/>
        <v>3.6671777254104985</v>
      </c>
      <c r="M153">
        <f t="shared" si="63"/>
        <v>40.33380506944529</v>
      </c>
      <c r="N153">
        <f t="shared" si="64"/>
        <v>0.10045033657597867</v>
      </c>
      <c r="O153">
        <f t="shared" si="65"/>
        <v>3</v>
      </c>
      <c r="P153">
        <f t="shared" si="66"/>
        <v>9.879631604281737E-2</v>
      </c>
      <c r="Q153">
        <f t="shared" si="67"/>
        <v>6.1894200795019332E-2</v>
      </c>
      <c r="R153">
        <f t="shared" si="68"/>
        <v>215.0211559607705</v>
      </c>
      <c r="S153">
        <f t="shared" si="69"/>
        <v>23.980124849003598</v>
      </c>
      <c r="T153">
        <f t="shared" si="70"/>
        <v>23.554093548387101</v>
      </c>
      <c r="U153">
        <f t="shared" si="71"/>
        <v>2.915685577336919</v>
      </c>
      <c r="V153">
        <f t="shared" si="72"/>
        <v>72.290753844087575</v>
      </c>
      <c r="W153">
        <f t="shared" si="73"/>
        <v>2.0341192866750197</v>
      </c>
      <c r="X153">
        <f t="shared" si="74"/>
        <v>2.8138028427011399</v>
      </c>
      <c r="Y153">
        <f t="shared" si="75"/>
        <v>0.88156629066189929</v>
      </c>
      <c r="Z153">
        <f t="shared" si="76"/>
        <v>-39.547901735068962</v>
      </c>
      <c r="AA153">
        <f t="shared" si="77"/>
        <v>-95.231200258063993</v>
      </c>
      <c r="AB153">
        <f t="shared" si="78"/>
        <v>-6.5976205399189576</v>
      </c>
      <c r="AC153">
        <f t="shared" si="79"/>
        <v>73.644433427718596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f t="shared" si="80"/>
        <v>1</v>
      </c>
      <c r="AJ153">
        <f t="shared" si="81"/>
        <v>0</v>
      </c>
      <c r="AK153">
        <f t="shared" si="82"/>
        <v>68032.904229874912</v>
      </c>
      <c r="AL153">
        <f t="shared" si="83"/>
        <v>1199.9993548387099</v>
      </c>
      <c r="AM153">
        <f t="shared" si="84"/>
        <v>963.3581049684833</v>
      </c>
      <c r="AN153">
        <f t="shared" si="85"/>
        <v>0.80279885241935556</v>
      </c>
      <c r="AO153">
        <f t="shared" si="86"/>
        <v>0.22319961274193567</v>
      </c>
      <c r="AP153">
        <v>10</v>
      </c>
      <c r="AQ153">
        <v>1</v>
      </c>
      <c r="AR153" t="s">
        <v>237</v>
      </c>
      <c r="AS153">
        <v>1560437361.7612901</v>
      </c>
      <c r="AT153">
        <v>404.976612903226</v>
      </c>
      <c r="AU153">
        <v>443.22874193548398</v>
      </c>
      <c r="AV153">
        <v>20.423829032258102</v>
      </c>
      <c r="AW153">
        <v>18.959758064516102</v>
      </c>
      <c r="AX153">
        <v>600.01338709677395</v>
      </c>
      <c r="AY153">
        <v>99.495670967741901</v>
      </c>
      <c r="AZ153">
        <v>9.9722406451612899E-2</v>
      </c>
      <c r="BA153">
        <v>22.965287096774201</v>
      </c>
      <c r="BB153">
        <v>23.671922580645202</v>
      </c>
      <c r="BC153">
        <v>23.436264516129</v>
      </c>
      <c r="BD153">
        <v>0</v>
      </c>
      <c r="BE153">
        <v>0</v>
      </c>
      <c r="BF153">
        <v>13000.9548387097</v>
      </c>
      <c r="BG153">
        <v>1040.43806451613</v>
      </c>
      <c r="BH153">
        <v>22.5083129032258</v>
      </c>
      <c r="BI153">
        <v>1199.9993548387099</v>
      </c>
      <c r="BJ153">
        <v>0.32999522580645202</v>
      </c>
      <c r="BK153">
        <v>0.329993483870968</v>
      </c>
      <c r="BL153">
        <v>0.329993419354839</v>
      </c>
      <c r="BM153">
        <v>1.0017532258064499E-2</v>
      </c>
      <c r="BN153">
        <v>24</v>
      </c>
      <c r="BO153">
        <v>17743.158064516101</v>
      </c>
      <c r="BP153">
        <v>1560432001.5</v>
      </c>
      <c r="BQ153" t="s">
        <v>238</v>
      </c>
      <c r="BR153">
        <v>1</v>
      </c>
      <c r="BS153">
        <v>-1.3480000000000001</v>
      </c>
      <c r="BT153">
        <v>2.1000000000000001E-2</v>
      </c>
      <c r="BU153">
        <v>400</v>
      </c>
      <c r="BV153">
        <v>19</v>
      </c>
      <c r="BW153">
        <v>0.05</v>
      </c>
      <c r="BX153">
        <v>0.02</v>
      </c>
      <c r="BY153">
        <v>22.552047891302301</v>
      </c>
      <c r="BZ153">
        <v>1.9370308566980501</v>
      </c>
      <c r="CA153">
        <v>0.196497526974826</v>
      </c>
      <c r="CB153">
        <v>0</v>
      </c>
      <c r="CC153">
        <v>-38.214092682926797</v>
      </c>
      <c r="CD153">
        <v>-3.3729909407667602</v>
      </c>
      <c r="CE153">
        <v>0.33996817454367501</v>
      </c>
      <c r="CF153">
        <v>0</v>
      </c>
      <c r="CG153">
        <v>1.4641990243902401</v>
      </c>
      <c r="CH153">
        <v>-2.6412543553994902E-3</v>
      </c>
      <c r="CI153">
        <v>1.67989228005127E-3</v>
      </c>
      <c r="CJ153">
        <v>1</v>
      </c>
      <c r="CK153">
        <v>1</v>
      </c>
      <c r="CL153">
        <v>3</v>
      </c>
      <c r="CM153" t="s">
        <v>257</v>
      </c>
      <c r="CN153">
        <v>1.8608100000000001</v>
      </c>
      <c r="CO153">
        <v>1.8577600000000001</v>
      </c>
      <c r="CP153">
        <v>1.86053</v>
      </c>
      <c r="CQ153">
        <v>1.85334</v>
      </c>
      <c r="CR153">
        <v>1.85192</v>
      </c>
      <c r="CS153">
        <v>1.85273</v>
      </c>
      <c r="CT153">
        <v>1.8564099999999999</v>
      </c>
      <c r="CU153">
        <v>1.8626400000000001</v>
      </c>
      <c r="CV153" t="s">
        <v>240</v>
      </c>
      <c r="CW153" t="s">
        <v>19</v>
      </c>
      <c r="CX153" t="s">
        <v>19</v>
      </c>
      <c r="CY153" t="s">
        <v>19</v>
      </c>
      <c r="CZ153" t="s">
        <v>241</v>
      </c>
      <c r="DA153" t="s">
        <v>242</v>
      </c>
      <c r="DB153" t="s">
        <v>243</v>
      </c>
      <c r="DC153" t="s">
        <v>243</v>
      </c>
      <c r="DD153" t="s">
        <v>243</v>
      </c>
      <c r="DE153" t="s">
        <v>243</v>
      </c>
      <c r="DF153">
        <v>0</v>
      </c>
      <c r="DG153">
        <v>100</v>
      </c>
      <c r="DH153">
        <v>100</v>
      </c>
      <c r="DI153">
        <v>-1.3480000000000001</v>
      </c>
      <c r="DJ153">
        <v>2.1000000000000001E-2</v>
      </c>
      <c r="DK153">
        <v>3</v>
      </c>
      <c r="DL153">
        <v>628.08900000000006</v>
      </c>
      <c r="DM153">
        <v>287.23099999999999</v>
      </c>
      <c r="DN153">
        <v>22.9986</v>
      </c>
      <c r="DO153">
        <v>23.3766</v>
      </c>
      <c r="DP153">
        <v>30.000299999999999</v>
      </c>
      <c r="DQ153">
        <v>23.426300000000001</v>
      </c>
      <c r="DR153">
        <v>23.434100000000001</v>
      </c>
      <c r="DS153">
        <v>21.910399999999999</v>
      </c>
      <c r="DT153">
        <v>23.396100000000001</v>
      </c>
      <c r="DU153">
        <v>100</v>
      </c>
      <c r="DV153">
        <v>23</v>
      </c>
      <c r="DW153">
        <v>472.5</v>
      </c>
      <c r="DX153">
        <v>19</v>
      </c>
      <c r="DY153">
        <v>101.304</v>
      </c>
      <c r="DZ153">
        <v>105.274</v>
      </c>
    </row>
    <row r="154" spans="1:130" x14ac:dyDescent="0.25">
      <c r="A154">
        <v>138</v>
      </c>
      <c r="B154">
        <v>1560437374.0999999</v>
      </c>
      <c r="C154">
        <v>274</v>
      </c>
      <c r="D154" t="s">
        <v>518</v>
      </c>
      <c r="E154" t="s">
        <v>519</v>
      </c>
      <c r="G154">
        <v>1560437363.7612901</v>
      </c>
      <c r="H154">
        <f t="shared" si="58"/>
        <v>8.9645397673944591E-4</v>
      </c>
      <c r="I154">
        <f t="shared" si="59"/>
        <v>22.647277508015769</v>
      </c>
      <c r="J154">
        <f t="shared" si="60"/>
        <v>408.21354838709698</v>
      </c>
      <c r="K154">
        <f t="shared" si="61"/>
        <v>39.303008289402868</v>
      </c>
      <c r="L154">
        <f t="shared" si="62"/>
        <v>3.9144223834168006</v>
      </c>
      <c r="M154">
        <f t="shared" si="63"/>
        <v>40.656436251758649</v>
      </c>
      <c r="N154">
        <f t="shared" si="64"/>
        <v>0.10051478867656467</v>
      </c>
      <c r="O154">
        <f t="shared" si="65"/>
        <v>3</v>
      </c>
      <c r="P154">
        <f t="shared" si="66"/>
        <v>9.8858662416294388E-2</v>
      </c>
      <c r="Q154">
        <f t="shared" si="67"/>
        <v>6.1933352461032806E-2</v>
      </c>
      <c r="R154">
        <f t="shared" si="68"/>
        <v>215.02098353869212</v>
      </c>
      <c r="S154">
        <f t="shared" si="69"/>
        <v>23.97249867042817</v>
      </c>
      <c r="T154">
        <f t="shared" si="70"/>
        <v>23.54806612903225</v>
      </c>
      <c r="U154">
        <f t="shared" si="71"/>
        <v>2.9146265106833313</v>
      </c>
      <c r="V154">
        <f t="shared" si="72"/>
        <v>72.317545413992306</v>
      </c>
      <c r="W154">
        <f t="shared" si="73"/>
        <v>2.0339231515729934</v>
      </c>
      <c r="X154">
        <f t="shared" si="74"/>
        <v>2.8124891959890297</v>
      </c>
      <c r="Y154">
        <f t="shared" si="75"/>
        <v>0.88070335911033792</v>
      </c>
      <c r="Z154">
        <f t="shared" si="76"/>
        <v>-39.533620374209562</v>
      </c>
      <c r="AA154">
        <f t="shared" si="77"/>
        <v>-95.503803677416059</v>
      </c>
      <c r="AB154">
        <f t="shared" si="78"/>
        <v>-6.6160462582002211</v>
      </c>
      <c r="AC154">
        <f t="shared" si="79"/>
        <v>73.367513228866287</v>
      </c>
      <c r="AD154">
        <v>0</v>
      </c>
      <c r="AE154">
        <v>0</v>
      </c>
      <c r="AF154">
        <v>3</v>
      </c>
      <c r="AG154">
        <v>0</v>
      </c>
      <c r="AH154">
        <v>0</v>
      </c>
      <c r="AI154">
        <f t="shared" si="80"/>
        <v>1</v>
      </c>
      <c r="AJ154">
        <f t="shared" si="81"/>
        <v>0</v>
      </c>
      <c r="AK154">
        <f t="shared" si="82"/>
        <v>68036.976400489191</v>
      </c>
      <c r="AL154">
        <f t="shared" si="83"/>
        <v>1199.9983870967701</v>
      </c>
      <c r="AM154">
        <f t="shared" si="84"/>
        <v>963.35724948582424</v>
      </c>
      <c r="AN154">
        <f t="shared" si="85"/>
        <v>0.8027987869354839</v>
      </c>
      <c r="AO154">
        <f t="shared" si="86"/>
        <v>0.22319963196774195</v>
      </c>
      <c r="AP154">
        <v>10</v>
      </c>
      <c r="AQ154">
        <v>1</v>
      </c>
      <c r="AR154" t="s">
        <v>237</v>
      </c>
      <c r="AS154">
        <v>1560437363.7612901</v>
      </c>
      <c r="AT154">
        <v>408.21354838709698</v>
      </c>
      <c r="AU154">
        <v>446.56822580645201</v>
      </c>
      <c r="AV154">
        <v>20.421735483871</v>
      </c>
      <c r="AW154">
        <v>18.958183870967702</v>
      </c>
      <c r="AX154">
        <v>600.01083870967705</v>
      </c>
      <c r="AY154">
        <v>99.496287096774196</v>
      </c>
      <c r="AZ154">
        <v>9.9712135483871006E-2</v>
      </c>
      <c r="BA154">
        <v>22.9575741935484</v>
      </c>
      <c r="BB154">
        <v>23.6660741935484</v>
      </c>
      <c r="BC154">
        <v>23.4300580645161</v>
      </c>
      <c r="BD154">
        <v>0</v>
      </c>
      <c r="BE154">
        <v>0</v>
      </c>
      <c r="BF154">
        <v>13001.3548387097</v>
      </c>
      <c r="BG154">
        <v>1040.40806451613</v>
      </c>
      <c r="BH154">
        <v>22.513693548387099</v>
      </c>
      <c r="BI154">
        <v>1199.9983870967701</v>
      </c>
      <c r="BJ154">
        <v>0.329994741935484</v>
      </c>
      <c r="BK154">
        <v>0.32999370967741898</v>
      </c>
      <c r="BL154">
        <v>0.32999361290322599</v>
      </c>
      <c r="BM154">
        <v>1.00175516129032E-2</v>
      </c>
      <c r="BN154">
        <v>24</v>
      </c>
      <c r="BO154">
        <v>17743.1451612903</v>
      </c>
      <c r="BP154">
        <v>1560432001.5</v>
      </c>
      <c r="BQ154" t="s">
        <v>238</v>
      </c>
      <c r="BR154">
        <v>1</v>
      </c>
      <c r="BS154">
        <v>-1.3480000000000001</v>
      </c>
      <c r="BT154">
        <v>2.1000000000000001E-2</v>
      </c>
      <c r="BU154">
        <v>400</v>
      </c>
      <c r="BV154">
        <v>19</v>
      </c>
      <c r="BW154">
        <v>0.05</v>
      </c>
      <c r="BX154">
        <v>0.02</v>
      </c>
      <c r="BY154">
        <v>22.616795403355301</v>
      </c>
      <c r="BZ154">
        <v>2.00057564553398</v>
      </c>
      <c r="CA154">
        <v>0.20310337908633699</v>
      </c>
      <c r="CB154">
        <v>0</v>
      </c>
      <c r="CC154">
        <v>-38.3235390243902</v>
      </c>
      <c r="CD154">
        <v>-3.5140348432058301</v>
      </c>
      <c r="CE154">
        <v>0.35297607801071901</v>
      </c>
      <c r="CF154">
        <v>0</v>
      </c>
      <c r="CG154">
        <v>1.46374853658537</v>
      </c>
      <c r="CH154">
        <v>-4.1715679442505902E-3</v>
      </c>
      <c r="CI154">
        <v>1.79764556176535E-3</v>
      </c>
      <c r="CJ154">
        <v>1</v>
      </c>
      <c r="CK154">
        <v>1</v>
      </c>
      <c r="CL154">
        <v>3</v>
      </c>
      <c r="CM154" t="s">
        <v>257</v>
      </c>
      <c r="CN154">
        <v>1.8608100000000001</v>
      </c>
      <c r="CO154">
        <v>1.85775</v>
      </c>
      <c r="CP154">
        <v>1.8605100000000001</v>
      </c>
      <c r="CQ154">
        <v>1.8533299999999999</v>
      </c>
      <c r="CR154">
        <v>1.85192</v>
      </c>
      <c r="CS154">
        <v>1.85273</v>
      </c>
      <c r="CT154">
        <v>1.8564099999999999</v>
      </c>
      <c r="CU154">
        <v>1.8626400000000001</v>
      </c>
      <c r="CV154" t="s">
        <v>240</v>
      </c>
      <c r="CW154" t="s">
        <v>19</v>
      </c>
      <c r="CX154" t="s">
        <v>19</v>
      </c>
      <c r="CY154" t="s">
        <v>19</v>
      </c>
      <c r="CZ154" t="s">
        <v>241</v>
      </c>
      <c r="DA154" t="s">
        <v>242</v>
      </c>
      <c r="DB154" t="s">
        <v>243</v>
      </c>
      <c r="DC154" t="s">
        <v>243</v>
      </c>
      <c r="DD154" t="s">
        <v>243</v>
      </c>
      <c r="DE154" t="s">
        <v>243</v>
      </c>
      <c r="DF154">
        <v>0</v>
      </c>
      <c r="DG154">
        <v>100</v>
      </c>
      <c r="DH154">
        <v>100</v>
      </c>
      <c r="DI154">
        <v>-1.3480000000000001</v>
      </c>
      <c r="DJ154">
        <v>2.1000000000000001E-2</v>
      </c>
      <c r="DK154">
        <v>3</v>
      </c>
      <c r="DL154">
        <v>628.88499999999999</v>
      </c>
      <c r="DM154">
        <v>287.02699999999999</v>
      </c>
      <c r="DN154">
        <v>22.9983</v>
      </c>
      <c r="DO154">
        <v>23.377400000000002</v>
      </c>
      <c r="DP154">
        <v>30.000299999999999</v>
      </c>
      <c r="DQ154">
        <v>23.4268</v>
      </c>
      <c r="DR154">
        <v>23.435099999999998</v>
      </c>
      <c r="DS154">
        <v>22.003399999999999</v>
      </c>
      <c r="DT154">
        <v>23.396100000000001</v>
      </c>
      <c r="DU154">
        <v>100</v>
      </c>
      <c r="DV154">
        <v>23</v>
      </c>
      <c r="DW154">
        <v>472.5</v>
      </c>
      <c r="DX154">
        <v>19</v>
      </c>
      <c r="DY154">
        <v>101.303</v>
      </c>
      <c r="DZ154">
        <v>105.274</v>
      </c>
    </row>
    <row r="155" spans="1:130" x14ac:dyDescent="0.25">
      <c r="A155">
        <v>139</v>
      </c>
      <c r="B155">
        <v>1560437376.0999999</v>
      </c>
      <c r="C155">
        <v>276</v>
      </c>
      <c r="D155" t="s">
        <v>520</v>
      </c>
      <c r="E155" t="s">
        <v>521</v>
      </c>
      <c r="G155">
        <v>1560437365.7612901</v>
      </c>
      <c r="H155">
        <f t="shared" si="58"/>
        <v>8.9594876749693529E-4</v>
      </c>
      <c r="I155">
        <f t="shared" si="59"/>
        <v>22.704876724259535</v>
      </c>
      <c r="J155">
        <f t="shared" si="60"/>
        <v>411.45329032258098</v>
      </c>
      <c r="K155">
        <f t="shared" si="61"/>
        <v>41.856235632677226</v>
      </c>
      <c r="L155">
        <f t="shared" si="62"/>
        <v>4.1687381180881964</v>
      </c>
      <c r="M155">
        <f t="shared" si="63"/>
        <v>40.979342486342986</v>
      </c>
      <c r="N155">
        <f t="shared" si="64"/>
        <v>0.10059301785894918</v>
      </c>
      <c r="O155">
        <f t="shared" si="65"/>
        <v>3</v>
      </c>
      <c r="P155">
        <f t="shared" si="66"/>
        <v>9.8934333987996226E-2</v>
      </c>
      <c r="Q155">
        <f t="shared" si="67"/>
        <v>6.1980872112243117E-2</v>
      </c>
      <c r="R155">
        <f t="shared" si="68"/>
        <v>215.02088402069546</v>
      </c>
      <c r="S155">
        <f t="shared" si="69"/>
        <v>23.963707075590332</v>
      </c>
      <c r="T155">
        <f t="shared" si="70"/>
        <v>23.540135483870948</v>
      </c>
      <c r="U155">
        <f t="shared" si="71"/>
        <v>2.9132335443195077</v>
      </c>
      <c r="V155">
        <f t="shared" si="72"/>
        <v>72.348240686175231</v>
      </c>
      <c r="W155">
        <f t="shared" si="73"/>
        <v>2.0336870805458576</v>
      </c>
      <c r="X155">
        <f t="shared" si="74"/>
        <v>2.8109696397005375</v>
      </c>
      <c r="Y155">
        <f t="shared" si="75"/>
        <v>0.87954646377365009</v>
      </c>
      <c r="Z155">
        <f t="shared" si="76"/>
        <v>-39.511340646614848</v>
      </c>
      <c r="AA155">
        <f t="shared" si="77"/>
        <v>-95.664757083863705</v>
      </c>
      <c r="AB155">
        <f t="shared" si="78"/>
        <v>-6.6266307582386776</v>
      </c>
      <c r="AC155">
        <f t="shared" si="79"/>
        <v>73.218155531978212</v>
      </c>
      <c r="AD155">
        <v>0</v>
      </c>
      <c r="AE155">
        <v>0</v>
      </c>
      <c r="AF155">
        <v>3</v>
      </c>
      <c r="AG155">
        <v>0</v>
      </c>
      <c r="AH155">
        <v>0</v>
      </c>
      <c r="AI155">
        <f t="shared" si="80"/>
        <v>1</v>
      </c>
      <c r="AJ155">
        <f t="shared" si="81"/>
        <v>0</v>
      </c>
      <c r="AK155">
        <f t="shared" si="82"/>
        <v>68044.515866465008</v>
      </c>
      <c r="AL155">
        <f t="shared" si="83"/>
        <v>1199.99774193548</v>
      </c>
      <c r="AM155">
        <f t="shared" si="84"/>
        <v>963.35675516398214</v>
      </c>
      <c r="AN155">
        <f t="shared" si="85"/>
        <v>0.80279880661290337</v>
      </c>
      <c r="AO155">
        <f t="shared" si="86"/>
        <v>0.22319964319354849</v>
      </c>
      <c r="AP155">
        <v>10</v>
      </c>
      <c r="AQ155">
        <v>1</v>
      </c>
      <c r="AR155" t="s">
        <v>237</v>
      </c>
      <c r="AS155">
        <v>1560437365.7612901</v>
      </c>
      <c r="AT155">
        <v>411.45329032258098</v>
      </c>
      <c r="AU155">
        <v>449.908419354839</v>
      </c>
      <c r="AV155">
        <v>20.419245161290299</v>
      </c>
      <c r="AW155">
        <v>18.956516129032298</v>
      </c>
      <c r="AX155">
        <v>600.01145161290299</v>
      </c>
      <c r="AY155">
        <v>99.496848387096804</v>
      </c>
      <c r="AZ155">
        <v>9.9736329032258098E-2</v>
      </c>
      <c r="BA155">
        <v>22.948648387096799</v>
      </c>
      <c r="BB155">
        <v>23.6587322580645</v>
      </c>
      <c r="BC155">
        <v>23.421538709677399</v>
      </c>
      <c r="BD155">
        <v>0</v>
      </c>
      <c r="BE155">
        <v>0</v>
      </c>
      <c r="BF155">
        <v>13002.441935483899</v>
      </c>
      <c r="BG155">
        <v>1040.37387096774</v>
      </c>
      <c r="BH155">
        <v>22.519074193548398</v>
      </c>
      <c r="BI155">
        <v>1199.99774193548</v>
      </c>
      <c r="BJ155">
        <v>0.32999467741935501</v>
      </c>
      <c r="BK155">
        <v>0.32999374193548398</v>
      </c>
      <c r="BL155">
        <v>0.32999367741935498</v>
      </c>
      <c r="BM155">
        <v>1.00175451612903E-2</v>
      </c>
      <c r="BN155">
        <v>24</v>
      </c>
      <c r="BO155">
        <v>17743.138709677401</v>
      </c>
      <c r="BP155">
        <v>1560432001.5</v>
      </c>
      <c r="BQ155" t="s">
        <v>238</v>
      </c>
      <c r="BR155">
        <v>1</v>
      </c>
      <c r="BS155">
        <v>-1.3480000000000001</v>
      </c>
      <c r="BT155">
        <v>2.1000000000000001E-2</v>
      </c>
      <c r="BU155">
        <v>400</v>
      </c>
      <c r="BV155">
        <v>19</v>
      </c>
      <c r="BW155">
        <v>0.05</v>
      </c>
      <c r="BX155">
        <v>0.02</v>
      </c>
      <c r="BY155">
        <v>22.6710772969559</v>
      </c>
      <c r="BZ155">
        <v>1.9876406078297</v>
      </c>
      <c r="CA155">
        <v>0.20160400589701399</v>
      </c>
      <c r="CB155">
        <v>0</v>
      </c>
      <c r="CC155">
        <v>-38.417543902439</v>
      </c>
      <c r="CD155">
        <v>-3.4613623693379401</v>
      </c>
      <c r="CE155">
        <v>0.34897495895123398</v>
      </c>
      <c r="CF155">
        <v>0</v>
      </c>
      <c r="CG155">
        <v>1.4630443902439001</v>
      </c>
      <c r="CH155">
        <v>-8.3579790940762795E-3</v>
      </c>
      <c r="CI155">
        <v>2.2439697497857601E-3</v>
      </c>
      <c r="CJ155">
        <v>1</v>
      </c>
      <c r="CK155">
        <v>1</v>
      </c>
      <c r="CL155">
        <v>3</v>
      </c>
      <c r="CM155" t="s">
        <v>257</v>
      </c>
      <c r="CN155">
        <v>1.8608100000000001</v>
      </c>
      <c r="CO155">
        <v>1.8577600000000001</v>
      </c>
      <c r="CP155">
        <v>1.8605100000000001</v>
      </c>
      <c r="CQ155">
        <v>1.8533299999999999</v>
      </c>
      <c r="CR155">
        <v>1.8519300000000001</v>
      </c>
      <c r="CS155">
        <v>1.8527199999999999</v>
      </c>
      <c r="CT155">
        <v>1.8564000000000001</v>
      </c>
      <c r="CU155">
        <v>1.8626400000000001</v>
      </c>
      <c r="CV155" t="s">
        <v>240</v>
      </c>
      <c r="CW155" t="s">
        <v>19</v>
      </c>
      <c r="CX155" t="s">
        <v>19</v>
      </c>
      <c r="CY155" t="s">
        <v>19</v>
      </c>
      <c r="CZ155" t="s">
        <v>241</v>
      </c>
      <c r="DA155" t="s">
        <v>242</v>
      </c>
      <c r="DB155" t="s">
        <v>243</v>
      </c>
      <c r="DC155" t="s">
        <v>243</v>
      </c>
      <c r="DD155" t="s">
        <v>243</v>
      </c>
      <c r="DE155" t="s">
        <v>243</v>
      </c>
      <c r="DF155">
        <v>0</v>
      </c>
      <c r="DG155">
        <v>100</v>
      </c>
      <c r="DH155">
        <v>100</v>
      </c>
      <c r="DI155">
        <v>-1.3480000000000001</v>
      </c>
      <c r="DJ155">
        <v>2.1000000000000001E-2</v>
      </c>
      <c r="DK155">
        <v>3</v>
      </c>
      <c r="DL155">
        <v>628.875</v>
      </c>
      <c r="DM155">
        <v>286.98500000000001</v>
      </c>
      <c r="DN155">
        <v>22.998100000000001</v>
      </c>
      <c r="DO155">
        <v>23.378399999999999</v>
      </c>
      <c r="DP155">
        <v>30.0002</v>
      </c>
      <c r="DQ155">
        <v>23.427700000000002</v>
      </c>
      <c r="DR155">
        <v>23.435600000000001</v>
      </c>
      <c r="DS155">
        <v>22.131900000000002</v>
      </c>
      <c r="DT155">
        <v>23.396100000000001</v>
      </c>
      <c r="DU155">
        <v>100</v>
      </c>
      <c r="DV155">
        <v>23</v>
      </c>
      <c r="DW155">
        <v>477.5</v>
      </c>
      <c r="DX155">
        <v>19</v>
      </c>
      <c r="DY155">
        <v>101.303</v>
      </c>
      <c r="DZ155">
        <v>105.27500000000001</v>
      </c>
    </row>
    <row r="156" spans="1:130" x14ac:dyDescent="0.25">
      <c r="A156">
        <v>140</v>
      </c>
      <c r="B156">
        <v>1560437378.0999999</v>
      </c>
      <c r="C156">
        <v>278</v>
      </c>
      <c r="D156" t="s">
        <v>522</v>
      </c>
      <c r="E156" t="s">
        <v>523</v>
      </c>
      <c r="G156">
        <v>1560437367.7612901</v>
      </c>
      <c r="H156">
        <f t="shared" si="58"/>
        <v>8.9517336927893575E-4</v>
      </c>
      <c r="I156">
        <f t="shared" si="59"/>
        <v>22.777320999172538</v>
      </c>
      <c r="J156">
        <f t="shared" si="60"/>
        <v>414.69435483871001</v>
      </c>
      <c r="K156">
        <f t="shared" si="61"/>
        <v>44.130669711485602</v>
      </c>
      <c r="L156">
        <f t="shared" si="62"/>
        <v>4.3952954172095922</v>
      </c>
      <c r="M156">
        <f t="shared" si="63"/>
        <v>41.302436815068035</v>
      </c>
      <c r="N156">
        <f t="shared" si="64"/>
        <v>0.10065887824706331</v>
      </c>
      <c r="O156">
        <f t="shared" si="65"/>
        <v>3</v>
      </c>
      <c r="P156">
        <f t="shared" si="66"/>
        <v>9.8998039643861724E-2</v>
      </c>
      <c r="Q156">
        <f t="shared" si="67"/>
        <v>6.2020877633624606E-2</v>
      </c>
      <c r="R156">
        <f t="shared" si="68"/>
        <v>215.0207393776156</v>
      </c>
      <c r="S156">
        <f t="shared" si="69"/>
        <v>23.954075061004605</v>
      </c>
      <c r="T156">
        <f t="shared" si="70"/>
        <v>23.53103387096775</v>
      </c>
      <c r="U156">
        <f t="shared" si="71"/>
        <v>2.9116356226195657</v>
      </c>
      <c r="V156">
        <f t="shared" si="72"/>
        <v>72.38115418962515</v>
      </c>
      <c r="W156">
        <f t="shared" si="73"/>
        <v>2.0334009048690711</v>
      </c>
      <c r="X156">
        <f t="shared" si="74"/>
        <v>2.8092960489990797</v>
      </c>
      <c r="Y156">
        <f t="shared" si="75"/>
        <v>0.87823471775049455</v>
      </c>
      <c r="Z156">
        <f t="shared" si="76"/>
        <v>-39.477145585201065</v>
      </c>
      <c r="AA156">
        <f t="shared" si="77"/>
        <v>-95.783450438712308</v>
      </c>
      <c r="AB156">
        <f t="shared" si="78"/>
        <v>-6.6342164125444691</v>
      </c>
      <c r="AC156">
        <f t="shared" si="79"/>
        <v>73.125926941157743</v>
      </c>
      <c r="AD156">
        <v>0</v>
      </c>
      <c r="AE156">
        <v>0</v>
      </c>
      <c r="AF156">
        <v>3</v>
      </c>
      <c r="AG156">
        <v>0</v>
      </c>
      <c r="AH156">
        <v>0</v>
      </c>
      <c r="AI156">
        <f t="shared" si="80"/>
        <v>1</v>
      </c>
      <c r="AJ156">
        <f t="shared" si="81"/>
        <v>0</v>
      </c>
      <c r="AK156">
        <f t="shared" si="82"/>
        <v>68049.541692686544</v>
      </c>
      <c r="AL156">
        <f t="shared" si="83"/>
        <v>1199.99677419355</v>
      </c>
      <c r="AM156">
        <f t="shared" si="84"/>
        <v>963.35606632619465</v>
      </c>
      <c r="AN156">
        <f t="shared" si="85"/>
        <v>0.80279887999999988</v>
      </c>
      <c r="AO156">
        <f t="shared" si="86"/>
        <v>0.22319965264516128</v>
      </c>
      <c r="AP156">
        <v>10</v>
      </c>
      <c r="AQ156">
        <v>1</v>
      </c>
      <c r="AR156" t="s">
        <v>237</v>
      </c>
      <c r="AS156">
        <v>1560437367.7612901</v>
      </c>
      <c r="AT156">
        <v>414.69435483871001</v>
      </c>
      <c r="AU156">
        <v>453.27367741935501</v>
      </c>
      <c r="AV156">
        <v>20.4162258064516</v>
      </c>
      <c r="AW156">
        <v>18.9547903225806</v>
      </c>
      <c r="AX156">
        <v>600.02464516128998</v>
      </c>
      <c r="AY156">
        <v>99.497458064516096</v>
      </c>
      <c r="AZ156">
        <v>9.9838916129032201E-2</v>
      </c>
      <c r="BA156">
        <v>22.938812903225799</v>
      </c>
      <c r="BB156">
        <v>23.649699999999999</v>
      </c>
      <c r="BC156">
        <v>23.412367741935501</v>
      </c>
      <c r="BD156">
        <v>0</v>
      </c>
      <c r="BE156">
        <v>0</v>
      </c>
      <c r="BF156">
        <v>13002.941935483899</v>
      </c>
      <c r="BG156">
        <v>1040.3316129032301</v>
      </c>
      <c r="BH156">
        <v>22.524454838709701</v>
      </c>
      <c r="BI156">
        <v>1199.99677419355</v>
      </c>
      <c r="BJ156">
        <v>0.329994838709677</v>
      </c>
      <c r="BK156">
        <v>0.32999367741935498</v>
      </c>
      <c r="BL156">
        <v>0.32999367741935498</v>
      </c>
      <c r="BM156">
        <v>1.00175225806452E-2</v>
      </c>
      <c r="BN156">
        <v>24</v>
      </c>
      <c r="BO156">
        <v>17743.129032258101</v>
      </c>
      <c r="BP156">
        <v>1560432001.5</v>
      </c>
      <c r="BQ156" t="s">
        <v>238</v>
      </c>
      <c r="BR156">
        <v>1</v>
      </c>
      <c r="BS156">
        <v>-1.3480000000000001</v>
      </c>
      <c r="BT156">
        <v>2.1000000000000001E-2</v>
      </c>
      <c r="BU156">
        <v>400</v>
      </c>
      <c r="BV156">
        <v>19</v>
      </c>
      <c r="BW156">
        <v>0.05</v>
      </c>
      <c r="BX156">
        <v>0.02</v>
      </c>
      <c r="BY156">
        <v>22.737832722901501</v>
      </c>
      <c r="BZ156">
        <v>1.9578534594222501</v>
      </c>
      <c r="CA156">
        <v>0.19821388676026899</v>
      </c>
      <c r="CB156">
        <v>0</v>
      </c>
      <c r="CC156">
        <v>-38.539636585365898</v>
      </c>
      <c r="CD156">
        <v>-3.3246794425089501</v>
      </c>
      <c r="CE156">
        <v>0.334221888290894</v>
      </c>
      <c r="CF156">
        <v>0</v>
      </c>
      <c r="CG156">
        <v>1.46193317073171</v>
      </c>
      <c r="CH156">
        <v>-2.17417421602768E-2</v>
      </c>
      <c r="CI156">
        <v>3.7326394499781999E-3</v>
      </c>
      <c r="CJ156">
        <v>1</v>
      </c>
      <c r="CK156">
        <v>1</v>
      </c>
      <c r="CL156">
        <v>3</v>
      </c>
      <c r="CM156" t="s">
        <v>257</v>
      </c>
      <c r="CN156">
        <v>1.8608100000000001</v>
      </c>
      <c r="CO156">
        <v>1.8577600000000001</v>
      </c>
      <c r="CP156">
        <v>1.86053</v>
      </c>
      <c r="CQ156">
        <v>1.8533299999999999</v>
      </c>
      <c r="CR156">
        <v>1.8519300000000001</v>
      </c>
      <c r="CS156">
        <v>1.85273</v>
      </c>
      <c r="CT156">
        <v>1.85642</v>
      </c>
      <c r="CU156">
        <v>1.8626400000000001</v>
      </c>
      <c r="CV156" t="s">
        <v>240</v>
      </c>
      <c r="CW156" t="s">
        <v>19</v>
      </c>
      <c r="CX156" t="s">
        <v>19</v>
      </c>
      <c r="CY156" t="s">
        <v>19</v>
      </c>
      <c r="CZ156" t="s">
        <v>241</v>
      </c>
      <c r="DA156" t="s">
        <v>242</v>
      </c>
      <c r="DB156" t="s">
        <v>243</v>
      </c>
      <c r="DC156" t="s">
        <v>243</v>
      </c>
      <c r="DD156" t="s">
        <v>243</v>
      </c>
      <c r="DE156" t="s">
        <v>243</v>
      </c>
      <c r="DF156">
        <v>0</v>
      </c>
      <c r="DG156">
        <v>100</v>
      </c>
      <c r="DH156">
        <v>100</v>
      </c>
      <c r="DI156">
        <v>-1.3480000000000001</v>
      </c>
      <c r="DJ156">
        <v>2.1000000000000001E-2</v>
      </c>
      <c r="DK156">
        <v>3</v>
      </c>
      <c r="DL156">
        <v>628.76700000000005</v>
      </c>
      <c r="DM156">
        <v>286.95699999999999</v>
      </c>
      <c r="DN156">
        <v>22.998100000000001</v>
      </c>
      <c r="DO156">
        <v>23.378499999999999</v>
      </c>
      <c r="DP156">
        <v>30.0002</v>
      </c>
      <c r="DQ156">
        <v>23.428699999999999</v>
      </c>
      <c r="DR156">
        <v>23.436599999999999</v>
      </c>
      <c r="DS156">
        <v>22.277999999999999</v>
      </c>
      <c r="DT156">
        <v>23.396100000000001</v>
      </c>
      <c r="DU156">
        <v>100</v>
      </c>
      <c r="DV156">
        <v>23</v>
      </c>
      <c r="DW156">
        <v>482.5</v>
      </c>
      <c r="DX156">
        <v>19</v>
      </c>
      <c r="DY156">
        <v>101.303</v>
      </c>
      <c r="DZ156">
        <v>105.27500000000001</v>
      </c>
    </row>
    <row r="157" spans="1:130" x14ac:dyDescent="0.25">
      <c r="A157">
        <v>141</v>
      </c>
      <c r="B157">
        <v>1560437380.0999999</v>
      </c>
      <c r="C157">
        <v>280</v>
      </c>
      <c r="D157" t="s">
        <v>524</v>
      </c>
      <c r="E157" t="s">
        <v>525</v>
      </c>
      <c r="G157">
        <v>1560437369.7612901</v>
      </c>
      <c r="H157">
        <f t="shared" si="58"/>
        <v>8.9420611398998264E-4</v>
      </c>
      <c r="I157">
        <f t="shared" si="59"/>
        <v>22.839976030573943</v>
      </c>
      <c r="J157">
        <f t="shared" si="60"/>
        <v>417.93712903225799</v>
      </c>
      <c r="K157">
        <f t="shared" si="61"/>
        <v>46.530508199388564</v>
      </c>
      <c r="L157">
        <f t="shared" si="62"/>
        <v>4.6343382698657107</v>
      </c>
      <c r="M157">
        <f t="shared" si="63"/>
        <v>41.625636736489547</v>
      </c>
      <c r="N157">
        <f t="shared" si="64"/>
        <v>0.10071506789643568</v>
      </c>
      <c r="O157">
        <f t="shared" si="65"/>
        <v>3</v>
      </c>
      <c r="P157">
        <f t="shared" si="66"/>
        <v>9.9052389867959723E-2</v>
      </c>
      <c r="Q157">
        <f t="shared" si="67"/>
        <v>6.2055008280067096E-2</v>
      </c>
      <c r="R157">
        <f t="shared" si="68"/>
        <v>215.02069895602412</v>
      </c>
      <c r="S157">
        <f t="shared" si="69"/>
        <v>23.943851076925103</v>
      </c>
      <c r="T157">
        <f t="shared" si="70"/>
        <v>23.521116129032251</v>
      </c>
      <c r="U157">
        <f t="shared" si="71"/>
        <v>2.90989529025464</v>
      </c>
      <c r="V157">
        <f t="shared" si="72"/>
        <v>72.415542938553145</v>
      </c>
      <c r="W157">
        <f t="shared" si="73"/>
        <v>2.0330766412511903</v>
      </c>
      <c r="X157">
        <f t="shared" si="74"/>
        <v>2.8075141865280488</v>
      </c>
      <c r="Y157">
        <f t="shared" si="75"/>
        <v>0.87681864900344975</v>
      </c>
      <c r="Z157">
        <f t="shared" si="76"/>
        <v>-39.434489626958232</v>
      </c>
      <c r="AA157">
        <f t="shared" si="77"/>
        <v>-95.873970425800238</v>
      </c>
      <c r="AB157">
        <f t="shared" si="78"/>
        <v>-6.6398003285216234</v>
      </c>
      <c r="AC157">
        <f t="shared" si="79"/>
        <v>73.072438574744027</v>
      </c>
      <c r="AD157">
        <v>0</v>
      </c>
      <c r="AE157">
        <v>0</v>
      </c>
      <c r="AF157">
        <v>3</v>
      </c>
      <c r="AG157">
        <v>0</v>
      </c>
      <c r="AH157">
        <v>0</v>
      </c>
      <c r="AI157">
        <f t="shared" si="80"/>
        <v>1</v>
      </c>
      <c r="AJ157">
        <f t="shared" si="81"/>
        <v>0</v>
      </c>
      <c r="AK157">
        <f t="shared" si="82"/>
        <v>68053.3273696408</v>
      </c>
      <c r="AL157">
        <f t="shared" si="83"/>
        <v>1199.9964516129</v>
      </c>
      <c r="AM157">
        <f t="shared" si="84"/>
        <v>963.35589232630139</v>
      </c>
      <c r="AN157">
        <f t="shared" si="85"/>
        <v>0.80279895080645192</v>
      </c>
      <c r="AO157">
        <f t="shared" si="86"/>
        <v>0.22319965100000008</v>
      </c>
      <c r="AP157">
        <v>10</v>
      </c>
      <c r="AQ157">
        <v>1</v>
      </c>
      <c r="AR157" t="s">
        <v>237</v>
      </c>
      <c r="AS157">
        <v>1560437369.7612901</v>
      </c>
      <c r="AT157">
        <v>417.93712903225799</v>
      </c>
      <c r="AU157">
        <v>456.62358064516098</v>
      </c>
      <c r="AV157">
        <v>20.412858064516101</v>
      </c>
      <c r="AW157">
        <v>18.953051612903199</v>
      </c>
      <c r="AX157">
        <v>600.04722580645205</v>
      </c>
      <c r="AY157">
        <v>99.497809677419397</v>
      </c>
      <c r="AZ157">
        <v>0.10003374193548401</v>
      </c>
      <c r="BA157">
        <v>22.928335483870999</v>
      </c>
      <c r="BB157">
        <v>23.639690322580599</v>
      </c>
      <c r="BC157">
        <v>23.402541935483899</v>
      </c>
      <c r="BD157">
        <v>0</v>
      </c>
      <c r="BE157">
        <v>0</v>
      </c>
      <c r="BF157">
        <v>13003.183870967699</v>
      </c>
      <c r="BG157">
        <v>1040.28741935484</v>
      </c>
      <c r="BH157">
        <v>22.529161290322602</v>
      </c>
      <c r="BI157">
        <v>1199.9964516129</v>
      </c>
      <c r="BJ157">
        <v>0.32999512903225803</v>
      </c>
      <c r="BK157">
        <v>0.32999354838709699</v>
      </c>
      <c r="BL157">
        <v>0.32999361290322599</v>
      </c>
      <c r="BM157">
        <v>1.00174870967742E-2</v>
      </c>
      <c r="BN157">
        <v>24</v>
      </c>
      <c r="BO157">
        <v>17743.122580645198</v>
      </c>
      <c r="BP157">
        <v>1560432001.5</v>
      </c>
      <c r="BQ157" t="s">
        <v>238</v>
      </c>
      <c r="BR157">
        <v>1</v>
      </c>
      <c r="BS157">
        <v>-1.3480000000000001</v>
      </c>
      <c r="BT157">
        <v>2.1000000000000001E-2</v>
      </c>
      <c r="BU157">
        <v>400</v>
      </c>
      <c r="BV157">
        <v>19</v>
      </c>
      <c r="BW157">
        <v>0.05</v>
      </c>
      <c r="BX157">
        <v>0.02</v>
      </c>
      <c r="BY157">
        <v>22.808339491625301</v>
      </c>
      <c r="BZ157">
        <v>1.89820303180732</v>
      </c>
      <c r="CA157">
        <v>0.190898817029447</v>
      </c>
      <c r="CB157">
        <v>0</v>
      </c>
      <c r="CC157">
        <v>-38.654617073170698</v>
      </c>
      <c r="CD157">
        <v>-3.2491567944251099</v>
      </c>
      <c r="CE157">
        <v>0.326382898660109</v>
      </c>
      <c r="CF157">
        <v>0</v>
      </c>
      <c r="CG157">
        <v>1.4604409756097601</v>
      </c>
      <c r="CH157">
        <v>-4.4913449477348502E-2</v>
      </c>
      <c r="CI157">
        <v>5.8500276442448804E-3</v>
      </c>
      <c r="CJ157">
        <v>1</v>
      </c>
      <c r="CK157">
        <v>1</v>
      </c>
      <c r="CL157">
        <v>3</v>
      </c>
      <c r="CM157" t="s">
        <v>257</v>
      </c>
      <c r="CN157">
        <v>1.8608100000000001</v>
      </c>
      <c r="CO157">
        <v>1.8577600000000001</v>
      </c>
      <c r="CP157">
        <v>1.86053</v>
      </c>
      <c r="CQ157">
        <v>1.85334</v>
      </c>
      <c r="CR157">
        <v>1.85192</v>
      </c>
      <c r="CS157">
        <v>1.85273</v>
      </c>
      <c r="CT157">
        <v>1.85643</v>
      </c>
      <c r="CU157">
        <v>1.86266</v>
      </c>
      <c r="CV157" t="s">
        <v>240</v>
      </c>
      <c r="CW157" t="s">
        <v>19</v>
      </c>
      <c r="CX157" t="s">
        <v>19</v>
      </c>
      <c r="CY157" t="s">
        <v>19</v>
      </c>
      <c r="CZ157" t="s">
        <v>241</v>
      </c>
      <c r="DA157" t="s">
        <v>242</v>
      </c>
      <c r="DB157" t="s">
        <v>243</v>
      </c>
      <c r="DC157" t="s">
        <v>243</v>
      </c>
      <c r="DD157" t="s">
        <v>243</v>
      </c>
      <c r="DE157" t="s">
        <v>243</v>
      </c>
      <c r="DF157">
        <v>0</v>
      </c>
      <c r="DG157">
        <v>100</v>
      </c>
      <c r="DH157">
        <v>100</v>
      </c>
      <c r="DI157">
        <v>-1.3480000000000001</v>
      </c>
      <c r="DJ157">
        <v>2.1000000000000001E-2</v>
      </c>
      <c r="DK157">
        <v>3</v>
      </c>
      <c r="DL157">
        <v>629.154</v>
      </c>
      <c r="DM157">
        <v>286.82900000000001</v>
      </c>
      <c r="DN157">
        <v>22.998200000000001</v>
      </c>
      <c r="DO157">
        <v>23.3794</v>
      </c>
      <c r="DP157">
        <v>30.0001</v>
      </c>
      <c r="DQ157">
        <v>23.4297</v>
      </c>
      <c r="DR157">
        <v>23.4373</v>
      </c>
      <c r="DS157">
        <v>22.370999999999999</v>
      </c>
      <c r="DT157">
        <v>23.396100000000001</v>
      </c>
      <c r="DU157">
        <v>100</v>
      </c>
      <c r="DV157">
        <v>23</v>
      </c>
      <c r="DW157">
        <v>482.5</v>
      </c>
      <c r="DX157">
        <v>19</v>
      </c>
      <c r="DY157">
        <v>101.30200000000001</v>
      </c>
      <c r="DZ157">
        <v>105.27500000000001</v>
      </c>
    </row>
    <row r="158" spans="1:130" x14ac:dyDescent="0.25">
      <c r="A158">
        <v>142</v>
      </c>
      <c r="B158">
        <v>1560437382.0999999</v>
      </c>
      <c r="C158">
        <v>282</v>
      </c>
      <c r="D158" t="s">
        <v>526</v>
      </c>
      <c r="E158" t="s">
        <v>527</v>
      </c>
      <c r="G158">
        <v>1560437371.7612901</v>
      </c>
      <c r="H158">
        <f t="shared" si="58"/>
        <v>8.9296827652852768E-4</v>
      </c>
      <c r="I158">
        <f t="shared" si="59"/>
        <v>22.896111507871481</v>
      </c>
      <c r="J158">
        <f t="shared" si="60"/>
        <v>421.178</v>
      </c>
      <c r="K158">
        <f t="shared" si="61"/>
        <v>48.885154708363658</v>
      </c>
      <c r="L158">
        <f t="shared" si="62"/>
        <v>4.8688750651542803</v>
      </c>
      <c r="M158">
        <f t="shared" si="63"/>
        <v>41.948584890960888</v>
      </c>
      <c r="N158">
        <f t="shared" si="64"/>
        <v>0.10072988934114967</v>
      </c>
      <c r="O158">
        <f t="shared" si="65"/>
        <v>3</v>
      </c>
      <c r="P158">
        <f t="shared" si="66"/>
        <v>9.9066725950748183E-2</v>
      </c>
      <c r="Q158">
        <f t="shared" si="67"/>
        <v>6.2064011013510362E-2</v>
      </c>
      <c r="R158">
        <f t="shared" si="68"/>
        <v>215.02101843707749</v>
      </c>
      <c r="S158">
        <f t="shared" si="69"/>
        <v>23.933620823462363</v>
      </c>
      <c r="T158">
        <f t="shared" si="70"/>
        <v>23.511506451612902</v>
      </c>
      <c r="U158">
        <f t="shared" si="71"/>
        <v>2.9082098838991892</v>
      </c>
      <c r="V158">
        <f t="shared" si="72"/>
        <v>72.449099443727064</v>
      </c>
      <c r="W158">
        <f t="shared" si="73"/>
        <v>2.03271898694741</v>
      </c>
      <c r="X158">
        <f t="shared" si="74"/>
        <v>2.8057201573999841</v>
      </c>
      <c r="Y158">
        <f t="shared" si="75"/>
        <v>0.87549089695177917</v>
      </c>
      <c r="Z158">
        <f t="shared" si="76"/>
        <v>-39.37990099490807</v>
      </c>
      <c r="AA158">
        <f t="shared" si="77"/>
        <v>-96.026837032256239</v>
      </c>
      <c r="AB158">
        <f t="shared" si="78"/>
        <v>-6.6497081729171139</v>
      </c>
      <c r="AC158">
        <f t="shared" si="79"/>
        <v>72.964572236996062</v>
      </c>
      <c r="AD158">
        <v>0</v>
      </c>
      <c r="AE158">
        <v>0</v>
      </c>
      <c r="AF158">
        <v>3</v>
      </c>
      <c r="AG158">
        <v>0</v>
      </c>
      <c r="AH158">
        <v>0</v>
      </c>
      <c r="AI158">
        <f t="shared" si="80"/>
        <v>1</v>
      </c>
      <c r="AJ158">
        <f t="shared" si="81"/>
        <v>0</v>
      </c>
      <c r="AK158">
        <f t="shared" si="82"/>
        <v>68055.240543486449</v>
      </c>
      <c r="AL158">
        <f t="shared" si="83"/>
        <v>1199.9980645161299</v>
      </c>
      <c r="AM158">
        <f t="shared" si="84"/>
        <v>963.3572926470224</v>
      </c>
      <c r="AN158">
        <f t="shared" si="85"/>
        <v>0.80279903870967728</v>
      </c>
      <c r="AO158">
        <f t="shared" si="86"/>
        <v>0.22319965819354831</v>
      </c>
      <c r="AP158">
        <v>10</v>
      </c>
      <c r="AQ158">
        <v>1</v>
      </c>
      <c r="AR158" t="s">
        <v>237</v>
      </c>
      <c r="AS158">
        <v>1560437371.7612901</v>
      </c>
      <c r="AT158">
        <v>421.178</v>
      </c>
      <c r="AU158">
        <v>459.96048387096801</v>
      </c>
      <c r="AV158">
        <v>20.4091870967742</v>
      </c>
      <c r="AW158">
        <v>18.951451612903199</v>
      </c>
      <c r="AX158">
        <v>600.07012903225802</v>
      </c>
      <c r="AY158">
        <v>99.498032258064498</v>
      </c>
      <c r="AZ158">
        <v>0.100201483870968</v>
      </c>
      <c r="BA158">
        <v>22.917780645161301</v>
      </c>
      <c r="BB158">
        <v>23.6303387096774</v>
      </c>
      <c r="BC158">
        <v>23.392674193548402</v>
      </c>
      <c r="BD158">
        <v>0</v>
      </c>
      <c r="BE158">
        <v>0</v>
      </c>
      <c r="BF158">
        <v>13003.0419354839</v>
      </c>
      <c r="BG158">
        <v>1040.24580645161</v>
      </c>
      <c r="BH158">
        <v>22.530058064516101</v>
      </c>
      <c r="BI158">
        <v>1199.9980645161299</v>
      </c>
      <c r="BJ158">
        <v>0.32999535483871001</v>
      </c>
      <c r="BK158">
        <v>0.329993387096774</v>
      </c>
      <c r="BL158">
        <v>0.32999364516128998</v>
      </c>
      <c r="BM158">
        <v>1.0017464516128999E-2</v>
      </c>
      <c r="BN158">
        <v>24</v>
      </c>
      <c r="BO158">
        <v>17743.1451612903</v>
      </c>
      <c r="BP158">
        <v>1560432001.5</v>
      </c>
      <c r="BQ158" t="s">
        <v>238</v>
      </c>
      <c r="BR158">
        <v>1</v>
      </c>
      <c r="BS158">
        <v>-1.3480000000000001</v>
      </c>
      <c r="BT158">
        <v>2.1000000000000001E-2</v>
      </c>
      <c r="BU158">
        <v>400</v>
      </c>
      <c r="BV158">
        <v>19</v>
      </c>
      <c r="BW158">
        <v>0.05</v>
      </c>
      <c r="BX158">
        <v>0.02</v>
      </c>
      <c r="BY158">
        <v>22.8643608813423</v>
      </c>
      <c r="BZ158">
        <v>1.8002159753139999</v>
      </c>
      <c r="CA158">
        <v>0.181844168374102</v>
      </c>
      <c r="CB158">
        <v>0</v>
      </c>
      <c r="CC158">
        <v>-38.746985365853703</v>
      </c>
      <c r="CD158">
        <v>-3.06196306620211</v>
      </c>
      <c r="CE158">
        <v>0.310653003472249</v>
      </c>
      <c r="CF158">
        <v>0</v>
      </c>
      <c r="CG158">
        <v>1.4585343902439001</v>
      </c>
      <c r="CH158">
        <v>-7.2024250871064302E-2</v>
      </c>
      <c r="CI158">
        <v>8.02204008137717E-3</v>
      </c>
      <c r="CJ158">
        <v>1</v>
      </c>
      <c r="CK158">
        <v>1</v>
      </c>
      <c r="CL158">
        <v>3</v>
      </c>
      <c r="CM158" t="s">
        <v>257</v>
      </c>
      <c r="CN158">
        <v>1.8608100000000001</v>
      </c>
      <c r="CO158">
        <v>1.8577600000000001</v>
      </c>
      <c r="CP158">
        <v>1.86052</v>
      </c>
      <c r="CQ158">
        <v>1.85334</v>
      </c>
      <c r="CR158">
        <v>1.8519099999999999</v>
      </c>
      <c r="CS158">
        <v>1.8527400000000001</v>
      </c>
      <c r="CT158">
        <v>1.8564400000000001</v>
      </c>
      <c r="CU158">
        <v>1.86266</v>
      </c>
      <c r="CV158" t="s">
        <v>240</v>
      </c>
      <c r="CW158" t="s">
        <v>19</v>
      </c>
      <c r="CX158" t="s">
        <v>19</v>
      </c>
      <c r="CY158" t="s">
        <v>19</v>
      </c>
      <c r="CZ158" t="s">
        <v>241</v>
      </c>
      <c r="DA158" t="s">
        <v>242</v>
      </c>
      <c r="DB158" t="s">
        <v>243</v>
      </c>
      <c r="DC158" t="s">
        <v>243</v>
      </c>
      <c r="DD158" t="s">
        <v>243</v>
      </c>
      <c r="DE158" t="s">
        <v>243</v>
      </c>
      <c r="DF158">
        <v>0</v>
      </c>
      <c r="DG158">
        <v>100</v>
      </c>
      <c r="DH158">
        <v>100</v>
      </c>
      <c r="DI158">
        <v>-1.3480000000000001</v>
      </c>
      <c r="DJ158">
        <v>2.1000000000000001E-2</v>
      </c>
      <c r="DK158">
        <v>3</v>
      </c>
      <c r="DL158">
        <v>629.20299999999997</v>
      </c>
      <c r="DM158">
        <v>287.11900000000003</v>
      </c>
      <c r="DN158">
        <v>22.9984</v>
      </c>
      <c r="DO158">
        <v>23.380299999999998</v>
      </c>
      <c r="DP158">
        <v>30.000299999999999</v>
      </c>
      <c r="DQ158">
        <v>23.430299999999999</v>
      </c>
      <c r="DR158">
        <v>23.437999999999999</v>
      </c>
      <c r="DS158">
        <v>22.499400000000001</v>
      </c>
      <c r="DT158">
        <v>23.396100000000001</v>
      </c>
      <c r="DU158">
        <v>100</v>
      </c>
      <c r="DV158">
        <v>23</v>
      </c>
      <c r="DW158">
        <v>487.5</v>
      </c>
      <c r="DX158">
        <v>19</v>
      </c>
      <c r="DY158">
        <v>101.30200000000001</v>
      </c>
      <c r="DZ158">
        <v>105.27500000000001</v>
      </c>
    </row>
    <row r="159" spans="1:130" x14ac:dyDescent="0.25">
      <c r="A159">
        <v>143</v>
      </c>
      <c r="B159">
        <v>1560437384.0999999</v>
      </c>
      <c r="C159">
        <v>284</v>
      </c>
      <c r="D159" t="s">
        <v>528</v>
      </c>
      <c r="E159" t="s">
        <v>529</v>
      </c>
      <c r="G159">
        <v>1560437373.7612901</v>
      </c>
      <c r="H159">
        <f t="shared" si="58"/>
        <v>8.9139986147969766E-4</v>
      </c>
      <c r="I159">
        <f t="shared" si="59"/>
        <v>22.964009640177256</v>
      </c>
      <c r="J159">
        <f t="shared" si="60"/>
        <v>424.41793548387102</v>
      </c>
      <c r="K159">
        <f t="shared" si="61"/>
        <v>50.847728088303931</v>
      </c>
      <c r="L159">
        <f t="shared" si="62"/>
        <v>5.0643604317487281</v>
      </c>
      <c r="M159">
        <f t="shared" si="63"/>
        <v>42.271414668837686</v>
      </c>
      <c r="N159">
        <f t="shared" si="64"/>
        <v>0.10068833161378224</v>
      </c>
      <c r="O159">
        <f t="shared" si="65"/>
        <v>3</v>
      </c>
      <c r="P159">
        <f t="shared" si="66"/>
        <v>9.9026528949543335E-2</v>
      </c>
      <c r="Q159">
        <f t="shared" si="67"/>
        <v>6.2038768228039949E-2</v>
      </c>
      <c r="R159">
        <f t="shared" si="68"/>
        <v>215.02115896448811</v>
      </c>
      <c r="S159">
        <f t="shared" si="69"/>
        <v>23.924350691382188</v>
      </c>
      <c r="T159">
        <f t="shared" si="70"/>
        <v>23.502733870967752</v>
      </c>
      <c r="U159">
        <f t="shared" si="71"/>
        <v>2.9066720383979545</v>
      </c>
      <c r="V159">
        <f t="shared" si="72"/>
        <v>72.478509874768491</v>
      </c>
      <c r="W159">
        <f t="shared" si="73"/>
        <v>2.032352606805679</v>
      </c>
      <c r="X159">
        <f t="shared" si="74"/>
        <v>2.8040761465947157</v>
      </c>
      <c r="Y159">
        <f t="shared" si="75"/>
        <v>0.87431943159227554</v>
      </c>
      <c r="Z159">
        <f t="shared" si="76"/>
        <v>-39.310733891254664</v>
      </c>
      <c r="AA159">
        <f t="shared" si="77"/>
        <v>-96.173182025800401</v>
      </c>
      <c r="AB159">
        <f t="shared" si="78"/>
        <v>-6.6592201533167188</v>
      </c>
      <c r="AC159">
        <f t="shared" si="79"/>
        <v>72.878022894116327</v>
      </c>
      <c r="AD159">
        <v>0</v>
      </c>
      <c r="AE159">
        <v>0</v>
      </c>
      <c r="AF159">
        <v>3</v>
      </c>
      <c r="AG159">
        <v>0</v>
      </c>
      <c r="AH159">
        <v>0</v>
      </c>
      <c r="AI159">
        <f t="shared" si="80"/>
        <v>1</v>
      </c>
      <c r="AJ159">
        <f t="shared" si="81"/>
        <v>0</v>
      </c>
      <c r="AK159">
        <f t="shared" si="82"/>
        <v>68054.715403087001</v>
      </c>
      <c r="AL159">
        <f t="shared" si="83"/>
        <v>1199.99870967742</v>
      </c>
      <c r="AM159">
        <f t="shared" si="84"/>
        <v>963.35789593663321</v>
      </c>
      <c r="AN159">
        <f t="shared" si="85"/>
        <v>0.80279910983870983</v>
      </c>
      <c r="AO159">
        <f t="shared" si="86"/>
        <v>0.22319966429032265</v>
      </c>
      <c r="AP159">
        <v>10</v>
      </c>
      <c r="AQ159">
        <v>1</v>
      </c>
      <c r="AR159" t="s">
        <v>237</v>
      </c>
      <c r="AS159">
        <v>1560437373.7612901</v>
      </c>
      <c r="AT159">
        <v>424.41793548387102</v>
      </c>
      <c r="AU159">
        <v>463.31667741935502</v>
      </c>
      <c r="AV159">
        <v>20.4054419354839</v>
      </c>
      <c r="AW159">
        <v>18.950283870967699</v>
      </c>
      <c r="AX159">
        <v>600.07945161290297</v>
      </c>
      <c r="AY159">
        <v>99.498306451612905</v>
      </c>
      <c r="AZ159">
        <v>0.10025226774193501</v>
      </c>
      <c r="BA159">
        <v>22.908103225806499</v>
      </c>
      <c r="BB159">
        <v>23.621929032258102</v>
      </c>
      <c r="BC159">
        <v>23.383538709677399</v>
      </c>
      <c r="BD159">
        <v>0</v>
      </c>
      <c r="BE159">
        <v>0</v>
      </c>
      <c r="BF159">
        <v>13002.416129032301</v>
      </c>
      <c r="BG159">
        <v>1040.21</v>
      </c>
      <c r="BH159">
        <v>22.5273677419355</v>
      </c>
      <c r="BI159">
        <v>1199.99870967742</v>
      </c>
      <c r="BJ159">
        <v>0.329995483870968</v>
      </c>
      <c r="BK159">
        <v>0.32999309677419397</v>
      </c>
      <c r="BL159">
        <v>0.32999383870967702</v>
      </c>
      <c r="BM159">
        <v>1.0017461290322599E-2</v>
      </c>
      <c r="BN159">
        <v>24</v>
      </c>
      <c r="BO159">
        <v>17743.154838709699</v>
      </c>
      <c r="BP159">
        <v>1560432001.5</v>
      </c>
      <c r="BQ159" t="s">
        <v>238</v>
      </c>
      <c r="BR159">
        <v>1</v>
      </c>
      <c r="BS159">
        <v>-1.3480000000000001</v>
      </c>
      <c r="BT159">
        <v>2.1000000000000001E-2</v>
      </c>
      <c r="BU159">
        <v>400</v>
      </c>
      <c r="BV159">
        <v>19</v>
      </c>
      <c r="BW159">
        <v>0.05</v>
      </c>
      <c r="BX159">
        <v>0.02</v>
      </c>
      <c r="BY159">
        <v>22.927052487505598</v>
      </c>
      <c r="BZ159">
        <v>1.74998819842618</v>
      </c>
      <c r="CA159">
        <v>0.177132628557683</v>
      </c>
      <c r="CB159">
        <v>0</v>
      </c>
      <c r="CC159">
        <v>-38.860953658536602</v>
      </c>
      <c r="CD159">
        <v>-2.9480989547037799</v>
      </c>
      <c r="CE159">
        <v>0.29793649028393998</v>
      </c>
      <c r="CF159">
        <v>0</v>
      </c>
      <c r="CG159">
        <v>1.45607219512195</v>
      </c>
      <c r="CH159">
        <v>-9.48666898954693E-2</v>
      </c>
      <c r="CI159">
        <v>9.8450082714219393E-3</v>
      </c>
      <c r="CJ159">
        <v>1</v>
      </c>
      <c r="CK159">
        <v>1</v>
      </c>
      <c r="CL159">
        <v>3</v>
      </c>
      <c r="CM159" t="s">
        <v>257</v>
      </c>
      <c r="CN159">
        <v>1.8608100000000001</v>
      </c>
      <c r="CO159">
        <v>1.8577600000000001</v>
      </c>
      <c r="CP159">
        <v>1.86052</v>
      </c>
      <c r="CQ159">
        <v>1.8533299999999999</v>
      </c>
      <c r="CR159">
        <v>1.85192</v>
      </c>
      <c r="CS159">
        <v>1.8527400000000001</v>
      </c>
      <c r="CT159">
        <v>1.8564499999999999</v>
      </c>
      <c r="CU159">
        <v>1.86266</v>
      </c>
      <c r="CV159" t="s">
        <v>240</v>
      </c>
      <c r="CW159" t="s">
        <v>19</v>
      </c>
      <c r="CX159" t="s">
        <v>19</v>
      </c>
      <c r="CY159" t="s">
        <v>19</v>
      </c>
      <c r="CZ159" t="s">
        <v>241</v>
      </c>
      <c r="DA159" t="s">
        <v>242</v>
      </c>
      <c r="DB159" t="s">
        <v>243</v>
      </c>
      <c r="DC159" t="s">
        <v>243</v>
      </c>
      <c r="DD159" t="s">
        <v>243</v>
      </c>
      <c r="DE159" t="s">
        <v>243</v>
      </c>
      <c r="DF159">
        <v>0</v>
      </c>
      <c r="DG159">
        <v>100</v>
      </c>
      <c r="DH159">
        <v>100</v>
      </c>
      <c r="DI159">
        <v>-1.3480000000000001</v>
      </c>
      <c r="DJ159">
        <v>2.1000000000000001E-2</v>
      </c>
      <c r="DK159">
        <v>3</v>
      </c>
      <c r="DL159">
        <v>629.41099999999994</v>
      </c>
      <c r="DM159">
        <v>287.23399999999998</v>
      </c>
      <c r="DN159">
        <v>22.998999999999999</v>
      </c>
      <c r="DO159">
        <v>23.380500000000001</v>
      </c>
      <c r="DP159">
        <v>30.000399999999999</v>
      </c>
      <c r="DQ159">
        <v>23.4312</v>
      </c>
      <c r="DR159">
        <v>23.439</v>
      </c>
      <c r="DS159">
        <v>22.6462</v>
      </c>
      <c r="DT159">
        <v>23.396100000000001</v>
      </c>
      <c r="DU159">
        <v>100</v>
      </c>
      <c r="DV159">
        <v>23</v>
      </c>
      <c r="DW159">
        <v>492.5</v>
      </c>
      <c r="DX159">
        <v>19</v>
      </c>
      <c r="DY159">
        <v>101.30200000000001</v>
      </c>
      <c r="DZ159">
        <v>105.27500000000001</v>
      </c>
    </row>
    <row r="160" spans="1:130" x14ac:dyDescent="0.25">
      <c r="A160">
        <v>144</v>
      </c>
      <c r="B160">
        <v>1560437386.0999999</v>
      </c>
      <c r="C160">
        <v>286</v>
      </c>
      <c r="D160" t="s">
        <v>530</v>
      </c>
      <c r="E160" t="s">
        <v>531</v>
      </c>
      <c r="G160">
        <v>1560437375.7612901</v>
      </c>
      <c r="H160">
        <f t="shared" si="58"/>
        <v>8.8982272989856744E-4</v>
      </c>
      <c r="I160">
        <f t="shared" si="59"/>
        <v>23.022179423651799</v>
      </c>
      <c r="J160">
        <f t="shared" si="60"/>
        <v>427.65848387096798</v>
      </c>
      <c r="K160">
        <f t="shared" si="61"/>
        <v>52.898223093931968</v>
      </c>
      <c r="L160">
        <f t="shared" si="62"/>
        <v>5.2686028037193262</v>
      </c>
      <c r="M160">
        <f t="shared" si="63"/>
        <v>42.594298170582633</v>
      </c>
      <c r="N160">
        <f t="shared" si="64"/>
        <v>0.10062823452731448</v>
      </c>
      <c r="O160">
        <f t="shared" si="65"/>
        <v>3</v>
      </c>
      <c r="P160">
        <f t="shared" si="66"/>
        <v>9.8968398655530879E-2</v>
      </c>
      <c r="Q160">
        <f t="shared" si="67"/>
        <v>6.200226383636593E-2</v>
      </c>
      <c r="R160">
        <f t="shared" si="68"/>
        <v>215.02113660561369</v>
      </c>
      <c r="S160">
        <f t="shared" si="69"/>
        <v>23.916487360744785</v>
      </c>
      <c r="T160">
        <f t="shared" si="70"/>
        <v>23.494912903225799</v>
      </c>
      <c r="U160">
        <f t="shared" si="71"/>
        <v>2.9053016116749446</v>
      </c>
      <c r="V160">
        <f t="shared" si="72"/>
        <v>72.502462254364431</v>
      </c>
      <c r="W160">
        <f t="shared" si="73"/>
        <v>2.0320060155958548</v>
      </c>
      <c r="X160">
        <f t="shared" si="74"/>
        <v>2.8026717333638338</v>
      </c>
      <c r="Y160">
        <f t="shared" si="75"/>
        <v>0.8732955960790898</v>
      </c>
      <c r="Z160">
        <f t="shared" si="76"/>
        <v>-39.241182388526823</v>
      </c>
      <c r="AA160">
        <f t="shared" si="77"/>
        <v>-96.245963225807984</v>
      </c>
      <c r="AB160">
        <f t="shared" si="78"/>
        <v>-6.6637166186368759</v>
      </c>
      <c r="AC160">
        <f t="shared" si="79"/>
        <v>72.870274372642015</v>
      </c>
      <c r="AD160">
        <v>0</v>
      </c>
      <c r="AE160">
        <v>0</v>
      </c>
      <c r="AF160">
        <v>3</v>
      </c>
      <c r="AG160">
        <v>0</v>
      </c>
      <c r="AH160">
        <v>0</v>
      </c>
      <c r="AI160">
        <f t="shared" si="80"/>
        <v>1</v>
      </c>
      <c r="AJ160">
        <f t="shared" si="81"/>
        <v>0</v>
      </c>
      <c r="AK160">
        <f t="shared" si="82"/>
        <v>68053.704781252483</v>
      </c>
      <c r="AL160">
        <f t="shared" si="83"/>
        <v>1199.9983870967701</v>
      </c>
      <c r="AM160">
        <f t="shared" si="84"/>
        <v>963.35776819480373</v>
      </c>
      <c r="AN160">
        <f t="shared" si="85"/>
        <v>0.8027992191935478</v>
      </c>
      <c r="AO160">
        <f t="shared" si="86"/>
        <v>0.22319967067741917</v>
      </c>
      <c r="AP160">
        <v>10</v>
      </c>
      <c r="AQ160">
        <v>1</v>
      </c>
      <c r="AR160" t="s">
        <v>237</v>
      </c>
      <c r="AS160">
        <v>1560437375.7612901</v>
      </c>
      <c r="AT160">
        <v>427.65848387096798</v>
      </c>
      <c r="AU160">
        <v>466.65754838709699</v>
      </c>
      <c r="AV160">
        <v>20.401900000000001</v>
      </c>
      <c r="AW160">
        <v>18.949322580645202</v>
      </c>
      <c r="AX160">
        <v>600.08412903225803</v>
      </c>
      <c r="AY160">
        <v>99.498609677419395</v>
      </c>
      <c r="AZ160">
        <v>0.100251977419355</v>
      </c>
      <c r="BA160">
        <v>22.8998322580645</v>
      </c>
      <c r="BB160">
        <v>23.6143</v>
      </c>
      <c r="BC160">
        <v>23.375525806451598</v>
      </c>
      <c r="BD160">
        <v>0</v>
      </c>
      <c r="BE160">
        <v>0</v>
      </c>
      <c r="BF160">
        <v>13001.751612903199</v>
      </c>
      <c r="BG160">
        <v>1040.17612903226</v>
      </c>
      <c r="BH160">
        <v>22.521096774193499</v>
      </c>
      <c r="BI160">
        <v>1199.9983870967701</v>
      </c>
      <c r="BJ160">
        <v>0.32999574193548398</v>
      </c>
      <c r="BK160">
        <v>0.329992709677419</v>
      </c>
      <c r="BL160">
        <v>0.32999403225806401</v>
      </c>
      <c r="BM160">
        <v>1.0017454838709699E-2</v>
      </c>
      <c r="BN160">
        <v>24</v>
      </c>
      <c r="BO160">
        <v>17743.154838709699</v>
      </c>
      <c r="BP160">
        <v>1560432001.5</v>
      </c>
      <c r="BQ160" t="s">
        <v>238</v>
      </c>
      <c r="BR160">
        <v>1</v>
      </c>
      <c r="BS160">
        <v>-1.3480000000000001</v>
      </c>
      <c r="BT160">
        <v>2.1000000000000001E-2</v>
      </c>
      <c r="BU160">
        <v>400</v>
      </c>
      <c r="BV160">
        <v>19</v>
      </c>
      <c r="BW160">
        <v>0.05</v>
      </c>
      <c r="BX160">
        <v>0.02</v>
      </c>
      <c r="BY160">
        <v>22.992304486842201</v>
      </c>
      <c r="BZ160">
        <v>1.74675676982826</v>
      </c>
      <c r="CA160">
        <v>0.17619819388899599</v>
      </c>
      <c r="CB160">
        <v>0</v>
      </c>
      <c r="CC160">
        <v>-38.969148780487799</v>
      </c>
      <c r="CD160">
        <v>-2.9990195121951602</v>
      </c>
      <c r="CE160">
        <v>0.30280644958974501</v>
      </c>
      <c r="CF160">
        <v>0</v>
      </c>
      <c r="CG160">
        <v>1.4534192682926801</v>
      </c>
      <c r="CH160">
        <v>-0.103498954703832</v>
      </c>
      <c r="CI160">
        <v>1.0503926882476301E-2</v>
      </c>
      <c r="CJ160">
        <v>1</v>
      </c>
      <c r="CK160">
        <v>1</v>
      </c>
      <c r="CL160">
        <v>3</v>
      </c>
      <c r="CM160" t="s">
        <v>257</v>
      </c>
      <c r="CN160">
        <v>1.8608100000000001</v>
      </c>
      <c r="CO160">
        <v>1.8577600000000001</v>
      </c>
      <c r="CP160">
        <v>1.86052</v>
      </c>
      <c r="CQ160">
        <v>1.85334</v>
      </c>
      <c r="CR160">
        <v>1.8519300000000001</v>
      </c>
      <c r="CS160">
        <v>1.8527199999999999</v>
      </c>
      <c r="CT160">
        <v>1.85643</v>
      </c>
      <c r="CU160">
        <v>1.8626499999999999</v>
      </c>
      <c r="CV160" t="s">
        <v>240</v>
      </c>
      <c r="CW160" t="s">
        <v>19</v>
      </c>
      <c r="CX160" t="s">
        <v>19</v>
      </c>
      <c r="CY160" t="s">
        <v>19</v>
      </c>
      <c r="CZ160" t="s">
        <v>241</v>
      </c>
      <c r="DA160" t="s">
        <v>242</v>
      </c>
      <c r="DB160" t="s">
        <v>243</v>
      </c>
      <c r="DC160" t="s">
        <v>243</v>
      </c>
      <c r="DD160" t="s">
        <v>243</v>
      </c>
      <c r="DE160" t="s">
        <v>243</v>
      </c>
      <c r="DF160">
        <v>0</v>
      </c>
      <c r="DG160">
        <v>100</v>
      </c>
      <c r="DH160">
        <v>100</v>
      </c>
      <c r="DI160">
        <v>-1.3480000000000001</v>
      </c>
      <c r="DJ160">
        <v>2.1000000000000001E-2</v>
      </c>
      <c r="DK160">
        <v>3</v>
      </c>
      <c r="DL160">
        <v>629.58100000000002</v>
      </c>
      <c r="DM160">
        <v>287.10700000000003</v>
      </c>
      <c r="DN160">
        <v>22.999400000000001</v>
      </c>
      <c r="DO160">
        <v>23.380500000000001</v>
      </c>
      <c r="DP160">
        <v>30.0002</v>
      </c>
      <c r="DQ160">
        <v>23.432099999999998</v>
      </c>
      <c r="DR160">
        <v>23.44</v>
      </c>
      <c r="DS160">
        <v>22.7379</v>
      </c>
      <c r="DT160">
        <v>23.396100000000001</v>
      </c>
      <c r="DU160">
        <v>100</v>
      </c>
      <c r="DV160">
        <v>23</v>
      </c>
      <c r="DW160">
        <v>492.5</v>
      </c>
      <c r="DX160">
        <v>19</v>
      </c>
      <c r="DY160">
        <v>101.303</v>
      </c>
      <c r="DZ160">
        <v>105.274</v>
      </c>
    </row>
    <row r="161" spans="1:130" x14ac:dyDescent="0.25">
      <c r="A161">
        <v>145</v>
      </c>
      <c r="B161">
        <v>1560437388.0999999</v>
      </c>
      <c r="C161">
        <v>288</v>
      </c>
      <c r="D161" t="s">
        <v>532</v>
      </c>
      <c r="E161" t="s">
        <v>533</v>
      </c>
      <c r="G161">
        <v>1560437377.7612901</v>
      </c>
      <c r="H161">
        <f t="shared" si="58"/>
        <v>8.885250479125675E-4</v>
      </c>
      <c r="I161">
        <f t="shared" si="59"/>
        <v>23.077867861288713</v>
      </c>
      <c r="J161">
        <f t="shared" si="60"/>
        <v>430.895451612903</v>
      </c>
      <c r="K161">
        <f t="shared" si="61"/>
        <v>55.033121185669636</v>
      </c>
      <c r="L161">
        <f t="shared" si="62"/>
        <v>5.4812538105708057</v>
      </c>
      <c r="M161">
        <f t="shared" si="63"/>
        <v>42.916834175959231</v>
      </c>
      <c r="N161">
        <f t="shared" si="64"/>
        <v>0.10058194828699353</v>
      </c>
      <c r="O161">
        <f t="shared" si="65"/>
        <v>3</v>
      </c>
      <c r="P161">
        <f t="shared" si="66"/>
        <v>9.8923626440493614E-2</v>
      </c>
      <c r="Q161">
        <f t="shared" si="67"/>
        <v>6.1974148058479971E-2</v>
      </c>
      <c r="R161">
        <f t="shared" si="68"/>
        <v>215.02097331906054</v>
      </c>
      <c r="S161">
        <f t="shared" si="69"/>
        <v>23.909912326291728</v>
      </c>
      <c r="T161">
        <f t="shared" si="70"/>
        <v>23.488141935483853</v>
      </c>
      <c r="U161">
        <f t="shared" si="71"/>
        <v>2.9041156273047992</v>
      </c>
      <c r="V161">
        <f t="shared" si="72"/>
        <v>72.521509518943475</v>
      </c>
      <c r="W161">
        <f t="shared" si="73"/>
        <v>2.0316893201091233</v>
      </c>
      <c r="X161">
        <f t="shared" si="74"/>
        <v>2.8014989395365828</v>
      </c>
      <c r="Y161">
        <f t="shared" si="75"/>
        <v>0.87242630719567593</v>
      </c>
      <c r="Z161">
        <f t="shared" si="76"/>
        <v>-39.183954612944227</v>
      </c>
      <c r="AA161">
        <f t="shared" si="77"/>
        <v>-96.268397574184078</v>
      </c>
      <c r="AB161">
        <f t="shared" si="78"/>
        <v>-6.6648081253345994</v>
      </c>
      <c r="AC161">
        <f t="shared" si="79"/>
        <v>72.903813006597645</v>
      </c>
      <c r="AD161">
        <v>0</v>
      </c>
      <c r="AE161">
        <v>0</v>
      </c>
      <c r="AF161">
        <v>3</v>
      </c>
      <c r="AG161">
        <v>0</v>
      </c>
      <c r="AH161">
        <v>0</v>
      </c>
      <c r="AI161">
        <f t="shared" si="80"/>
        <v>1</v>
      </c>
      <c r="AJ161">
        <f t="shared" si="81"/>
        <v>0</v>
      </c>
      <c r="AK161">
        <f t="shared" si="82"/>
        <v>68052.485362531006</v>
      </c>
      <c r="AL161">
        <f t="shared" si="83"/>
        <v>1199.9974193548401</v>
      </c>
      <c r="AM161">
        <f t="shared" si="84"/>
        <v>963.35703871159126</v>
      </c>
      <c r="AN161">
        <f t="shared" si="85"/>
        <v>0.80279925870967717</v>
      </c>
      <c r="AO161">
        <f t="shared" si="86"/>
        <v>0.22319967019354833</v>
      </c>
      <c r="AP161">
        <v>10</v>
      </c>
      <c r="AQ161">
        <v>1</v>
      </c>
      <c r="AR161" t="s">
        <v>237</v>
      </c>
      <c r="AS161">
        <v>1560437377.7612901</v>
      </c>
      <c r="AT161">
        <v>430.895451612903</v>
      </c>
      <c r="AU161">
        <v>469.99129032258099</v>
      </c>
      <c r="AV161">
        <v>20.3986548387097</v>
      </c>
      <c r="AW161">
        <v>18.948187096774198</v>
      </c>
      <c r="AX161">
        <v>600.082516129032</v>
      </c>
      <c r="AY161">
        <v>99.498954838709693</v>
      </c>
      <c r="AZ161">
        <v>0.100226390322581</v>
      </c>
      <c r="BA161">
        <v>22.892922580645202</v>
      </c>
      <c r="BB161">
        <v>23.607377419354801</v>
      </c>
      <c r="BC161">
        <v>23.368906451612901</v>
      </c>
      <c r="BD161">
        <v>0</v>
      </c>
      <c r="BE161">
        <v>0</v>
      </c>
      <c r="BF161">
        <v>13001.103225806501</v>
      </c>
      <c r="BG161">
        <v>1040.1364516128999</v>
      </c>
      <c r="BH161">
        <v>22.5081129032258</v>
      </c>
      <c r="BI161">
        <v>1199.9974193548401</v>
      </c>
      <c r="BJ161">
        <v>0.32999587096774202</v>
      </c>
      <c r="BK161">
        <v>0.32999254838709702</v>
      </c>
      <c r="BL161">
        <v>0.329994096774193</v>
      </c>
      <c r="BM161">
        <v>1.00174387096774E-2</v>
      </c>
      <c r="BN161">
        <v>24</v>
      </c>
      <c r="BO161">
        <v>17743.141935483902</v>
      </c>
      <c r="BP161">
        <v>1560432001.5</v>
      </c>
      <c r="BQ161" t="s">
        <v>238</v>
      </c>
      <c r="BR161">
        <v>1</v>
      </c>
      <c r="BS161">
        <v>-1.3480000000000001</v>
      </c>
      <c r="BT161">
        <v>2.1000000000000001E-2</v>
      </c>
      <c r="BU161">
        <v>400</v>
      </c>
      <c r="BV161">
        <v>19</v>
      </c>
      <c r="BW161">
        <v>0.05</v>
      </c>
      <c r="BX161">
        <v>0.02</v>
      </c>
      <c r="BY161">
        <v>23.045985164732301</v>
      </c>
      <c r="BZ161">
        <v>1.76602056341238</v>
      </c>
      <c r="CA161">
        <v>0.178554643683767</v>
      </c>
      <c r="CB161">
        <v>0</v>
      </c>
      <c r="CC161">
        <v>-39.060826829268301</v>
      </c>
      <c r="CD161">
        <v>-3.01627944250883</v>
      </c>
      <c r="CE161">
        <v>0.304463834228896</v>
      </c>
      <c r="CF161">
        <v>0</v>
      </c>
      <c r="CG161">
        <v>1.45109195121951</v>
      </c>
      <c r="CH161">
        <v>-9.6848780487804903E-2</v>
      </c>
      <c r="CI161">
        <v>1.00802226600244E-2</v>
      </c>
      <c r="CJ161">
        <v>1</v>
      </c>
      <c r="CK161">
        <v>1</v>
      </c>
      <c r="CL161">
        <v>3</v>
      </c>
      <c r="CM161" t="s">
        <v>257</v>
      </c>
      <c r="CN161">
        <v>1.8608100000000001</v>
      </c>
      <c r="CO161">
        <v>1.8577600000000001</v>
      </c>
      <c r="CP161">
        <v>1.86052</v>
      </c>
      <c r="CQ161">
        <v>1.85334</v>
      </c>
      <c r="CR161">
        <v>1.8519300000000001</v>
      </c>
      <c r="CS161">
        <v>1.8527199999999999</v>
      </c>
      <c r="CT161">
        <v>1.85642</v>
      </c>
      <c r="CU161">
        <v>1.8626499999999999</v>
      </c>
      <c r="CV161" t="s">
        <v>240</v>
      </c>
      <c r="CW161" t="s">
        <v>19</v>
      </c>
      <c r="CX161" t="s">
        <v>19</v>
      </c>
      <c r="CY161" t="s">
        <v>19</v>
      </c>
      <c r="CZ161" t="s">
        <v>241</v>
      </c>
      <c r="DA161" t="s">
        <v>242</v>
      </c>
      <c r="DB161" t="s">
        <v>243</v>
      </c>
      <c r="DC161" t="s">
        <v>243</v>
      </c>
      <c r="DD161" t="s">
        <v>243</v>
      </c>
      <c r="DE161" t="s">
        <v>243</v>
      </c>
      <c r="DF161">
        <v>0</v>
      </c>
      <c r="DG161">
        <v>100</v>
      </c>
      <c r="DH161">
        <v>100</v>
      </c>
      <c r="DI161">
        <v>-1.3480000000000001</v>
      </c>
      <c r="DJ161">
        <v>2.1000000000000001E-2</v>
      </c>
      <c r="DK161">
        <v>3</v>
      </c>
      <c r="DL161">
        <v>628.82100000000003</v>
      </c>
      <c r="DM161">
        <v>287.387</v>
      </c>
      <c r="DN161">
        <v>22.999600000000001</v>
      </c>
      <c r="DO161">
        <v>23.380500000000001</v>
      </c>
      <c r="DP161">
        <v>30.000299999999999</v>
      </c>
      <c r="DQ161">
        <v>23.4331</v>
      </c>
      <c r="DR161">
        <v>23.440999999999999</v>
      </c>
      <c r="DS161">
        <v>22.8674</v>
      </c>
      <c r="DT161">
        <v>23.396100000000001</v>
      </c>
      <c r="DU161">
        <v>100</v>
      </c>
      <c r="DV161">
        <v>23</v>
      </c>
      <c r="DW161">
        <v>497.5</v>
      </c>
      <c r="DX161">
        <v>19</v>
      </c>
      <c r="DY161">
        <v>101.303</v>
      </c>
      <c r="DZ161">
        <v>105.273</v>
      </c>
    </row>
    <row r="162" spans="1:130" x14ac:dyDescent="0.25">
      <c r="A162">
        <v>146</v>
      </c>
      <c r="B162">
        <v>1560437390.0999999</v>
      </c>
      <c r="C162">
        <v>290</v>
      </c>
      <c r="D162" t="s">
        <v>534</v>
      </c>
      <c r="E162" t="s">
        <v>535</v>
      </c>
      <c r="G162">
        <v>1560437379.7612901</v>
      </c>
      <c r="H162">
        <f t="shared" si="58"/>
        <v>8.8750380122288122E-4</v>
      </c>
      <c r="I162">
        <f t="shared" si="59"/>
        <v>23.145854529854486</v>
      </c>
      <c r="J162">
        <f t="shared" si="60"/>
        <v>434.13151612903198</v>
      </c>
      <c r="K162">
        <f t="shared" si="61"/>
        <v>57.054286873546019</v>
      </c>
      <c r="L162">
        <f t="shared" si="62"/>
        <v>5.6825761651307323</v>
      </c>
      <c r="M162">
        <f t="shared" si="63"/>
        <v>43.239264589437106</v>
      </c>
      <c r="N162">
        <f t="shared" si="64"/>
        <v>0.1005591548241631</v>
      </c>
      <c r="O162">
        <f t="shared" si="65"/>
        <v>3</v>
      </c>
      <c r="P162">
        <f t="shared" si="66"/>
        <v>9.8901578303336526E-2</v>
      </c>
      <c r="Q162">
        <f t="shared" si="67"/>
        <v>6.1960302428286505E-2</v>
      </c>
      <c r="R162">
        <f t="shared" si="68"/>
        <v>215.02094421643457</v>
      </c>
      <c r="S162">
        <f t="shared" si="69"/>
        <v>23.904560249442973</v>
      </c>
      <c r="T162">
        <f t="shared" si="70"/>
        <v>23.481967741935499</v>
      </c>
      <c r="U162">
        <f t="shared" si="71"/>
        <v>2.9030345413935637</v>
      </c>
      <c r="V162">
        <f t="shared" si="72"/>
        <v>72.536144132813035</v>
      </c>
      <c r="W162">
        <f t="shared" si="73"/>
        <v>2.0314080966172843</v>
      </c>
      <c r="X162">
        <f t="shared" si="74"/>
        <v>2.8005460186824851</v>
      </c>
      <c r="Y162">
        <f t="shared" si="75"/>
        <v>0.87162644477627937</v>
      </c>
      <c r="Z162">
        <f t="shared" si="76"/>
        <v>-39.138917633929061</v>
      </c>
      <c r="AA162">
        <f t="shared" si="77"/>
        <v>-96.178138451615766</v>
      </c>
      <c r="AB162">
        <f t="shared" si="78"/>
        <v>-6.6581617626807148</v>
      </c>
      <c r="AC162">
        <f t="shared" si="79"/>
        <v>73.045726368209031</v>
      </c>
      <c r="AD162">
        <v>0</v>
      </c>
      <c r="AE162">
        <v>0</v>
      </c>
      <c r="AF162">
        <v>3</v>
      </c>
      <c r="AG162">
        <v>0</v>
      </c>
      <c r="AH162">
        <v>0</v>
      </c>
      <c r="AI162">
        <f t="shared" si="80"/>
        <v>1</v>
      </c>
      <c r="AJ162">
        <f t="shared" si="81"/>
        <v>0</v>
      </c>
      <c r="AK162">
        <f t="shared" si="82"/>
        <v>68049.963208047528</v>
      </c>
      <c r="AL162">
        <f t="shared" si="83"/>
        <v>1199.9974193548401</v>
      </c>
      <c r="AM162">
        <f t="shared" si="84"/>
        <v>963.35697000206221</v>
      </c>
      <c r="AN162">
        <f t="shared" si="85"/>
        <v>0.80279920145161321</v>
      </c>
      <c r="AO162">
        <f t="shared" si="86"/>
        <v>0.22319965590322588</v>
      </c>
      <c r="AP162">
        <v>10</v>
      </c>
      <c r="AQ162">
        <v>1</v>
      </c>
      <c r="AR162" t="s">
        <v>237</v>
      </c>
      <c r="AS162">
        <v>1560437379.7612901</v>
      </c>
      <c r="AT162">
        <v>434.13151612903198</v>
      </c>
      <c r="AU162">
        <v>473.34448387096802</v>
      </c>
      <c r="AV162">
        <v>20.395774193548402</v>
      </c>
      <c r="AW162">
        <v>18.946977419354798</v>
      </c>
      <c r="AX162">
        <v>600.08587096774204</v>
      </c>
      <c r="AY162">
        <v>99.499225806451605</v>
      </c>
      <c r="AZ162">
        <v>0.100234225806452</v>
      </c>
      <c r="BA162">
        <v>22.887306451612901</v>
      </c>
      <c r="BB162">
        <v>23.601116129032299</v>
      </c>
      <c r="BC162">
        <v>23.362819354838699</v>
      </c>
      <c r="BD162">
        <v>0</v>
      </c>
      <c r="BE162">
        <v>0</v>
      </c>
      <c r="BF162">
        <v>13000.251612903199</v>
      </c>
      <c r="BG162">
        <v>1040.0990322580601</v>
      </c>
      <c r="BH162">
        <v>22.493109677419401</v>
      </c>
      <c r="BI162">
        <v>1199.9974193548401</v>
      </c>
      <c r="BJ162">
        <v>0.32999587096774202</v>
      </c>
      <c r="BK162">
        <v>0.32999267741935501</v>
      </c>
      <c r="BL162">
        <v>0.32999393548387101</v>
      </c>
      <c r="BM162">
        <v>1.00174290322581E-2</v>
      </c>
      <c r="BN162">
        <v>24</v>
      </c>
      <c r="BO162">
        <v>17743.141935483902</v>
      </c>
      <c r="BP162">
        <v>1560432001.5</v>
      </c>
      <c r="BQ162" t="s">
        <v>238</v>
      </c>
      <c r="BR162">
        <v>1</v>
      </c>
      <c r="BS162">
        <v>-1.3480000000000001</v>
      </c>
      <c r="BT162">
        <v>2.1000000000000001E-2</v>
      </c>
      <c r="BU162">
        <v>400</v>
      </c>
      <c r="BV162">
        <v>19</v>
      </c>
      <c r="BW162">
        <v>0.05</v>
      </c>
      <c r="BX162">
        <v>0.02</v>
      </c>
      <c r="BY162">
        <v>23.109200316568899</v>
      </c>
      <c r="BZ162">
        <v>1.8269985124963599</v>
      </c>
      <c r="CA162">
        <v>0.184597064043484</v>
      </c>
      <c r="CB162">
        <v>0</v>
      </c>
      <c r="CC162">
        <v>-39.175199999999997</v>
      </c>
      <c r="CD162">
        <v>-3.1050439024390202</v>
      </c>
      <c r="CE162">
        <v>0.31362781266661999</v>
      </c>
      <c r="CF162">
        <v>0</v>
      </c>
      <c r="CG162">
        <v>1.4492678048780501</v>
      </c>
      <c r="CH162">
        <v>-7.9266898954705706E-2</v>
      </c>
      <c r="CI162">
        <v>9.1175083545930301E-3</v>
      </c>
      <c r="CJ162">
        <v>1</v>
      </c>
      <c r="CK162">
        <v>1</v>
      </c>
      <c r="CL162">
        <v>3</v>
      </c>
      <c r="CM162" t="s">
        <v>257</v>
      </c>
      <c r="CN162">
        <v>1.8608100000000001</v>
      </c>
      <c r="CO162">
        <v>1.8577600000000001</v>
      </c>
      <c r="CP162">
        <v>1.86052</v>
      </c>
      <c r="CQ162">
        <v>1.8533500000000001</v>
      </c>
      <c r="CR162">
        <v>1.85192</v>
      </c>
      <c r="CS162">
        <v>1.85273</v>
      </c>
      <c r="CT162">
        <v>1.85642</v>
      </c>
      <c r="CU162">
        <v>1.86266</v>
      </c>
      <c r="CV162" t="s">
        <v>240</v>
      </c>
      <c r="CW162" t="s">
        <v>19</v>
      </c>
      <c r="CX162" t="s">
        <v>19</v>
      </c>
      <c r="CY162" t="s">
        <v>19</v>
      </c>
      <c r="CZ162" t="s">
        <v>241</v>
      </c>
      <c r="DA162" t="s">
        <v>242</v>
      </c>
      <c r="DB162" t="s">
        <v>243</v>
      </c>
      <c r="DC162" t="s">
        <v>243</v>
      </c>
      <c r="DD162" t="s">
        <v>243</v>
      </c>
      <c r="DE162" t="s">
        <v>243</v>
      </c>
      <c r="DF162">
        <v>0</v>
      </c>
      <c r="DG162">
        <v>100</v>
      </c>
      <c r="DH162">
        <v>100</v>
      </c>
      <c r="DI162">
        <v>-1.3480000000000001</v>
      </c>
      <c r="DJ162">
        <v>2.1000000000000001E-2</v>
      </c>
      <c r="DK162">
        <v>3</v>
      </c>
      <c r="DL162">
        <v>629.13</v>
      </c>
      <c r="DM162">
        <v>287.42500000000001</v>
      </c>
      <c r="DN162">
        <v>22.999700000000001</v>
      </c>
      <c r="DO162">
        <v>23.3813</v>
      </c>
      <c r="DP162">
        <v>30.000299999999999</v>
      </c>
      <c r="DQ162">
        <v>23.434100000000001</v>
      </c>
      <c r="DR162">
        <v>23.4419</v>
      </c>
      <c r="DS162">
        <v>23.013200000000001</v>
      </c>
      <c r="DT162">
        <v>23.396100000000001</v>
      </c>
      <c r="DU162">
        <v>100</v>
      </c>
      <c r="DV162">
        <v>23</v>
      </c>
      <c r="DW162">
        <v>502.5</v>
      </c>
      <c r="DX162">
        <v>19</v>
      </c>
      <c r="DY162">
        <v>101.303</v>
      </c>
      <c r="DZ162">
        <v>105.273</v>
      </c>
    </row>
    <row r="163" spans="1:130" x14ac:dyDescent="0.25">
      <c r="A163">
        <v>147</v>
      </c>
      <c r="B163">
        <v>1560437392.0999999</v>
      </c>
      <c r="C163">
        <v>292</v>
      </c>
      <c r="D163" t="s">
        <v>536</v>
      </c>
      <c r="E163" t="s">
        <v>537</v>
      </c>
      <c r="G163">
        <v>1560437381.7612901</v>
      </c>
      <c r="H163">
        <f t="shared" si="58"/>
        <v>8.8657730958749945E-4</v>
      </c>
      <c r="I163">
        <f t="shared" si="59"/>
        <v>23.201644636797639</v>
      </c>
      <c r="J163">
        <f t="shared" si="60"/>
        <v>437.373548387097</v>
      </c>
      <c r="K163">
        <f t="shared" si="61"/>
        <v>59.251503111020604</v>
      </c>
      <c r="L163">
        <f t="shared" si="62"/>
        <v>5.9014192582165972</v>
      </c>
      <c r="M163">
        <f t="shared" si="63"/>
        <v>43.562180636157755</v>
      </c>
      <c r="N163">
        <f t="shared" si="64"/>
        <v>0.10052970877929136</v>
      </c>
      <c r="O163">
        <f t="shared" si="65"/>
        <v>3</v>
      </c>
      <c r="P163">
        <f t="shared" si="66"/>
        <v>9.8873094873665204E-2</v>
      </c>
      <c r="Q163">
        <f t="shared" si="67"/>
        <v>6.1942415631207844E-2</v>
      </c>
      <c r="R163">
        <f t="shared" si="68"/>
        <v>215.02112583922042</v>
      </c>
      <c r="S163">
        <f t="shared" si="69"/>
        <v>23.900597186817937</v>
      </c>
      <c r="T163">
        <f t="shared" si="70"/>
        <v>23.4768193548387</v>
      </c>
      <c r="U163">
        <f t="shared" si="71"/>
        <v>2.9021333407685974</v>
      </c>
      <c r="V163">
        <f t="shared" si="72"/>
        <v>72.545776088334975</v>
      </c>
      <c r="W163">
        <f t="shared" si="73"/>
        <v>2.0311605926503842</v>
      </c>
      <c r="X163">
        <f t="shared" si="74"/>
        <v>2.799833018778588</v>
      </c>
      <c r="Y163">
        <f t="shared" si="75"/>
        <v>0.87097274811821324</v>
      </c>
      <c r="Z163">
        <f t="shared" si="76"/>
        <v>-39.098059352808725</v>
      </c>
      <c r="AA163">
        <f t="shared" si="77"/>
        <v>-96.025271845151721</v>
      </c>
      <c r="AB163">
        <f t="shared" si="78"/>
        <v>-6.6472643580526798</v>
      </c>
      <c r="AC163">
        <f t="shared" si="79"/>
        <v>73.250530283207311</v>
      </c>
      <c r="AD163">
        <v>0</v>
      </c>
      <c r="AE163">
        <v>0</v>
      </c>
      <c r="AF163">
        <v>3</v>
      </c>
      <c r="AG163">
        <v>0</v>
      </c>
      <c r="AH163">
        <v>0</v>
      </c>
      <c r="AI163">
        <f t="shared" si="80"/>
        <v>1</v>
      </c>
      <c r="AJ163">
        <f t="shared" si="81"/>
        <v>0</v>
      </c>
      <c r="AK163">
        <f t="shared" si="82"/>
        <v>68048.917020922338</v>
      </c>
      <c r="AL163">
        <f t="shared" si="83"/>
        <v>1199.9983870967701</v>
      </c>
      <c r="AM163">
        <f t="shared" si="84"/>
        <v>963.35779277541678</v>
      </c>
      <c r="AN163">
        <f t="shared" si="85"/>
        <v>0.80279923967741951</v>
      </c>
      <c r="AO163">
        <f t="shared" si="86"/>
        <v>0.22319965380645165</v>
      </c>
      <c r="AP163">
        <v>10</v>
      </c>
      <c r="AQ163">
        <v>1</v>
      </c>
      <c r="AR163" t="s">
        <v>237</v>
      </c>
      <c r="AS163">
        <v>1560437381.7612901</v>
      </c>
      <c r="AT163">
        <v>437.373548387097</v>
      </c>
      <c r="AU163">
        <v>476.68296774193499</v>
      </c>
      <c r="AV163">
        <v>20.3932838709677</v>
      </c>
      <c r="AW163">
        <v>18.9460193548387</v>
      </c>
      <c r="AX163">
        <v>600.09561290322597</v>
      </c>
      <c r="AY163">
        <v>99.499206451612906</v>
      </c>
      <c r="AZ163">
        <v>0.100279609677419</v>
      </c>
      <c r="BA163">
        <v>22.883103225806501</v>
      </c>
      <c r="BB163">
        <v>23.595761290322599</v>
      </c>
      <c r="BC163">
        <v>23.3578774193548</v>
      </c>
      <c r="BD163">
        <v>0</v>
      </c>
      <c r="BE163">
        <v>0</v>
      </c>
      <c r="BF163">
        <v>12999.825806451599</v>
      </c>
      <c r="BG163">
        <v>1040.0703225806501</v>
      </c>
      <c r="BH163">
        <v>22.476087096774201</v>
      </c>
      <c r="BI163">
        <v>1199.9983870967701</v>
      </c>
      <c r="BJ163">
        <v>0.32999606451612901</v>
      </c>
      <c r="BK163">
        <v>0.32999267741935501</v>
      </c>
      <c r="BL163">
        <v>0.32999380645161303</v>
      </c>
      <c r="BM163">
        <v>1.00174129032258E-2</v>
      </c>
      <c r="BN163">
        <v>24</v>
      </c>
      <c r="BO163">
        <v>17743.151612903199</v>
      </c>
      <c r="BP163">
        <v>1560432001.5</v>
      </c>
      <c r="BQ163" t="s">
        <v>238</v>
      </c>
      <c r="BR163">
        <v>1</v>
      </c>
      <c r="BS163">
        <v>-1.3480000000000001</v>
      </c>
      <c r="BT163">
        <v>2.1000000000000001E-2</v>
      </c>
      <c r="BU163">
        <v>400</v>
      </c>
      <c r="BV163">
        <v>19</v>
      </c>
      <c r="BW163">
        <v>0.05</v>
      </c>
      <c r="BX163">
        <v>0.02</v>
      </c>
      <c r="BY163">
        <v>23.1734882411874</v>
      </c>
      <c r="BZ163">
        <v>1.86834812691081</v>
      </c>
      <c r="CA163">
        <v>0.18836505031886799</v>
      </c>
      <c r="CB163">
        <v>0</v>
      </c>
      <c r="CC163">
        <v>-39.280124390243898</v>
      </c>
      <c r="CD163">
        <v>-3.2285853658538</v>
      </c>
      <c r="CE163">
        <v>0.32544083481654801</v>
      </c>
      <c r="CF163">
        <v>0</v>
      </c>
      <c r="CG163">
        <v>1.4477263414634101</v>
      </c>
      <c r="CH163">
        <v>-5.6236724738673E-2</v>
      </c>
      <c r="CI163">
        <v>7.9013736860944102E-3</v>
      </c>
      <c r="CJ163">
        <v>1</v>
      </c>
      <c r="CK163">
        <v>1</v>
      </c>
      <c r="CL163">
        <v>3</v>
      </c>
      <c r="CM163" t="s">
        <v>257</v>
      </c>
      <c r="CN163">
        <v>1.8608100000000001</v>
      </c>
      <c r="CO163">
        <v>1.8577600000000001</v>
      </c>
      <c r="CP163">
        <v>1.86053</v>
      </c>
      <c r="CQ163">
        <v>1.8533500000000001</v>
      </c>
      <c r="CR163">
        <v>1.8519000000000001</v>
      </c>
      <c r="CS163">
        <v>1.85273</v>
      </c>
      <c r="CT163">
        <v>1.85642</v>
      </c>
      <c r="CU163">
        <v>1.86267</v>
      </c>
      <c r="CV163" t="s">
        <v>240</v>
      </c>
      <c r="CW163" t="s">
        <v>19</v>
      </c>
      <c r="CX163" t="s">
        <v>19</v>
      </c>
      <c r="CY163" t="s">
        <v>19</v>
      </c>
      <c r="CZ163" t="s">
        <v>241</v>
      </c>
      <c r="DA163" t="s">
        <v>242</v>
      </c>
      <c r="DB163" t="s">
        <v>243</v>
      </c>
      <c r="DC163" t="s">
        <v>243</v>
      </c>
      <c r="DD163" t="s">
        <v>243</v>
      </c>
      <c r="DE163" t="s">
        <v>243</v>
      </c>
      <c r="DF163">
        <v>0</v>
      </c>
      <c r="DG163">
        <v>100</v>
      </c>
      <c r="DH163">
        <v>100</v>
      </c>
      <c r="DI163">
        <v>-1.3480000000000001</v>
      </c>
      <c r="DJ163">
        <v>2.1000000000000001E-2</v>
      </c>
      <c r="DK163">
        <v>3</v>
      </c>
      <c r="DL163">
        <v>629.14300000000003</v>
      </c>
      <c r="DM163">
        <v>287.33199999999999</v>
      </c>
      <c r="DN163">
        <v>22.9999</v>
      </c>
      <c r="DO163">
        <v>23.382300000000001</v>
      </c>
      <c r="DP163">
        <v>30.0001</v>
      </c>
      <c r="DQ163">
        <v>23.435099999999998</v>
      </c>
      <c r="DR163">
        <v>23.442900000000002</v>
      </c>
      <c r="DS163">
        <v>23.103899999999999</v>
      </c>
      <c r="DT163">
        <v>23.396100000000001</v>
      </c>
      <c r="DU163">
        <v>100</v>
      </c>
      <c r="DV163">
        <v>23</v>
      </c>
      <c r="DW163">
        <v>502.5</v>
      </c>
      <c r="DX163">
        <v>19</v>
      </c>
      <c r="DY163">
        <v>101.30200000000001</v>
      </c>
      <c r="DZ163">
        <v>105.273</v>
      </c>
    </row>
    <row r="164" spans="1:130" x14ac:dyDescent="0.25">
      <c r="A164">
        <v>148</v>
      </c>
      <c r="B164">
        <v>1560437394.0999999</v>
      </c>
      <c r="C164">
        <v>294</v>
      </c>
      <c r="D164" t="s">
        <v>538</v>
      </c>
      <c r="E164" t="s">
        <v>539</v>
      </c>
      <c r="G164">
        <v>1560437383.7612901</v>
      </c>
      <c r="H164">
        <f t="shared" si="58"/>
        <v>8.8565266920130213E-4</v>
      </c>
      <c r="I164">
        <f t="shared" si="59"/>
        <v>23.256185134554549</v>
      </c>
      <c r="J164">
        <f t="shared" si="60"/>
        <v>440.61580645161303</v>
      </c>
      <c r="K164">
        <f t="shared" si="61"/>
        <v>61.34349469648307</v>
      </c>
      <c r="L164">
        <f t="shared" si="62"/>
        <v>6.1097677552503189</v>
      </c>
      <c r="M164">
        <f t="shared" si="63"/>
        <v>43.885016007508639</v>
      </c>
      <c r="N164">
        <f t="shared" si="64"/>
        <v>0.10046643658532368</v>
      </c>
      <c r="O164">
        <f t="shared" si="65"/>
        <v>3</v>
      </c>
      <c r="P164">
        <f t="shared" si="66"/>
        <v>9.8811890169065941E-2</v>
      </c>
      <c r="Q164">
        <f t="shared" si="67"/>
        <v>6.1903980871556734E-2</v>
      </c>
      <c r="R164">
        <f t="shared" si="68"/>
        <v>215.02134451217262</v>
      </c>
      <c r="S164">
        <f t="shared" si="69"/>
        <v>23.898326287714415</v>
      </c>
      <c r="T164">
        <f t="shared" si="70"/>
        <v>23.473511290322548</v>
      </c>
      <c r="U164">
        <f t="shared" si="71"/>
        <v>2.901554408967367</v>
      </c>
      <c r="V164">
        <f t="shared" si="72"/>
        <v>72.549263470502183</v>
      </c>
      <c r="W164">
        <f t="shared" si="73"/>
        <v>2.0309494313153222</v>
      </c>
      <c r="X164">
        <f t="shared" si="74"/>
        <v>2.7994073739164649</v>
      </c>
      <c r="Y164">
        <f t="shared" si="75"/>
        <v>0.87060497765204481</v>
      </c>
      <c r="Z164">
        <f t="shared" si="76"/>
        <v>-39.057282711777425</v>
      </c>
      <c r="AA164">
        <f t="shared" si="77"/>
        <v>-95.89614390967165</v>
      </c>
      <c r="AB164">
        <f t="shared" si="78"/>
        <v>-6.6381299843899093</v>
      </c>
      <c r="AC164">
        <f t="shared" si="79"/>
        <v>73.429787906333644</v>
      </c>
      <c r="AD164">
        <v>0</v>
      </c>
      <c r="AE164">
        <v>0</v>
      </c>
      <c r="AF164">
        <v>3</v>
      </c>
      <c r="AG164">
        <v>0</v>
      </c>
      <c r="AH164">
        <v>0</v>
      </c>
      <c r="AI164">
        <f t="shared" si="80"/>
        <v>1</v>
      </c>
      <c r="AJ164">
        <f t="shared" si="81"/>
        <v>0</v>
      </c>
      <c r="AK164">
        <f t="shared" si="82"/>
        <v>68045.089470889128</v>
      </c>
      <c r="AL164">
        <f t="shared" si="83"/>
        <v>1199.9996774193501</v>
      </c>
      <c r="AM164">
        <f t="shared" si="84"/>
        <v>963.35887761313143</v>
      </c>
      <c r="AN164">
        <f t="shared" si="85"/>
        <v>0.80279928048387095</v>
      </c>
      <c r="AO164">
        <f t="shared" si="86"/>
        <v>0.22319962945161287</v>
      </c>
      <c r="AP164">
        <v>10</v>
      </c>
      <c r="AQ164">
        <v>1</v>
      </c>
      <c r="AR164" t="s">
        <v>237</v>
      </c>
      <c r="AS164">
        <v>1560437383.7612901</v>
      </c>
      <c r="AT164">
        <v>440.61580645161303</v>
      </c>
      <c r="AU164">
        <v>480.02048387096801</v>
      </c>
      <c r="AV164">
        <v>20.391206451612899</v>
      </c>
      <c r="AW164">
        <v>18.945438709677401</v>
      </c>
      <c r="AX164">
        <v>600.09164516128999</v>
      </c>
      <c r="AY164">
        <v>99.498990322580596</v>
      </c>
      <c r="AZ164">
        <v>0.10028724516129001</v>
      </c>
      <c r="BA164">
        <v>22.8805935483871</v>
      </c>
      <c r="BB164">
        <v>23.5916322580645</v>
      </c>
      <c r="BC164">
        <v>23.3553903225806</v>
      </c>
      <c r="BD164">
        <v>0</v>
      </c>
      <c r="BE164">
        <v>0</v>
      </c>
      <c r="BF164">
        <v>12998.919354838699</v>
      </c>
      <c r="BG164">
        <v>1040.05193548387</v>
      </c>
      <c r="BH164">
        <v>22.455032258064499</v>
      </c>
      <c r="BI164">
        <v>1199.9996774193501</v>
      </c>
      <c r="BJ164">
        <v>0.32999651612903202</v>
      </c>
      <c r="BK164">
        <v>0.32999245161290303</v>
      </c>
      <c r="BL164">
        <v>0.32999361290322599</v>
      </c>
      <c r="BM164">
        <v>1.0017396774193599E-2</v>
      </c>
      <c r="BN164">
        <v>24</v>
      </c>
      <c r="BO164">
        <v>17743.164516129</v>
      </c>
      <c r="BP164">
        <v>1560432001.5</v>
      </c>
      <c r="BQ164" t="s">
        <v>238</v>
      </c>
      <c r="BR164">
        <v>1</v>
      </c>
      <c r="BS164">
        <v>-1.3480000000000001</v>
      </c>
      <c r="BT164">
        <v>2.1000000000000001E-2</v>
      </c>
      <c r="BU164">
        <v>400</v>
      </c>
      <c r="BV164">
        <v>19</v>
      </c>
      <c r="BW164">
        <v>0.05</v>
      </c>
      <c r="BX164">
        <v>0.02</v>
      </c>
      <c r="BY164">
        <v>23.224510414696699</v>
      </c>
      <c r="BZ164">
        <v>1.8240510485538699</v>
      </c>
      <c r="CA164">
        <v>0.185536241672592</v>
      </c>
      <c r="CB164">
        <v>0</v>
      </c>
      <c r="CC164">
        <v>-39.368126829268299</v>
      </c>
      <c r="CD164">
        <v>-3.184812543554</v>
      </c>
      <c r="CE164">
        <v>0.32215689786370499</v>
      </c>
      <c r="CF164">
        <v>0</v>
      </c>
      <c r="CG164">
        <v>1.44620780487805</v>
      </c>
      <c r="CH164">
        <v>-3.2344181184673498E-2</v>
      </c>
      <c r="CI164">
        <v>6.4238539880268402E-3</v>
      </c>
      <c r="CJ164">
        <v>1</v>
      </c>
      <c r="CK164">
        <v>1</v>
      </c>
      <c r="CL164">
        <v>3</v>
      </c>
      <c r="CM164" t="s">
        <v>257</v>
      </c>
      <c r="CN164">
        <v>1.8608100000000001</v>
      </c>
      <c r="CO164">
        <v>1.8577600000000001</v>
      </c>
      <c r="CP164">
        <v>1.86052</v>
      </c>
      <c r="CQ164">
        <v>1.8533500000000001</v>
      </c>
      <c r="CR164">
        <v>1.8519000000000001</v>
      </c>
      <c r="CS164">
        <v>1.8527199999999999</v>
      </c>
      <c r="CT164">
        <v>1.8564000000000001</v>
      </c>
      <c r="CU164">
        <v>1.86266</v>
      </c>
      <c r="CV164" t="s">
        <v>240</v>
      </c>
      <c r="CW164" t="s">
        <v>19</v>
      </c>
      <c r="CX164" t="s">
        <v>19</v>
      </c>
      <c r="CY164" t="s">
        <v>19</v>
      </c>
      <c r="CZ164" t="s">
        <v>241</v>
      </c>
      <c r="DA164" t="s">
        <v>242</v>
      </c>
      <c r="DB164" t="s">
        <v>243</v>
      </c>
      <c r="DC164" t="s">
        <v>243</v>
      </c>
      <c r="DD164" t="s">
        <v>243</v>
      </c>
      <c r="DE164" t="s">
        <v>243</v>
      </c>
      <c r="DF164">
        <v>0</v>
      </c>
      <c r="DG164">
        <v>100</v>
      </c>
      <c r="DH164">
        <v>100</v>
      </c>
      <c r="DI164">
        <v>-1.3480000000000001</v>
      </c>
      <c r="DJ164">
        <v>2.1000000000000001E-2</v>
      </c>
      <c r="DK164">
        <v>3</v>
      </c>
      <c r="DL164">
        <v>628.50199999999995</v>
      </c>
      <c r="DM164">
        <v>287.392</v>
      </c>
      <c r="DN164">
        <v>23.0002</v>
      </c>
      <c r="DO164">
        <v>23.382400000000001</v>
      </c>
      <c r="DP164">
        <v>30.0001</v>
      </c>
      <c r="DQ164">
        <v>23.4361</v>
      </c>
      <c r="DR164">
        <v>23.443899999999999</v>
      </c>
      <c r="DS164">
        <v>23.231300000000001</v>
      </c>
      <c r="DT164">
        <v>23.396100000000001</v>
      </c>
      <c r="DU164">
        <v>100</v>
      </c>
      <c r="DV164">
        <v>23</v>
      </c>
      <c r="DW164">
        <v>507.5</v>
      </c>
      <c r="DX164">
        <v>19</v>
      </c>
      <c r="DY164">
        <v>101.30200000000001</v>
      </c>
      <c r="DZ164">
        <v>105.273</v>
      </c>
    </row>
    <row r="165" spans="1:130" x14ac:dyDescent="0.25">
      <c r="A165">
        <v>149</v>
      </c>
      <c r="B165">
        <v>1560437396.0999999</v>
      </c>
      <c r="C165">
        <v>296</v>
      </c>
      <c r="D165" t="s">
        <v>540</v>
      </c>
      <c r="E165" t="s">
        <v>541</v>
      </c>
      <c r="G165">
        <v>1560437385.7612901</v>
      </c>
      <c r="H165">
        <f t="shared" si="58"/>
        <v>8.8485546265187692E-4</v>
      </c>
      <c r="I165">
        <f t="shared" si="59"/>
        <v>23.325819758694454</v>
      </c>
      <c r="J165">
        <f t="shared" si="60"/>
        <v>443.852709677419</v>
      </c>
      <c r="K165">
        <f t="shared" si="61"/>
        <v>63.146828590850163</v>
      </c>
      <c r="L165">
        <f t="shared" si="62"/>
        <v>6.2893714925263486</v>
      </c>
      <c r="M165">
        <f t="shared" si="63"/>
        <v>44.207359916887775</v>
      </c>
      <c r="N165">
        <f t="shared" si="64"/>
        <v>0.10039258540737415</v>
      </c>
      <c r="O165">
        <f t="shared" si="65"/>
        <v>3</v>
      </c>
      <c r="P165">
        <f t="shared" si="66"/>
        <v>9.8740450554793385E-2</v>
      </c>
      <c r="Q165">
        <f t="shared" si="67"/>
        <v>6.1859119031677665E-2</v>
      </c>
      <c r="R165">
        <f t="shared" si="68"/>
        <v>215.02139324525481</v>
      </c>
      <c r="S165">
        <f t="shared" si="69"/>
        <v>23.897575705401319</v>
      </c>
      <c r="T165">
        <f t="shared" si="70"/>
        <v>23.47163387096775</v>
      </c>
      <c r="U165">
        <f t="shared" si="71"/>
        <v>2.9012258938698841</v>
      </c>
      <c r="V165">
        <f t="shared" si="72"/>
        <v>72.547192818983063</v>
      </c>
      <c r="W165">
        <f t="shared" si="73"/>
        <v>2.0307739917519148</v>
      </c>
      <c r="X165">
        <f t="shared" si="74"/>
        <v>2.7992454467797576</v>
      </c>
      <c r="Y165">
        <f t="shared" si="75"/>
        <v>0.8704519021179693</v>
      </c>
      <c r="Z165">
        <f t="shared" si="76"/>
        <v>-39.022125902947771</v>
      </c>
      <c r="AA165">
        <f t="shared" si="77"/>
        <v>-95.746929406455877</v>
      </c>
      <c r="AB165">
        <f t="shared" si="78"/>
        <v>-6.6277059571499457</v>
      </c>
      <c r="AC165">
        <f t="shared" si="79"/>
        <v>73.624631978701217</v>
      </c>
      <c r="AD165">
        <v>0</v>
      </c>
      <c r="AE165">
        <v>0</v>
      </c>
      <c r="AF165">
        <v>3</v>
      </c>
      <c r="AG165">
        <v>0</v>
      </c>
      <c r="AH165">
        <v>0</v>
      </c>
      <c r="AI165">
        <f t="shared" si="80"/>
        <v>1</v>
      </c>
      <c r="AJ165">
        <f t="shared" si="81"/>
        <v>0</v>
      </c>
      <c r="AK165">
        <f t="shared" si="82"/>
        <v>68038.546981750507</v>
      </c>
      <c r="AL165">
        <f t="shared" si="83"/>
        <v>1200</v>
      </c>
      <c r="AM165">
        <f t="shared" si="84"/>
        <v>963.35914858064496</v>
      </c>
      <c r="AN165">
        <f t="shared" si="85"/>
        <v>0.80279929048387078</v>
      </c>
      <c r="AO165">
        <f t="shared" si="86"/>
        <v>0.22319961725806448</v>
      </c>
      <c r="AP165">
        <v>10</v>
      </c>
      <c r="AQ165">
        <v>1</v>
      </c>
      <c r="AR165" t="s">
        <v>237</v>
      </c>
      <c r="AS165">
        <v>1560437385.7612901</v>
      </c>
      <c r="AT165">
        <v>443.852709677419</v>
      </c>
      <c r="AU165">
        <v>483.377935483871</v>
      </c>
      <c r="AV165">
        <v>20.389467741935501</v>
      </c>
      <c r="AW165">
        <v>18.944987096774199</v>
      </c>
      <c r="AX165">
        <v>600.08677419354797</v>
      </c>
      <c r="AY165">
        <v>99.498916129032196</v>
      </c>
      <c r="AZ165">
        <v>0.10025033548387099</v>
      </c>
      <c r="BA165">
        <v>22.879638709677401</v>
      </c>
      <c r="BB165">
        <v>23.588864516129</v>
      </c>
      <c r="BC165">
        <v>23.3544032258065</v>
      </c>
      <c r="BD165">
        <v>0</v>
      </c>
      <c r="BE165">
        <v>0</v>
      </c>
      <c r="BF165">
        <v>12997.490322580599</v>
      </c>
      <c r="BG165">
        <v>1040.0393548387101</v>
      </c>
      <c r="BH165">
        <v>22.4335290322581</v>
      </c>
      <c r="BI165">
        <v>1200</v>
      </c>
      <c r="BJ165">
        <v>0.32999670967741901</v>
      </c>
      <c r="BK165">
        <v>0.32999238709677398</v>
      </c>
      <c r="BL165">
        <v>0.329993483870968</v>
      </c>
      <c r="BM165">
        <v>1.00174032258065E-2</v>
      </c>
      <c r="BN165">
        <v>24</v>
      </c>
      <c r="BO165">
        <v>17743.164516129</v>
      </c>
      <c r="BP165">
        <v>1560432001.5</v>
      </c>
      <c r="BQ165" t="s">
        <v>238</v>
      </c>
      <c r="BR165">
        <v>1</v>
      </c>
      <c r="BS165">
        <v>-1.3480000000000001</v>
      </c>
      <c r="BT165">
        <v>2.1000000000000001E-2</v>
      </c>
      <c r="BU165">
        <v>400</v>
      </c>
      <c r="BV165">
        <v>19</v>
      </c>
      <c r="BW165">
        <v>0.05</v>
      </c>
      <c r="BX165">
        <v>0.02</v>
      </c>
      <c r="BY165">
        <v>23.2889049898581</v>
      </c>
      <c r="BZ165">
        <v>1.8264007099931201</v>
      </c>
      <c r="CA165">
        <v>0.185595036722704</v>
      </c>
      <c r="CB165">
        <v>0</v>
      </c>
      <c r="CC165">
        <v>-39.4865804878049</v>
      </c>
      <c r="CD165">
        <v>-3.1995470383285398</v>
      </c>
      <c r="CE165">
        <v>0.32343129192284997</v>
      </c>
      <c r="CF165">
        <v>0</v>
      </c>
      <c r="CG165">
        <v>1.4448192682926799</v>
      </c>
      <c r="CH165">
        <v>-8.6182578397240393E-3</v>
      </c>
      <c r="CI165">
        <v>4.6933494151721903E-3</v>
      </c>
      <c r="CJ165">
        <v>1</v>
      </c>
      <c r="CK165">
        <v>1</v>
      </c>
      <c r="CL165">
        <v>3</v>
      </c>
      <c r="CM165" t="s">
        <v>257</v>
      </c>
      <c r="CN165">
        <v>1.8608100000000001</v>
      </c>
      <c r="CO165">
        <v>1.8577600000000001</v>
      </c>
      <c r="CP165">
        <v>1.8605100000000001</v>
      </c>
      <c r="CQ165">
        <v>1.85334</v>
      </c>
      <c r="CR165">
        <v>1.8519000000000001</v>
      </c>
      <c r="CS165">
        <v>1.8527199999999999</v>
      </c>
      <c r="CT165">
        <v>1.8564000000000001</v>
      </c>
      <c r="CU165">
        <v>1.8626499999999999</v>
      </c>
      <c r="CV165" t="s">
        <v>240</v>
      </c>
      <c r="CW165" t="s">
        <v>19</v>
      </c>
      <c r="CX165" t="s">
        <v>19</v>
      </c>
      <c r="CY165" t="s">
        <v>19</v>
      </c>
      <c r="CZ165" t="s">
        <v>241</v>
      </c>
      <c r="DA165" t="s">
        <v>242</v>
      </c>
      <c r="DB165" t="s">
        <v>243</v>
      </c>
      <c r="DC165" t="s">
        <v>243</v>
      </c>
      <c r="DD165" t="s">
        <v>243</v>
      </c>
      <c r="DE165" t="s">
        <v>243</v>
      </c>
      <c r="DF165">
        <v>0</v>
      </c>
      <c r="DG165">
        <v>100</v>
      </c>
      <c r="DH165">
        <v>100</v>
      </c>
      <c r="DI165">
        <v>-1.3480000000000001</v>
      </c>
      <c r="DJ165">
        <v>2.1000000000000001E-2</v>
      </c>
      <c r="DK165">
        <v>3</v>
      </c>
      <c r="DL165">
        <v>628.70500000000004</v>
      </c>
      <c r="DM165">
        <v>287.35300000000001</v>
      </c>
      <c r="DN165">
        <v>23.000299999999999</v>
      </c>
      <c r="DO165">
        <v>23.3828</v>
      </c>
      <c r="DP165">
        <v>30.0002</v>
      </c>
      <c r="DQ165">
        <v>23.436599999999999</v>
      </c>
      <c r="DR165">
        <v>23.444900000000001</v>
      </c>
      <c r="DS165">
        <v>23.378</v>
      </c>
      <c r="DT165">
        <v>23.396100000000001</v>
      </c>
      <c r="DU165">
        <v>100</v>
      </c>
      <c r="DV165">
        <v>23</v>
      </c>
      <c r="DW165">
        <v>512.5</v>
      </c>
      <c r="DX165">
        <v>19</v>
      </c>
      <c r="DY165">
        <v>101.301</v>
      </c>
      <c r="DZ165">
        <v>105.273</v>
      </c>
    </row>
    <row r="166" spans="1:130" x14ac:dyDescent="0.25">
      <c r="A166">
        <v>150</v>
      </c>
      <c r="B166">
        <v>1560437398.0999999</v>
      </c>
      <c r="C166">
        <v>298</v>
      </c>
      <c r="D166" t="s">
        <v>542</v>
      </c>
      <c r="E166" t="s">
        <v>543</v>
      </c>
      <c r="G166">
        <v>1560437387.7612901</v>
      </c>
      <c r="H166">
        <f t="shared" si="58"/>
        <v>8.8443255852083255E-4</v>
      </c>
      <c r="I166">
        <f t="shared" si="59"/>
        <v>23.38342147892666</v>
      </c>
      <c r="J166">
        <f t="shared" si="60"/>
        <v>447.08603225806399</v>
      </c>
      <c r="K166">
        <f t="shared" si="61"/>
        <v>65.279189861785596</v>
      </c>
      <c r="L166">
        <f t="shared" si="62"/>
        <v>6.5017481403338424</v>
      </c>
      <c r="M166">
        <f t="shared" si="63"/>
        <v>44.529363568354682</v>
      </c>
      <c r="N166">
        <f t="shared" si="64"/>
        <v>0.10035707063539522</v>
      </c>
      <c r="O166">
        <f t="shared" si="65"/>
        <v>3</v>
      </c>
      <c r="P166">
        <f t="shared" si="66"/>
        <v>9.8706094879402517E-2</v>
      </c>
      <c r="Q166">
        <f t="shared" si="67"/>
        <v>6.1837544798555633E-2</v>
      </c>
      <c r="R166">
        <f t="shared" si="68"/>
        <v>215.02129187584384</v>
      </c>
      <c r="S166">
        <f t="shared" si="69"/>
        <v>23.897705552188736</v>
      </c>
      <c r="T166">
        <f t="shared" si="70"/>
        <v>23.470209677419351</v>
      </c>
      <c r="U166">
        <f t="shared" si="71"/>
        <v>2.9009767069510972</v>
      </c>
      <c r="V166">
        <f t="shared" si="72"/>
        <v>72.542196935325862</v>
      </c>
      <c r="W166">
        <f t="shared" si="73"/>
        <v>2.0306369225378846</v>
      </c>
      <c r="X166">
        <f t="shared" si="74"/>
        <v>2.7992492760431213</v>
      </c>
      <c r="Y166">
        <f t="shared" si="75"/>
        <v>0.87033978441321258</v>
      </c>
      <c r="Z166">
        <f t="shared" si="76"/>
        <v>-39.003475830768714</v>
      </c>
      <c r="AA166">
        <f t="shared" si="77"/>
        <v>-95.512933935480447</v>
      </c>
      <c r="AB166">
        <f t="shared" si="78"/>
        <v>-6.6114615734379649</v>
      </c>
      <c r="AC166">
        <f t="shared" si="79"/>
        <v>73.893420536156725</v>
      </c>
      <c r="AD166">
        <v>0</v>
      </c>
      <c r="AE166">
        <v>0</v>
      </c>
      <c r="AF166">
        <v>3</v>
      </c>
      <c r="AG166">
        <v>0</v>
      </c>
      <c r="AH166">
        <v>0</v>
      </c>
      <c r="AI166">
        <f t="shared" si="80"/>
        <v>1</v>
      </c>
      <c r="AJ166">
        <f t="shared" si="81"/>
        <v>0</v>
      </c>
      <c r="AK166">
        <f t="shared" si="82"/>
        <v>68037.965795620374</v>
      </c>
      <c r="AL166">
        <f t="shared" si="83"/>
        <v>1199.9996774193501</v>
      </c>
      <c r="AM166">
        <f t="shared" si="84"/>
        <v>963.35876361316241</v>
      </c>
      <c r="AN166">
        <f t="shared" si="85"/>
        <v>0.80279918548387119</v>
      </c>
      <c r="AO166">
        <f t="shared" si="86"/>
        <v>0.22319960122580651</v>
      </c>
      <c r="AP166">
        <v>10</v>
      </c>
      <c r="AQ166">
        <v>1</v>
      </c>
      <c r="AR166" t="s">
        <v>237</v>
      </c>
      <c r="AS166">
        <v>1560437387.7612901</v>
      </c>
      <c r="AT166">
        <v>447.08603225806399</v>
      </c>
      <c r="AU166">
        <v>486.71199999999999</v>
      </c>
      <c r="AV166">
        <v>20.388106451612899</v>
      </c>
      <c r="AW166">
        <v>18.9443032258065</v>
      </c>
      <c r="AX166">
        <v>600.08222580645099</v>
      </c>
      <c r="AY166">
        <v>99.498893548387102</v>
      </c>
      <c r="AZ166">
        <v>0.100200038709677</v>
      </c>
      <c r="BA166">
        <v>22.879661290322598</v>
      </c>
      <c r="BB166">
        <v>23.586806451612901</v>
      </c>
      <c r="BC166">
        <v>23.353612903225802</v>
      </c>
      <c r="BD166">
        <v>0</v>
      </c>
      <c r="BE166">
        <v>0</v>
      </c>
      <c r="BF166">
        <v>12997.370967741899</v>
      </c>
      <c r="BG166">
        <v>1040.02741935484</v>
      </c>
      <c r="BH166">
        <v>22.412025806451599</v>
      </c>
      <c r="BI166">
        <v>1199.9996774193501</v>
      </c>
      <c r="BJ166">
        <v>0.32999654838709702</v>
      </c>
      <c r="BK166">
        <v>0.32999258064516102</v>
      </c>
      <c r="BL166">
        <v>0.32999335483871001</v>
      </c>
      <c r="BM166">
        <v>1.00174129032258E-2</v>
      </c>
      <c r="BN166">
        <v>24</v>
      </c>
      <c r="BO166">
        <v>17743.158064516101</v>
      </c>
      <c r="BP166">
        <v>1560432001.5</v>
      </c>
      <c r="BQ166" t="s">
        <v>238</v>
      </c>
      <c r="BR166">
        <v>1</v>
      </c>
      <c r="BS166">
        <v>-1.3480000000000001</v>
      </c>
      <c r="BT166">
        <v>2.1000000000000001E-2</v>
      </c>
      <c r="BU166">
        <v>400</v>
      </c>
      <c r="BV166">
        <v>19</v>
      </c>
      <c r="BW166">
        <v>0.05</v>
      </c>
      <c r="BX166">
        <v>0.02</v>
      </c>
      <c r="BY166">
        <v>23.354976450128401</v>
      </c>
      <c r="BZ166">
        <v>1.86673629538243</v>
      </c>
      <c r="CA166">
        <v>0.189428020126132</v>
      </c>
      <c r="CB166">
        <v>0</v>
      </c>
      <c r="CC166">
        <v>-39.596373170731702</v>
      </c>
      <c r="CD166">
        <v>-3.30500278745621</v>
      </c>
      <c r="CE166">
        <v>0.333778088997502</v>
      </c>
      <c r="CF166">
        <v>0</v>
      </c>
      <c r="CG166">
        <v>1.4439226829268299</v>
      </c>
      <c r="CH166">
        <v>1.0713867595817699E-2</v>
      </c>
      <c r="CI166">
        <v>3.4219342871128098E-3</v>
      </c>
      <c r="CJ166">
        <v>1</v>
      </c>
      <c r="CK166">
        <v>1</v>
      </c>
      <c r="CL166">
        <v>3</v>
      </c>
      <c r="CM166" t="s">
        <v>257</v>
      </c>
      <c r="CN166">
        <v>1.8608100000000001</v>
      </c>
      <c r="CO166">
        <v>1.8577600000000001</v>
      </c>
      <c r="CP166">
        <v>1.86052</v>
      </c>
      <c r="CQ166">
        <v>1.8533299999999999</v>
      </c>
      <c r="CR166">
        <v>1.8519000000000001</v>
      </c>
      <c r="CS166">
        <v>1.8527199999999999</v>
      </c>
      <c r="CT166">
        <v>1.8564000000000001</v>
      </c>
      <c r="CU166">
        <v>1.86266</v>
      </c>
      <c r="CV166" t="s">
        <v>240</v>
      </c>
      <c r="CW166" t="s">
        <v>19</v>
      </c>
      <c r="CX166" t="s">
        <v>19</v>
      </c>
      <c r="CY166" t="s">
        <v>19</v>
      </c>
      <c r="CZ166" t="s">
        <v>241</v>
      </c>
      <c r="DA166" t="s">
        <v>242</v>
      </c>
      <c r="DB166" t="s">
        <v>243</v>
      </c>
      <c r="DC166" t="s">
        <v>243</v>
      </c>
      <c r="DD166" t="s">
        <v>243</v>
      </c>
      <c r="DE166" t="s">
        <v>243</v>
      </c>
      <c r="DF166">
        <v>0</v>
      </c>
      <c r="DG166">
        <v>100</v>
      </c>
      <c r="DH166">
        <v>100</v>
      </c>
      <c r="DI166">
        <v>-1.3480000000000001</v>
      </c>
      <c r="DJ166">
        <v>2.1000000000000001E-2</v>
      </c>
      <c r="DK166">
        <v>3</v>
      </c>
      <c r="DL166">
        <v>629.15200000000004</v>
      </c>
      <c r="DM166">
        <v>287.19299999999998</v>
      </c>
      <c r="DN166">
        <v>23.0001</v>
      </c>
      <c r="DO166">
        <v>23.383800000000001</v>
      </c>
      <c r="DP166">
        <v>30.0001</v>
      </c>
      <c r="DQ166">
        <v>23.4375</v>
      </c>
      <c r="DR166">
        <v>23.445799999999998</v>
      </c>
      <c r="DS166">
        <v>23.469899999999999</v>
      </c>
      <c r="DT166">
        <v>23.396100000000001</v>
      </c>
      <c r="DU166">
        <v>100</v>
      </c>
      <c r="DV166">
        <v>23</v>
      </c>
      <c r="DW166">
        <v>512.5</v>
      </c>
      <c r="DX166">
        <v>19</v>
      </c>
      <c r="DY166">
        <v>101.3</v>
      </c>
      <c r="DZ166">
        <v>105.273</v>
      </c>
    </row>
    <row r="167" spans="1:130" x14ac:dyDescent="0.25">
      <c r="A167">
        <v>151</v>
      </c>
      <c r="B167">
        <v>1560437400.0999999</v>
      </c>
      <c r="C167">
        <v>300</v>
      </c>
      <c r="D167" t="s">
        <v>544</v>
      </c>
      <c r="E167" t="s">
        <v>545</v>
      </c>
      <c r="G167">
        <v>1560437389.7612901</v>
      </c>
      <c r="H167">
        <f t="shared" si="58"/>
        <v>8.8445820327029781E-4</v>
      </c>
      <c r="I167">
        <f t="shared" si="59"/>
        <v>23.438302546753846</v>
      </c>
      <c r="J167">
        <f t="shared" si="60"/>
        <v>450.31570967741902</v>
      </c>
      <c r="K167">
        <f t="shared" si="61"/>
        <v>67.554241518811835</v>
      </c>
      <c r="L167">
        <f t="shared" si="62"/>
        <v>6.7283248241184763</v>
      </c>
      <c r="M167">
        <f t="shared" si="63"/>
        <v>44.850927195583701</v>
      </c>
      <c r="N167">
        <f t="shared" si="64"/>
        <v>0.10034971756137434</v>
      </c>
      <c r="O167">
        <f t="shared" si="65"/>
        <v>3</v>
      </c>
      <c r="P167">
        <f t="shared" si="66"/>
        <v>9.8698981737875821E-2</v>
      </c>
      <c r="Q167">
        <f t="shared" si="67"/>
        <v>6.1833077984297054E-2</v>
      </c>
      <c r="R167">
        <f t="shared" si="68"/>
        <v>215.02126949647547</v>
      </c>
      <c r="S167">
        <f t="shared" si="69"/>
        <v>23.898140522694295</v>
      </c>
      <c r="T167">
        <f t="shared" si="70"/>
        <v>23.470056451612898</v>
      </c>
      <c r="U167">
        <f t="shared" si="71"/>
        <v>2.9009498986017723</v>
      </c>
      <c r="V167">
        <f t="shared" si="72"/>
        <v>72.536210143766269</v>
      </c>
      <c r="W167">
        <f t="shared" si="73"/>
        <v>2.0305236996369382</v>
      </c>
      <c r="X167">
        <f t="shared" si="74"/>
        <v>2.7993242211199818</v>
      </c>
      <c r="Y167">
        <f t="shared" si="75"/>
        <v>0.87042619896483409</v>
      </c>
      <c r="Z167">
        <f t="shared" si="76"/>
        <v>-39.004606764220135</v>
      </c>
      <c r="AA167">
        <f t="shared" si="77"/>
        <v>-95.416674929023443</v>
      </c>
      <c r="AB167">
        <f t="shared" si="78"/>
        <v>-6.6048081125387954</v>
      </c>
      <c r="AC167">
        <f t="shared" si="79"/>
        <v>73.995179690693092</v>
      </c>
      <c r="AD167">
        <v>0</v>
      </c>
      <c r="AE167">
        <v>0</v>
      </c>
      <c r="AF167">
        <v>3</v>
      </c>
      <c r="AG167">
        <v>0</v>
      </c>
      <c r="AH167">
        <v>0</v>
      </c>
      <c r="AI167">
        <f t="shared" si="80"/>
        <v>1</v>
      </c>
      <c r="AJ167">
        <f t="shared" si="81"/>
        <v>0</v>
      </c>
      <c r="AK167">
        <f t="shared" si="82"/>
        <v>68036.546574276188</v>
      </c>
      <c r="AL167">
        <f t="shared" si="83"/>
        <v>1199.9996774193501</v>
      </c>
      <c r="AM167">
        <f t="shared" si="84"/>
        <v>963.35868019382951</v>
      </c>
      <c r="AN167">
        <f t="shared" si="85"/>
        <v>0.80279911596774178</v>
      </c>
      <c r="AO167">
        <f t="shared" si="86"/>
        <v>0.22319959732258063</v>
      </c>
      <c r="AP167">
        <v>10</v>
      </c>
      <c r="AQ167">
        <v>1</v>
      </c>
      <c r="AR167" t="s">
        <v>237</v>
      </c>
      <c r="AS167">
        <v>1560437389.7612901</v>
      </c>
      <c r="AT167">
        <v>450.31570967741902</v>
      </c>
      <c r="AU167">
        <v>490.038935483871</v>
      </c>
      <c r="AV167">
        <v>20.387019354838699</v>
      </c>
      <c r="AW167">
        <v>18.943135483871</v>
      </c>
      <c r="AX167">
        <v>600.06677419354799</v>
      </c>
      <c r="AY167">
        <v>99.498761290322605</v>
      </c>
      <c r="AZ167">
        <v>0.100089541935484</v>
      </c>
      <c r="BA167">
        <v>22.880103225806501</v>
      </c>
      <c r="BB167">
        <v>23.585887096774201</v>
      </c>
      <c r="BC167">
        <v>23.354225806451598</v>
      </c>
      <c r="BD167">
        <v>0</v>
      </c>
      <c r="BE167">
        <v>0</v>
      </c>
      <c r="BF167">
        <v>12997.109677419399</v>
      </c>
      <c r="BG167">
        <v>1040.0235483870999</v>
      </c>
      <c r="BH167">
        <v>22.390748387096799</v>
      </c>
      <c r="BI167">
        <v>1199.9996774193501</v>
      </c>
      <c r="BJ167">
        <v>0.32999638709677398</v>
      </c>
      <c r="BK167">
        <v>0.32999283870967699</v>
      </c>
      <c r="BL167">
        <v>0.32999322580645202</v>
      </c>
      <c r="BM167">
        <v>1.00174096774194E-2</v>
      </c>
      <c r="BN167">
        <v>24</v>
      </c>
      <c r="BO167">
        <v>17743.158064516101</v>
      </c>
      <c r="BP167">
        <v>1560432001.5</v>
      </c>
      <c r="BQ167" t="s">
        <v>238</v>
      </c>
      <c r="BR167">
        <v>1</v>
      </c>
      <c r="BS167">
        <v>-1.3480000000000001</v>
      </c>
      <c r="BT167">
        <v>2.1000000000000001E-2</v>
      </c>
      <c r="BU167">
        <v>400</v>
      </c>
      <c r="BV167">
        <v>19</v>
      </c>
      <c r="BW167">
        <v>0.05</v>
      </c>
      <c r="BX167">
        <v>0.02</v>
      </c>
      <c r="BY167">
        <v>23.4068879660365</v>
      </c>
      <c r="BZ167">
        <v>1.8203971758048301</v>
      </c>
      <c r="CA167">
        <v>0.18531280578703699</v>
      </c>
      <c r="CB167">
        <v>0</v>
      </c>
      <c r="CC167">
        <v>-39.686602439024398</v>
      </c>
      <c r="CD167">
        <v>-3.2213728222997502</v>
      </c>
      <c r="CE167">
        <v>0.32731797808024399</v>
      </c>
      <c r="CF167">
        <v>0</v>
      </c>
      <c r="CG167">
        <v>1.44375365853659</v>
      </c>
      <c r="CH167">
        <v>2.3060487804877999E-2</v>
      </c>
      <c r="CI167">
        <v>3.21195082131167E-3</v>
      </c>
      <c r="CJ167">
        <v>1</v>
      </c>
      <c r="CK167">
        <v>1</v>
      </c>
      <c r="CL167">
        <v>3</v>
      </c>
      <c r="CM167" t="s">
        <v>257</v>
      </c>
      <c r="CN167">
        <v>1.8608100000000001</v>
      </c>
      <c r="CO167">
        <v>1.8577600000000001</v>
      </c>
      <c r="CP167">
        <v>1.86052</v>
      </c>
      <c r="CQ167">
        <v>1.8533500000000001</v>
      </c>
      <c r="CR167">
        <v>1.8519099999999999</v>
      </c>
      <c r="CS167">
        <v>1.8527199999999999</v>
      </c>
      <c r="CT167">
        <v>1.8564099999999999</v>
      </c>
      <c r="CU167">
        <v>1.86266</v>
      </c>
      <c r="CV167" t="s">
        <v>240</v>
      </c>
      <c r="CW167" t="s">
        <v>19</v>
      </c>
      <c r="CX167" t="s">
        <v>19</v>
      </c>
      <c r="CY167" t="s">
        <v>19</v>
      </c>
      <c r="CZ167" t="s">
        <v>241</v>
      </c>
      <c r="DA167" t="s">
        <v>242</v>
      </c>
      <c r="DB167" t="s">
        <v>243</v>
      </c>
      <c r="DC167" t="s">
        <v>243</v>
      </c>
      <c r="DD167" t="s">
        <v>243</v>
      </c>
      <c r="DE167" t="s">
        <v>243</v>
      </c>
      <c r="DF167">
        <v>0</v>
      </c>
      <c r="DG167">
        <v>100</v>
      </c>
      <c r="DH167">
        <v>100</v>
      </c>
      <c r="DI167">
        <v>-1.3480000000000001</v>
      </c>
      <c r="DJ167">
        <v>2.1000000000000001E-2</v>
      </c>
      <c r="DK167">
        <v>3</v>
      </c>
      <c r="DL167">
        <v>628.85</v>
      </c>
      <c r="DM167">
        <v>287.41800000000001</v>
      </c>
      <c r="DN167">
        <v>22.9999</v>
      </c>
      <c r="DO167">
        <v>23.384399999999999</v>
      </c>
      <c r="DP167">
        <v>30.0001</v>
      </c>
      <c r="DQ167">
        <v>23.438500000000001</v>
      </c>
      <c r="DR167">
        <v>23.4468</v>
      </c>
      <c r="DS167">
        <v>23.5961</v>
      </c>
      <c r="DT167">
        <v>23.396100000000001</v>
      </c>
      <c r="DU167">
        <v>100</v>
      </c>
      <c r="DV167">
        <v>23</v>
      </c>
      <c r="DW167">
        <v>517.5</v>
      </c>
      <c r="DX167">
        <v>19</v>
      </c>
      <c r="DY167">
        <v>101.3</v>
      </c>
      <c r="DZ167">
        <v>105.273</v>
      </c>
    </row>
    <row r="168" spans="1:130" x14ac:dyDescent="0.25">
      <c r="A168">
        <v>152</v>
      </c>
      <c r="B168">
        <v>1560437402.0999999</v>
      </c>
      <c r="C168">
        <v>302</v>
      </c>
      <c r="D168" t="s">
        <v>546</v>
      </c>
      <c r="E168" t="s">
        <v>547</v>
      </c>
      <c r="G168">
        <v>1560437391.7612901</v>
      </c>
      <c r="H168">
        <f t="shared" si="58"/>
        <v>8.8489304083555541E-4</v>
      </c>
      <c r="I168">
        <f t="shared" si="59"/>
        <v>23.512953157402521</v>
      </c>
      <c r="J168">
        <f t="shared" si="60"/>
        <v>453.54374193548398</v>
      </c>
      <c r="K168">
        <f t="shared" si="61"/>
        <v>69.643719602827773</v>
      </c>
      <c r="L168">
        <f t="shared" si="62"/>
        <v>6.9364062953013024</v>
      </c>
      <c r="M168">
        <f t="shared" si="63"/>
        <v>45.172252210205954</v>
      </c>
      <c r="N168">
        <f t="shared" si="64"/>
        <v>0.10037851406087528</v>
      </c>
      <c r="O168">
        <f t="shared" si="65"/>
        <v>3</v>
      </c>
      <c r="P168">
        <f t="shared" si="66"/>
        <v>9.8726838503064351E-2</v>
      </c>
      <c r="Q168">
        <f t="shared" si="67"/>
        <v>6.1850571107056045E-2</v>
      </c>
      <c r="R168">
        <f t="shared" si="68"/>
        <v>215.02118705032953</v>
      </c>
      <c r="S168">
        <f t="shared" si="69"/>
        <v>23.898461104655187</v>
      </c>
      <c r="T168">
        <f t="shared" si="70"/>
        <v>23.470485483871002</v>
      </c>
      <c r="U168">
        <f t="shared" si="71"/>
        <v>2.9010249625259084</v>
      </c>
      <c r="V168">
        <f t="shared" si="72"/>
        <v>72.530607731414477</v>
      </c>
      <c r="W168">
        <f t="shared" si="73"/>
        <v>2.0304200389786518</v>
      </c>
      <c r="X168">
        <f t="shared" si="74"/>
        <v>2.7993975267619819</v>
      </c>
      <c r="Y168">
        <f t="shared" si="75"/>
        <v>0.8706049235472566</v>
      </c>
      <c r="Z168">
        <f t="shared" si="76"/>
        <v>-39.023783100847993</v>
      </c>
      <c r="AA168">
        <f t="shared" si="77"/>
        <v>-95.416153200000295</v>
      </c>
      <c r="AB168">
        <f t="shared" si="78"/>
        <v>-6.6048008085045691</v>
      </c>
      <c r="AC168">
        <f t="shared" si="79"/>
        <v>73.976449940976678</v>
      </c>
      <c r="AD168">
        <v>0</v>
      </c>
      <c r="AE168">
        <v>0</v>
      </c>
      <c r="AF168">
        <v>3</v>
      </c>
      <c r="AG168">
        <v>0</v>
      </c>
      <c r="AH168">
        <v>0</v>
      </c>
      <c r="AI168">
        <f t="shared" si="80"/>
        <v>1</v>
      </c>
      <c r="AJ168">
        <f t="shared" si="81"/>
        <v>0</v>
      </c>
      <c r="AK168">
        <f t="shared" si="82"/>
        <v>68032.152909389013</v>
      </c>
      <c r="AL168">
        <f t="shared" si="83"/>
        <v>1199.9993548387099</v>
      </c>
      <c r="AM168">
        <f t="shared" si="84"/>
        <v>963.3583710973719</v>
      </c>
      <c r="AN168">
        <f t="shared" si="85"/>
        <v>0.80279907419354857</v>
      </c>
      <c r="AO168">
        <f t="shared" si="86"/>
        <v>0.22319958335483875</v>
      </c>
      <c r="AP168">
        <v>10</v>
      </c>
      <c r="AQ168">
        <v>1</v>
      </c>
      <c r="AR168" t="s">
        <v>237</v>
      </c>
      <c r="AS168">
        <v>1560437391.7612901</v>
      </c>
      <c r="AT168">
        <v>453.54374193548398</v>
      </c>
      <c r="AU168">
        <v>493.39819354838698</v>
      </c>
      <c r="AV168">
        <v>20.386061290322601</v>
      </c>
      <c r="AW168">
        <v>18.9414032258065</v>
      </c>
      <c r="AX168">
        <v>600.04064516128994</v>
      </c>
      <c r="AY168">
        <v>99.498574193548393</v>
      </c>
      <c r="AZ168">
        <v>9.9872512903225796E-2</v>
      </c>
      <c r="BA168">
        <v>22.880535483871</v>
      </c>
      <c r="BB168">
        <v>23.5854903225807</v>
      </c>
      <c r="BC168">
        <v>23.3554806451613</v>
      </c>
      <c r="BD168">
        <v>0</v>
      </c>
      <c r="BE168">
        <v>0</v>
      </c>
      <c r="BF168">
        <v>12996.222580645201</v>
      </c>
      <c r="BG168">
        <v>1040.01967741935</v>
      </c>
      <c r="BH168">
        <v>22.370364516129001</v>
      </c>
      <c r="BI168">
        <v>1199.9993548387099</v>
      </c>
      <c r="BJ168">
        <v>0.32999641935483898</v>
      </c>
      <c r="BK168">
        <v>0.32999287096774199</v>
      </c>
      <c r="BL168">
        <v>0.32999312903225803</v>
      </c>
      <c r="BM168">
        <v>1.0017399999999999E-2</v>
      </c>
      <c r="BN168">
        <v>24</v>
      </c>
      <c r="BO168">
        <v>17743.1483870968</v>
      </c>
      <c r="BP168">
        <v>1560432001.5</v>
      </c>
      <c r="BQ168" t="s">
        <v>238</v>
      </c>
      <c r="BR168">
        <v>1</v>
      </c>
      <c r="BS168">
        <v>-1.3480000000000001</v>
      </c>
      <c r="BT168">
        <v>2.1000000000000001E-2</v>
      </c>
      <c r="BU168">
        <v>400</v>
      </c>
      <c r="BV168">
        <v>19</v>
      </c>
      <c r="BW168">
        <v>0.05</v>
      </c>
      <c r="BX168">
        <v>0.02</v>
      </c>
      <c r="BY168">
        <v>23.473102151051599</v>
      </c>
      <c r="BZ168">
        <v>1.85466989860396</v>
      </c>
      <c r="CA168">
        <v>0.189044611812823</v>
      </c>
      <c r="CB168">
        <v>0</v>
      </c>
      <c r="CC168">
        <v>-39.811517073170698</v>
      </c>
      <c r="CD168">
        <v>-3.2551296167245498</v>
      </c>
      <c r="CE168">
        <v>0.33085136438930302</v>
      </c>
      <c r="CF168">
        <v>0</v>
      </c>
      <c r="CG168">
        <v>1.4443365853658501</v>
      </c>
      <c r="CH168">
        <v>2.9639372822298001E-2</v>
      </c>
      <c r="CI168">
        <v>3.5170037204333301E-3</v>
      </c>
      <c r="CJ168">
        <v>1</v>
      </c>
      <c r="CK168">
        <v>1</v>
      </c>
      <c r="CL168">
        <v>3</v>
      </c>
      <c r="CM168" t="s">
        <v>257</v>
      </c>
      <c r="CN168">
        <v>1.8608100000000001</v>
      </c>
      <c r="CO168">
        <v>1.8577600000000001</v>
      </c>
      <c r="CP168">
        <v>1.8605</v>
      </c>
      <c r="CQ168">
        <v>1.8533500000000001</v>
      </c>
      <c r="CR168">
        <v>1.8519099999999999</v>
      </c>
      <c r="CS168">
        <v>1.8527199999999999</v>
      </c>
      <c r="CT168">
        <v>1.8564099999999999</v>
      </c>
      <c r="CU168">
        <v>1.86267</v>
      </c>
      <c r="CV168" t="s">
        <v>240</v>
      </c>
      <c r="CW168" t="s">
        <v>19</v>
      </c>
      <c r="CX168" t="s">
        <v>19</v>
      </c>
      <c r="CY168" t="s">
        <v>19</v>
      </c>
      <c r="CZ168" t="s">
        <v>241</v>
      </c>
      <c r="DA168" t="s">
        <v>242</v>
      </c>
      <c r="DB168" t="s">
        <v>243</v>
      </c>
      <c r="DC168" t="s">
        <v>243</v>
      </c>
      <c r="DD168" t="s">
        <v>243</v>
      </c>
      <c r="DE168" t="s">
        <v>243</v>
      </c>
      <c r="DF168">
        <v>0</v>
      </c>
      <c r="DG168">
        <v>100</v>
      </c>
      <c r="DH168">
        <v>100</v>
      </c>
      <c r="DI168">
        <v>-1.3480000000000001</v>
      </c>
      <c r="DJ168">
        <v>2.1000000000000001E-2</v>
      </c>
      <c r="DK168">
        <v>3</v>
      </c>
      <c r="DL168">
        <v>628.86400000000003</v>
      </c>
      <c r="DM168">
        <v>287.64400000000001</v>
      </c>
      <c r="DN168">
        <v>22.9998</v>
      </c>
      <c r="DO168">
        <v>23.384699999999999</v>
      </c>
      <c r="DP168">
        <v>30.0002</v>
      </c>
      <c r="DQ168">
        <v>23.439499999999999</v>
      </c>
      <c r="DR168">
        <v>23.447800000000001</v>
      </c>
      <c r="DS168">
        <v>23.741</v>
      </c>
      <c r="DT168">
        <v>23.124300000000002</v>
      </c>
      <c r="DU168">
        <v>100</v>
      </c>
      <c r="DV168">
        <v>23</v>
      </c>
      <c r="DW168">
        <v>522.5</v>
      </c>
      <c r="DX168">
        <v>19</v>
      </c>
      <c r="DY168">
        <v>101.30200000000001</v>
      </c>
      <c r="DZ168">
        <v>105.273</v>
      </c>
    </row>
    <row r="169" spans="1:130" x14ac:dyDescent="0.25">
      <c r="A169">
        <v>153</v>
      </c>
      <c r="B169">
        <v>1560437404.0999999</v>
      </c>
      <c r="C169">
        <v>304</v>
      </c>
      <c r="D169" t="s">
        <v>548</v>
      </c>
      <c r="E169" t="s">
        <v>549</v>
      </c>
      <c r="G169">
        <v>1560437393.7612901</v>
      </c>
      <c r="H169">
        <f t="shared" si="58"/>
        <v>8.8557025185581845E-4</v>
      </c>
      <c r="I169">
        <f t="shared" si="59"/>
        <v>23.576169736820876</v>
      </c>
      <c r="J169">
        <f t="shared" si="60"/>
        <v>456.77290322580598</v>
      </c>
      <c r="K169">
        <f t="shared" si="61"/>
        <v>72.089857301967228</v>
      </c>
      <c r="L169">
        <f t="shared" si="62"/>
        <v>7.1800126612050441</v>
      </c>
      <c r="M169">
        <f t="shared" si="63"/>
        <v>45.493712308502197</v>
      </c>
      <c r="N169">
        <f t="shared" si="64"/>
        <v>0.10045330052879251</v>
      </c>
      <c r="O169">
        <f t="shared" si="65"/>
        <v>3</v>
      </c>
      <c r="P169">
        <f t="shared" si="66"/>
        <v>9.8799183188651024E-2</v>
      </c>
      <c r="Q169">
        <f t="shared" si="67"/>
        <v>6.1896001274654111E-2</v>
      </c>
      <c r="R169">
        <f t="shared" si="68"/>
        <v>215.02119307963633</v>
      </c>
      <c r="S169">
        <f t="shared" si="69"/>
        <v>23.89823038185714</v>
      </c>
      <c r="T169">
        <f t="shared" si="70"/>
        <v>23.470009677419348</v>
      </c>
      <c r="U169">
        <f t="shared" si="71"/>
        <v>2.9009417150435657</v>
      </c>
      <c r="V169">
        <f t="shared" si="72"/>
        <v>72.526959144235803</v>
      </c>
      <c r="W169">
        <f t="shared" si="73"/>
        <v>2.030310758699668</v>
      </c>
      <c r="X169">
        <f t="shared" si="74"/>
        <v>2.7993876796377863</v>
      </c>
      <c r="Y169">
        <f t="shared" si="75"/>
        <v>0.87063095634389764</v>
      </c>
      <c r="Z169">
        <f t="shared" si="76"/>
        <v>-39.053648106841592</v>
      </c>
      <c r="AA169">
        <f t="shared" si="77"/>
        <v>-95.348589290327695</v>
      </c>
      <c r="AB169">
        <f t="shared" si="78"/>
        <v>-6.6001061128170075</v>
      </c>
      <c r="AC169">
        <f t="shared" si="79"/>
        <v>74.018849569650044</v>
      </c>
      <c r="AD169">
        <v>0</v>
      </c>
      <c r="AE169">
        <v>0</v>
      </c>
      <c r="AF169">
        <v>3</v>
      </c>
      <c r="AG169">
        <v>0</v>
      </c>
      <c r="AH169">
        <v>0</v>
      </c>
      <c r="AI169">
        <f t="shared" si="80"/>
        <v>1</v>
      </c>
      <c r="AJ169">
        <f t="shared" si="81"/>
        <v>0</v>
      </c>
      <c r="AK169">
        <f t="shared" si="82"/>
        <v>68027.971342136967</v>
      </c>
      <c r="AL169">
        <f t="shared" si="83"/>
        <v>1199.9993548387099</v>
      </c>
      <c r="AM169">
        <f t="shared" si="84"/>
        <v>963.35842567798682</v>
      </c>
      <c r="AN169">
        <f t="shared" si="85"/>
        <v>0.80279911967741879</v>
      </c>
      <c r="AO169">
        <f t="shared" si="86"/>
        <v>0.22319957696774173</v>
      </c>
      <c r="AP169">
        <v>10</v>
      </c>
      <c r="AQ169">
        <v>1</v>
      </c>
      <c r="AR169" t="s">
        <v>237</v>
      </c>
      <c r="AS169">
        <v>1560437393.7612901</v>
      </c>
      <c r="AT169">
        <v>456.77290322580598</v>
      </c>
      <c r="AU169">
        <v>496.739483870968</v>
      </c>
      <c r="AV169">
        <v>20.385035483871</v>
      </c>
      <c r="AW169">
        <v>18.9392161290323</v>
      </c>
      <c r="AX169">
        <v>600.01816129032204</v>
      </c>
      <c r="AY169">
        <v>99.498377419354796</v>
      </c>
      <c r="AZ169">
        <v>9.9720425806451601E-2</v>
      </c>
      <c r="BA169">
        <v>22.880477419354801</v>
      </c>
      <c r="BB169">
        <v>23.584835483871</v>
      </c>
      <c r="BC169">
        <v>23.3551838709677</v>
      </c>
      <c r="BD169">
        <v>0</v>
      </c>
      <c r="BE169">
        <v>0</v>
      </c>
      <c r="BF169">
        <v>12995.3580645161</v>
      </c>
      <c r="BG169">
        <v>1040.0080645161299</v>
      </c>
      <c r="BH169">
        <v>22.3470774193548</v>
      </c>
      <c r="BI169">
        <v>1199.9993548387099</v>
      </c>
      <c r="BJ169">
        <v>0.32999667741935501</v>
      </c>
      <c r="BK169">
        <v>0.329992774193548</v>
      </c>
      <c r="BL169">
        <v>0.32999303225806398</v>
      </c>
      <c r="BM169">
        <v>1.00173741935484E-2</v>
      </c>
      <c r="BN169">
        <v>24</v>
      </c>
      <c r="BO169">
        <v>17743.1483870968</v>
      </c>
      <c r="BP169">
        <v>1560432001.5</v>
      </c>
      <c r="BQ169" t="s">
        <v>238</v>
      </c>
      <c r="BR169">
        <v>1</v>
      </c>
      <c r="BS169">
        <v>-1.3480000000000001</v>
      </c>
      <c r="BT169">
        <v>2.1000000000000001E-2</v>
      </c>
      <c r="BU169">
        <v>400</v>
      </c>
      <c r="BV169">
        <v>19</v>
      </c>
      <c r="BW169">
        <v>0.05</v>
      </c>
      <c r="BX169">
        <v>0.02</v>
      </c>
      <c r="BY169">
        <v>23.544929706167199</v>
      </c>
      <c r="BZ169">
        <v>1.9252602065737801</v>
      </c>
      <c r="CA169">
        <v>0.19636160902654601</v>
      </c>
      <c r="CB169">
        <v>0</v>
      </c>
      <c r="CC169">
        <v>-39.9329707317073</v>
      </c>
      <c r="CD169">
        <v>-3.4123191637630899</v>
      </c>
      <c r="CE169">
        <v>0.347276926992589</v>
      </c>
      <c r="CF169">
        <v>0</v>
      </c>
      <c r="CG169">
        <v>1.4454548780487799</v>
      </c>
      <c r="CH169">
        <v>2.82014634146362E-2</v>
      </c>
      <c r="CI169">
        <v>3.35236801777359E-3</v>
      </c>
      <c r="CJ169">
        <v>1</v>
      </c>
      <c r="CK169">
        <v>1</v>
      </c>
      <c r="CL169">
        <v>3</v>
      </c>
      <c r="CM169" t="s">
        <v>257</v>
      </c>
      <c r="CN169">
        <v>1.8608100000000001</v>
      </c>
      <c r="CO169">
        <v>1.8577600000000001</v>
      </c>
      <c r="CP169">
        <v>1.8605</v>
      </c>
      <c r="CQ169">
        <v>1.8533299999999999</v>
      </c>
      <c r="CR169">
        <v>1.85189</v>
      </c>
      <c r="CS169">
        <v>1.8527199999999999</v>
      </c>
      <c r="CT169">
        <v>1.8564000000000001</v>
      </c>
      <c r="CU169">
        <v>1.86266</v>
      </c>
      <c r="CV169" t="s">
        <v>240</v>
      </c>
      <c r="CW169" t="s">
        <v>19</v>
      </c>
      <c r="CX169" t="s">
        <v>19</v>
      </c>
      <c r="CY169" t="s">
        <v>19</v>
      </c>
      <c r="CZ169" t="s">
        <v>241</v>
      </c>
      <c r="DA169" t="s">
        <v>242</v>
      </c>
      <c r="DB169" t="s">
        <v>243</v>
      </c>
      <c r="DC169" t="s">
        <v>243</v>
      </c>
      <c r="DD169" t="s">
        <v>243</v>
      </c>
      <c r="DE169" t="s">
        <v>243</v>
      </c>
      <c r="DF169">
        <v>0</v>
      </c>
      <c r="DG169">
        <v>100</v>
      </c>
      <c r="DH169">
        <v>100</v>
      </c>
      <c r="DI169">
        <v>-1.3480000000000001</v>
      </c>
      <c r="DJ169">
        <v>2.1000000000000001E-2</v>
      </c>
      <c r="DK169">
        <v>3</v>
      </c>
      <c r="DL169">
        <v>629.38599999999997</v>
      </c>
      <c r="DM169">
        <v>287.37299999999999</v>
      </c>
      <c r="DN169">
        <v>22.999700000000001</v>
      </c>
      <c r="DO169">
        <v>23.3857</v>
      </c>
      <c r="DP169">
        <v>30.000299999999999</v>
      </c>
      <c r="DQ169">
        <v>23.440100000000001</v>
      </c>
      <c r="DR169">
        <v>23.448799999999999</v>
      </c>
      <c r="DS169">
        <v>23.834399999999999</v>
      </c>
      <c r="DT169">
        <v>23.124300000000002</v>
      </c>
      <c r="DU169">
        <v>100</v>
      </c>
      <c r="DV169">
        <v>23</v>
      </c>
      <c r="DW169">
        <v>522.5</v>
      </c>
      <c r="DX169">
        <v>19</v>
      </c>
      <c r="DY169">
        <v>101.30200000000001</v>
      </c>
      <c r="DZ169">
        <v>105.273</v>
      </c>
    </row>
    <row r="170" spans="1:130" x14ac:dyDescent="0.25">
      <c r="A170">
        <v>154</v>
      </c>
      <c r="B170">
        <v>1560437406.0999999</v>
      </c>
      <c r="C170">
        <v>306</v>
      </c>
      <c r="D170" t="s">
        <v>550</v>
      </c>
      <c r="E170" t="s">
        <v>551</v>
      </c>
      <c r="G170">
        <v>1560437395.7612901</v>
      </c>
      <c r="H170">
        <f t="shared" si="58"/>
        <v>8.8600437209899042E-4</v>
      </c>
      <c r="I170">
        <f t="shared" si="59"/>
        <v>23.631030671561579</v>
      </c>
      <c r="J170">
        <f t="shared" si="60"/>
        <v>460.00309677419398</v>
      </c>
      <c r="K170">
        <f t="shared" si="61"/>
        <v>74.611234422365797</v>
      </c>
      <c r="L170">
        <f t="shared" si="62"/>
        <v>7.431122095916999</v>
      </c>
      <c r="M170">
        <f t="shared" si="63"/>
        <v>45.815341390522036</v>
      </c>
      <c r="N170">
        <f t="shared" si="64"/>
        <v>0.10051161037842819</v>
      </c>
      <c r="O170">
        <f t="shared" si="65"/>
        <v>3</v>
      </c>
      <c r="P170">
        <f t="shared" si="66"/>
        <v>9.885558798783424E-2</v>
      </c>
      <c r="Q170">
        <f t="shared" si="67"/>
        <v>6.1931421808761031E-2</v>
      </c>
      <c r="R170">
        <f t="shared" si="68"/>
        <v>215.02101242794632</v>
      </c>
      <c r="S170">
        <f t="shared" si="69"/>
        <v>23.897090261967541</v>
      </c>
      <c r="T170">
        <f t="shared" si="70"/>
        <v>23.468830645161248</v>
      </c>
      <c r="U170">
        <f t="shared" si="71"/>
        <v>2.9007354396072702</v>
      </c>
      <c r="V170">
        <f t="shared" si="72"/>
        <v>72.526629043454946</v>
      </c>
      <c r="W170">
        <f t="shared" si="73"/>
        <v>2.0301749532049449</v>
      </c>
      <c r="X170">
        <f t="shared" si="74"/>
        <v>2.7992131717421311</v>
      </c>
      <c r="Y170">
        <f t="shared" si="75"/>
        <v>0.87056048640232531</v>
      </c>
      <c r="Z170">
        <f t="shared" si="76"/>
        <v>-39.072792809565478</v>
      </c>
      <c r="AA170">
        <f t="shared" si="77"/>
        <v>-95.324328890311378</v>
      </c>
      <c r="AB170">
        <f t="shared" si="78"/>
        <v>-6.5983529958781713</v>
      </c>
      <c r="AC170">
        <f t="shared" si="79"/>
        <v>74.025537732191296</v>
      </c>
      <c r="AD170">
        <v>0</v>
      </c>
      <c r="AE170">
        <v>0</v>
      </c>
      <c r="AF170">
        <v>3</v>
      </c>
      <c r="AG170">
        <v>0</v>
      </c>
      <c r="AH170">
        <v>0</v>
      </c>
      <c r="AI170">
        <f t="shared" si="80"/>
        <v>1</v>
      </c>
      <c r="AJ170">
        <f t="shared" si="81"/>
        <v>0</v>
      </c>
      <c r="AK170">
        <f t="shared" si="82"/>
        <v>68029.617149205646</v>
      </c>
      <c r="AL170">
        <f t="shared" si="83"/>
        <v>1199.9983870967701</v>
      </c>
      <c r="AM170">
        <f t="shared" si="84"/>
        <v>963.35764122723231</v>
      </c>
      <c r="AN170">
        <f t="shared" si="85"/>
        <v>0.80279911338709609</v>
      </c>
      <c r="AO170">
        <f t="shared" si="86"/>
        <v>0.22319957119354822</v>
      </c>
      <c r="AP170">
        <v>10</v>
      </c>
      <c r="AQ170">
        <v>1</v>
      </c>
      <c r="AR170" t="s">
        <v>237</v>
      </c>
      <c r="AS170">
        <v>1560437395.7612901</v>
      </c>
      <c r="AT170">
        <v>460.00309677419398</v>
      </c>
      <c r="AU170">
        <v>500.06680645161299</v>
      </c>
      <c r="AV170">
        <v>20.383712903225799</v>
      </c>
      <c r="AW170">
        <v>18.937161290322599</v>
      </c>
      <c r="AX170">
        <v>600.00922580645101</v>
      </c>
      <c r="AY170">
        <v>99.498222580645105</v>
      </c>
      <c r="AZ170">
        <v>9.9675154838709701E-2</v>
      </c>
      <c r="BA170">
        <v>22.879448387096801</v>
      </c>
      <c r="BB170">
        <v>23.5837838709677</v>
      </c>
      <c r="BC170">
        <v>23.353877419354799</v>
      </c>
      <c r="BD170">
        <v>0</v>
      </c>
      <c r="BE170">
        <v>0</v>
      </c>
      <c r="BF170">
        <v>12995.680645161299</v>
      </c>
      <c r="BG170">
        <v>1040</v>
      </c>
      <c r="BH170">
        <v>22.322664516128999</v>
      </c>
      <c r="BI170">
        <v>1199.9983870967701</v>
      </c>
      <c r="BJ170">
        <v>0.32999670967741901</v>
      </c>
      <c r="BK170">
        <v>0.32999267741935501</v>
      </c>
      <c r="BL170">
        <v>0.32999309677419297</v>
      </c>
      <c r="BM170">
        <v>1.0017345161290299E-2</v>
      </c>
      <c r="BN170">
        <v>24</v>
      </c>
      <c r="BO170">
        <v>17743.129032258101</v>
      </c>
      <c r="BP170">
        <v>1560432001.5</v>
      </c>
      <c r="BQ170" t="s">
        <v>238</v>
      </c>
      <c r="BR170">
        <v>1</v>
      </c>
      <c r="BS170">
        <v>-1.3480000000000001</v>
      </c>
      <c r="BT170">
        <v>2.1000000000000001E-2</v>
      </c>
      <c r="BU170">
        <v>400</v>
      </c>
      <c r="BV170">
        <v>19</v>
      </c>
      <c r="BW170">
        <v>0.05</v>
      </c>
      <c r="BX170">
        <v>0.02</v>
      </c>
      <c r="BY170">
        <v>23.600593022616302</v>
      </c>
      <c r="BZ170">
        <v>1.8814823964969301</v>
      </c>
      <c r="CA170">
        <v>0.19256311686793801</v>
      </c>
      <c r="CB170">
        <v>0</v>
      </c>
      <c r="CC170">
        <v>-40.027343902439</v>
      </c>
      <c r="CD170">
        <v>-3.30541881533102</v>
      </c>
      <c r="CE170">
        <v>0.33888637353859102</v>
      </c>
      <c r="CF170">
        <v>0</v>
      </c>
      <c r="CG170">
        <v>1.4464365853658501</v>
      </c>
      <c r="CH170">
        <v>1.8954982578398099E-2</v>
      </c>
      <c r="CI170">
        <v>2.48117164471092E-3</v>
      </c>
      <c r="CJ170">
        <v>1</v>
      </c>
      <c r="CK170">
        <v>1</v>
      </c>
      <c r="CL170">
        <v>3</v>
      </c>
      <c r="CM170" t="s">
        <v>257</v>
      </c>
      <c r="CN170">
        <v>1.8608100000000001</v>
      </c>
      <c r="CO170">
        <v>1.8577600000000001</v>
      </c>
      <c r="CP170">
        <v>1.8605100000000001</v>
      </c>
      <c r="CQ170">
        <v>1.85334</v>
      </c>
      <c r="CR170">
        <v>1.85188</v>
      </c>
      <c r="CS170">
        <v>1.8527199999999999</v>
      </c>
      <c r="CT170">
        <v>1.8564099999999999</v>
      </c>
      <c r="CU170">
        <v>1.86266</v>
      </c>
      <c r="CV170" t="s">
        <v>240</v>
      </c>
      <c r="CW170" t="s">
        <v>19</v>
      </c>
      <c r="CX170" t="s">
        <v>19</v>
      </c>
      <c r="CY170" t="s">
        <v>19</v>
      </c>
      <c r="CZ170" t="s">
        <v>241</v>
      </c>
      <c r="DA170" t="s">
        <v>242</v>
      </c>
      <c r="DB170" t="s">
        <v>243</v>
      </c>
      <c r="DC170" t="s">
        <v>243</v>
      </c>
      <c r="DD170" t="s">
        <v>243</v>
      </c>
      <c r="DE170" t="s">
        <v>243</v>
      </c>
      <c r="DF170">
        <v>0</v>
      </c>
      <c r="DG170">
        <v>100</v>
      </c>
      <c r="DH170">
        <v>100</v>
      </c>
      <c r="DI170">
        <v>-1.3480000000000001</v>
      </c>
      <c r="DJ170">
        <v>2.1000000000000001E-2</v>
      </c>
      <c r="DK170">
        <v>3</v>
      </c>
      <c r="DL170">
        <v>628.62300000000005</v>
      </c>
      <c r="DM170">
        <v>287.39800000000002</v>
      </c>
      <c r="DN170">
        <v>22.999400000000001</v>
      </c>
      <c r="DO170">
        <v>23.386399999999998</v>
      </c>
      <c r="DP170">
        <v>30.000299999999999</v>
      </c>
      <c r="DQ170">
        <v>23.440999999999999</v>
      </c>
      <c r="DR170">
        <v>23.449300000000001</v>
      </c>
      <c r="DS170">
        <v>23.9602</v>
      </c>
      <c r="DT170">
        <v>23.124300000000002</v>
      </c>
      <c r="DU170">
        <v>100</v>
      </c>
      <c r="DV170">
        <v>23</v>
      </c>
      <c r="DW170">
        <v>527.5</v>
      </c>
      <c r="DX170">
        <v>19</v>
      </c>
      <c r="DY170">
        <v>101.301</v>
      </c>
      <c r="DZ170">
        <v>105.27200000000001</v>
      </c>
    </row>
    <row r="171" spans="1:130" x14ac:dyDescent="0.25">
      <c r="A171">
        <v>155</v>
      </c>
      <c r="B171">
        <v>1560437408.0999999</v>
      </c>
      <c r="C171">
        <v>308</v>
      </c>
      <c r="D171" t="s">
        <v>552</v>
      </c>
      <c r="E171" t="s">
        <v>553</v>
      </c>
      <c r="G171">
        <v>1560437397.7612901</v>
      </c>
      <c r="H171">
        <f t="shared" si="58"/>
        <v>8.8565579962317535E-4</v>
      </c>
      <c r="I171">
        <f t="shared" si="59"/>
        <v>23.699481327402268</v>
      </c>
      <c r="J171">
        <f t="shared" si="60"/>
        <v>463.23822580645202</v>
      </c>
      <c r="K171">
        <f t="shared" si="61"/>
        <v>76.640169938444245</v>
      </c>
      <c r="L171">
        <f t="shared" si="62"/>
        <v>7.6331827050872834</v>
      </c>
      <c r="M171">
        <f t="shared" si="63"/>
        <v>46.137450065692086</v>
      </c>
      <c r="N171">
        <f t="shared" si="64"/>
        <v>0.10049452325124501</v>
      </c>
      <c r="O171">
        <f t="shared" si="65"/>
        <v>3</v>
      </c>
      <c r="P171">
        <f t="shared" si="66"/>
        <v>9.8839059228614801E-2</v>
      </c>
      <c r="Q171">
        <f t="shared" si="67"/>
        <v>6.1921042230271131E-2</v>
      </c>
      <c r="R171">
        <f t="shared" si="68"/>
        <v>215.02095175513557</v>
      </c>
      <c r="S171">
        <f t="shared" si="69"/>
        <v>23.894954495564551</v>
      </c>
      <c r="T171">
        <f t="shared" si="70"/>
        <v>23.466766129032251</v>
      </c>
      <c r="U171">
        <f t="shared" si="71"/>
        <v>2.900374276854123</v>
      </c>
      <c r="V171">
        <f t="shared" si="72"/>
        <v>72.530530286209853</v>
      </c>
      <c r="W171">
        <f t="shared" si="73"/>
        <v>2.0300104055700601</v>
      </c>
      <c r="X171">
        <f t="shared" si="74"/>
        <v>2.7988357420792549</v>
      </c>
      <c r="Y171">
        <f t="shared" si="75"/>
        <v>0.8703638712840629</v>
      </c>
      <c r="Z171">
        <f t="shared" si="76"/>
        <v>-39.057420763382034</v>
      </c>
      <c r="AA171">
        <f t="shared" si="77"/>
        <v>-95.350415341928283</v>
      </c>
      <c r="AB171">
        <f t="shared" si="78"/>
        <v>-6.6000152926003786</v>
      </c>
      <c r="AC171">
        <f t="shared" si="79"/>
        <v>74.013100357224886</v>
      </c>
      <c r="AD171">
        <v>0</v>
      </c>
      <c r="AE171">
        <v>0</v>
      </c>
      <c r="AF171">
        <v>3</v>
      </c>
      <c r="AG171">
        <v>0</v>
      </c>
      <c r="AH171">
        <v>0</v>
      </c>
      <c r="AI171">
        <f t="shared" si="80"/>
        <v>1</v>
      </c>
      <c r="AJ171">
        <f t="shared" si="81"/>
        <v>0</v>
      </c>
      <c r="AK171">
        <f t="shared" si="82"/>
        <v>68032.169462444406</v>
      </c>
      <c r="AL171">
        <f t="shared" si="83"/>
        <v>1199.9980645161299</v>
      </c>
      <c r="AM171">
        <f t="shared" si="84"/>
        <v>963.35731161473348</v>
      </c>
      <c r="AN171">
        <f t="shared" si="85"/>
        <v>0.80279905451612865</v>
      </c>
      <c r="AO171">
        <f t="shared" si="86"/>
        <v>0.22319958458064509</v>
      </c>
      <c r="AP171">
        <v>10</v>
      </c>
      <c r="AQ171">
        <v>1</v>
      </c>
      <c r="AR171" t="s">
        <v>237</v>
      </c>
      <c r="AS171">
        <v>1560437397.7612901</v>
      </c>
      <c r="AT171">
        <v>463.23822580645202</v>
      </c>
      <c r="AU171">
        <v>503.420677419355</v>
      </c>
      <c r="AV171">
        <v>20.382106451612898</v>
      </c>
      <c r="AW171">
        <v>18.9361161290323</v>
      </c>
      <c r="AX171">
        <v>600.006967741935</v>
      </c>
      <c r="AY171">
        <v>99.498016129032194</v>
      </c>
      <c r="AZ171">
        <v>9.9658448387096796E-2</v>
      </c>
      <c r="BA171">
        <v>22.877222580645199</v>
      </c>
      <c r="BB171">
        <v>23.581887096774199</v>
      </c>
      <c r="BC171">
        <v>23.3516451612903</v>
      </c>
      <c r="BD171">
        <v>0</v>
      </c>
      <c r="BE171">
        <v>0</v>
      </c>
      <c r="BF171">
        <v>12996.1451612903</v>
      </c>
      <c r="BG171">
        <v>1039.9935483871</v>
      </c>
      <c r="BH171">
        <v>22.3056387096774</v>
      </c>
      <c r="BI171">
        <v>1199.9980645161299</v>
      </c>
      <c r="BJ171">
        <v>0.32999638709677398</v>
      </c>
      <c r="BK171">
        <v>0.32999303225806498</v>
      </c>
      <c r="BL171">
        <v>0.32999309677419297</v>
      </c>
      <c r="BM171">
        <v>1.00172967741936E-2</v>
      </c>
      <c r="BN171">
        <v>24</v>
      </c>
      <c r="BO171">
        <v>17743.122580645198</v>
      </c>
      <c r="BP171">
        <v>1560432001.5</v>
      </c>
      <c r="BQ171" t="s">
        <v>238</v>
      </c>
      <c r="BR171">
        <v>1</v>
      </c>
      <c r="BS171">
        <v>-1.3480000000000001</v>
      </c>
      <c r="BT171">
        <v>2.1000000000000001E-2</v>
      </c>
      <c r="BU171">
        <v>400</v>
      </c>
      <c r="BV171">
        <v>19</v>
      </c>
      <c r="BW171">
        <v>0.05</v>
      </c>
      <c r="BX171">
        <v>0.02</v>
      </c>
      <c r="BY171">
        <v>23.6628109210913</v>
      </c>
      <c r="BZ171">
        <v>1.8578235920517101</v>
      </c>
      <c r="CA171">
        <v>0.190988585622552</v>
      </c>
      <c r="CB171">
        <v>0</v>
      </c>
      <c r="CC171">
        <v>-40.142885365853701</v>
      </c>
      <c r="CD171">
        <v>-3.2279205574916001</v>
      </c>
      <c r="CE171">
        <v>0.33097261146798801</v>
      </c>
      <c r="CF171">
        <v>0</v>
      </c>
      <c r="CG171">
        <v>1.44638512195122</v>
      </c>
      <c r="CH171">
        <v>-5.2264808362334199E-4</v>
      </c>
      <c r="CI171">
        <v>2.7006468258198501E-3</v>
      </c>
      <c r="CJ171">
        <v>1</v>
      </c>
      <c r="CK171">
        <v>1</v>
      </c>
      <c r="CL171">
        <v>3</v>
      </c>
      <c r="CM171" t="s">
        <v>257</v>
      </c>
      <c r="CN171">
        <v>1.8608100000000001</v>
      </c>
      <c r="CO171">
        <v>1.8577600000000001</v>
      </c>
      <c r="CP171">
        <v>1.86052</v>
      </c>
      <c r="CQ171">
        <v>1.85334</v>
      </c>
      <c r="CR171">
        <v>1.8518699999999999</v>
      </c>
      <c r="CS171">
        <v>1.8527199999999999</v>
      </c>
      <c r="CT171">
        <v>1.8564000000000001</v>
      </c>
      <c r="CU171">
        <v>1.86266</v>
      </c>
      <c r="CV171" t="s">
        <v>240</v>
      </c>
      <c r="CW171" t="s">
        <v>19</v>
      </c>
      <c r="CX171" t="s">
        <v>19</v>
      </c>
      <c r="CY171" t="s">
        <v>19</v>
      </c>
      <c r="CZ171" t="s">
        <v>241</v>
      </c>
      <c r="DA171" t="s">
        <v>242</v>
      </c>
      <c r="DB171" t="s">
        <v>243</v>
      </c>
      <c r="DC171" t="s">
        <v>243</v>
      </c>
      <c r="DD171" t="s">
        <v>243</v>
      </c>
      <c r="DE171" t="s">
        <v>243</v>
      </c>
      <c r="DF171">
        <v>0</v>
      </c>
      <c r="DG171">
        <v>100</v>
      </c>
      <c r="DH171">
        <v>100</v>
      </c>
      <c r="DI171">
        <v>-1.3480000000000001</v>
      </c>
      <c r="DJ171">
        <v>2.1000000000000001E-2</v>
      </c>
      <c r="DK171">
        <v>3</v>
      </c>
      <c r="DL171">
        <v>628.57799999999997</v>
      </c>
      <c r="DM171">
        <v>287.50299999999999</v>
      </c>
      <c r="DN171">
        <v>22.998899999999999</v>
      </c>
      <c r="DO171">
        <v>23.386700000000001</v>
      </c>
      <c r="DP171">
        <v>30.0002</v>
      </c>
      <c r="DQ171">
        <v>23.4419</v>
      </c>
      <c r="DR171">
        <v>23.450299999999999</v>
      </c>
      <c r="DS171">
        <v>24.103300000000001</v>
      </c>
      <c r="DT171">
        <v>23.124300000000002</v>
      </c>
      <c r="DU171">
        <v>100</v>
      </c>
      <c r="DV171">
        <v>23</v>
      </c>
      <c r="DW171">
        <v>532.5</v>
      </c>
      <c r="DX171">
        <v>19</v>
      </c>
      <c r="DY171">
        <v>101.3</v>
      </c>
      <c r="DZ171">
        <v>105.27200000000001</v>
      </c>
    </row>
    <row r="172" spans="1:130" x14ac:dyDescent="0.25">
      <c r="A172">
        <v>156</v>
      </c>
      <c r="B172">
        <v>1560437410.0999999</v>
      </c>
      <c r="C172">
        <v>310</v>
      </c>
      <c r="D172" t="s">
        <v>554</v>
      </c>
      <c r="E172" t="s">
        <v>555</v>
      </c>
      <c r="G172">
        <v>1560437399.7612901</v>
      </c>
      <c r="H172">
        <f t="shared" si="58"/>
        <v>8.8447972351692354E-4</v>
      </c>
      <c r="I172">
        <f t="shared" si="59"/>
        <v>23.761866520214557</v>
      </c>
      <c r="J172">
        <f t="shared" si="60"/>
        <v>466.47419354838701</v>
      </c>
      <c r="K172">
        <f t="shared" si="61"/>
        <v>78.450161382546455</v>
      </c>
      <c r="L172">
        <f t="shared" si="62"/>
        <v>7.8134302771647235</v>
      </c>
      <c r="M172">
        <f t="shared" si="63"/>
        <v>46.459605986200671</v>
      </c>
      <c r="N172">
        <f t="shared" si="64"/>
        <v>0.10039270843308758</v>
      </c>
      <c r="O172">
        <f t="shared" si="65"/>
        <v>3</v>
      </c>
      <c r="P172">
        <f t="shared" si="66"/>
        <v>9.874056956461795E-2</v>
      </c>
      <c r="Q172">
        <f t="shared" si="67"/>
        <v>6.1859193765991451E-2</v>
      </c>
      <c r="R172">
        <f t="shared" si="68"/>
        <v>215.02102810242255</v>
      </c>
      <c r="S172">
        <f t="shared" si="69"/>
        <v>23.891702442011557</v>
      </c>
      <c r="T172">
        <f t="shared" si="70"/>
        <v>23.464008064516101</v>
      </c>
      <c r="U172">
        <f t="shared" si="71"/>
        <v>2.8998918473543789</v>
      </c>
      <c r="V172">
        <f t="shared" si="72"/>
        <v>72.539218680673855</v>
      </c>
      <c r="W172">
        <f t="shared" si="73"/>
        <v>2.0298163847726984</v>
      </c>
      <c r="X172">
        <f t="shared" si="74"/>
        <v>2.7982330409542846</v>
      </c>
      <c r="Y172">
        <f t="shared" si="75"/>
        <v>0.87007546258168045</v>
      </c>
      <c r="Z172">
        <f t="shared" si="76"/>
        <v>-39.005555807096329</v>
      </c>
      <c r="AA172">
        <f t="shared" si="77"/>
        <v>-95.479282412896197</v>
      </c>
      <c r="AB172">
        <f t="shared" si="78"/>
        <v>-6.6087239974336658</v>
      </c>
      <c r="AC172">
        <f t="shared" si="79"/>
        <v>73.927465884996366</v>
      </c>
      <c r="AD172">
        <v>0</v>
      </c>
      <c r="AE172">
        <v>0</v>
      </c>
      <c r="AF172">
        <v>3</v>
      </c>
      <c r="AG172">
        <v>0</v>
      </c>
      <c r="AH172">
        <v>0</v>
      </c>
      <c r="AI172">
        <f t="shared" si="80"/>
        <v>1</v>
      </c>
      <c r="AJ172">
        <f t="shared" si="81"/>
        <v>0</v>
      </c>
      <c r="AK172">
        <f t="shared" si="82"/>
        <v>68031.162500578284</v>
      </c>
      <c r="AL172">
        <f t="shared" si="83"/>
        <v>1199.9983870967701</v>
      </c>
      <c r="AM172">
        <f t="shared" si="84"/>
        <v>963.3574687758512</v>
      </c>
      <c r="AN172">
        <f t="shared" si="85"/>
        <v>0.80279896967741859</v>
      </c>
      <c r="AO172">
        <f t="shared" si="86"/>
        <v>0.22319962741935462</v>
      </c>
      <c r="AP172">
        <v>10</v>
      </c>
      <c r="AQ172">
        <v>1</v>
      </c>
      <c r="AR172" t="s">
        <v>237</v>
      </c>
      <c r="AS172">
        <v>1560437399.7612901</v>
      </c>
      <c r="AT172">
        <v>466.47419354838701</v>
      </c>
      <c r="AU172">
        <v>506.76451612903202</v>
      </c>
      <c r="AV172">
        <v>20.380219354838701</v>
      </c>
      <c r="AW172">
        <v>18.936145161290298</v>
      </c>
      <c r="AX172">
        <v>600.00645161290299</v>
      </c>
      <c r="AY172">
        <v>99.4976967741935</v>
      </c>
      <c r="AZ172">
        <v>9.9679948387096803E-2</v>
      </c>
      <c r="BA172">
        <v>22.873667741935499</v>
      </c>
      <c r="BB172">
        <v>23.579732258064499</v>
      </c>
      <c r="BC172">
        <v>23.348283870967698</v>
      </c>
      <c r="BD172">
        <v>0</v>
      </c>
      <c r="BE172">
        <v>0</v>
      </c>
      <c r="BF172">
        <v>12995.8032258065</v>
      </c>
      <c r="BG172">
        <v>1039.98774193548</v>
      </c>
      <c r="BH172">
        <v>22.296232258064499</v>
      </c>
      <c r="BI172">
        <v>1199.9983870967701</v>
      </c>
      <c r="BJ172">
        <v>0.32999567741935498</v>
      </c>
      <c r="BK172">
        <v>0.32999383870967702</v>
      </c>
      <c r="BL172">
        <v>0.32999309677419297</v>
      </c>
      <c r="BM172">
        <v>1.0017225806451599E-2</v>
      </c>
      <c r="BN172">
        <v>24</v>
      </c>
      <c r="BO172">
        <v>17743.122580645198</v>
      </c>
      <c r="BP172">
        <v>1560432001.5</v>
      </c>
      <c r="BQ172" t="s">
        <v>238</v>
      </c>
      <c r="BR172">
        <v>1</v>
      </c>
      <c r="BS172">
        <v>-1.3480000000000001</v>
      </c>
      <c r="BT172">
        <v>2.1000000000000001E-2</v>
      </c>
      <c r="BU172">
        <v>400</v>
      </c>
      <c r="BV172">
        <v>19</v>
      </c>
      <c r="BW172">
        <v>0.05</v>
      </c>
      <c r="BX172">
        <v>0.02</v>
      </c>
      <c r="BY172">
        <v>23.729754526245099</v>
      </c>
      <c r="BZ172">
        <v>1.9414892984163701</v>
      </c>
      <c r="CA172">
        <v>0.19920482776845899</v>
      </c>
      <c r="CB172">
        <v>0</v>
      </c>
      <c r="CC172">
        <v>-40.256634146341497</v>
      </c>
      <c r="CD172">
        <v>-3.4258578397210302</v>
      </c>
      <c r="CE172">
        <v>0.35006877345901699</v>
      </c>
      <c r="CF172">
        <v>0</v>
      </c>
      <c r="CG172">
        <v>1.4448975609756101</v>
      </c>
      <c r="CH172">
        <v>-2.9263693379794401E-2</v>
      </c>
      <c r="CI172">
        <v>5.7032912109172404E-3</v>
      </c>
      <c r="CJ172">
        <v>1</v>
      </c>
      <c r="CK172">
        <v>1</v>
      </c>
      <c r="CL172">
        <v>3</v>
      </c>
      <c r="CM172" t="s">
        <v>257</v>
      </c>
      <c r="CN172">
        <v>1.8608100000000001</v>
      </c>
      <c r="CO172">
        <v>1.8577600000000001</v>
      </c>
      <c r="CP172">
        <v>1.86052</v>
      </c>
      <c r="CQ172">
        <v>1.8533299999999999</v>
      </c>
      <c r="CR172">
        <v>1.85185</v>
      </c>
      <c r="CS172">
        <v>1.8527199999999999</v>
      </c>
      <c r="CT172">
        <v>1.8564000000000001</v>
      </c>
      <c r="CU172">
        <v>1.8626499999999999</v>
      </c>
      <c r="CV172" t="s">
        <v>240</v>
      </c>
      <c r="CW172" t="s">
        <v>19</v>
      </c>
      <c r="CX172" t="s">
        <v>19</v>
      </c>
      <c r="CY172" t="s">
        <v>19</v>
      </c>
      <c r="CZ172" t="s">
        <v>241</v>
      </c>
      <c r="DA172" t="s">
        <v>242</v>
      </c>
      <c r="DB172" t="s">
        <v>243</v>
      </c>
      <c r="DC172" t="s">
        <v>243</v>
      </c>
      <c r="DD172" t="s">
        <v>243</v>
      </c>
      <c r="DE172" t="s">
        <v>243</v>
      </c>
      <c r="DF172">
        <v>0</v>
      </c>
      <c r="DG172">
        <v>100</v>
      </c>
      <c r="DH172">
        <v>100</v>
      </c>
      <c r="DI172">
        <v>-1.3480000000000001</v>
      </c>
      <c r="DJ172">
        <v>2.1000000000000001E-2</v>
      </c>
      <c r="DK172">
        <v>3</v>
      </c>
      <c r="DL172">
        <v>629.31700000000001</v>
      </c>
      <c r="DM172">
        <v>287.25299999999999</v>
      </c>
      <c r="DN172">
        <v>22.9984</v>
      </c>
      <c r="DO172">
        <v>23.387699999999999</v>
      </c>
      <c r="DP172">
        <v>30.0002</v>
      </c>
      <c r="DQ172">
        <v>23.442399999999999</v>
      </c>
      <c r="DR172">
        <v>23.451000000000001</v>
      </c>
      <c r="DS172">
        <v>24.1936</v>
      </c>
      <c r="DT172">
        <v>23.124300000000002</v>
      </c>
      <c r="DU172">
        <v>100</v>
      </c>
      <c r="DV172">
        <v>23</v>
      </c>
      <c r="DW172">
        <v>532.5</v>
      </c>
      <c r="DX172">
        <v>19</v>
      </c>
      <c r="DY172">
        <v>101.3</v>
      </c>
      <c r="DZ172">
        <v>105.27200000000001</v>
      </c>
    </row>
    <row r="173" spans="1:130" x14ac:dyDescent="0.25">
      <c r="A173">
        <v>157</v>
      </c>
      <c r="B173">
        <v>1560437412.0999999</v>
      </c>
      <c r="C173">
        <v>312</v>
      </c>
      <c r="D173" t="s">
        <v>556</v>
      </c>
      <c r="E173" t="s">
        <v>557</v>
      </c>
      <c r="G173">
        <v>1560437401.7612901</v>
      </c>
      <c r="H173">
        <f t="shared" si="58"/>
        <v>8.8290268813645296E-4</v>
      </c>
      <c r="I173">
        <f t="shared" si="59"/>
        <v>23.822985626891935</v>
      </c>
      <c r="J173">
        <f t="shared" si="60"/>
        <v>469.70645161290298</v>
      </c>
      <c r="K173">
        <f t="shared" si="61"/>
        <v>80.189293648784414</v>
      </c>
      <c r="L173">
        <f t="shared" si="62"/>
        <v>7.9866254905125595</v>
      </c>
      <c r="M173">
        <f t="shared" si="63"/>
        <v>46.781426158212355</v>
      </c>
      <c r="N173">
        <f t="shared" si="64"/>
        <v>0.10026812455121066</v>
      </c>
      <c r="O173">
        <f t="shared" si="65"/>
        <v>3</v>
      </c>
      <c r="P173">
        <f t="shared" si="66"/>
        <v>9.8620049975512103E-2</v>
      </c>
      <c r="Q173">
        <f t="shared" si="67"/>
        <v>6.1783511587830971E-2</v>
      </c>
      <c r="R173">
        <f t="shared" si="68"/>
        <v>215.02095946799014</v>
      </c>
      <c r="S173">
        <f t="shared" si="69"/>
        <v>23.886991572488874</v>
      </c>
      <c r="T173">
        <f t="shared" si="70"/>
        <v>23.459969354838748</v>
      </c>
      <c r="U173">
        <f t="shared" si="71"/>
        <v>2.8991855392064374</v>
      </c>
      <c r="V173">
        <f t="shared" si="72"/>
        <v>72.553895702368763</v>
      </c>
      <c r="W173">
        <f t="shared" si="73"/>
        <v>2.0295978881079537</v>
      </c>
      <c r="X173">
        <f t="shared" si="74"/>
        <v>2.7973658319241577</v>
      </c>
      <c r="Y173">
        <f t="shared" si="75"/>
        <v>0.86958765109848368</v>
      </c>
      <c r="Z173">
        <f t="shared" si="76"/>
        <v>-38.936008546817575</v>
      </c>
      <c r="AA173">
        <f t="shared" si="77"/>
        <v>-95.653539909687723</v>
      </c>
      <c r="AB173">
        <f t="shared" si="78"/>
        <v>-6.6204785065974363</v>
      </c>
      <c r="AC173">
        <f t="shared" si="79"/>
        <v>73.810932504887418</v>
      </c>
      <c r="AD173">
        <v>0</v>
      </c>
      <c r="AE173">
        <v>0</v>
      </c>
      <c r="AF173">
        <v>3</v>
      </c>
      <c r="AG173">
        <v>0</v>
      </c>
      <c r="AH173">
        <v>0</v>
      </c>
      <c r="AI173">
        <f t="shared" si="80"/>
        <v>1</v>
      </c>
      <c r="AJ173">
        <f t="shared" si="81"/>
        <v>0</v>
      </c>
      <c r="AK173">
        <f t="shared" si="82"/>
        <v>68028.298857285714</v>
      </c>
      <c r="AL173">
        <f t="shared" si="83"/>
        <v>1199.99774193548</v>
      </c>
      <c r="AM173">
        <f t="shared" si="84"/>
        <v>963.35688406696545</v>
      </c>
      <c r="AN173">
        <f t="shared" si="85"/>
        <v>0.80279891403225823</v>
      </c>
      <c r="AO173">
        <f t="shared" si="86"/>
        <v>0.22319969164516135</v>
      </c>
      <c r="AP173">
        <v>10</v>
      </c>
      <c r="AQ173">
        <v>1</v>
      </c>
      <c r="AR173" t="s">
        <v>237</v>
      </c>
      <c r="AS173">
        <v>1560437401.7612901</v>
      </c>
      <c r="AT173">
        <v>469.70645161290298</v>
      </c>
      <c r="AU173">
        <v>510.10209677419402</v>
      </c>
      <c r="AV173">
        <v>20.378070967741898</v>
      </c>
      <c r="AW173">
        <v>18.936570967741901</v>
      </c>
      <c r="AX173">
        <v>600.00751612903196</v>
      </c>
      <c r="AY173">
        <v>99.497438709677397</v>
      </c>
      <c r="AZ173">
        <v>9.9716061290322594E-2</v>
      </c>
      <c r="BA173">
        <v>22.8685516129032</v>
      </c>
      <c r="BB173">
        <v>23.5766225806452</v>
      </c>
      <c r="BC173">
        <v>23.343316129032299</v>
      </c>
      <c r="BD173">
        <v>0</v>
      </c>
      <c r="BE173">
        <v>0</v>
      </c>
      <c r="BF173">
        <v>12994.9806451613</v>
      </c>
      <c r="BG173">
        <v>1039.9816129032299</v>
      </c>
      <c r="BH173">
        <v>22.2930967741936</v>
      </c>
      <c r="BI173">
        <v>1199.99774193548</v>
      </c>
      <c r="BJ173">
        <v>0.329994806451613</v>
      </c>
      <c r="BK173">
        <v>0.32999470967741901</v>
      </c>
      <c r="BL173">
        <v>0.32999322580645202</v>
      </c>
      <c r="BM173">
        <v>1.0017164516128999E-2</v>
      </c>
      <c r="BN173">
        <v>24</v>
      </c>
      <c r="BO173">
        <v>17743.109677419401</v>
      </c>
      <c r="BP173">
        <v>1560432001.5</v>
      </c>
      <c r="BQ173" t="s">
        <v>238</v>
      </c>
      <c r="BR173">
        <v>1</v>
      </c>
      <c r="BS173">
        <v>-1.3480000000000001</v>
      </c>
      <c r="BT173">
        <v>2.1000000000000001E-2</v>
      </c>
      <c r="BU173">
        <v>400</v>
      </c>
      <c r="BV173">
        <v>19</v>
      </c>
      <c r="BW173">
        <v>0.05</v>
      </c>
      <c r="BX173">
        <v>0.02</v>
      </c>
      <c r="BY173">
        <v>23.787654068789301</v>
      </c>
      <c r="BZ173">
        <v>1.99889429881253</v>
      </c>
      <c r="CA173">
        <v>0.20367601961085599</v>
      </c>
      <c r="CB173">
        <v>0</v>
      </c>
      <c r="CC173">
        <v>-40.355682926829303</v>
      </c>
      <c r="CD173">
        <v>-3.4540181184667702</v>
      </c>
      <c r="CE173">
        <v>0.35243903669507898</v>
      </c>
      <c r="CF173">
        <v>0</v>
      </c>
      <c r="CG173">
        <v>1.4424419512195099</v>
      </c>
      <c r="CH173">
        <v>-5.9877491289205401E-2</v>
      </c>
      <c r="CI173">
        <v>8.7416553155656301E-3</v>
      </c>
      <c r="CJ173">
        <v>1</v>
      </c>
      <c r="CK173">
        <v>1</v>
      </c>
      <c r="CL173">
        <v>3</v>
      </c>
      <c r="CM173" t="s">
        <v>257</v>
      </c>
      <c r="CN173">
        <v>1.8608100000000001</v>
      </c>
      <c r="CO173">
        <v>1.8577600000000001</v>
      </c>
      <c r="CP173">
        <v>1.8605100000000001</v>
      </c>
      <c r="CQ173">
        <v>1.8533299999999999</v>
      </c>
      <c r="CR173">
        <v>1.8518600000000001</v>
      </c>
      <c r="CS173">
        <v>1.8527199999999999</v>
      </c>
      <c r="CT173">
        <v>1.8564000000000001</v>
      </c>
      <c r="CU173">
        <v>1.86266</v>
      </c>
      <c r="CV173" t="s">
        <v>240</v>
      </c>
      <c r="CW173" t="s">
        <v>19</v>
      </c>
      <c r="CX173" t="s">
        <v>19</v>
      </c>
      <c r="CY173" t="s">
        <v>19</v>
      </c>
      <c r="CZ173" t="s">
        <v>241</v>
      </c>
      <c r="DA173" t="s">
        <v>242</v>
      </c>
      <c r="DB173" t="s">
        <v>243</v>
      </c>
      <c r="DC173" t="s">
        <v>243</v>
      </c>
      <c r="DD173" t="s">
        <v>243</v>
      </c>
      <c r="DE173" t="s">
        <v>243</v>
      </c>
      <c r="DF173">
        <v>0</v>
      </c>
      <c r="DG173">
        <v>100</v>
      </c>
      <c r="DH173">
        <v>100</v>
      </c>
      <c r="DI173">
        <v>-1.3480000000000001</v>
      </c>
      <c r="DJ173">
        <v>2.1000000000000001E-2</v>
      </c>
      <c r="DK173">
        <v>3</v>
      </c>
      <c r="DL173">
        <v>628.65700000000004</v>
      </c>
      <c r="DM173">
        <v>287.23099999999999</v>
      </c>
      <c r="DN173">
        <v>22.997900000000001</v>
      </c>
      <c r="DO173">
        <v>23.388300000000001</v>
      </c>
      <c r="DP173">
        <v>30.0002</v>
      </c>
      <c r="DQ173">
        <v>23.4434</v>
      </c>
      <c r="DR173">
        <v>23.451000000000001</v>
      </c>
      <c r="DS173">
        <v>24.319600000000001</v>
      </c>
      <c r="DT173">
        <v>23.124300000000002</v>
      </c>
      <c r="DU173">
        <v>100</v>
      </c>
      <c r="DV173">
        <v>23</v>
      </c>
      <c r="DW173">
        <v>537.5</v>
      </c>
      <c r="DX173">
        <v>19</v>
      </c>
      <c r="DY173">
        <v>101.3</v>
      </c>
      <c r="DZ173">
        <v>105.27200000000001</v>
      </c>
    </row>
    <row r="174" spans="1:130" x14ac:dyDescent="0.25">
      <c r="A174">
        <v>158</v>
      </c>
      <c r="B174">
        <v>1560437414.0999999</v>
      </c>
      <c r="C174">
        <v>314</v>
      </c>
      <c r="D174" t="s">
        <v>558</v>
      </c>
      <c r="E174" t="s">
        <v>559</v>
      </c>
      <c r="G174">
        <v>1560437403.7612901</v>
      </c>
      <c r="H174">
        <f t="shared" si="58"/>
        <v>8.8124349913822324E-4</v>
      </c>
      <c r="I174">
        <f t="shared" si="59"/>
        <v>23.89531233904076</v>
      </c>
      <c r="J174">
        <f t="shared" si="60"/>
        <v>472.94077419354801</v>
      </c>
      <c r="K174">
        <f t="shared" si="61"/>
        <v>81.861018575981575</v>
      </c>
      <c r="L174">
        <f t="shared" si="62"/>
        <v>8.1531246757207594</v>
      </c>
      <c r="M174">
        <f t="shared" si="63"/>
        <v>47.103556287329766</v>
      </c>
      <c r="N174">
        <f t="shared" si="64"/>
        <v>0.10017337539286167</v>
      </c>
      <c r="O174">
        <f t="shared" si="65"/>
        <v>3</v>
      </c>
      <c r="P174">
        <f t="shared" si="66"/>
        <v>9.8528388517885673E-2</v>
      </c>
      <c r="Q174">
        <f t="shared" si="67"/>
        <v>6.1725951622106014E-2</v>
      </c>
      <c r="R174">
        <f t="shared" si="68"/>
        <v>215.02081845621302</v>
      </c>
      <c r="S174">
        <f t="shared" si="69"/>
        <v>23.880521783838699</v>
      </c>
      <c r="T174">
        <f t="shared" si="70"/>
        <v>23.453899999999997</v>
      </c>
      <c r="U174">
        <f t="shared" si="71"/>
        <v>2.8981243854327756</v>
      </c>
      <c r="V174">
        <f t="shared" si="72"/>
        <v>72.575626225324015</v>
      </c>
      <c r="W174">
        <f t="shared" si="73"/>
        <v>2.029357604384816</v>
      </c>
      <c r="X174">
        <f t="shared" si="74"/>
        <v>2.7961971669170476</v>
      </c>
      <c r="Y174">
        <f t="shared" si="75"/>
        <v>0.86876678104795957</v>
      </c>
      <c r="Z174">
        <f t="shared" si="76"/>
        <v>-38.862838311995645</v>
      </c>
      <c r="AA174">
        <f t="shared" si="77"/>
        <v>-95.787363406447454</v>
      </c>
      <c r="AB174">
        <f t="shared" si="78"/>
        <v>-6.6293054976446664</v>
      </c>
      <c r="AC174">
        <f t="shared" si="79"/>
        <v>73.741311240125256</v>
      </c>
      <c r="AD174">
        <v>0</v>
      </c>
      <c r="AE174">
        <v>0</v>
      </c>
      <c r="AF174">
        <v>3</v>
      </c>
      <c r="AG174">
        <v>0</v>
      </c>
      <c r="AH174">
        <v>0</v>
      </c>
      <c r="AI174">
        <f t="shared" si="80"/>
        <v>1</v>
      </c>
      <c r="AJ174">
        <f t="shared" si="81"/>
        <v>0</v>
      </c>
      <c r="AK174">
        <f t="shared" si="82"/>
        <v>68035.489572196006</v>
      </c>
      <c r="AL174">
        <f t="shared" si="83"/>
        <v>1199.9970967741899</v>
      </c>
      <c r="AM174">
        <f t="shared" si="84"/>
        <v>963.35615497140316</v>
      </c>
      <c r="AN174">
        <f t="shared" si="85"/>
        <v>0.80279873806451651</v>
      </c>
      <c r="AO174">
        <f t="shared" si="86"/>
        <v>0.22319971419354853</v>
      </c>
      <c r="AP174">
        <v>10</v>
      </c>
      <c r="AQ174">
        <v>1</v>
      </c>
      <c r="AR174" t="s">
        <v>237</v>
      </c>
      <c r="AS174">
        <v>1560437403.7612901</v>
      </c>
      <c r="AT174">
        <v>472.94077419354801</v>
      </c>
      <c r="AU174">
        <v>513.459838709677</v>
      </c>
      <c r="AV174">
        <v>20.375658064516099</v>
      </c>
      <c r="AW174">
        <v>18.936883870967701</v>
      </c>
      <c r="AX174">
        <v>600.016032258064</v>
      </c>
      <c r="AY174">
        <v>99.497348387096693</v>
      </c>
      <c r="AZ174">
        <v>9.9808080645161307E-2</v>
      </c>
      <c r="BA174">
        <v>22.8616548387097</v>
      </c>
      <c r="BB174">
        <v>23.571877419354799</v>
      </c>
      <c r="BC174">
        <v>23.3359225806452</v>
      </c>
      <c r="BD174">
        <v>0</v>
      </c>
      <c r="BE174">
        <v>0</v>
      </c>
      <c r="BF174">
        <v>12996.1870967742</v>
      </c>
      <c r="BG174">
        <v>1039.9664516129001</v>
      </c>
      <c r="BH174">
        <v>22.296009677419399</v>
      </c>
      <c r="BI174">
        <v>1199.9970967741899</v>
      </c>
      <c r="BJ174">
        <v>0.329994064516129</v>
      </c>
      <c r="BK174">
        <v>0.32999574193548398</v>
      </c>
      <c r="BL174">
        <v>0.32999296774193598</v>
      </c>
      <c r="BM174">
        <v>1.0017096774193501E-2</v>
      </c>
      <c r="BN174">
        <v>24</v>
      </c>
      <c r="BO174">
        <v>17743.099999999999</v>
      </c>
      <c r="BP174">
        <v>1560432001.5</v>
      </c>
      <c r="BQ174" t="s">
        <v>238</v>
      </c>
      <c r="BR174">
        <v>1</v>
      </c>
      <c r="BS174">
        <v>-1.3480000000000001</v>
      </c>
      <c r="BT174">
        <v>2.1000000000000001E-2</v>
      </c>
      <c r="BU174">
        <v>400</v>
      </c>
      <c r="BV174">
        <v>19</v>
      </c>
      <c r="BW174">
        <v>0.05</v>
      </c>
      <c r="BX174">
        <v>0.02</v>
      </c>
      <c r="BY174">
        <v>23.856906735359502</v>
      </c>
      <c r="BZ174">
        <v>1.97560834177707</v>
      </c>
      <c r="CA174">
        <v>0.20183257324429199</v>
      </c>
      <c r="CB174">
        <v>0</v>
      </c>
      <c r="CC174">
        <v>-40.480239024390201</v>
      </c>
      <c r="CD174">
        <v>-3.3242655052265402</v>
      </c>
      <c r="CE174">
        <v>0.33850267706406101</v>
      </c>
      <c r="CF174">
        <v>0</v>
      </c>
      <c r="CG174">
        <v>1.4397368292682899</v>
      </c>
      <c r="CH174">
        <v>-8.8819024390235299E-2</v>
      </c>
      <c r="CI174">
        <v>1.1048658552065001E-2</v>
      </c>
      <c r="CJ174">
        <v>1</v>
      </c>
      <c r="CK174">
        <v>1</v>
      </c>
      <c r="CL174">
        <v>3</v>
      </c>
      <c r="CM174" t="s">
        <v>257</v>
      </c>
      <c r="CN174">
        <v>1.8608100000000001</v>
      </c>
      <c r="CO174">
        <v>1.8577600000000001</v>
      </c>
      <c r="CP174">
        <v>1.86052</v>
      </c>
      <c r="CQ174">
        <v>1.8533299999999999</v>
      </c>
      <c r="CR174">
        <v>1.85188</v>
      </c>
      <c r="CS174">
        <v>1.8527199999999999</v>
      </c>
      <c r="CT174">
        <v>1.8564000000000001</v>
      </c>
      <c r="CU174">
        <v>1.86266</v>
      </c>
      <c r="CV174" t="s">
        <v>240</v>
      </c>
      <c r="CW174" t="s">
        <v>19</v>
      </c>
      <c r="CX174" t="s">
        <v>19</v>
      </c>
      <c r="CY174" t="s">
        <v>19</v>
      </c>
      <c r="CZ174" t="s">
        <v>241</v>
      </c>
      <c r="DA174" t="s">
        <v>242</v>
      </c>
      <c r="DB174" t="s">
        <v>243</v>
      </c>
      <c r="DC174" t="s">
        <v>243</v>
      </c>
      <c r="DD174" t="s">
        <v>243</v>
      </c>
      <c r="DE174" t="s">
        <v>243</v>
      </c>
      <c r="DF174">
        <v>0</v>
      </c>
      <c r="DG174">
        <v>100</v>
      </c>
      <c r="DH174">
        <v>100</v>
      </c>
      <c r="DI174">
        <v>-1.3480000000000001</v>
      </c>
      <c r="DJ174">
        <v>2.1000000000000001E-2</v>
      </c>
      <c r="DK174">
        <v>3</v>
      </c>
      <c r="DL174">
        <v>628.76199999999994</v>
      </c>
      <c r="DM174">
        <v>287.16899999999998</v>
      </c>
      <c r="DN174">
        <v>22.997399999999999</v>
      </c>
      <c r="DO174">
        <v>23.388300000000001</v>
      </c>
      <c r="DP174">
        <v>30.000299999999999</v>
      </c>
      <c r="DQ174">
        <v>23.444099999999999</v>
      </c>
      <c r="DR174">
        <v>23.451699999999999</v>
      </c>
      <c r="DS174">
        <v>24.464500000000001</v>
      </c>
      <c r="DT174">
        <v>23.124300000000002</v>
      </c>
      <c r="DU174">
        <v>100</v>
      </c>
      <c r="DV174">
        <v>23</v>
      </c>
      <c r="DW174">
        <v>542.5</v>
      </c>
      <c r="DX174">
        <v>19</v>
      </c>
      <c r="DY174">
        <v>101.29900000000001</v>
      </c>
      <c r="DZ174">
        <v>105.27200000000001</v>
      </c>
    </row>
    <row r="175" spans="1:130" x14ac:dyDescent="0.25">
      <c r="A175">
        <v>159</v>
      </c>
      <c r="B175">
        <v>1560437416.0999999</v>
      </c>
      <c r="C175">
        <v>316</v>
      </c>
      <c r="D175" t="s">
        <v>560</v>
      </c>
      <c r="E175" t="s">
        <v>561</v>
      </c>
      <c r="G175">
        <v>1560437405.7612901</v>
      </c>
      <c r="H175">
        <f t="shared" si="58"/>
        <v>8.7955480019156779E-4</v>
      </c>
      <c r="I175">
        <f t="shared" si="59"/>
        <v>23.953542651029153</v>
      </c>
      <c r="J175">
        <f t="shared" si="60"/>
        <v>476.17916129032301</v>
      </c>
      <c r="K175">
        <f t="shared" si="61"/>
        <v>83.816577252982739</v>
      </c>
      <c r="L175">
        <f t="shared" si="62"/>
        <v>8.3478968833018783</v>
      </c>
      <c r="M175">
        <f t="shared" si="63"/>
        <v>47.426113863261229</v>
      </c>
      <c r="N175">
        <f t="shared" si="64"/>
        <v>0.10009308794590505</v>
      </c>
      <c r="O175">
        <f t="shared" si="65"/>
        <v>3</v>
      </c>
      <c r="P175">
        <f t="shared" si="66"/>
        <v>9.8450715262389132E-2</v>
      </c>
      <c r="Q175">
        <f t="shared" si="67"/>
        <v>6.1677175922277554E-2</v>
      </c>
      <c r="R175">
        <f t="shared" si="68"/>
        <v>215.02073741758301</v>
      </c>
      <c r="S175">
        <f t="shared" si="69"/>
        <v>23.872538307816857</v>
      </c>
      <c r="T175">
        <f t="shared" si="70"/>
        <v>23.446751612903249</v>
      </c>
      <c r="U175">
        <f t="shared" si="71"/>
        <v>2.8968750115009647</v>
      </c>
      <c r="V175">
        <f t="shared" si="72"/>
        <v>72.602785905476068</v>
      </c>
      <c r="W175">
        <f t="shared" si="73"/>
        <v>2.0290816624448946</v>
      </c>
      <c r="X175">
        <f t="shared" si="74"/>
        <v>2.7947710781878561</v>
      </c>
      <c r="Y175">
        <f t="shared" si="75"/>
        <v>0.86779334905607008</v>
      </c>
      <c r="Z175">
        <f t="shared" si="76"/>
        <v>-38.788366688448143</v>
      </c>
      <c r="AA175">
        <f t="shared" si="77"/>
        <v>-95.992924645159846</v>
      </c>
      <c r="AB175">
        <f t="shared" si="78"/>
        <v>-6.6430083047356252</v>
      </c>
      <c r="AC175">
        <f t="shared" si="79"/>
        <v>73.596437779239395</v>
      </c>
      <c r="AD175">
        <v>0</v>
      </c>
      <c r="AE175">
        <v>0</v>
      </c>
      <c r="AF175">
        <v>3</v>
      </c>
      <c r="AG175">
        <v>0</v>
      </c>
      <c r="AH175">
        <v>0</v>
      </c>
      <c r="AI175">
        <f t="shared" si="80"/>
        <v>1</v>
      </c>
      <c r="AJ175">
        <f t="shared" si="81"/>
        <v>0</v>
      </c>
      <c r="AK175">
        <f t="shared" si="82"/>
        <v>68045.342677801076</v>
      </c>
      <c r="AL175">
        <f t="shared" si="83"/>
        <v>1199.99677419355</v>
      </c>
      <c r="AM175">
        <f t="shared" si="84"/>
        <v>963.35571852067812</v>
      </c>
      <c r="AN175">
        <f t="shared" si="85"/>
        <v>0.80279859016129029</v>
      </c>
      <c r="AO175">
        <f t="shared" si="86"/>
        <v>0.22319973119354838</v>
      </c>
      <c r="AP175">
        <v>10</v>
      </c>
      <c r="AQ175">
        <v>1</v>
      </c>
      <c r="AR175" t="s">
        <v>237</v>
      </c>
      <c r="AS175">
        <v>1560437405.7612901</v>
      </c>
      <c r="AT175">
        <v>476.17916129032301</v>
      </c>
      <c r="AU175">
        <v>516.79745161290305</v>
      </c>
      <c r="AV175">
        <v>20.372877419354801</v>
      </c>
      <c r="AW175">
        <v>18.936900000000001</v>
      </c>
      <c r="AX175">
        <v>600.03432258064504</v>
      </c>
      <c r="AY175">
        <v>99.497293548387105</v>
      </c>
      <c r="AZ175">
        <v>9.9912122580645094E-2</v>
      </c>
      <c r="BA175">
        <v>22.853235483871</v>
      </c>
      <c r="BB175">
        <v>23.5662548387097</v>
      </c>
      <c r="BC175">
        <v>23.327248387096802</v>
      </c>
      <c r="BD175">
        <v>0</v>
      </c>
      <c r="BE175">
        <v>0</v>
      </c>
      <c r="BF175">
        <v>12997.8806451613</v>
      </c>
      <c r="BG175">
        <v>1039.94451612903</v>
      </c>
      <c r="BH175">
        <v>22.300716129032299</v>
      </c>
      <c r="BI175">
        <v>1199.99677419355</v>
      </c>
      <c r="BJ175">
        <v>0.32999354838709699</v>
      </c>
      <c r="BK175">
        <v>0.329996870967742</v>
      </c>
      <c r="BL175">
        <v>0.32999245161290303</v>
      </c>
      <c r="BM175">
        <v>1.0017022580645201E-2</v>
      </c>
      <c r="BN175">
        <v>24</v>
      </c>
      <c r="BO175">
        <v>17743.106451612901</v>
      </c>
      <c r="BP175">
        <v>1560432001.5</v>
      </c>
      <c r="BQ175" t="s">
        <v>238</v>
      </c>
      <c r="BR175">
        <v>1</v>
      </c>
      <c r="BS175">
        <v>-1.3480000000000001</v>
      </c>
      <c r="BT175">
        <v>2.1000000000000001E-2</v>
      </c>
      <c r="BU175">
        <v>400</v>
      </c>
      <c r="BV175">
        <v>19</v>
      </c>
      <c r="BW175">
        <v>0.05</v>
      </c>
      <c r="BX175">
        <v>0.02</v>
      </c>
      <c r="BY175">
        <v>23.924349177775401</v>
      </c>
      <c r="BZ175">
        <v>1.9460819811243899</v>
      </c>
      <c r="CA175">
        <v>0.198585197338983</v>
      </c>
      <c r="CB175">
        <v>0</v>
      </c>
      <c r="CC175">
        <v>-40.589009756097603</v>
      </c>
      <c r="CD175">
        <v>-3.30905435540088</v>
      </c>
      <c r="CE175">
        <v>0.33689625080617502</v>
      </c>
      <c r="CF175">
        <v>0</v>
      </c>
      <c r="CG175">
        <v>1.43696707317073</v>
      </c>
      <c r="CH175">
        <v>-0.113059233449479</v>
      </c>
      <c r="CI175">
        <v>1.26970085287839E-2</v>
      </c>
      <c r="CJ175">
        <v>1</v>
      </c>
      <c r="CK175">
        <v>1</v>
      </c>
      <c r="CL175">
        <v>3</v>
      </c>
      <c r="CM175" t="s">
        <v>257</v>
      </c>
      <c r="CN175">
        <v>1.8608100000000001</v>
      </c>
      <c r="CO175">
        <v>1.85775</v>
      </c>
      <c r="CP175">
        <v>1.8605100000000001</v>
      </c>
      <c r="CQ175">
        <v>1.8533299999999999</v>
      </c>
      <c r="CR175">
        <v>1.8518699999999999</v>
      </c>
      <c r="CS175">
        <v>1.8527199999999999</v>
      </c>
      <c r="CT175">
        <v>1.8564000000000001</v>
      </c>
      <c r="CU175">
        <v>1.8626499999999999</v>
      </c>
      <c r="CV175" t="s">
        <v>240</v>
      </c>
      <c r="CW175" t="s">
        <v>19</v>
      </c>
      <c r="CX175" t="s">
        <v>19</v>
      </c>
      <c r="CY175" t="s">
        <v>19</v>
      </c>
      <c r="CZ175" t="s">
        <v>241</v>
      </c>
      <c r="DA175" t="s">
        <v>242</v>
      </c>
      <c r="DB175" t="s">
        <v>243</v>
      </c>
      <c r="DC175" t="s">
        <v>243</v>
      </c>
      <c r="DD175" t="s">
        <v>243</v>
      </c>
      <c r="DE175" t="s">
        <v>243</v>
      </c>
      <c r="DF175">
        <v>0</v>
      </c>
      <c r="DG175">
        <v>100</v>
      </c>
      <c r="DH175">
        <v>100</v>
      </c>
      <c r="DI175">
        <v>-1.3480000000000001</v>
      </c>
      <c r="DJ175">
        <v>2.1000000000000001E-2</v>
      </c>
      <c r="DK175">
        <v>3</v>
      </c>
      <c r="DL175">
        <v>629.55200000000002</v>
      </c>
      <c r="DM175">
        <v>287.20699999999999</v>
      </c>
      <c r="DN175">
        <v>22.997299999999999</v>
      </c>
      <c r="DO175">
        <v>23.388300000000001</v>
      </c>
      <c r="DP175">
        <v>30.0002</v>
      </c>
      <c r="DQ175">
        <v>23.444099999999999</v>
      </c>
      <c r="DR175">
        <v>23.4527</v>
      </c>
      <c r="DS175">
        <v>24.554200000000002</v>
      </c>
      <c r="DT175">
        <v>23.124300000000002</v>
      </c>
      <c r="DU175">
        <v>100</v>
      </c>
      <c r="DV175">
        <v>23</v>
      </c>
      <c r="DW175">
        <v>542.5</v>
      </c>
      <c r="DX175">
        <v>19</v>
      </c>
      <c r="DY175">
        <v>101.29900000000001</v>
      </c>
      <c r="DZ175">
        <v>105.273</v>
      </c>
    </row>
    <row r="176" spans="1:130" x14ac:dyDescent="0.25">
      <c r="A176">
        <v>160</v>
      </c>
      <c r="B176">
        <v>1560437418.0999999</v>
      </c>
      <c r="C176">
        <v>318</v>
      </c>
      <c r="D176" t="s">
        <v>562</v>
      </c>
      <c r="E176" t="s">
        <v>563</v>
      </c>
      <c r="G176">
        <v>1560437407.7612901</v>
      </c>
      <c r="H176">
        <f t="shared" si="58"/>
        <v>8.7774749026240035E-4</v>
      </c>
      <c r="I176">
        <f t="shared" si="59"/>
        <v>24.007191296828935</v>
      </c>
      <c r="J176">
        <f t="shared" si="60"/>
        <v>479.417225806452</v>
      </c>
      <c r="K176">
        <f t="shared" si="61"/>
        <v>85.835029536024251</v>
      </c>
      <c r="L176">
        <f t="shared" si="62"/>
        <v>8.5489191574218708</v>
      </c>
      <c r="M176">
        <f t="shared" si="63"/>
        <v>47.748560561451413</v>
      </c>
      <c r="N176">
        <f t="shared" si="64"/>
        <v>0.10001039576378616</v>
      </c>
      <c r="O176">
        <f t="shared" si="65"/>
        <v>3</v>
      </c>
      <c r="P176">
        <f t="shared" si="66"/>
        <v>9.8370713433445348E-2</v>
      </c>
      <c r="Q176">
        <f t="shared" si="67"/>
        <v>6.1626938161626885E-2</v>
      </c>
      <c r="R176">
        <f t="shared" si="68"/>
        <v>215.0209015623229</v>
      </c>
      <c r="S176">
        <f t="shared" si="69"/>
        <v>23.863622635996506</v>
      </c>
      <c r="T176">
        <f t="shared" si="70"/>
        <v>23.4388258064516</v>
      </c>
      <c r="U176">
        <f t="shared" si="71"/>
        <v>2.8954903132367944</v>
      </c>
      <c r="V176">
        <f t="shared" si="72"/>
        <v>72.632896883241813</v>
      </c>
      <c r="W176">
        <f t="shared" si="73"/>
        <v>2.0287692687403638</v>
      </c>
      <c r="X176">
        <f t="shared" si="74"/>
        <v>2.7931823674906329</v>
      </c>
      <c r="Y176">
        <f t="shared" si="75"/>
        <v>0.86672104449643061</v>
      </c>
      <c r="Z176">
        <f t="shared" si="76"/>
        <v>-38.708664320571856</v>
      </c>
      <c r="AA176">
        <f t="shared" si="77"/>
        <v>-96.228746167743907</v>
      </c>
      <c r="AB176">
        <f t="shared" si="78"/>
        <v>-6.6587440895284837</v>
      </c>
      <c r="AC176">
        <f t="shared" si="79"/>
        <v>73.424746984478645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f t="shared" si="80"/>
        <v>1</v>
      </c>
      <c r="AJ176">
        <f t="shared" si="81"/>
        <v>0</v>
      </c>
      <c r="AK176">
        <f t="shared" si="82"/>
        <v>68047.419379652347</v>
      </c>
      <c r="AL176">
        <f t="shared" si="83"/>
        <v>1199.99774193548</v>
      </c>
      <c r="AM176">
        <f t="shared" si="84"/>
        <v>963.35643193878434</v>
      </c>
      <c r="AN176">
        <f t="shared" si="85"/>
        <v>0.80279853725806505</v>
      </c>
      <c r="AO176">
        <f t="shared" si="86"/>
        <v>0.22319973629032272</v>
      </c>
      <c r="AP176">
        <v>10</v>
      </c>
      <c r="AQ176">
        <v>1</v>
      </c>
      <c r="AR176" t="s">
        <v>237</v>
      </c>
      <c r="AS176">
        <v>1560437407.7612901</v>
      </c>
      <c r="AT176">
        <v>479.417225806452</v>
      </c>
      <c r="AU176">
        <v>520.12761290322601</v>
      </c>
      <c r="AV176">
        <v>20.369764516128999</v>
      </c>
      <c r="AW176">
        <v>18.9367548387097</v>
      </c>
      <c r="AX176">
        <v>600.04338709677404</v>
      </c>
      <c r="AY176">
        <v>99.497174193548403</v>
      </c>
      <c r="AZ176">
        <v>9.9915754838709694E-2</v>
      </c>
      <c r="BA176">
        <v>22.843851612903201</v>
      </c>
      <c r="BB176">
        <v>23.559596774193501</v>
      </c>
      <c r="BC176">
        <v>23.318054838709699</v>
      </c>
      <c r="BD176">
        <v>0</v>
      </c>
      <c r="BE176">
        <v>0</v>
      </c>
      <c r="BF176">
        <v>12997.8806451613</v>
      </c>
      <c r="BG176">
        <v>1039.9209677419401</v>
      </c>
      <c r="BH176">
        <v>22.302732258064498</v>
      </c>
      <c r="BI176">
        <v>1199.99774193548</v>
      </c>
      <c r="BJ176">
        <v>0.329993419354839</v>
      </c>
      <c r="BK176">
        <v>0.32999738709677401</v>
      </c>
      <c r="BL176">
        <v>0.32999216129032299</v>
      </c>
      <c r="BM176">
        <v>1.00169516129032E-2</v>
      </c>
      <c r="BN176">
        <v>24</v>
      </c>
      <c r="BO176">
        <v>17743.119354838698</v>
      </c>
      <c r="BP176">
        <v>1560432001.5</v>
      </c>
      <c r="BQ176" t="s">
        <v>238</v>
      </c>
      <c r="BR176">
        <v>1</v>
      </c>
      <c r="BS176">
        <v>-1.3480000000000001</v>
      </c>
      <c r="BT176">
        <v>2.1000000000000001E-2</v>
      </c>
      <c r="BU176">
        <v>400</v>
      </c>
      <c r="BV176">
        <v>19</v>
      </c>
      <c r="BW176">
        <v>0.05</v>
      </c>
      <c r="BX176">
        <v>0.02</v>
      </c>
      <c r="BY176">
        <v>23.9759657620205</v>
      </c>
      <c r="BZ176">
        <v>1.86508613425898</v>
      </c>
      <c r="CA176">
        <v>0.19223576476735901</v>
      </c>
      <c r="CB176">
        <v>0</v>
      </c>
      <c r="CC176">
        <v>-40.675280487804898</v>
      </c>
      <c r="CD176">
        <v>-3.1191951219514098</v>
      </c>
      <c r="CE176">
        <v>0.322528404662901</v>
      </c>
      <c r="CF176">
        <v>0</v>
      </c>
      <c r="CG176">
        <v>1.4340200000000001</v>
      </c>
      <c r="CH176">
        <v>-0.13135505226480801</v>
      </c>
      <c r="CI176">
        <v>1.38773872918781E-2</v>
      </c>
      <c r="CJ176">
        <v>1</v>
      </c>
      <c r="CK176">
        <v>1</v>
      </c>
      <c r="CL176">
        <v>3</v>
      </c>
      <c r="CM176" t="s">
        <v>257</v>
      </c>
      <c r="CN176">
        <v>1.8608100000000001</v>
      </c>
      <c r="CO176">
        <v>1.8577600000000001</v>
      </c>
      <c r="CP176">
        <v>1.8605</v>
      </c>
      <c r="CQ176">
        <v>1.8533299999999999</v>
      </c>
      <c r="CR176">
        <v>1.8518600000000001</v>
      </c>
      <c r="CS176">
        <v>1.8527199999999999</v>
      </c>
      <c r="CT176">
        <v>1.85639</v>
      </c>
      <c r="CU176">
        <v>1.8626400000000001</v>
      </c>
      <c r="CV176" t="s">
        <v>240</v>
      </c>
      <c r="CW176" t="s">
        <v>19</v>
      </c>
      <c r="CX176" t="s">
        <v>19</v>
      </c>
      <c r="CY176" t="s">
        <v>19</v>
      </c>
      <c r="CZ176" t="s">
        <v>241</v>
      </c>
      <c r="DA176" t="s">
        <v>242</v>
      </c>
      <c r="DB176" t="s">
        <v>243</v>
      </c>
      <c r="DC176" t="s">
        <v>243</v>
      </c>
      <c r="DD176" t="s">
        <v>243</v>
      </c>
      <c r="DE176" t="s">
        <v>243</v>
      </c>
      <c r="DF176">
        <v>0</v>
      </c>
      <c r="DG176">
        <v>100</v>
      </c>
      <c r="DH176">
        <v>100</v>
      </c>
      <c r="DI176">
        <v>-1.3480000000000001</v>
      </c>
      <c r="DJ176">
        <v>2.1000000000000001E-2</v>
      </c>
      <c r="DK176">
        <v>3</v>
      </c>
      <c r="DL176">
        <v>628.96400000000006</v>
      </c>
      <c r="DM176">
        <v>287.58300000000003</v>
      </c>
      <c r="DN176">
        <v>22.997699999999998</v>
      </c>
      <c r="DO176">
        <v>23.388300000000001</v>
      </c>
      <c r="DP176">
        <v>30.0001</v>
      </c>
      <c r="DQ176">
        <v>23.444400000000002</v>
      </c>
      <c r="DR176">
        <v>23.4529</v>
      </c>
      <c r="DS176">
        <v>24.683399999999999</v>
      </c>
      <c r="DT176">
        <v>23.124300000000002</v>
      </c>
      <c r="DU176">
        <v>100</v>
      </c>
      <c r="DV176">
        <v>23</v>
      </c>
      <c r="DW176">
        <v>547.5</v>
      </c>
      <c r="DX176">
        <v>19</v>
      </c>
      <c r="DY176">
        <v>101.29900000000001</v>
      </c>
      <c r="DZ176">
        <v>105.27200000000001</v>
      </c>
    </row>
    <row r="177" spans="1:130" x14ac:dyDescent="0.25">
      <c r="A177">
        <v>161</v>
      </c>
      <c r="B177">
        <v>1560437420.0999999</v>
      </c>
      <c r="C177">
        <v>320</v>
      </c>
      <c r="D177" t="s">
        <v>564</v>
      </c>
      <c r="E177" t="s">
        <v>565</v>
      </c>
      <c r="G177">
        <v>1560437409.7612901</v>
      </c>
      <c r="H177">
        <f t="shared" si="58"/>
        <v>8.7586945886014751E-4</v>
      </c>
      <c r="I177">
        <f t="shared" si="59"/>
        <v>24.074904039478344</v>
      </c>
      <c r="J177">
        <f t="shared" si="60"/>
        <v>482.65464516128998</v>
      </c>
      <c r="K177">
        <f t="shared" si="61"/>
        <v>87.677456617139569</v>
      </c>
      <c r="L177">
        <f t="shared" si="62"/>
        <v>8.7323935936260995</v>
      </c>
      <c r="M177">
        <f t="shared" si="63"/>
        <v>48.070855313980594</v>
      </c>
      <c r="N177">
        <f t="shared" si="64"/>
        <v>9.9941375156889029E-2</v>
      </c>
      <c r="O177">
        <f t="shared" si="65"/>
        <v>3</v>
      </c>
      <c r="P177">
        <f t="shared" si="66"/>
        <v>9.8303936720360918E-2</v>
      </c>
      <c r="Q177">
        <f t="shared" si="67"/>
        <v>6.1585005361485479E-2</v>
      </c>
      <c r="R177">
        <f t="shared" si="68"/>
        <v>215.0210291733508</v>
      </c>
      <c r="S177">
        <f t="shared" si="69"/>
        <v>23.854212236446738</v>
      </c>
      <c r="T177">
        <f t="shared" si="70"/>
        <v>23.429733870967752</v>
      </c>
      <c r="U177">
        <f t="shared" si="71"/>
        <v>2.8939025963657721</v>
      </c>
      <c r="V177">
        <f t="shared" si="72"/>
        <v>72.664768985524702</v>
      </c>
      <c r="W177">
        <f t="shared" si="73"/>
        <v>2.0284426048916822</v>
      </c>
      <c r="X177">
        <f t="shared" si="74"/>
        <v>2.7915076772565826</v>
      </c>
      <c r="Y177">
        <f t="shared" si="75"/>
        <v>0.86545999147408992</v>
      </c>
      <c r="Z177">
        <f t="shared" si="76"/>
        <v>-38.625843135732502</v>
      </c>
      <c r="AA177">
        <f t="shared" si="77"/>
        <v>-96.358917561288109</v>
      </c>
      <c r="AB177">
        <f t="shared" si="78"/>
        <v>-6.6671102948091638</v>
      </c>
      <c r="AC177">
        <f t="shared" si="79"/>
        <v>73.369158181521016</v>
      </c>
      <c r="AD177">
        <v>0</v>
      </c>
      <c r="AE177">
        <v>0</v>
      </c>
      <c r="AF177">
        <v>3</v>
      </c>
      <c r="AG177">
        <v>0</v>
      </c>
      <c r="AH177">
        <v>0</v>
      </c>
      <c r="AI177">
        <f t="shared" si="80"/>
        <v>1</v>
      </c>
      <c r="AJ177">
        <f t="shared" si="81"/>
        <v>0</v>
      </c>
      <c r="AK177">
        <f t="shared" si="82"/>
        <v>68053.761224163842</v>
      </c>
      <c r="AL177">
        <f t="shared" si="83"/>
        <v>1199.9983870967701</v>
      </c>
      <c r="AM177">
        <f t="shared" si="84"/>
        <v>963.35699671197096</v>
      </c>
      <c r="AN177">
        <f t="shared" si="85"/>
        <v>0.80279857629032303</v>
      </c>
      <c r="AO177">
        <f t="shared" si="86"/>
        <v>0.22319973790322592</v>
      </c>
      <c r="AP177">
        <v>10</v>
      </c>
      <c r="AQ177">
        <v>1</v>
      </c>
      <c r="AR177" t="s">
        <v>237</v>
      </c>
      <c r="AS177">
        <v>1560437409.7612901</v>
      </c>
      <c r="AT177">
        <v>482.65464516128998</v>
      </c>
      <c r="AU177">
        <v>523.481290322581</v>
      </c>
      <c r="AV177">
        <v>20.366545161290301</v>
      </c>
      <c r="AW177">
        <v>18.936590322580599</v>
      </c>
      <c r="AX177">
        <v>600.04064516128994</v>
      </c>
      <c r="AY177">
        <v>99.496870967741899</v>
      </c>
      <c r="AZ177">
        <v>9.9923129032258098E-2</v>
      </c>
      <c r="BA177">
        <v>22.833954838709701</v>
      </c>
      <c r="BB177">
        <v>23.551732258064501</v>
      </c>
      <c r="BC177">
        <v>23.307735483870999</v>
      </c>
      <c r="BD177">
        <v>0</v>
      </c>
      <c r="BE177">
        <v>0</v>
      </c>
      <c r="BF177">
        <v>12998.7903225806</v>
      </c>
      <c r="BG177">
        <v>1039.8909677419399</v>
      </c>
      <c r="BH177">
        <v>22.302151612903199</v>
      </c>
      <c r="BI177">
        <v>1199.9983870967701</v>
      </c>
      <c r="BJ177">
        <v>0.32999354838709699</v>
      </c>
      <c r="BK177">
        <v>0.32999732258064501</v>
      </c>
      <c r="BL177">
        <v>0.32999216129032299</v>
      </c>
      <c r="BM177">
        <v>1.0016919354838699E-2</v>
      </c>
      <c r="BN177">
        <v>24</v>
      </c>
      <c r="BO177">
        <v>17743.122580645198</v>
      </c>
      <c r="BP177">
        <v>1560432001.5</v>
      </c>
      <c r="BQ177" t="s">
        <v>238</v>
      </c>
      <c r="BR177">
        <v>1</v>
      </c>
      <c r="BS177">
        <v>-1.3480000000000001</v>
      </c>
      <c r="BT177">
        <v>2.1000000000000001E-2</v>
      </c>
      <c r="BU177">
        <v>400</v>
      </c>
      <c r="BV177">
        <v>19</v>
      </c>
      <c r="BW177">
        <v>0.05</v>
      </c>
      <c r="BX177">
        <v>0.02</v>
      </c>
      <c r="BY177">
        <v>24.039154369460899</v>
      </c>
      <c r="BZ177">
        <v>1.7381402265854899</v>
      </c>
      <c r="CA177">
        <v>0.179548011337164</v>
      </c>
      <c r="CB177">
        <v>0</v>
      </c>
      <c r="CC177">
        <v>-40.790070731707303</v>
      </c>
      <c r="CD177">
        <v>-2.8529790940766802</v>
      </c>
      <c r="CE177">
        <v>0.293114492109876</v>
      </c>
      <c r="CF177">
        <v>0</v>
      </c>
      <c r="CG177">
        <v>1.43097609756098</v>
      </c>
      <c r="CH177">
        <v>-0.138676933797893</v>
      </c>
      <c r="CI177">
        <v>1.4334388274704801E-2</v>
      </c>
      <c r="CJ177">
        <v>1</v>
      </c>
      <c r="CK177">
        <v>1</v>
      </c>
      <c r="CL177">
        <v>3</v>
      </c>
      <c r="CM177" t="s">
        <v>257</v>
      </c>
      <c r="CN177">
        <v>1.8608100000000001</v>
      </c>
      <c r="CO177">
        <v>1.8577600000000001</v>
      </c>
      <c r="CP177">
        <v>1.8605</v>
      </c>
      <c r="CQ177">
        <v>1.8533299999999999</v>
      </c>
      <c r="CR177">
        <v>1.85188</v>
      </c>
      <c r="CS177">
        <v>1.8527199999999999</v>
      </c>
      <c r="CT177">
        <v>1.85639</v>
      </c>
      <c r="CU177">
        <v>1.8626499999999999</v>
      </c>
      <c r="CV177" t="s">
        <v>240</v>
      </c>
      <c r="CW177" t="s">
        <v>19</v>
      </c>
      <c r="CX177" t="s">
        <v>19</v>
      </c>
      <c r="CY177" t="s">
        <v>19</v>
      </c>
      <c r="CZ177" t="s">
        <v>241</v>
      </c>
      <c r="DA177" t="s">
        <v>242</v>
      </c>
      <c r="DB177" t="s">
        <v>243</v>
      </c>
      <c r="DC177" t="s">
        <v>243</v>
      </c>
      <c r="DD177" t="s">
        <v>243</v>
      </c>
      <c r="DE177" t="s">
        <v>243</v>
      </c>
      <c r="DF177">
        <v>0</v>
      </c>
      <c r="DG177">
        <v>100</v>
      </c>
      <c r="DH177">
        <v>100</v>
      </c>
      <c r="DI177">
        <v>-1.3480000000000001</v>
      </c>
      <c r="DJ177">
        <v>2.1000000000000001E-2</v>
      </c>
      <c r="DK177">
        <v>3</v>
      </c>
      <c r="DL177">
        <v>628.36099999999999</v>
      </c>
      <c r="DM177">
        <v>287.572</v>
      </c>
      <c r="DN177">
        <v>22.997900000000001</v>
      </c>
      <c r="DO177">
        <v>23.388300000000001</v>
      </c>
      <c r="DP177">
        <v>30.0001</v>
      </c>
      <c r="DQ177">
        <v>23.445399999999999</v>
      </c>
      <c r="DR177">
        <v>23.4529</v>
      </c>
      <c r="DS177">
        <v>24.826899999999998</v>
      </c>
      <c r="DT177">
        <v>23.124300000000002</v>
      </c>
      <c r="DU177">
        <v>100</v>
      </c>
      <c r="DV177">
        <v>23</v>
      </c>
      <c r="DW177">
        <v>552.5</v>
      </c>
      <c r="DX177">
        <v>19</v>
      </c>
      <c r="DY177">
        <v>101.29900000000001</v>
      </c>
      <c r="DZ177">
        <v>105.271</v>
      </c>
    </row>
    <row r="178" spans="1:130" x14ac:dyDescent="0.25">
      <c r="A178">
        <v>162</v>
      </c>
      <c r="B178">
        <v>1560437422.0999999</v>
      </c>
      <c r="C178">
        <v>322</v>
      </c>
      <c r="D178" t="s">
        <v>566</v>
      </c>
      <c r="E178" t="s">
        <v>567</v>
      </c>
      <c r="G178">
        <v>1560437411.7612901</v>
      </c>
      <c r="H178">
        <f t="shared" si="58"/>
        <v>8.7392573924716403E-4</v>
      </c>
      <c r="I178">
        <f t="shared" si="59"/>
        <v>24.126973090313392</v>
      </c>
      <c r="J178">
        <f t="shared" si="60"/>
        <v>485.89658064516101</v>
      </c>
      <c r="K178">
        <f t="shared" si="61"/>
        <v>89.790021737080636</v>
      </c>
      <c r="L178">
        <f t="shared" si="62"/>
        <v>8.9427616876255822</v>
      </c>
      <c r="M178">
        <f t="shared" si="63"/>
        <v>48.393543530543056</v>
      </c>
      <c r="N178">
        <f t="shared" si="64"/>
        <v>9.9876145769864783E-2</v>
      </c>
      <c r="O178">
        <f t="shared" si="65"/>
        <v>3</v>
      </c>
      <c r="P178">
        <f t="shared" si="66"/>
        <v>9.8240826583792309E-2</v>
      </c>
      <c r="Q178">
        <f t="shared" si="67"/>
        <v>6.1545375131623142E-2</v>
      </c>
      <c r="R178">
        <f t="shared" si="68"/>
        <v>215.02111061891765</v>
      </c>
      <c r="S178">
        <f t="shared" si="69"/>
        <v>23.844560438875863</v>
      </c>
      <c r="T178">
        <f t="shared" si="70"/>
        <v>23.420016129032248</v>
      </c>
      <c r="U178">
        <f t="shared" si="71"/>
        <v>2.8922064373738601</v>
      </c>
      <c r="V178">
        <f t="shared" si="72"/>
        <v>72.697469967507871</v>
      </c>
      <c r="W178">
        <f t="shared" si="73"/>
        <v>2.0281069157975682</v>
      </c>
      <c r="X178">
        <f t="shared" si="74"/>
        <v>2.7897902316325869</v>
      </c>
      <c r="Y178">
        <f t="shared" si="75"/>
        <v>0.86409952157629188</v>
      </c>
      <c r="Z178">
        <f t="shared" si="76"/>
        <v>-38.540125100799933</v>
      </c>
      <c r="AA178">
        <f t="shared" si="77"/>
        <v>-96.429611845159968</v>
      </c>
      <c r="AB178">
        <f t="shared" si="78"/>
        <v>-6.6713300831142854</v>
      </c>
      <c r="AC178">
        <f t="shared" si="79"/>
        <v>73.380043589843439</v>
      </c>
      <c r="AD178">
        <v>0</v>
      </c>
      <c r="AE178">
        <v>0</v>
      </c>
      <c r="AF178">
        <v>3</v>
      </c>
      <c r="AG178">
        <v>0</v>
      </c>
      <c r="AH178">
        <v>0</v>
      </c>
      <c r="AI178">
        <f t="shared" si="80"/>
        <v>1</v>
      </c>
      <c r="AJ178">
        <f t="shared" si="81"/>
        <v>0</v>
      </c>
      <c r="AK178">
        <f t="shared" si="82"/>
        <v>68060.562257070254</v>
      </c>
      <c r="AL178">
        <f t="shared" si="83"/>
        <v>1199.99870967742</v>
      </c>
      <c r="AM178">
        <f t="shared" si="84"/>
        <v>963.35730967919869</v>
      </c>
      <c r="AN178">
        <f t="shared" si="85"/>
        <v>0.80279862129032242</v>
      </c>
      <c r="AO178">
        <f t="shared" si="86"/>
        <v>0.22319974993548386</v>
      </c>
      <c r="AP178">
        <v>10</v>
      </c>
      <c r="AQ178">
        <v>1</v>
      </c>
      <c r="AR178" t="s">
        <v>237</v>
      </c>
      <c r="AS178">
        <v>1560437411.7612901</v>
      </c>
      <c r="AT178">
        <v>485.89658064516101</v>
      </c>
      <c r="AU178">
        <v>526.81225806451596</v>
      </c>
      <c r="AV178">
        <v>20.363258064516099</v>
      </c>
      <c r="AW178">
        <v>18.936503225806501</v>
      </c>
      <c r="AX178">
        <v>600.053870967742</v>
      </c>
      <c r="AY178">
        <v>99.496332258064498</v>
      </c>
      <c r="AZ178">
        <v>0.100054006451613</v>
      </c>
      <c r="BA178">
        <v>22.823799999999999</v>
      </c>
      <c r="BB178">
        <v>23.5429806451613</v>
      </c>
      <c r="BC178">
        <v>23.2970516129032</v>
      </c>
      <c r="BD178">
        <v>0</v>
      </c>
      <c r="BE178">
        <v>0</v>
      </c>
      <c r="BF178">
        <v>12999.819354838701</v>
      </c>
      <c r="BG178">
        <v>1039.85967741935</v>
      </c>
      <c r="BH178">
        <v>22.301254838709699</v>
      </c>
      <c r="BI178">
        <v>1199.99870967742</v>
      </c>
      <c r="BJ178">
        <v>0.32999351612903199</v>
      </c>
      <c r="BK178">
        <v>0.32999712903225797</v>
      </c>
      <c r="BL178">
        <v>0.32999241935483897</v>
      </c>
      <c r="BM178">
        <v>1.00168967741935E-2</v>
      </c>
      <c r="BN178">
        <v>24</v>
      </c>
      <c r="BO178">
        <v>17743.129032258101</v>
      </c>
      <c r="BP178">
        <v>1560432001.5</v>
      </c>
      <c r="BQ178" t="s">
        <v>238</v>
      </c>
      <c r="BR178">
        <v>1</v>
      </c>
      <c r="BS178">
        <v>-1.3480000000000001</v>
      </c>
      <c r="BT178">
        <v>2.1000000000000001E-2</v>
      </c>
      <c r="BU178">
        <v>400</v>
      </c>
      <c r="BV178">
        <v>19</v>
      </c>
      <c r="BW178">
        <v>0.05</v>
      </c>
      <c r="BX178">
        <v>0.02</v>
      </c>
      <c r="BY178">
        <v>24.101658048854301</v>
      </c>
      <c r="BZ178">
        <v>1.65796668504685</v>
      </c>
      <c r="CA178">
        <v>0.17022333829421599</v>
      </c>
      <c r="CB178">
        <v>0</v>
      </c>
      <c r="CC178">
        <v>-40.890785365853702</v>
      </c>
      <c r="CD178">
        <v>-2.8156787456444201</v>
      </c>
      <c r="CE178">
        <v>0.28842085405555301</v>
      </c>
      <c r="CF178">
        <v>0</v>
      </c>
      <c r="CG178">
        <v>1.42780268292683</v>
      </c>
      <c r="CH178">
        <v>-0.12954773519163101</v>
      </c>
      <c r="CI178">
        <v>1.3726890118089301E-2</v>
      </c>
      <c r="CJ178">
        <v>1</v>
      </c>
      <c r="CK178">
        <v>1</v>
      </c>
      <c r="CL178">
        <v>3</v>
      </c>
      <c r="CM178" t="s">
        <v>257</v>
      </c>
      <c r="CN178">
        <v>1.8608100000000001</v>
      </c>
      <c r="CO178">
        <v>1.8577600000000001</v>
      </c>
      <c r="CP178">
        <v>1.8605100000000001</v>
      </c>
      <c r="CQ178">
        <v>1.85334</v>
      </c>
      <c r="CR178">
        <v>1.8519000000000001</v>
      </c>
      <c r="CS178">
        <v>1.8527199999999999</v>
      </c>
      <c r="CT178">
        <v>1.85639</v>
      </c>
      <c r="CU178">
        <v>1.86266</v>
      </c>
      <c r="CV178" t="s">
        <v>240</v>
      </c>
      <c r="CW178" t="s">
        <v>19</v>
      </c>
      <c r="CX178" t="s">
        <v>19</v>
      </c>
      <c r="CY178" t="s">
        <v>19</v>
      </c>
      <c r="CZ178" t="s">
        <v>241</v>
      </c>
      <c r="DA178" t="s">
        <v>242</v>
      </c>
      <c r="DB178" t="s">
        <v>243</v>
      </c>
      <c r="DC178" t="s">
        <v>243</v>
      </c>
      <c r="DD178" t="s">
        <v>243</v>
      </c>
      <c r="DE178" t="s">
        <v>243</v>
      </c>
      <c r="DF178">
        <v>0</v>
      </c>
      <c r="DG178">
        <v>100</v>
      </c>
      <c r="DH178">
        <v>100</v>
      </c>
      <c r="DI178">
        <v>-1.3480000000000001</v>
      </c>
      <c r="DJ178">
        <v>2.1000000000000001E-2</v>
      </c>
      <c r="DK178">
        <v>3</v>
      </c>
      <c r="DL178">
        <v>628.80399999999997</v>
      </c>
      <c r="DM178">
        <v>287.26299999999998</v>
      </c>
      <c r="DN178">
        <v>22.998000000000001</v>
      </c>
      <c r="DO178">
        <v>23.388300000000001</v>
      </c>
      <c r="DP178">
        <v>30</v>
      </c>
      <c r="DQ178">
        <v>23.446000000000002</v>
      </c>
      <c r="DR178">
        <v>23.4529</v>
      </c>
      <c r="DS178">
        <v>24.9194</v>
      </c>
      <c r="DT178">
        <v>23.124300000000002</v>
      </c>
      <c r="DU178">
        <v>100</v>
      </c>
      <c r="DV178">
        <v>23</v>
      </c>
      <c r="DW178">
        <v>552.5</v>
      </c>
      <c r="DX178">
        <v>19</v>
      </c>
      <c r="DY178">
        <v>101.29900000000001</v>
      </c>
      <c r="DZ178">
        <v>105.271</v>
      </c>
    </row>
    <row r="179" spans="1:130" x14ac:dyDescent="0.25">
      <c r="A179">
        <v>163</v>
      </c>
      <c r="B179">
        <v>1560437424.0999999</v>
      </c>
      <c r="C179">
        <v>324</v>
      </c>
      <c r="D179" t="s">
        <v>568</v>
      </c>
      <c r="E179" t="s">
        <v>569</v>
      </c>
      <c r="G179">
        <v>1560437413.7612901</v>
      </c>
      <c r="H179">
        <f t="shared" si="58"/>
        <v>8.7186868709939608E-4</v>
      </c>
      <c r="I179">
        <f t="shared" si="59"/>
        <v>24.170454359033599</v>
      </c>
      <c r="J179">
        <f t="shared" si="60"/>
        <v>489.14216129032297</v>
      </c>
      <c r="K179">
        <f t="shared" si="61"/>
        <v>91.971512253207322</v>
      </c>
      <c r="L179">
        <f t="shared" si="62"/>
        <v>9.1599912913723767</v>
      </c>
      <c r="M179">
        <f t="shared" si="63"/>
        <v>48.716584384597539</v>
      </c>
      <c r="N179">
        <f t="shared" si="64"/>
        <v>9.9792290611693688E-2</v>
      </c>
      <c r="O179">
        <f t="shared" si="65"/>
        <v>3</v>
      </c>
      <c r="P179">
        <f t="shared" si="66"/>
        <v>9.815969382952848E-2</v>
      </c>
      <c r="Q179">
        <f t="shared" si="67"/>
        <v>6.1494427712746588E-2</v>
      </c>
      <c r="R179">
        <f t="shared" si="68"/>
        <v>215.02110365620081</v>
      </c>
      <c r="S179">
        <f t="shared" si="69"/>
        <v>23.834846782209432</v>
      </c>
      <c r="T179">
        <f t="shared" si="70"/>
        <v>23.410493548387102</v>
      </c>
      <c r="U179">
        <f t="shared" si="71"/>
        <v>2.8905451858676159</v>
      </c>
      <c r="V179">
        <f t="shared" si="72"/>
        <v>72.730251143632373</v>
      </c>
      <c r="W179">
        <f t="shared" si="73"/>
        <v>2.0277619105535023</v>
      </c>
      <c r="X179">
        <f t="shared" si="74"/>
        <v>2.7880584470263243</v>
      </c>
      <c r="Y179">
        <f t="shared" si="75"/>
        <v>0.86278327531411358</v>
      </c>
      <c r="Z179">
        <f t="shared" si="76"/>
        <v>-38.449409101083369</v>
      </c>
      <c r="AA179">
        <f t="shared" si="77"/>
        <v>-96.546479148384435</v>
      </c>
      <c r="AB179">
        <f t="shared" si="78"/>
        <v>-6.6787465709701586</v>
      </c>
      <c r="AC179">
        <f t="shared" si="79"/>
        <v>73.346468835762835</v>
      </c>
      <c r="AD179">
        <v>0</v>
      </c>
      <c r="AE179">
        <v>0</v>
      </c>
      <c r="AF179">
        <v>3</v>
      </c>
      <c r="AG179">
        <v>0</v>
      </c>
      <c r="AH179">
        <v>0</v>
      </c>
      <c r="AI179">
        <f t="shared" si="80"/>
        <v>1</v>
      </c>
      <c r="AJ179">
        <f t="shared" si="81"/>
        <v>0</v>
      </c>
      <c r="AK179">
        <f t="shared" si="82"/>
        <v>68065.14072336063</v>
      </c>
      <c r="AL179">
        <f t="shared" si="83"/>
        <v>1199.99870967742</v>
      </c>
      <c r="AM179">
        <f t="shared" si="84"/>
        <v>963.35723225992729</v>
      </c>
      <c r="AN179">
        <f t="shared" si="85"/>
        <v>0.80279855677419354</v>
      </c>
      <c r="AO179">
        <f t="shared" si="86"/>
        <v>0.22319976064516128</v>
      </c>
      <c r="AP179">
        <v>10</v>
      </c>
      <c r="AQ179">
        <v>1</v>
      </c>
      <c r="AR179" t="s">
        <v>237</v>
      </c>
      <c r="AS179">
        <v>1560437413.7612901</v>
      </c>
      <c r="AT179">
        <v>489.14216129032297</v>
      </c>
      <c r="AU179">
        <v>530.13145161290299</v>
      </c>
      <c r="AV179">
        <v>20.359880645161301</v>
      </c>
      <c r="AW179">
        <v>18.936545161290301</v>
      </c>
      <c r="AX179">
        <v>600.08167741935495</v>
      </c>
      <c r="AY179">
        <v>99.495703225806494</v>
      </c>
      <c r="AZ179">
        <v>0.100259338709677</v>
      </c>
      <c r="BA179">
        <v>22.813554838709699</v>
      </c>
      <c r="BB179">
        <v>23.534416129032302</v>
      </c>
      <c r="BC179">
        <v>23.286570967741898</v>
      </c>
      <c r="BD179">
        <v>0</v>
      </c>
      <c r="BE179">
        <v>0</v>
      </c>
      <c r="BF179">
        <v>13000.3838709677</v>
      </c>
      <c r="BG179">
        <v>1039.83612903226</v>
      </c>
      <c r="BH179">
        <v>22.305509677419401</v>
      </c>
      <c r="BI179">
        <v>1199.99870967742</v>
      </c>
      <c r="BJ179">
        <v>0.32999319354838702</v>
      </c>
      <c r="BK179">
        <v>0.329997451612903</v>
      </c>
      <c r="BL179">
        <v>0.32999241935483897</v>
      </c>
      <c r="BM179">
        <v>1.0016870967741899E-2</v>
      </c>
      <c r="BN179">
        <v>24</v>
      </c>
      <c r="BO179">
        <v>17743.138709677401</v>
      </c>
      <c r="BP179">
        <v>1560432001.5</v>
      </c>
      <c r="BQ179" t="s">
        <v>238</v>
      </c>
      <c r="BR179">
        <v>1</v>
      </c>
      <c r="BS179">
        <v>-1.3480000000000001</v>
      </c>
      <c r="BT179">
        <v>2.1000000000000001E-2</v>
      </c>
      <c r="BU179">
        <v>400</v>
      </c>
      <c r="BV179">
        <v>19</v>
      </c>
      <c r="BW179">
        <v>0.05</v>
      </c>
      <c r="BX179">
        <v>0.02</v>
      </c>
      <c r="BY179">
        <v>24.144891201355801</v>
      </c>
      <c r="BZ179">
        <v>1.5975896929668101</v>
      </c>
      <c r="CA179">
        <v>0.16584529320425501</v>
      </c>
      <c r="CB179">
        <v>0</v>
      </c>
      <c r="CC179">
        <v>-40.960404878048799</v>
      </c>
      <c r="CD179">
        <v>-2.6968411149824698</v>
      </c>
      <c r="CE179">
        <v>0.28011785059168798</v>
      </c>
      <c r="CF179">
        <v>0</v>
      </c>
      <c r="CG179">
        <v>1.4244231707317101</v>
      </c>
      <c r="CH179">
        <v>-0.106928153310118</v>
      </c>
      <c r="CI179">
        <v>1.19910837686366E-2</v>
      </c>
      <c r="CJ179">
        <v>1</v>
      </c>
      <c r="CK179">
        <v>1</v>
      </c>
      <c r="CL179">
        <v>3</v>
      </c>
      <c r="CM179" t="s">
        <v>257</v>
      </c>
      <c r="CN179">
        <v>1.8608100000000001</v>
      </c>
      <c r="CO179">
        <v>1.8577600000000001</v>
      </c>
      <c r="CP179">
        <v>1.8605400000000001</v>
      </c>
      <c r="CQ179">
        <v>1.85334</v>
      </c>
      <c r="CR179">
        <v>1.8519099999999999</v>
      </c>
      <c r="CS179">
        <v>1.8527199999999999</v>
      </c>
      <c r="CT179">
        <v>1.8564000000000001</v>
      </c>
      <c r="CU179">
        <v>1.86266</v>
      </c>
      <c r="CV179" t="s">
        <v>240</v>
      </c>
      <c r="CW179" t="s">
        <v>19</v>
      </c>
      <c r="CX179" t="s">
        <v>19</v>
      </c>
      <c r="CY179" t="s">
        <v>19</v>
      </c>
      <c r="CZ179" t="s">
        <v>241</v>
      </c>
      <c r="DA179" t="s">
        <v>242</v>
      </c>
      <c r="DB179" t="s">
        <v>243</v>
      </c>
      <c r="DC179" t="s">
        <v>243</v>
      </c>
      <c r="DD179" t="s">
        <v>243</v>
      </c>
      <c r="DE179" t="s">
        <v>243</v>
      </c>
      <c r="DF179">
        <v>0</v>
      </c>
      <c r="DG179">
        <v>100</v>
      </c>
      <c r="DH179">
        <v>100</v>
      </c>
      <c r="DI179">
        <v>-1.3480000000000001</v>
      </c>
      <c r="DJ179">
        <v>2.1000000000000001E-2</v>
      </c>
      <c r="DK179">
        <v>3</v>
      </c>
      <c r="DL179">
        <v>629.35900000000004</v>
      </c>
      <c r="DM179">
        <v>287.20999999999998</v>
      </c>
      <c r="DN179">
        <v>22.998200000000001</v>
      </c>
      <c r="DO179">
        <v>23.388300000000001</v>
      </c>
      <c r="DP179">
        <v>30.0001</v>
      </c>
      <c r="DQ179">
        <v>23.446000000000002</v>
      </c>
      <c r="DR179">
        <v>23.453199999999999</v>
      </c>
      <c r="DS179">
        <v>25.044699999999999</v>
      </c>
      <c r="DT179">
        <v>22.848099999999999</v>
      </c>
      <c r="DU179">
        <v>100</v>
      </c>
      <c r="DV179">
        <v>23</v>
      </c>
      <c r="DW179">
        <v>557.5</v>
      </c>
      <c r="DX179">
        <v>19</v>
      </c>
      <c r="DY179">
        <v>101.298</v>
      </c>
      <c r="DZ179">
        <v>105.27200000000001</v>
      </c>
    </row>
    <row r="180" spans="1:130" x14ac:dyDescent="0.25">
      <c r="A180">
        <v>164</v>
      </c>
      <c r="B180">
        <v>1560437426.0999999</v>
      </c>
      <c r="C180">
        <v>326</v>
      </c>
      <c r="D180" t="s">
        <v>570</v>
      </c>
      <c r="E180" t="s">
        <v>571</v>
      </c>
      <c r="G180">
        <v>1560437415.7612901</v>
      </c>
      <c r="H180">
        <f t="shared" si="58"/>
        <v>8.697645981830365E-4</v>
      </c>
      <c r="I180">
        <f t="shared" si="59"/>
        <v>24.233713652537027</v>
      </c>
      <c r="J180">
        <f t="shared" si="60"/>
        <v>492.38954838709702</v>
      </c>
      <c r="K180">
        <f t="shared" si="61"/>
        <v>93.828689709985298</v>
      </c>
      <c r="L180">
        <f t="shared" si="62"/>
        <v>9.3449002724888945</v>
      </c>
      <c r="M180">
        <f t="shared" si="63"/>
        <v>49.039704584125616</v>
      </c>
      <c r="N180">
        <f t="shared" si="64"/>
        <v>9.9707129708948086E-2</v>
      </c>
      <c r="O180">
        <f t="shared" si="65"/>
        <v>3</v>
      </c>
      <c r="P180">
        <f t="shared" si="66"/>
        <v>9.8077295439303186E-2</v>
      </c>
      <c r="Q180">
        <f t="shared" si="67"/>
        <v>6.1442685739316889E-2</v>
      </c>
      <c r="R180">
        <f t="shared" si="68"/>
        <v>215.02137127395582</v>
      </c>
      <c r="S180">
        <f t="shared" si="69"/>
        <v>23.825565792828026</v>
      </c>
      <c r="T180">
        <f t="shared" si="70"/>
        <v>23.400770967741948</v>
      </c>
      <c r="U180">
        <f t="shared" si="71"/>
        <v>2.8888499046853955</v>
      </c>
      <c r="V180">
        <f t="shared" si="72"/>
        <v>72.761388256930445</v>
      </c>
      <c r="W180">
        <f t="shared" si="73"/>
        <v>2.0274221811056896</v>
      </c>
      <c r="X180">
        <f t="shared" si="74"/>
        <v>2.786398431468327</v>
      </c>
      <c r="Y180">
        <f t="shared" si="75"/>
        <v>0.86142772357970587</v>
      </c>
      <c r="Z180">
        <f t="shared" si="76"/>
        <v>-38.356618779871908</v>
      </c>
      <c r="AA180">
        <f t="shared" si="77"/>
        <v>-96.5631744774156</v>
      </c>
      <c r="AB180">
        <f t="shared" si="78"/>
        <v>-6.6792400406469943</v>
      </c>
      <c r="AC180">
        <f t="shared" si="79"/>
        <v>73.422337976021311</v>
      </c>
      <c r="AD180">
        <v>0</v>
      </c>
      <c r="AE180">
        <v>0</v>
      </c>
      <c r="AF180">
        <v>3</v>
      </c>
      <c r="AG180">
        <v>0</v>
      </c>
      <c r="AH180">
        <v>0</v>
      </c>
      <c r="AI180">
        <f t="shared" si="80"/>
        <v>1</v>
      </c>
      <c r="AJ180">
        <f t="shared" si="81"/>
        <v>0</v>
      </c>
      <c r="AK180">
        <f t="shared" si="82"/>
        <v>68067.738487362629</v>
      </c>
      <c r="AL180">
        <f t="shared" si="83"/>
        <v>1200.0003225806499</v>
      </c>
      <c r="AM180">
        <f t="shared" si="84"/>
        <v>963.35843864467574</v>
      </c>
      <c r="AN180">
        <f t="shared" si="85"/>
        <v>0.80279848306451607</v>
      </c>
      <c r="AO180">
        <f t="shared" si="86"/>
        <v>0.22319975893548394</v>
      </c>
      <c r="AP180">
        <v>10</v>
      </c>
      <c r="AQ180">
        <v>1</v>
      </c>
      <c r="AR180" t="s">
        <v>237</v>
      </c>
      <c r="AS180">
        <v>1560437415.7612901</v>
      </c>
      <c r="AT180">
        <v>492.38954838709702</v>
      </c>
      <c r="AU180">
        <v>533.48616129032303</v>
      </c>
      <c r="AV180">
        <v>20.356596774193498</v>
      </c>
      <c r="AW180">
        <v>18.9367290322581</v>
      </c>
      <c r="AX180">
        <v>600.09754838709705</v>
      </c>
      <c r="AY180">
        <v>99.494977419354797</v>
      </c>
      <c r="AZ180">
        <v>0.100362783870968</v>
      </c>
      <c r="BA180">
        <v>22.803729032258101</v>
      </c>
      <c r="BB180">
        <v>23.525887096774198</v>
      </c>
      <c r="BC180">
        <v>23.275654838709698</v>
      </c>
      <c r="BD180">
        <v>0</v>
      </c>
      <c r="BE180">
        <v>0</v>
      </c>
      <c r="BF180">
        <v>13000.561290322599</v>
      </c>
      <c r="BG180">
        <v>1039.8135483870999</v>
      </c>
      <c r="BH180">
        <v>22.314693548387101</v>
      </c>
      <c r="BI180">
        <v>1200.0003225806499</v>
      </c>
      <c r="BJ180">
        <v>0.32999303225806398</v>
      </c>
      <c r="BK180">
        <v>0.32999787096774202</v>
      </c>
      <c r="BL180">
        <v>0.32999216129032299</v>
      </c>
      <c r="BM180">
        <v>1.0016861290322599E-2</v>
      </c>
      <c r="BN180">
        <v>24</v>
      </c>
      <c r="BO180">
        <v>17743.161290322601</v>
      </c>
      <c r="BP180">
        <v>1560432001.5</v>
      </c>
      <c r="BQ180" t="s">
        <v>238</v>
      </c>
      <c r="BR180">
        <v>1</v>
      </c>
      <c r="BS180">
        <v>-1.3480000000000001</v>
      </c>
      <c r="BT180">
        <v>2.1000000000000001E-2</v>
      </c>
      <c r="BU180">
        <v>400</v>
      </c>
      <c r="BV180">
        <v>19</v>
      </c>
      <c r="BW180">
        <v>0.05</v>
      </c>
      <c r="BX180">
        <v>0.02</v>
      </c>
      <c r="BY180">
        <v>24.199278641491802</v>
      </c>
      <c r="BZ180">
        <v>1.51832857205158</v>
      </c>
      <c r="CA180">
        <v>0.15789484553689501</v>
      </c>
      <c r="CB180">
        <v>0</v>
      </c>
      <c r="CC180">
        <v>-41.061195121951201</v>
      </c>
      <c r="CD180">
        <v>-2.5270787456447499</v>
      </c>
      <c r="CE180">
        <v>0.26081983310718199</v>
      </c>
      <c r="CF180">
        <v>0</v>
      </c>
      <c r="CG180">
        <v>1.4209121951219501</v>
      </c>
      <c r="CH180">
        <v>-7.7503484320547197E-2</v>
      </c>
      <c r="CI180">
        <v>9.1396630967942594E-3</v>
      </c>
      <c r="CJ180">
        <v>1</v>
      </c>
      <c r="CK180">
        <v>1</v>
      </c>
      <c r="CL180">
        <v>3</v>
      </c>
      <c r="CM180" t="s">
        <v>257</v>
      </c>
      <c r="CN180">
        <v>1.8608100000000001</v>
      </c>
      <c r="CO180">
        <v>1.8577600000000001</v>
      </c>
      <c r="CP180">
        <v>1.86056</v>
      </c>
      <c r="CQ180">
        <v>1.8533500000000001</v>
      </c>
      <c r="CR180">
        <v>1.8519000000000001</v>
      </c>
      <c r="CS180">
        <v>1.8527199999999999</v>
      </c>
      <c r="CT180">
        <v>1.8564099999999999</v>
      </c>
      <c r="CU180">
        <v>1.8626499999999999</v>
      </c>
      <c r="CV180" t="s">
        <v>240</v>
      </c>
      <c r="CW180" t="s">
        <v>19</v>
      </c>
      <c r="CX180" t="s">
        <v>19</v>
      </c>
      <c r="CY180" t="s">
        <v>19</v>
      </c>
      <c r="CZ180" t="s">
        <v>241</v>
      </c>
      <c r="DA180" t="s">
        <v>242</v>
      </c>
      <c r="DB180" t="s">
        <v>243</v>
      </c>
      <c r="DC180" t="s">
        <v>243</v>
      </c>
      <c r="DD180" t="s">
        <v>243</v>
      </c>
      <c r="DE180" t="s">
        <v>243</v>
      </c>
      <c r="DF180">
        <v>0</v>
      </c>
      <c r="DG180">
        <v>100</v>
      </c>
      <c r="DH180">
        <v>100</v>
      </c>
      <c r="DI180">
        <v>-1.3480000000000001</v>
      </c>
      <c r="DJ180">
        <v>2.1000000000000001E-2</v>
      </c>
      <c r="DK180">
        <v>3</v>
      </c>
      <c r="DL180">
        <v>629.29899999999998</v>
      </c>
      <c r="DM180">
        <v>287.31400000000002</v>
      </c>
      <c r="DN180">
        <v>22.9983</v>
      </c>
      <c r="DO180">
        <v>23.388300000000001</v>
      </c>
      <c r="DP180">
        <v>30.0001</v>
      </c>
      <c r="DQ180">
        <v>23.446000000000002</v>
      </c>
      <c r="DR180">
        <v>23.4542</v>
      </c>
      <c r="DS180">
        <v>25.1877</v>
      </c>
      <c r="DT180">
        <v>22.848099999999999</v>
      </c>
      <c r="DU180">
        <v>100</v>
      </c>
      <c r="DV180">
        <v>23</v>
      </c>
      <c r="DW180">
        <v>562.5</v>
      </c>
      <c r="DX180">
        <v>19</v>
      </c>
      <c r="DY180">
        <v>101.297</v>
      </c>
      <c r="DZ180">
        <v>105.27200000000001</v>
      </c>
    </row>
    <row r="181" spans="1:130" x14ac:dyDescent="0.25">
      <c r="A181">
        <v>165</v>
      </c>
      <c r="B181">
        <v>1560437428.0999999</v>
      </c>
      <c r="C181">
        <v>328</v>
      </c>
      <c r="D181" t="s">
        <v>572</v>
      </c>
      <c r="E181" t="s">
        <v>573</v>
      </c>
      <c r="G181">
        <v>1560437417.7612901</v>
      </c>
      <c r="H181">
        <f t="shared" si="58"/>
        <v>8.6783222911357774E-4</v>
      </c>
      <c r="I181">
        <f t="shared" si="59"/>
        <v>24.295437651732907</v>
      </c>
      <c r="J181">
        <f t="shared" si="60"/>
        <v>495.63058064516099</v>
      </c>
      <c r="K181">
        <f t="shared" si="61"/>
        <v>95.747924492443317</v>
      </c>
      <c r="L181">
        <f t="shared" si="62"/>
        <v>9.5359858435541902</v>
      </c>
      <c r="M181">
        <f t="shared" si="63"/>
        <v>49.362179135672157</v>
      </c>
      <c r="N181">
        <f t="shared" si="64"/>
        <v>9.9633794012015955E-2</v>
      </c>
      <c r="O181">
        <f t="shared" si="65"/>
        <v>3</v>
      </c>
      <c r="P181">
        <f t="shared" si="66"/>
        <v>9.8006336816311185E-2</v>
      </c>
      <c r="Q181">
        <f t="shared" si="67"/>
        <v>6.1398127518533935E-2</v>
      </c>
      <c r="R181">
        <f t="shared" si="68"/>
        <v>215.02172216423531</v>
      </c>
      <c r="S181">
        <f t="shared" si="69"/>
        <v>23.817331083037875</v>
      </c>
      <c r="T181">
        <f t="shared" si="70"/>
        <v>23.391559677419352</v>
      </c>
      <c r="U181">
        <f t="shared" si="71"/>
        <v>2.8872445771073707</v>
      </c>
      <c r="V181">
        <f t="shared" si="72"/>
        <v>72.788558233929862</v>
      </c>
      <c r="W181">
        <f t="shared" si="73"/>
        <v>2.0271055515231402</v>
      </c>
      <c r="X181">
        <f t="shared" si="74"/>
        <v>2.7849233460681728</v>
      </c>
      <c r="Y181">
        <f t="shared" si="75"/>
        <v>0.8601390255842305</v>
      </c>
      <c r="Z181">
        <f t="shared" si="76"/>
        <v>-38.271401303908782</v>
      </c>
      <c r="AA181">
        <f t="shared" si="77"/>
        <v>-96.486219445160131</v>
      </c>
      <c r="AB181">
        <f t="shared" si="78"/>
        <v>-6.673310337001249</v>
      </c>
      <c r="AC181">
        <f t="shared" si="79"/>
        <v>73.59079107816514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f t="shared" si="80"/>
        <v>1</v>
      </c>
      <c r="AJ181">
        <f t="shared" si="81"/>
        <v>0</v>
      </c>
      <c r="AK181">
        <f t="shared" si="82"/>
        <v>68068.093183714504</v>
      </c>
      <c r="AL181">
        <f t="shared" si="83"/>
        <v>1200.00225806452</v>
      </c>
      <c r="AM181">
        <f t="shared" si="84"/>
        <v>963.36002883535582</v>
      </c>
      <c r="AN181">
        <f t="shared" si="85"/>
        <v>0.80279851338709673</v>
      </c>
      <c r="AO181">
        <f t="shared" si="86"/>
        <v>0.22319975474193549</v>
      </c>
      <c r="AP181">
        <v>10</v>
      </c>
      <c r="AQ181">
        <v>1</v>
      </c>
      <c r="AR181" t="s">
        <v>237</v>
      </c>
      <c r="AS181">
        <v>1560437417.7612901</v>
      </c>
      <c r="AT181">
        <v>495.63058064516099</v>
      </c>
      <c r="AU181">
        <v>536.83348387096805</v>
      </c>
      <c r="AV181">
        <v>20.353548387096801</v>
      </c>
      <c r="AW181">
        <v>18.9368193548387</v>
      </c>
      <c r="AX181">
        <v>600.09270967741998</v>
      </c>
      <c r="AY181">
        <v>99.494351612903202</v>
      </c>
      <c r="AZ181">
        <v>0.100348680645161</v>
      </c>
      <c r="BA181">
        <v>22.794993548387101</v>
      </c>
      <c r="BB181">
        <v>23.517693548387101</v>
      </c>
      <c r="BC181">
        <v>23.265425806451599</v>
      </c>
      <c r="BD181">
        <v>0</v>
      </c>
      <c r="BE181">
        <v>0</v>
      </c>
      <c r="BF181">
        <v>13000.3</v>
      </c>
      <c r="BG181">
        <v>1039.7945161290299</v>
      </c>
      <c r="BH181">
        <v>22.324100000000001</v>
      </c>
      <c r="BI181">
        <v>1200.00225806452</v>
      </c>
      <c r="BJ181">
        <v>0.32999319354838702</v>
      </c>
      <c r="BK181">
        <v>0.32999780645161297</v>
      </c>
      <c r="BL181">
        <v>0.329992064516129</v>
      </c>
      <c r="BM181">
        <v>1.00168935483871E-2</v>
      </c>
      <c r="BN181">
        <v>24</v>
      </c>
      <c r="BO181">
        <v>17743.190322580602</v>
      </c>
      <c r="BP181">
        <v>1560432001.5</v>
      </c>
      <c r="BQ181" t="s">
        <v>238</v>
      </c>
      <c r="BR181">
        <v>1</v>
      </c>
      <c r="BS181">
        <v>-1.3480000000000001</v>
      </c>
      <c r="BT181">
        <v>2.1000000000000001E-2</v>
      </c>
      <c r="BU181">
        <v>400</v>
      </c>
      <c r="BV181">
        <v>19</v>
      </c>
      <c r="BW181">
        <v>0.05</v>
      </c>
      <c r="BX181">
        <v>0.02</v>
      </c>
      <c r="BY181">
        <v>24.2632464636809</v>
      </c>
      <c r="BZ181">
        <v>1.5065920869827201</v>
      </c>
      <c r="CA181">
        <v>0.15638790401903499</v>
      </c>
      <c r="CB181">
        <v>0</v>
      </c>
      <c r="CC181">
        <v>-41.170202439024401</v>
      </c>
      <c r="CD181">
        <v>-2.64893937282207</v>
      </c>
      <c r="CE181">
        <v>0.27516379112316097</v>
      </c>
      <c r="CF181">
        <v>0</v>
      </c>
      <c r="CG181">
        <v>1.4176646341463399</v>
      </c>
      <c r="CH181">
        <v>-5.2792891986061199E-2</v>
      </c>
      <c r="CI181">
        <v>6.0427320172257203E-3</v>
      </c>
      <c r="CJ181">
        <v>1</v>
      </c>
      <c r="CK181">
        <v>1</v>
      </c>
      <c r="CL181">
        <v>3</v>
      </c>
      <c r="CM181" t="s">
        <v>257</v>
      </c>
      <c r="CN181">
        <v>1.8608100000000001</v>
      </c>
      <c r="CO181">
        <v>1.8577600000000001</v>
      </c>
      <c r="CP181">
        <v>1.8605499999999999</v>
      </c>
      <c r="CQ181">
        <v>1.85334</v>
      </c>
      <c r="CR181">
        <v>1.85189</v>
      </c>
      <c r="CS181">
        <v>1.8527199999999999</v>
      </c>
      <c r="CT181">
        <v>1.8564000000000001</v>
      </c>
      <c r="CU181">
        <v>1.8626400000000001</v>
      </c>
      <c r="CV181" t="s">
        <v>240</v>
      </c>
      <c r="CW181" t="s">
        <v>19</v>
      </c>
      <c r="CX181" t="s">
        <v>19</v>
      </c>
      <c r="CY181" t="s">
        <v>19</v>
      </c>
      <c r="CZ181" t="s">
        <v>241</v>
      </c>
      <c r="DA181" t="s">
        <v>242</v>
      </c>
      <c r="DB181" t="s">
        <v>243</v>
      </c>
      <c r="DC181" t="s">
        <v>243</v>
      </c>
      <c r="DD181" t="s">
        <v>243</v>
      </c>
      <c r="DE181" t="s">
        <v>243</v>
      </c>
      <c r="DF181">
        <v>0</v>
      </c>
      <c r="DG181">
        <v>100</v>
      </c>
      <c r="DH181">
        <v>100</v>
      </c>
      <c r="DI181">
        <v>-1.3480000000000001</v>
      </c>
      <c r="DJ181">
        <v>2.1000000000000001E-2</v>
      </c>
      <c r="DK181">
        <v>3</v>
      </c>
      <c r="DL181">
        <v>629.10400000000004</v>
      </c>
      <c r="DM181">
        <v>287.274</v>
      </c>
      <c r="DN181">
        <v>22.9985</v>
      </c>
      <c r="DO181">
        <v>23.388300000000001</v>
      </c>
      <c r="DP181">
        <v>30.0001</v>
      </c>
      <c r="DQ181">
        <v>23.446300000000001</v>
      </c>
      <c r="DR181">
        <v>23.454899999999999</v>
      </c>
      <c r="DS181">
        <v>25.274000000000001</v>
      </c>
      <c r="DT181">
        <v>22.848099999999999</v>
      </c>
      <c r="DU181">
        <v>100</v>
      </c>
      <c r="DV181">
        <v>23</v>
      </c>
      <c r="DW181">
        <v>562.5</v>
      </c>
      <c r="DX181">
        <v>19</v>
      </c>
      <c r="DY181">
        <v>101.298</v>
      </c>
      <c r="DZ181">
        <v>105.27200000000001</v>
      </c>
    </row>
    <row r="182" spans="1:130" x14ac:dyDescent="0.25">
      <c r="A182">
        <v>166</v>
      </c>
      <c r="B182">
        <v>1560437430.0999999</v>
      </c>
      <c r="C182">
        <v>330</v>
      </c>
      <c r="D182" t="s">
        <v>574</v>
      </c>
      <c r="E182" t="s">
        <v>575</v>
      </c>
      <c r="G182">
        <v>1560437419.7612901</v>
      </c>
      <c r="H182">
        <f t="shared" si="58"/>
        <v>8.6605601630666113E-4</v>
      </c>
      <c r="I182">
        <f t="shared" si="59"/>
        <v>24.34765654297675</v>
      </c>
      <c r="J182">
        <f t="shared" si="60"/>
        <v>498.87322580645201</v>
      </c>
      <c r="K182">
        <f t="shared" si="61"/>
        <v>97.757842655099793</v>
      </c>
      <c r="L182">
        <f t="shared" si="62"/>
        <v>9.7361119983707454</v>
      </c>
      <c r="M182">
        <f t="shared" si="63"/>
        <v>49.684868932474679</v>
      </c>
      <c r="N182">
        <f t="shared" si="64"/>
        <v>9.9544679808991399E-2</v>
      </c>
      <c r="O182">
        <f t="shared" si="65"/>
        <v>3</v>
      </c>
      <c r="P182">
        <f t="shared" si="66"/>
        <v>9.7920108828951469E-2</v>
      </c>
      <c r="Q182">
        <f t="shared" si="67"/>
        <v>6.1343981157836819E-2</v>
      </c>
      <c r="R182">
        <f t="shared" si="68"/>
        <v>215.02179577034482</v>
      </c>
      <c r="S182">
        <f t="shared" si="69"/>
        <v>23.810366967299977</v>
      </c>
      <c r="T182">
        <f t="shared" si="70"/>
        <v>23.384203225806452</v>
      </c>
      <c r="U182">
        <f t="shared" si="71"/>
        <v>2.8859630680215616</v>
      </c>
      <c r="V182">
        <f t="shared" si="72"/>
        <v>72.811287977535798</v>
      </c>
      <c r="W182">
        <f t="shared" si="73"/>
        <v>2.026826341335112</v>
      </c>
      <c r="X182">
        <f t="shared" si="74"/>
        <v>2.7836704962016898</v>
      </c>
      <c r="Y182">
        <f t="shared" si="75"/>
        <v>0.85913672668644958</v>
      </c>
      <c r="Z182">
        <f t="shared" si="76"/>
        <v>-38.193070319123755</v>
      </c>
      <c r="AA182">
        <f t="shared" si="77"/>
        <v>-96.496914890328469</v>
      </c>
      <c r="AB182">
        <f t="shared" si="78"/>
        <v>-6.673550397010044</v>
      </c>
      <c r="AC182">
        <f t="shared" si="79"/>
        <v>73.658260163882545</v>
      </c>
      <c r="AD182">
        <v>0</v>
      </c>
      <c r="AE182">
        <v>0</v>
      </c>
      <c r="AF182">
        <v>3</v>
      </c>
      <c r="AG182">
        <v>0</v>
      </c>
      <c r="AH182">
        <v>0</v>
      </c>
      <c r="AI182">
        <f t="shared" si="80"/>
        <v>1</v>
      </c>
      <c r="AJ182">
        <f t="shared" si="81"/>
        <v>0</v>
      </c>
      <c r="AK182">
        <f t="shared" si="82"/>
        <v>68071.160449136252</v>
      </c>
      <c r="AL182">
        <f t="shared" si="83"/>
        <v>1200.0025806451599</v>
      </c>
      <c r="AM182">
        <f t="shared" si="84"/>
        <v>963.36047264172066</v>
      </c>
      <c r="AN182">
        <f t="shared" si="85"/>
        <v>0.80279866741935435</v>
      </c>
      <c r="AO182">
        <f t="shared" si="86"/>
        <v>0.22319972832258053</v>
      </c>
      <c r="AP182">
        <v>10</v>
      </c>
      <c r="AQ182">
        <v>1</v>
      </c>
      <c r="AR182" t="s">
        <v>237</v>
      </c>
      <c r="AS182">
        <v>1560437419.7612901</v>
      </c>
      <c r="AT182">
        <v>498.87322580645201</v>
      </c>
      <c r="AU182">
        <v>540.166612903226</v>
      </c>
      <c r="AV182">
        <v>20.350851612903199</v>
      </c>
      <c r="AW182">
        <v>18.9370096774194</v>
      </c>
      <c r="AX182">
        <v>600.089032258065</v>
      </c>
      <c r="AY182">
        <v>99.493835483870996</v>
      </c>
      <c r="AZ182">
        <v>0.100342680645161</v>
      </c>
      <c r="BA182">
        <v>22.7875709677419</v>
      </c>
      <c r="BB182">
        <v>23.5111967741935</v>
      </c>
      <c r="BC182">
        <v>23.2572096774194</v>
      </c>
      <c r="BD182">
        <v>0</v>
      </c>
      <c r="BE182">
        <v>0</v>
      </c>
      <c r="BF182">
        <v>13000.664516129</v>
      </c>
      <c r="BG182">
        <v>1039.7783870967701</v>
      </c>
      <c r="BH182">
        <v>22.333954838709701</v>
      </c>
      <c r="BI182">
        <v>1200.0025806451599</v>
      </c>
      <c r="BJ182">
        <v>0.32999393548387101</v>
      </c>
      <c r="BK182">
        <v>0.32999690322580599</v>
      </c>
      <c r="BL182">
        <v>0.32999219354838699</v>
      </c>
      <c r="BM182">
        <v>1.0016961290322601E-2</v>
      </c>
      <c r="BN182">
        <v>24</v>
      </c>
      <c r="BO182">
        <v>17743.2</v>
      </c>
      <c r="BP182">
        <v>1560432001.5</v>
      </c>
      <c r="BQ182" t="s">
        <v>238</v>
      </c>
      <c r="BR182">
        <v>1</v>
      </c>
      <c r="BS182">
        <v>-1.3480000000000001</v>
      </c>
      <c r="BT182">
        <v>2.1000000000000001E-2</v>
      </c>
      <c r="BU182">
        <v>400</v>
      </c>
      <c r="BV182">
        <v>19</v>
      </c>
      <c r="BW182">
        <v>0.05</v>
      </c>
      <c r="BX182">
        <v>0.02</v>
      </c>
      <c r="BY182">
        <v>24.3178401132696</v>
      </c>
      <c r="BZ182">
        <v>1.6007151398122399</v>
      </c>
      <c r="CA182">
        <v>0.165541338739323</v>
      </c>
      <c r="CB182">
        <v>0</v>
      </c>
      <c r="CC182">
        <v>-41.2598780487805</v>
      </c>
      <c r="CD182">
        <v>-2.8306599303136499</v>
      </c>
      <c r="CE182">
        <v>0.29188182750123598</v>
      </c>
      <c r="CF182">
        <v>0</v>
      </c>
      <c r="CG182">
        <v>1.4147846341463399</v>
      </c>
      <c r="CH182">
        <v>-4.8350592334495297E-2</v>
      </c>
      <c r="CI182">
        <v>5.37005795379592E-3</v>
      </c>
      <c r="CJ182">
        <v>1</v>
      </c>
      <c r="CK182">
        <v>1</v>
      </c>
      <c r="CL182">
        <v>3</v>
      </c>
      <c r="CM182" t="s">
        <v>257</v>
      </c>
      <c r="CN182">
        <v>1.8608100000000001</v>
      </c>
      <c r="CO182">
        <v>1.8577600000000001</v>
      </c>
      <c r="CP182">
        <v>1.86053</v>
      </c>
      <c r="CQ182">
        <v>1.8533299999999999</v>
      </c>
      <c r="CR182">
        <v>1.85188</v>
      </c>
      <c r="CS182">
        <v>1.8527199999999999</v>
      </c>
      <c r="CT182">
        <v>1.85639</v>
      </c>
      <c r="CU182">
        <v>1.8626400000000001</v>
      </c>
      <c r="CV182" t="s">
        <v>240</v>
      </c>
      <c r="CW182" t="s">
        <v>19</v>
      </c>
      <c r="CX182" t="s">
        <v>19</v>
      </c>
      <c r="CY182" t="s">
        <v>19</v>
      </c>
      <c r="CZ182" t="s">
        <v>241</v>
      </c>
      <c r="DA182" t="s">
        <v>242</v>
      </c>
      <c r="DB182" t="s">
        <v>243</v>
      </c>
      <c r="DC182" t="s">
        <v>243</v>
      </c>
      <c r="DD182" t="s">
        <v>243</v>
      </c>
      <c r="DE182" t="s">
        <v>243</v>
      </c>
      <c r="DF182">
        <v>0</v>
      </c>
      <c r="DG182">
        <v>100</v>
      </c>
      <c r="DH182">
        <v>100</v>
      </c>
      <c r="DI182">
        <v>-1.3480000000000001</v>
      </c>
      <c r="DJ182">
        <v>2.1000000000000001E-2</v>
      </c>
      <c r="DK182">
        <v>3</v>
      </c>
      <c r="DL182">
        <v>629.11699999999996</v>
      </c>
      <c r="DM182">
        <v>287.37299999999999</v>
      </c>
      <c r="DN182">
        <v>22.998899999999999</v>
      </c>
      <c r="DO182">
        <v>23.387499999999999</v>
      </c>
      <c r="DP182">
        <v>30</v>
      </c>
      <c r="DQ182">
        <v>23.447299999999998</v>
      </c>
      <c r="DR182">
        <v>23.454899999999999</v>
      </c>
      <c r="DS182">
        <v>25.400600000000001</v>
      </c>
      <c r="DT182">
        <v>22.848099999999999</v>
      </c>
      <c r="DU182">
        <v>100</v>
      </c>
      <c r="DV182">
        <v>23</v>
      </c>
      <c r="DW182">
        <v>567.5</v>
      </c>
      <c r="DX182">
        <v>19</v>
      </c>
      <c r="DY182">
        <v>101.298</v>
      </c>
      <c r="DZ182">
        <v>105.27200000000001</v>
      </c>
    </row>
    <row r="183" spans="1:130" x14ac:dyDescent="0.25">
      <c r="A183">
        <v>167</v>
      </c>
      <c r="B183">
        <v>1560437432.0999999</v>
      </c>
      <c r="C183">
        <v>332</v>
      </c>
      <c r="D183" t="s">
        <v>576</v>
      </c>
      <c r="E183" t="s">
        <v>577</v>
      </c>
      <c r="G183">
        <v>1560437421.7612901</v>
      </c>
      <c r="H183">
        <f t="shared" si="58"/>
        <v>8.6430615058536093E-4</v>
      </c>
      <c r="I183">
        <f t="shared" si="59"/>
        <v>24.405868621234294</v>
      </c>
      <c r="J183">
        <f t="shared" si="60"/>
        <v>502.12516129032298</v>
      </c>
      <c r="K183">
        <f t="shared" si="61"/>
        <v>99.583149459895694</v>
      </c>
      <c r="L183">
        <f t="shared" si="62"/>
        <v>9.9178623249527096</v>
      </c>
      <c r="M183">
        <f t="shared" si="63"/>
        <v>50.008543077638407</v>
      </c>
      <c r="N183">
        <f t="shared" si="64"/>
        <v>9.9431713571053904E-2</v>
      </c>
      <c r="O183">
        <f t="shared" si="65"/>
        <v>3</v>
      </c>
      <c r="P183">
        <f t="shared" si="66"/>
        <v>9.7810797700862498E-2</v>
      </c>
      <c r="Q183">
        <f t="shared" si="67"/>
        <v>6.1275340196155201E-2</v>
      </c>
      <c r="R183">
        <f t="shared" si="68"/>
        <v>215.02180985920208</v>
      </c>
      <c r="S183">
        <f t="shared" si="69"/>
        <v>23.804711038921624</v>
      </c>
      <c r="T183">
        <f t="shared" si="70"/>
        <v>23.3783322580645</v>
      </c>
      <c r="U183">
        <f t="shared" si="71"/>
        <v>2.884940690275223</v>
      </c>
      <c r="V183">
        <f t="shared" si="72"/>
        <v>72.829378732847616</v>
      </c>
      <c r="W183">
        <f t="shared" si="73"/>
        <v>2.0265795439329342</v>
      </c>
      <c r="X183">
        <f t="shared" si="74"/>
        <v>2.7826401641661995</v>
      </c>
      <c r="Y183">
        <f t="shared" si="75"/>
        <v>0.85836114634228888</v>
      </c>
      <c r="Z183">
        <f t="shared" si="76"/>
        <v>-38.115901240814416</v>
      </c>
      <c r="AA183">
        <f t="shared" si="77"/>
        <v>-96.535001109680209</v>
      </c>
      <c r="AB183">
        <f t="shared" si="78"/>
        <v>-6.6757792815083823</v>
      </c>
      <c r="AC183">
        <f t="shared" si="79"/>
        <v>73.695128227199078</v>
      </c>
      <c r="AD183">
        <v>0</v>
      </c>
      <c r="AE183">
        <v>0</v>
      </c>
      <c r="AF183">
        <v>3</v>
      </c>
      <c r="AG183">
        <v>0</v>
      </c>
      <c r="AH183">
        <v>0</v>
      </c>
      <c r="AI183">
        <f t="shared" si="80"/>
        <v>1</v>
      </c>
      <c r="AJ183">
        <f t="shared" si="81"/>
        <v>0</v>
      </c>
      <c r="AK183">
        <f t="shared" si="82"/>
        <v>68077.894476427289</v>
      </c>
      <c r="AL183">
        <f t="shared" si="83"/>
        <v>1200.0029032258101</v>
      </c>
      <c r="AM183">
        <f t="shared" si="84"/>
        <v>963.36080670599313</v>
      </c>
      <c r="AN183">
        <f t="shared" si="85"/>
        <v>0.8027987299999999</v>
      </c>
      <c r="AO183">
        <f t="shared" si="86"/>
        <v>0.22319966554838713</v>
      </c>
      <c r="AP183">
        <v>10</v>
      </c>
      <c r="AQ183">
        <v>1</v>
      </c>
      <c r="AR183" t="s">
        <v>237</v>
      </c>
      <c r="AS183">
        <v>1560437421.7612901</v>
      </c>
      <c r="AT183">
        <v>502.12516129032298</v>
      </c>
      <c r="AU183">
        <v>543.51845161290305</v>
      </c>
      <c r="AV183">
        <v>20.348454838709699</v>
      </c>
      <c r="AW183">
        <v>18.937477419354799</v>
      </c>
      <c r="AX183">
        <v>600.09383870967702</v>
      </c>
      <c r="AY183">
        <v>99.4934516129032</v>
      </c>
      <c r="AZ183">
        <v>0.10032884838709701</v>
      </c>
      <c r="BA183">
        <v>22.781464516128999</v>
      </c>
      <c r="BB183">
        <v>23.5055774193548</v>
      </c>
      <c r="BC183">
        <v>23.251087096774199</v>
      </c>
      <c r="BD183">
        <v>0</v>
      </c>
      <c r="BE183">
        <v>0</v>
      </c>
      <c r="BF183">
        <v>13001.8548387097</v>
      </c>
      <c r="BG183">
        <v>1039.7596774193501</v>
      </c>
      <c r="BH183">
        <v>22.341570967741902</v>
      </c>
      <c r="BI183">
        <v>1200.0029032258101</v>
      </c>
      <c r="BJ183">
        <v>0.329994774193548</v>
      </c>
      <c r="BK183">
        <v>0.32999590322580702</v>
      </c>
      <c r="BL183">
        <v>0.32999219354838699</v>
      </c>
      <c r="BM183">
        <v>1.0017038709677401E-2</v>
      </c>
      <c r="BN183">
        <v>24</v>
      </c>
      <c r="BO183">
        <v>17743.2096774194</v>
      </c>
      <c r="BP183">
        <v>1560432001.5</v>
      </c>
      <c r="BQ183" t="s">
        <v>238</v>
      </c>
      <c r="BR183">
        <v>1</v>
      </c>
      <c r="BS183">
        <v>-1.3480000000000001</v>
      </c>
      <c r="BT183">
        <v>2.1000000000000001E-2</v>
      </c>
      <c r="BU183">
        <v>400</v>
      </c>
      <c r="BV183">
        <v>19</v>
      </c>
      <c r="BW183">
        <v>0.05</v>
      </c>
      <c r="BX183">
        <v>0.02</v>
      </c>
      <c r="BY183">
        <v>24.374816102132201</v>
      </c>
      <c r="BZ183">
        <v>1.68710028647975</v>
      </c>
      <c r="CA183">
        <v>0.173875827422587</v>
      </c>
      <c r="CB183">
        <v>0</v>
      </c>
      <c r="CC183">
        <v>-41.362307317073203</v>
      </c>
      <c r="CD183">
        <v>-2.9325951219514002</v>
      </c>
      <c r="CE183">
        <v>0.30180808018264399</v>
      </c>
      <c r="CF183">
        <v>0</v>
      </c>
      <c r="CG183">
        <v>1.4119419512195099</v>
      </c>
      <c r="CH183">
        <v>-6.3027177700341802E-2</v>
      </c>
      <c r="CI183">
        <v>7.2904522324556799E-3</v>
      </c>
      <c r="CJ183">
        <v>1</v>
      </c>
      <c r="CK183">
        <v>1</v>
      </c>
      <c r="CL183">
        <v>3</v>
      </c>
      <c r="CM183" t="s">
        <v>257</v>
      </c>
      <c r="CN183">
        <v>1.8608100000000001</v>
      </c>
      <c r="CO183">
        <v>1.8577600000000001</v>
      </c>
      <c r="CP183">
        <v>1.86052</v>
      </c>
      <c r="CQ183">
        <v>1.8533299999999999</v>
      </c>
      <c r="CR183">
        <v>1.85189</v>
      </c>
      <c r="CS183">
        <v>1.8527199999999999</v>
      </c>
      <c r="CT183">
        <v>1.8564000000000001</v>
      </c>
      <c r="CU183">
        <v>1.8626400000000001</v>
      </c>
      <c r="CV183" t="s">
        <v>240</v>
      </c>
      <c r="CW183" t="s">
        <v>19</v>
      </c>
      <c r="CX183" t="s">
        <v>19</v>
      </c>
      <c r="CY183" t="s">
        <v>19</v>
      </c>
      <c r="CZ183" t="s">
        <v>241</v>
      </c>
      <c r="DA183" t="s">
        <v>242</v>
      </c>
      <c r="DB183" t="s">
        <v>243</v>
      </c>
      <c r="DC183" t="s">
        <v>243</v>
      </c>
      <c r="DD183" t="s">
        <v>243</v>
      </c>
      <c r="DE183" t="s">
        <v>243</v>
      </c>
      <c r="DF183">
        <v>0</v>
      </c>
      <c r="DG183">
        <v>100</v>
      </c>
      <c r="DH183">
        <v>100</v>
      </c>
      <c r="DI183">
        <v>-1.3480000000000001</v>
      </c>
      <c r="DJ183">
        <v>2.1000000000000001E-2</v>
      </c>
      <c r="DK183">
        <v>3</v>
      </c>
      <c r="DL183">
        <v>628.98599999999999</v>
      </c>
      <c r="DM183">
        <v>287.541</v>
      </c>
      <c r="DN183">
        <v>22.999099999999999</v>
      </c>
      <c r="DO183">
        <v>23.386500000000002</v>
      </c>
      <c r="DP183">
        <v>30</v>
      </c>
      <c r="DQ183">
        <v>23.448</v>
      </c>
      <c r="DR183">
        <v>23.4556</v>
      </c>
      <c r="DS183">
        <v>25.543299999999999</v>
      </c>
      <c r="DT183">
        <v>22.848099999999999</v>
      </c>
      <c r="DU183">
        <v>100</v>
      </c>
      <c r="DV183">
        <v>23</v>
      </c>
      <c r="DW183">
        <v>572.5</v>
      </c>
      <c r="DX183">
        <v>19</v>
      </c>
      <c r="DY183">
        <v>101.298</v>
      </c>
      <c r="DZ183">
        <v>105.27200000000001</v>
      </c>
    </row>
    <row r="184" spans="1:130" x14ac:dyDescent="0.25">
      <c r="A184">
        <v>168</v>
      </c>
      <c r="B184">
        <v>1560437434.0999999</v>
      </c>
      <c r="C184">
        <v>334</v>
      </c>
      <c r="D184" t="s">
        <v>578</v>
      </c>
      <c r="E184" t="s">
        <v>579</v>
      </c>
      <c r="G184">
        <v>1560437423.7612901</v>
      </c>
      <c r="H184">
        <f t="shared" si="58"/>
        <v>8.6274382095120764E-4</v>
      </c>
      <c r="I184">
        <f t="shared" si="59"/>
        <v>24.452666190269401</v>
      </c>
      <c r="J184">
        <f t="shared" si="60"/>
        <v>505.377322580645</v>
      </c>
      <c r="K184">
        <f t="shared" si="61"/>
        <v>101.60354363639659</v>
      </c>
      <c r="L184">
        <f t="shared" si="62"/>
        <v>10.119034082763804</v>
      </c>
      <c r="M184">
        <f t="shared" si="63"/>
        <v>50.332204653711941</v>
      </c>
      <c r="N184">
        <f t="shared" si="64"/>
        <v>9.9322176339166984E-2</v>
      </c>
      <c r="O184">
        <f t="shared" si="65"/>
        <v>3</v>
      </c>
      <c r="P184">
        <f t="shared" si="66"/>
        <v>9.7704800764055202E-2</v>
      </c>
      <c r="Q184">
        <f t="shared" si="67"/>
        <v>6.1208780695895734E-2</v>
      </c>
      <c r="R184">
        <f t="shared" si="68"/>
        <v>215.02188209403789</v>
      </c>
      <c r="S184">
        <f t="shared" si="69"/>
        <v>23.800506608945287</v>
      </c>
      <c r="T184">
        <f t="shared" si="70"/>
        <v>23.37354193548385</v>
      </c>
      <c r="U184">
        <f t="shared" si="71"/>
        <v>2.8841067321437959</v>
      </c>
      <c r="V184">
        <f t="shared" si="72"/>
        <v>72.842084457585486</v>
      </c>
      <c r="W184">
        <f t="shared" si="73"/>
        <v>2.0263671020035185</v>
      </c>
      <c r="X184">
        <f t="shared" si="74"/>
        <v>2.7818631455878124</v>
      </c>
      <c r="Y184">
        <f t="shared" si="75"/>
        <v>0.85773963014027732</v>
      </c>
      <c r="Z184">
        <f t="shared" si="76"/>
        <v>-38.047002503948256</v>
      </c>
      <c r="AA184">
        <f t="shared" si="77"/>
        <v>-96.505262554839732</v>
      </c>
      <c r="AB184">
        <f t="shared" si="78"/>
        <v>-6.6734050344087388</v>
      </c>
      <c r="AC184">
        <f t="shared" si="79"/>
        <v>73.796212000841166</v>
      </c>
      <c r="AD184">
        <v>0</v>
      </c>
      <c r="AE184">
        <v>0</v>
      </c>
      <c r="AF184">
        <v>3</v>
      </c>
      <c r="AG184">
        <v>0</v>
      </c>
      <c r="AH184">
        <v>0</v>
      </c>
      <c r="AI184">
        <f t="shared" si="80"/>
        <v>1</v>
      </c>
      <c r="AJ184">
        <f t="shared" si="81"/>
        <v>0</v>
      </c>
      <c r="AK184">
        <f t="shared" si="82"/>
        <v>68078.663664705207</v>
      </c>
      <c r="AL184">
        <f t="shared" si="83"/>
        <v>1200.00322580645</v>
      </c>
      <c r="AM184">
        <f t="shared" si="84"/>
        <v>963.36121373823596</v>
      </c>
      <c r="AN184">
        <f t="shared" si="85"/>
        <v>0.80279885338709722</v>
      </c>
      <c r="AO184">
        <f t="shared" si="86"/>
        <v>0.22319964622580657</v>
      </c>
      <c r="AP184">
        <v>10</v>
      </c>
      <c r="AQ184">
        <v>1</v>
      </c>
      <c r="AR184" t="s">
        <v>237</v>
      </c>
      <c r="AS184">
        <v>1560437423.7612901</v>
      </c>
      <c r="AT184">
        <v>505.377322580645</v>
      </c>
      <c r="AU184">
        <v>546.852225806452</v>
      </c>
      <c r="AV184">
        <v>20.346416129032299</v>
      </c>
      <c r="AW184">
        <v>18.937977419354802</v>
      </c>
      <c r="AX184">
        <v>600.09006451612902</v>
      </c>
      <c r="AY184">
        <v>99.493048387096806</v>
      </c>
      <c r="AZ184">
        <v>0.100270119354839</v>
      </c>
      <c r="BA184">
        <v>22.776858064516102</v>
      </c>
      <c r="BB184">
        <v>23.500764516128999</v>
      </c>
      <c r="BC184">
        <v>23.2463193548387</v>
      </c>
      <c r="BD184">
        <v>0</v>
      </c>
      <c r="BE184">
        <v>0</v>
      </c>
      <c r="BF184">
        <v>13001.8516129032</v>
      </c>
      <c r="BG184">
        <v>1039.74225806452</v>
      </c>
      <c r="BH184">
        <v>22.344487096774198</v>
      </c>
      <c r="BI184">
        <v>1200.00322580645</v>
      </c>
      <c r="BJ184">
        <v>0.32999529032258101</v>
      </c>
      <c r="BK184">
        <v>0.32999503225806498</v>
      </c>
      <c r="BL184">
        <v>0.32999245161290303</v>
      </c>
      <c r="BM184">
        <v>1.00171387096774E-2</v>
      </c>
      <c r="BN184">
        <v>24</v>
      </c>
      <c r="BO184">
        <v>17743.216129032298</v>
      </c>
      <c r="BP184">
        <v>1560432001.5</v>
      </c>
      <c r="BQ184" t="s">
        <v>238</v>
      </c>
      <c r="BR184">
        <v>1</v>
      </c>
      <c r="BS184">
        <v>-1.3480000000000001</v>
      </c>
      <c r="BT184">
        <v>2.1000000000000001E-2</v>
      </c>
      <c r="BU184">
        <v>400</v>
      </c>
      <c r="BV184">
        <v>19</v>
      </c>
      <c r="BW184">
        <v>0.05</v>
      </c>
      <c r="BX184">
        <v>0.02</v>
      </c>
      <c r="BY184">
        <v>24.4288925022848</v>
      </c>
      <c r="BZ184">
        <v>1.71657893582818</v>
      </c>
      <c r="CA184">
        <v>0.17640127290329399</v>
      </c>
      <c r="CB184">
        <v>0</v>
      </c>
      <c r="CC184">
        <v>-41.450658536585401</v>
      </c>
      <c r="CD184">
        <v>-3.0074508710800298</v>
      </c>
      <c r="CE184">
        <v>0.30799962224843003</v>
      </c>
      <c r="CF184">
        <v>0</v>
      </c>
      <c r="CG184">
        <v>1.40926731707317</v>
      </c>
      <c r="CH184">
        <v>-7.9443972125434803E-2</v>
      </c>
      <c r="CI184">
        <v>8.8805317420419996E-3</v>
      </c>
      <c r="CJ184">
        <v>1</v>
      </c>
      <c r="CK184">
        <v>1</v>
      </c>
      <c r="CL184">
        <v>3</v>
      </c>
      <c r="CM184" t="s">
        <v>257</v>
      </c>
      <c r="CN184">
        <v>1.8608100000000001</v>
      </c>
      <c r="CO184">
        <v>1.85775</v>
      </c>
      <c r="CP184">
        <v>1.8605100000000001</v>
      </c>
      <c r="CQ184">
        <v>1.8533299999999999</v>
      </c>
      <c r="CR184">
        <v>1.8519000000000001</v>
      </c>
      <c r="CS184">
        <v>1.85273</v>
      </c>
      <c r="CT184">
        <v>1.8564000000000001</v>
      </c>
      <c r="CU184">
        <v>1.8626499999999999</v>
      </c>
      <c r="CV184" t="s">
        <v>240</v>
      </c>
      <c r="CW184" t="s">
        <v>19</v>
      </c>
      <c r="CX184" t="s">
        <v>19</v>
      </c>
      <c r="CY184" t="s">
        <v>19</v>
      </c>
      <c r="CZ184" t="s">
        <v>241</v>
      </c>
      <c r="DA184" t="s">
        <v>242</v>
      </c>
      <c r="DB184" t="s">
        <v>243</v>
      </c>
      <c r="DC184" t="s">
        <v>243</v>
      </c>
      <c r="DD184" t="s">
        <v>243</v>
      </c>
      <c r="DE184" t="s">
        <v>243</v>
      </c>
      <c r="DF184">
        <v>0</v>
      </c>
      <c r="DG184">
        <v>100</v>
      </c>
      <c r="DH184">
        <v>100</v>
      </c>
      <c r="DI184">
        <v>-1.3480000000000001</v>
      </c>
      <c r="DJ184">
        <v>2.1000000000000001E-2</v>
      </c>
      <c r="DK184">
        <v>3</v>
      </c>
      <c r="DL184">
        <v>629.18399999999997</v>
      </c>
      <c r="DM184">
        <v>287.44799999999998</v>
      </c>
      <c r="DN184">
        <v>22.999099999999999</v>
      </c>
      <c r="DO184">
        <v>23.386399999999998</v>
      </c>
      <c r="DP184">
        <v>30.0001</v>
      </c>
      <c r="DQ184">
        <v>23.448</v>
      </c>
      <c r="DR184">
        <v>23.456600000000002</v>
      </c>
      <c r="DS184">
        <v>25.633700000000001</v>
      </c>
      <c r="DT184">
        <v>22.848099999999999</v>
      </c>
      <c r="DU184">
        <v>100</v>
      </c>
      <c r="DV184">
        <v>23</v>
      </c>
      <c r="DW184">
        <v>572.5</v>
      </c>
      <c r="DX184">
        <v>19</v>
      </c>
      <c r="DY184">
        <v>101.298</v>
      </c>
      <c r="DZ184">
        <v>105.271</v>
      </c>
    </row>
    <row r="185" spans="1:130" x14ac:dyDescent="0.25">
      <c r="A185">
        <v>169</v>
      </c>
      <c r="B185">
        <v>1560437436.0999999</v>
      </c>
      <c r="C185">
        <v>336</v>
      </c>
      <c r="D185" t="s">
        <v>580</v>
      </c>
      <c r="E185" t="s">
        <v>581</v>
      </c>
      <c r="G185">
        <v>1560437425.7612901</v>
      </c>
      <c r="H185">
        <f t="shared" si="58"/>
        <v>8.6144447733917009E-4</v>
      </c>
      <c r="I185">
        <f t="shared" si="59"/>
        <v>24.497074668783032</v>
      </c>
      <c r="J185">
        <f t="shared" si="60"/>
        <v>508.62632258064502</v>
      </c>
      <c r="K185">
        <f t="shared" si="61"/>
        <v>103.70084975187771</v>
      </c>
      <c r="L185">
        <f t="shared" si="62"/>
        <v>10.327859383108938</v>
      </c>
      <c r="M185">
        <f t="shared" si="63"/>
        <v>50.655526456431872</v>
      </c>
      <c r="N185">
        <f t="shared" si="64"/>
        <v>9.9223919247858311E-2</v>
      </c>
      <c r="O185">
        <f t="shared" si="65"/>
        <v>3</v>
      </c>
      <c r="P185">
        <f t="shared" si="66"/>
        <v>9.7609716149028705E-2</v>
      </c>
      <c r="Q185">
        <f t="shared" si="67"/>
        <v>6.1149073745032173E-2</v>
      </c>
      <c r="R185">
        <f t="shared" si="68"/>
        <v>215.02185382094848</v>
      </c>
      <c r="S185">
        <f t="shared" si="69"/>
        <v>23.797972062072258</v>
      </c>
      <c r="T185">
        <f t="shared" si="70"/>
        <v>23.369964516129002</v>
      </c>
      <c r="U185">
        <f t="shared" si="71"/>
        <v>2.8834840686267045</v>
      </c>
      <c r="V185">
        <f t="shared" si="72"/>
        <v>72.848848278452309</v>
      </c>
      <c r="W185">
        <f t="shared" si="73"/>
        <v>2.0262029387905685</v>
      </c>
      <c r="X185">
        <f t="shared" si="74"/>
        <v>2.781379509317365</v>
      </c>
      <c r="Y185">
        <f t="shared" si="75"/>
        <v>0.85728112983613602</v>
      </c>
      <c r="Z185">
        <f t="shared" si="76"/>
        <v>-37.9897014506574</v>
      </c>
      <c r="AA185">
        <f t="shared" si="77"/>
        <v>-96.390482167744096</v>
      </c>
      <c r="AB185">
        <f t="shared" si="78"/>
        <v>-6.6652502309285735</v>
      </c>
      <c r="AC185">
        <f t="shared" si="79"/>
        <v>73.976419971618412</v>
      </c>
      <c r="AD185">
        <v>0</v>
      </c>
      <c r="AE185">
        <v>0</v>
      </c>
      <c r="AF185">
        <v>3</v>
      </c>
      <c r="AG185">
        <v>0</v>
      </c>
      <c r="AH185">
        <v>0</v>
      </c>
      <c r="AI185">
        <f t="shared" si="80"/>
        <v>1</v>
      </c>
      <c r="AJ185">
        <f t="shared" si="81"/>
        <v>0</v>
      </c>
      <c r="AK185">
        <f t="shared" si="82"/>
        <v>68076.571003090285</v>
      </c>
      <c r="AL185">
        <f t="shared" si="83"/>
        <v>1200.0029032258101</v>
      </c>
      <c r="AM185">
        <f t="shared" si="84"/>
        <v>963.36113148097161</v>
      </c>
      <c r="AN185">
        <f t="shared" si="85"/>
        <v>0.80279900064516052</v>
      </c>
      <c r="AO185">
        <f t="shared" si="86"/>
        <v>0.22319963593548367</v>
      </c>
      <c r="AP185">
        <v>10</v>
      </c>
      <c r="AQ185">
        <v>1</v>
      </c>
      <c r="AR185" t="s">
        <v>237</v>
      </c>
      <c r="AS185">
        <v>1560437425.7612901</v>
      </c>
      <c r="AT185">
        <v>508.62632258064502</v>
      </c>
      <c r="AU185">
        <v>550.17964516128995</v>
      </c>
      <c r="AV185">
        <v>20.344870967741901</v>
      </c>
      <c r="AW185">
        <v>18.938522580645198</v>
      </c>
      <c r="AX185">
        <v>600.07783870967796</v>
      </c>
      <c r="AY185">
        <v>99.492612903225805</v>
      </c>
      <c r="AZ185">
        <v>0.100200538709677</v>
      </c>
      <c r="BA185">
        <v>22.773990322580602</v>
      </c>
      <c r="BB185">
        <v>23.496732258064501</v>
      </c>
      <c r="BC185">
        <v>23.2431967741935</v>
      </c>
      <c r="BD185">
        <v>0</v>
      </c>
      <c r="BE185">
        <v>0</v>
      </c>
      <c r="BF185">
        <v>13001.3290322581</v>
      </c>
      <c r="BG185">
        <v>1039.73096774194</v>
      </c>
      <c r="BH185">
        <v>22.345161290322601</v>
      </c>
      <c r="BI185">
        <v>1200.0029032258101</v>
      </c>
      <c r="BJ185">
        <v>0.32999574193548398</v>
      </c>
      <c r="BK185">
        <v>0.32999403225806401</v>
      </c>
      <c r="BL185">
        <v>0.32999290322580599</v>
      </c>
      <c r="BM185">
        <v>1.00172387096774E-2</v>
      </c>
      <c r="BN185">
        <v>24</v>
      </c>
      <c r="BO185">
        <v>17743.2096774194</v>
      </c>
      <c r="BP185">
        <v>1560432001.5</v>
      </c>
      <c r="BQ185" t="s">
        <v>238</v>
      </c>
      <c r="BR185">
        <v>1</v>
      </c>
      <c r="BS185">
        <v>-1.3480000000000001</v>
      </c>
      <c r="BT185">
        <v>2.1000000000000001E-2</v>
      </c>
      <c r="BU185">
        <v>400</v>
      </c>
      <c r="BV185">
        <v>19</v>
      </c>
      <c r="BW185">
        <v>0.05</v>
      </c>
      <c r="BX185">
        <v>0.02</v>
      </c>
      <c r="BY185">
        <v>24.470698341901901</v>
      </c>
      <c r="BZ185">
        <v>1.66780762701767</v>
      </c>
      <c r="CA185">
        <v>0.17295359556707601</v>
      </c>
      <c r="CB185">
        <v>0</v>
      </c>
      <c r="CC185">
        <v>-41.522885365853703</v>
      </c>
      <c r="CD185">
        <v>-2.89482439024377</v>
      </c>
      <c r="CE185">
        <v>0.30032971601629299</v>
      </c>
      <c r="CF185">
        <v>0</v>
      </c>
      <c r="CG185">
        <v>1.4069897560975599</v>
      </c>
      <c r="CH185">
        <v>-8.7375470383274104E-2</v>
      </c>
      <c r="CI185">
        <v>9.4658854707517798E-3</v>
      </c>
      <c r="CJ185">
        <v>1</v>
      </c>
      <c r="CK185">
        <v>1</v>
      </c>
      <c r="CL185">
        <v>3</v>
      </c>
      <c r="CM185" t="s">
        <v>257</v>
      </c>
      <c r="CN185">
        <v>1.8608100000000001</v>
      </c>
      <c r="CO185">
        <v>1.85775</v>
      </c>
      <c r="CP185">
        <v>1.8605100000000001</v>
      </c>
      <c r="CQ185">
        <v>1.8533299999999999</v>
      </c>
      <c r="CR185">
        <v>1.8519000000000001</v>
      </c>
      <c r="CS185">
        <v>1.8527199999999999</v>
      </c>
      <c r="CT185">
        <v>1.85639</v>
      </c>
      <c r="CU185">
        <v>1.8626499999999999</v>
      </c>
      <c r="CV185" t="s">
        <v>240</v>
      </c>
      <c r="CW185" t="s">
        <v>19</v>
      </c>
      <c r="CX185" t="s">
        <v>19</v>
      </c>
      <c r="CY185" t="s">
        <v>19</v>
      </c>
      <c r="CZ185" t="s">
        <v>241</v>
      </c>
      <c r="DA185" t="s">
        <v>242</v>
      </c>
      <c r="DB185" t="s">
        <v>243</v>
      </c>
      <c r="DC185" t="s">
        <v>243</v>
      </c>
      <c r="DD185" t="s">
        <v>243</v>
      </c>
      <c r="DE185" t="s">
        <v>243</v>
      </c>
      <c r="DF185">
        <v>0</v>
      </c>
      <c r="DG185">
        <v>100</v>
      </c>
      <c r="DH185">
        <v>100</v>
      </c>
      <c r="DI185">
        <v>-1.3480000000000001</v>
      </c>
      <c r="DJ185">
        <v>2.1000000000000001E-2</v>
      </c>
      <c r="DK185">
        <v>3</v>
      </c>
      <c r="DL185">
        <v>629.46199999999999</v>
      </c>
      <c r="DM185">
        <v>287.52600000000001</v>
      </c>
      <c r="DN185">
        <v>22.999199999999998</v>
      </c>
      <c r="DO185">
        <v>23.386399999999998</v>
      </c>
      <c r="DP185">
        <v>30.0002</v>
      </c>
      <c r="DQ185">
        <v>23.448</v>
      </c>
      <c r="DR185">
        <v>23.456900000000001</v>
      </c>
      <c r="DS185">
        <v>25.758099999999999</v>
      </c>
      <c r="DT185">
        <v>22.848099999999999</v>
      </c>
      <c r="DU185">
        <v>100</v>
      </c>
      <c r="DV185">
        <v>23</v>
      </c>
      <c r="DW185">
        <v>577.5</v>
      </c>
      <c r="DX185">
        <v>19</v>
      </c>
      <c r="DY185">
        <v>101.298</v>
      </c>
      <c r="DZ185">
        <v>105.271</v>
      </c>
    </row>
    <row r="186" spans="1:130" x14ac:dyDescent="0.25">
      <c r="A186">
        <v>170</v>
      </c>
      <c r="B186">
        <v>1560437438.0999999</v>
      </c>
      <c r="C186">
        <v>338</v>
      </c>
      <c r="D186" t="s">
        <v>582</v>
      </c>
      <c r="E186" t="s">
        <v>583</v>
      </c>
      <c r="G186">
        <v>1560437427.7612901</v>
      </c>
      <c r="H186">
        <f t="shared" si="58"/>
        <v>8.6043027034923109E-4</v>
      </c>
      <c r="I186">
        <f t="shared" si="59"/>
        <v>24.553746283211471</v>
      </c>
      <c r="J186">
        <f t="shared" si="60"/>
        <v>511.88038709677397</v>
      </c>
      <c r="K186">
        <f t="shared" si="61"/>
        <v>105.63558050017278</v>
      </c>
      <c r="L186">
        <f t="shared" si="62"/>
        <v>10.520492544396449</v>
      </c>
      <c r="M186">
        <f t="shared" si="63"/>
        <v>50.979355351444021</v>
      </c>
      <c r="N186">
        <f t="shared" si="64"/>
        <v>9.9134467119395872E-2</v>
      </c>
      <c r="O186">
        <f t="shared" si="65"/>
        <v>3</v>
      </c>
      <c r="P186">
        <f t="shared" si="66"/>
        <v>9.7523149542446619E-2</v>
      </c>
      <c r="Q186">
        <f t="shared" si="67"/>
        <v>6.1094715786309629E-2</v>
      </c>
      <c r="R186">
        <f t="shared" si="68"/>
        <v>215.02175993932488</v>
      </c>
      <c r="S186">
        <f t="shared" si="69"/>
        <v>23.796976226340472</v>
      </c>
      <c r="T186">
        <f t="shared" si="70"/>
        <v>23.367911290322549</v>
      </c>
      <c r="U186">
        <f t="shared" si="71"/>
        <v>2.8831267499342381</v>
      </c>
      <c r="V186">
        <f t="shared" si="72"/>
        <v>72.850587647990409</v>
      </c>
      <c r="W186">
        <f t="shared" si="73"/>
        <v>2.0260971641540371</v>
      </c>
      <c r="X186">
        <f t="shared" si="74"/>
        <v>2.7811679075864357</v>
      </c>
      <c r="Y186">
        <f t="shared" si="75"/>
        <v>0.85702958578020105</v>
      </c>
      <c r="Z186">
        <f t="shared" si="76"/>
        <v>-37.944974922401094</v>
      </c>
      <c r="AA186">
        <f t="shared" si="77"/>
        <v>-96.261354232247939</v>
      </c>
      <c r="AB186">
        <f t="shared" si="78"/>
        <v>-6.6562096615577948</v>
      </c>
      <c r="AC186">
        <f t="shared" si="79"/>
        <v>74.159221123118058</v>
      </c>
      <c r="AD186">
        <v>0</v>
      </c>
      <c r="AE186">
        <v>0</v>
      </c>
      <c r="AF186">
        <v>3</v>
      </c>
      <c r="AG186">
        <v>0</v>
      </c>
      <c r="AH186">
        <v>0</v>
      </c>
      <c r="AI186">
        <f t="shared" si="80"/>
        <v>1</v>
      </c>
      <c r="AJ186">
        <f t="shared" si="81"/>
        <v>0</v>
      </c>
      <c r="AK186">
        <f t="shared" si="82"/>
        <v>68075.113192266916</v>
      </c>
      <c r="AL186">
        <f t="shared" si="83"/>
        <v>1200.00225806452</v>
      </c>
      <c r="AM186">
        <f t="shared" si="84"/>
        <v>963.36071225599551</v>
      </c>
      <c r="AN186">
        <f t="shared" si="85"/>
        <v>0.80279908290322477</v>
      </c>
      <c r="AO186">
        <f t="shared" si="86"/>
        <v>0.22319963561290299</v>
      </c>
      <c r="AP186">
        <v>10</v>
      </c>
      <c r="AQ186">
        <v>1</v>
      </c>
      <c r="AR186" t="s">
        <v>237</v>
      </c>
      <c r="AS186">
        <v>1560437427.7612901</v>
      </c>
      <c r="AT186">
        <v>511.88038709677397</v>
      </c>
      <c r="AU186">
        <v>553.53251612903205</v>
      </c>
      <c r="AV186">
        <v>20.343909677419401</v>
      </c>
      <c r="AW186">
        <v>18.939196774193501</v>
      </c>
      <c r="AX186">
        <v>600.06977419354803</v>
      </c>
      <c r="AY186">
        <v>99.4921419354839</v>
      </c>
      <c r="AZ186">
        <v>0.100178138709677</v>
      </c>
      <c r="BA186">
        <v>22.772735483870999</v>
      </c>
      <c r="BB186">
        <v>23.493638709677398</v>
      </c>
      <c r="BC186">
        <v>23.2421838709677</v>
      </c>
      <c r="BD186">
        <v>0</v>
      </c>
      <c r="BE186">
        <v>0</v>
      </c>
      <c r="BF186">
        <v>13001.0258064516</v>
      </c>
      <c r="BG186">
        <v>1039.72451612903</v>
      </c>
      <c r="BH186">
        <v>22.347629032258101</v>
      </c>
      <c r="BI186">
        <v>1200.00225806452</v>
      </c>
      <c r="BJ186">
        <v>0.32999590322580602</v>
      </c>
      <c r="BK186">
        <v>0.329993451612903</v>
      </c>
      <c r="BL186">
        <v>0.32999322580645102</v>
      </c>
      <c r="BM186">
        <v>1.0017335483870999E-2</v>
      </c>
      <c r="BN186">
        <v>24</v>
      </c>
      <c r="BO186">
        <v>17743.206451612899</v>
      </c>
      <c r="BP186">
        <v>1560432001.5</v>
      </c>
      <c r="BQ186" t="s">
        <v>238</v>
      </c>
      <c r="BR186">
        <v>1</v>
      </c>
      <c r="BS186">
        <v>-1.3480000000000001</v>
      </c>
      <c r="BT186">
        <v>2.1000000000000001E-2</v>
      </c>
      <c r="BU186">
        <v>400</v>
      </c>
      <c r="BV186">
        <v>19</v>
      </c>
      <c r="BW186">
        <v>0.05</v>
      </c>
      <c r="BX186">
        <v>0.02</v>
      </c>
      <c r="BY186">
        <v>24.5229944580745</v>
      </c>
      <c r="BZ186">
        <v>1.6028773079602601</v>
      </c>
      <c r="CA186">
        <v>0.16641225490445</v>
      </c>
      <c r="CB186">
        <v>0</v>
      </c>
      <c r="CC186">
        <v>-41.6210951219512</v>
      </c>
      <c r="CD186">
        <v>-2.7155770034848499</v>
      </c>
      <c r="CE186">
        <v>0.28216409163880302</v>
      </c>
      <c r="CF186">
        <v>0</v>
      </c>
      <c r="CG186">
        <v>1.40519292682927</v>
      </c>
      <c r="CH186">
        <v>-8.6444111498257203E-2</v>
      </c>
      <c r="CI186">
        <v>9.4224284177343992E-3</v>
      </c>
      <c r="CJ186">
        <v>1</v>
      </c>
      <c r="CK186">
        <v>1</v>
      </c>
      <c r="CL186">
        <v>3</v>
      </c>
      <c r="CM186" t="s">
        <v>257</v>
      </c>
      <c r="CN186">
        <v>1.8608100000000001</v>
      </c>
      <c r="CO186">
        <v>1.8577600000000001</v>
      </c>
      <c r="CP186">
        <v>1.86052</v>
      </c>
      <c r="CQ186">
        <v>1.8533299999999999</v>
      </c>
      <c r="CR186">
        <v>1.8519099999999999</v>
      </c>
      <c r="CS186">
        <v>1.8527199999999999</v>
      </c>
      <c r="CT186">
        <v>1.85639</v>
      </c>
      <c r="CU186">
        <v>1.86266</v>
      </c>
      <c r="CV186" t="s">
        <v>240</v>
      </c>
      <c r="CW186" t="s">
        <v>19</v>
      </c>
      <c r="CX186" t="s">
        <v>19</v>
      </c>
      <c r="CY186" t="s">
        <v>19</v>
      </c>
      <c r="CZ186" t="s">
        <v>241</v>
      </c>
      <c r="DA186" t="s">
        <v>242</v>
      </c>
      <c r="DB186" t="s">
        <v>243</v>
      </c>
      <c r="DC186" t="s">
        <v>243</v>
      </c>
      <c r="DD186" t="s">
        <v>243</v>
      </c>
      <c r="DE186" t="s">
        <v>243</v>
      </c>
      <c r="DF186">
        <v>0</v>
      </c>
      <c r="DG186">
        <v>100</v>
      </c>
      <c r="DH186">
        <v>100</v>
      </c>
      <c r="DI186">
        <v>-1.3480000000000001</v>
      </c>
      <c r="DJ186">
        <v>2.1000000000000001E-2</v>
      </c>
      <c r="DK186">
        <v>3</v>
      </c>
      <c r="DL186">
        <v>629.32399999999996</v>
      </c>
      <c r="DM186">
        <v>287.74700000000001</v>
      </c>
      <c r="DN186">
        <v>22.999199999999998</v>
      </c>
      <c r="DO186">
        <v>23.386399999999998</v>
      </c>
      <c r="DP186">
        <v>30.0002</v>
      </c>
      <c r="DQ186">
        <v>23.448</v>
      </c>
      <c r="DR186">
        <v>23.456900000000001</v>
      </c>
      <c r="DS186">
        <v>25.902799999999999</v>
      </c>
      <c r="DT186">
        <v>22.848099999999999</v>
      </c>
      <c r="DU186">
        <v>100</v>
      </c>
      <c r="DV186">
        <v>23</v>
      </c>
      <c r="DW186">
        <v>582.5</v>
      </c>
      <c r="DX186">
        <v>19</v>
      </c>
      <c r="DY186">
        <v>101.29900000000001</v>
      </c>
      <c r="DZ186">
        <v>105.27200000000001</v>
      </c>
    </row>
    <row r="187" spans="1:130" x14ac:dyDescent="0.25">
      <c r="A187">
        <v>171</v>
      </c>
      <c r="B187">
        <v>1560437440.0999999</v>
      </c>
      <c r="C187">
        <v>340</v>
      </c>
      <c r="D187" t="s">
        <v>584</v>
      </c>
      <c r="E187" t="s">
        <v>585</v>
      </c>
      <c r="G187">
        <v>1560437429.7612901</v>
      </c>
      <c r="H187">
        <f t="shared" si="58"/>
        <v>8.59545255736217E-4</v>
      </c>
      <c r="I187">
        <f t="shared" si="59"/>
        <v>24.59876413202721</v>
      </c>
      <c r="J187">
        <f t="shared" si="60"/>
        <v>515.13983870967695</v>
      </c>
      <c r="K187">
        <f t="shared" si="61"/>
        <v>107.75488330992707</v>
      </c>
      <c r="L187">
        <f t="shared" si="62"/>
        <v>10.731512104251838</v>
      </c>
      <c r="M187">
        <f t="shared" si="63"/>
        <v>51.303748328461531</v>
      </c>
      <c r="N187">
        <f t="shared" si="64"/>
        <v>9.9043174443447957E-2</v>
      </c>
      <c r="O187">
        <f t="shared" si="65"/>
        <v>3</v>
      </c>
      <c r="P187">
        <f t="shared" si="66"/>
        <v>9.7434799142066292E-2</v>
      </c>
      <c r="Q187">
        <f t="shared" si="67"/>
        <v>6.1039237959080547E-2</v>
      </c>
      <c r="R187">
        <f t="shared" si="68"/>
        <v>215.02184366873277</v>
      </c>
      <c r="S187">
        <f t="shared" si="69"/>
        <v>23.797302394508826</v>
      </c>
      <c r="T187">
        <f t="shared" si="70"/>
        <v>23.366950000000003</v>
      </c>
      <c r="U187">
        <f t="shared" si="71"/>
        <v>2.88295947185421</v>
      </c>
      <c r="V187">
        <f t="shared" si="72"/>
        <v>72.848015212945342</v>
      </c>
      <c r="W187">
        <f t="shared" si="73"/>
        <v>2.0260379043007672</v>
      </c>
      <c r="X187">
        <f t="shared" si="74"/>
        <v>2.7811847699328029</v>
      </c>
      <c r="Y187">
        <f t="shared" si="75"/>
        <v>0.85692156755344273</v>
      </c>
      <c r="Z187">
        <f t="shared" si="76"/>
        <v>-37.905945777967169</v>
      </c>
      <c r="AA187">
        <f t="shared" si="77"/>
        <v>-96.089705380640567</v>
      </c>
      <c r="AB187">
        <f t="shared" si="78"/>
        <v>-6.6443115952402838</v>
      </c>
      <c r="AC187">
        <f t="shared" si="79"/>
        <v>74.381880914884761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f t="shared" si="80"/>
        <v>1</v>
      </c>
      <c r="AJ187">
        <f t="shared" si="81"/>
        <v>0</v>
      </c>
      <c r="AK187">
        <f t="shared" si="82"/>
        <v>68070.891238419499</v>
      </c>
      <c r="AL187">
        <f t="shared" si="83"/>
        <v>1200.0025806451599</v>
      </c>
      <c r="AM187">
        <f t="shared" si="84"/>
        <v>963.36098032023267</v>
      </c>
      <c r="AN187">
        <f t="shared" si="85"/>
        <v>0.80279909048387121</v>
      </c>
      <c r="AO187">
        <f t="shared" si="86"/>
        <v>0.22319966041935491</v>
      </c>
      <c r="AP187">
        <v>10</v>
      </c>
      <c r="AQ187">
        <v>1</v>
      </c>
      <c r="AR187" t="s">
        <v>237</v>
      </c>
      <c r="AS187">
        <v>1560437429.7612901</v>
      </c>
      <c r="AT187">
        <v>515.13983870967695</v>
      </c>
      <c r="AU187">
        <v>556.87096774193503</v>
      </c>
      <c r="AV187">
        <v>20.343403225806501</v>
      </c>
      <c r="AW187">
        <v>18.940132258064502</v>
      </c>
      <c r="AX187">
        <v>600.06883870967704</v>
      </c>
      <c r="AY187">
        <v>99.4916967741935</v>
      </c>
      <c r="AZ187">
        <v>0.100189687096774</v>
      </c>
      <c r="BA187">
        <v>22.772835483870999</v>
      </c>
      <c r="BB187">
        <v>23.491477419354801</v>
      </c>
      <c r="BC187">
        <v>23.242422580645201</v>
      </c>
      <c r="BD187">
        <v>0</v>
      </c>
      <c r="BE187">
        <v>0</v>
      </c>
      <c r="BF187">
        <v>13000.1967741935</v>
      </c>
      <c r="BG187">
        <v>1039.7241935483901</v>
      </c>
      <c r="BH187">
        <v>22.352783870967802</v>
      </c>
      <c r="BI187">
        <v>1200.0025806451599</v>
      </c>
      <c r="BJ187">
        <v>0.32999554838709699</v>
      </c>
      <c r="BK187">
        <v>0.329993387096774</v>
      </c>
      <c r="BL187">
        <v>0.32999354838709699</v>
      </c>
      <c r="BM187">
        <v>1.00174290322581E-2</v>
      </c>
      <c r="BN187">
        <v>24</v>
      </c>
      <c r="BO187">
        <v>17743.2096774194</v>
      </c>
      <c r="BP187">
        <v>1560432001.5</v>
      </c>
      <c r="BQ187" t="s">
        <v>238</v>
      </c>
      <c r="BR187">
        <v>1</v>
      </c>
      <c r="BS187">
        <v>-1.3480000000000001</v>
      </c>
      <c r="BT187">
        <v>2.1000000000000001E-2</v>
      </c>
      <c r="BU187">
        <v>400</v>
      </c>
      <c r="BV187">
        <v>19</v>
      </c>
      <c r="BW187">
        <v>0.05</v>
      </c>
      <c r="BX187">
        <v>0.02</v>
      </c>
      <c r="BY187">
        <v>24.5762266811236</v>
      </c>
      <c r="BZ187">
        <v>1.5164042738321499</v>
      </c>
      <c r="CA187">
        <v>0.15788676782520999</v>
      </c>
      <c r="CB187">
        <v>0</v>
      </c>
      <c r="CC187">
        <v>-41.709090243902402</v>
      </c>
      <c r="CD187">
        <v>-2.6164745644598999</v>
      </c>
      <c r="CE187">
        <v>0.27278790725368102</v>
      </c>
      <c r="CF187">
        <v>0</v>
      </c>
      <c r="CG187">
        <v>1.4037129268292701</v>
      </c>
      <c r="CH187">
        <v>-7.7428013937279994E-2</v>
      </c>
      <c r="CI187">
        <v>9.0014649875159204E-3</v>
      </c>
      <c r="CJ187">
        <v>1</v>
      </c>
      <c r="CK187">
        <v>1</v>
      </c>
      <c r="CL187">
        <v>3</v>
      </c>
      <c r="CM187" t="s">
        <v>257</v>
      </c>
      <c r="CN187">
        <v>1.8608100000000001</v>
      </c>
      <c r="CO187">
        <v>1.8577600000000001</v>
      </c>
      <c r="CP187">
        <v>1.86052</v>
      </c>
      <c r="CQ187">
        <v>1.8533299999999999</v>
      </c>
      <c r="CR187">
        <v>1.8519099999999999</v>
      </c>
      <c r="CS187">
        <v>1.8527199999999999</v>
      </c>
      <c r="CT187">
        <v>1.8563799999999999</v>
      </c>
      <c r="CU187">
        <v>1.86266</v>
      </c>
      <c r="CV187" t="s">
        <v>240</v>
      </c>
      <c r="CW187" t="s">
        <v>19</v>
      </c>
      <c r="CX187" t="s">
        <v>19</v>
      </c>
      <c r="CY187" t="s">
        <v>19</v>
      </c>
      <c r="CZ187" t="s">
        <v>241</v>
      </c>
      <c r="DA187" t="s">
        <v>242</v>
      </c>
      <c r="DB187" t="s">
        <v>243</v>
      </c>
      <c r="DC187" t="s">
        <v>243</v>
      </c>
      <c r="DD187" t="s">
        <v>243</v>
      </c>
      <c r="DE187" t="s">
        <v>243</v>
      </c>
      <c r="DF187">
        <v>0</v>
      </c>
      <c r="DG187">
        <v>100</v>
      </c>
      <c r="DH187">
        <v>100</v>
      </c>
      <c r="DI187">
        <v>-1.3480000000000001</v>
      </c>
      <c r="DJ187">
        <v>2.1000000000000001E-2</v>
      </c>
      <c r="DK187">
        <v>3</v>
      </c>
      <c r="DL187">
        <v>629.43200000000002</v>
      </c>
      <c r="DM187">
        <v>287.625</v>
      </c>
      <c r="DN187">
        <v>22.999199999999998</v>
      </c>
      <c r="DO187">
        <v>23.386399999999998</v>
      </c>
      <c r="DP187">
        <v>30.0001</v>
      </c>
      <c r="DQ187">
        <v>23.448799999999999</v>
      </c>
      <c r="DR187">
        <v>23.456900000000001</v>
      </c>
      <c r="DS187">
        <v>25.993099999999998</v>
      </c>
      <c r="DT187">
        <v>22.848099999999999</v>
      </c>
      <c r="DU187">
        <v>100</v>
      </c>
      <c r="DV187">
        <v>23</v>
      </c>
      <c r="DW187">
        <v>582.5</v>
      </c>
      <c r="DX187">
        <v>19</v>
      </c>
      <c r="DY187">
        <v>101.29900000000001</v>
      </c>
      <c r="DZ187">
        <v>105.27200000000001</v>
      </c>
    </row>
    <row r="188" spans="1:130" x14ac:dyDescent="0.25">
      <c r="A188">
        <v>172</v>
      </c>
      <c r="B188">
        <v>1560437442.0999999</v>
      </c>
      <c r="C188">
        <v>342</v>
      </c>
      <c r="D188" t="s">
        <v>586</v>
      </c>
      <c r="E188" t="s">
        <v>587</v>
      </c>
      <c r="G188">
        <v>1560437431.7612901</v>
      </c>
      <c r="H188">
        <f t="shared" si="58"/>
        <v>8.5864606741628275E-4</v>
      </c>
      <c r="I188">
        <f t="shared" si="59"/>
        <v>24.639771157615865</v>
      </c>
      <c r="J188">
        <f t="shared" si="60"/>
        <v>518.39687096774196</v>
      </c>
      <c r="K188">
        <f t="shared" si="61"/>
        <v>109.85996565592362</v>
      </c>
      <c r="L188">
        <f t="shared" si="62"/>
        <v>10.941136528308173</v>
      </c>
      <c r="M188">
        <f t="shared" si="63"/>
        <v>51.628005773001945</v>
      </c>
      <c r="N188">
        <f t="shared" si="64"/>
        <v>9.8933274292376375E-2</v>
      </c>
      <c r="O188">
        <f t="shared" si="65"/>
        <v>3</v>
      </c>
      <c r="P188">
        <f t="shared" si="66"/>
        <v>9.7328437459111267E-2</v>
      </c>
      <c r="Q188">
        <f t="shared" si="67"/>
        <v>6.0972450627564942E-2</v>
      </c>
      <c r="R188">
        <f t="shared" si="68"/>
        <v>215.02184482956375</v>
      </c>
      <c r="S188">
        <f t="shared" si="69"/>
        <v>23.798917934536075</v>
      </c>
      <c r="T188">
        <f t="shared" si="70"/>
        <v>23.367037096774201</v>
      </c>
      <c r="U188">
        <f t="shared" si="71"/>
        <v>2.8829746275721395</v>
      </c>
      <c r="V188">
        <f t="shared" si="72"/>
        <v>72.841100835954009</v>
      </c>
      <c r="W188">
        <f t="shared" si="73"/>
        <v>2.0260159826162942</v>
      </c>
      <c r="X188">
        <f t="shared" si="74"/>
        <v>2.781418676221135</v>
      </c>
      <c r="Y188">
        <f t="shared" si="75"/>
        <v>0.85695864495584528</v>
      </c>
      <c r="Z188">
        <f t="shared" si="76"/>
        <v>-37.866291573058071</v>
      </c>
      <c r="AA188">
        <f t="shared" si="77"/>
        <v>-95.879448580639902</v>
      </c>
      <c r="AB188">
        <f t="shared" si="78"/>
        <v>-6.629822462871771</v>
      </c>
      <c r="AC188">
        <f t="shared" si="79"/>
        <v>74.646282212993995</v>
      </c>
      <c r="AD188">
        <v>0</v>
      </c>
      <c r="AE188">
        <v>0</v>
      </c>
      <c r="AF188">
        <v>3</v>
      </c>
      <c r="AG188">
        <v>0</v>
      </c>
      <c r="AH188">
        <v>0</v>
      </c>
      <c r="AI188">
        <f t="shared" si="80"/>
        <v>1</v>
      </c>
      <c r="AJ188">
        <f t="shared" si="81"/>
        <v>0</v>
      </c>
      <c r="AK188">
        <f t="shared" si="82"/>
        <v>68068.982664527823</v>
      </c>
      <c r="AL188">
        <f t="shared" si="83"/>
        <v>1200.0025806451599</v>
      </c>
      <c r="AM188">
        <f t="shared" si="84"/>
        <v>963.36091451363814</v>
      </c>
      <c r="AN188">
        <f t="shared" si="85"/>
        <v>0.80279903564516031</v>
      </c>
      <c r="AO188">
        <f t="shared" si="86"/>
        <v>0.22319967687096748</v>
      </c>
      <c r="AP188">
        <v>10</v>
      </c>
      <c r="AQ188">
        <v>1</v>
      </c>
      <c r="AR188" t="s">
        <v>237</v>
      </c>
      <c r="AS188">
        <v>1560437431.7612901</v>
      </c>
      <c r="AT188">
        <v>518.39687096774196</v>
      </c>
      <c r="AU188">
        <v>560.20022580645195</v>
      </c>
      <c r="AV188">
        <v>20.343229032258101</v>
      </c>
      <c r="AW188">
        <v>18.941425806451601</v>
      </c>
      <c r="AX188">
        <v>600.06883870967704</v>
      </c>
      <c r="AY188">
        <v>99.491500000000002</v>
      </c>
      <c r="AZ188">
        <v>0.100161648387097</v>
      </c>
      <c r="BA188">
        <v>22.774222580645201</v>
      </c>
      <c r="BB188">
        <v>23.490532258064501</v>
      </c>
      <c r="BC188">
        <v>23.243541935483901</v>
      </c>
      <c r="BD188">
        <v>0</v>
      </c>
      <c r="BE188">
        <v>0</v>
      </c>
      <c r="BF188">
        <v>12999.8870967742</v>
      </c>
      <c r="BG188">
        <v>1039.7325806451599</v>
      </c>
      <c r="BH188">
        <v>22.3594193548387</v>
      </c>
      <c r="BI188">
        <v>1200.0025806451599</v>
      </c>
      <c r="BJ188">
        <v>0.32999516129032203</v>
      </c>
      <c r="BK188">
        <v>0.32999370967741898</v>
      </c>
      <c r="BL188">
        <v>0.32999351612903199</v>
      </c>
      <c r="BM188">
        <v>1.0017525806451599E-2</v>
      </c>
      <c r="BN188">
        <v>24</v>
      </c>
      <c r="BO188">
        <v>17743.2096774194</v>
      </c>
      <c r="BP188">
        <v>1560432001.5</v>
      </c>
      <c r="BQ188" t="s">
        <v>238</v>
      </c>
      <c r="BR188">
        <v>1</v>
      </c>
      <c r="BS188">
        <v>-1.3480000000000001</v>
      </c>
      <c r="BT188">
        <v>2.1000000000000001E-2</v>
      </c>
      <c r="BU188">
        <v>400</v>
      </c>
      <c r="BV188">
        <v>19</v>
      </c>
      <c r="BW188">
        <v>0.05</v>
      </c>
      <c r="BX188">
        <v>0.02</v>
      </c>
      <c r="BY188">
        <v>24.614937158399901</v>
      </c>
      <c r="BZ188">
        <v>1.38310610288833</v>
      </c>
      <c r="CA188">
        <v>0.14817424820641201</v>
      </c>
      <c r="CB188">
        <v>0</v>
      </c>
      <c r="CC188">
        <v>-41.775480487804899</v>
      </c>
      <c r="CD188">
        <v>-2.3994292682926401</v>
      </c>
      <c r="CE188">
        <v>0.25708469537272</v>
      </c>
      <c r="CF188">
        <v>0</v>
      </c>
      <c r="CG188">
        <v>1.40222658536585</v>
      </c>
      <c r="CH188">
        <v>-6.0412055749128703E-2</v>
      </c>
      <c r="CI188">
        <v>8.1392309847552798E-3</v>
      </c>
      <c r="CJ188">
        <v>1</v>
      </c>
      <c r="CK188">
        <v>1</v>
      </c>
      <c r="CL188">
        <v>3</v>
      </c>
      <c r="CM188" t="s">
        <v>257</v>
      </c>
      <c r="CN188">
        <v>1.8608100000000001</v>
      </c>
      <c r="CO188">
        <v>1.85775</v>
      </c>
      <c r="CP188">
        <v>1.8605100000000001</v>
      </c>
      <c r="CQ188">
        <v>1.8533299999999999</v>
      </c>
      <c r="CR188">
        <v>1.85192</v>
      </c>
      <c r="CS188">
        <v>1.8527199999999999</v>
      </c>
      <c r="CT188">
        <v>1.85639</v>
      </c>
      <c r="CU188">
        <v>1.8626400000000001</v>
      </c>
      <c r="CV188" t="s">
        <v>240</v>
      </c>
      <c r="CW188" t="s">
        <v>19</v>
      </c>
      <c r="CX188" t="s">
        <v>19</v>
      </c>
      <c r="CY188" t="s">
        <v>19</v>
      </c>
      <c r="CZ188" t="s">
        <v>241</v>
      </c>
      <c r="DA188" t="s">
        <v>242</v>
      </c>
      <c r="DB188" t="s">
        <v>243</v>
      </c>
      <c r="DC188" t="s">
        <v>243</v>
      </c>
      <c r="DD188" t="s">
        <v>243</v>
      </c>
      <c r="DE188" t="s">
        <v>243</v>
      </c>
      <c r="DF188">
        <v>0</v>
      </c>
      <c r="DG188">
        <v>100</v>
      </c>
      <c r="DH188">
        <v>100</v>
      </c>
      <c r="DI188">
        <v>-1.3480000000000001</v>
      </c>
      <c r="DJ188">
        <v>2.1000000000000001E-2</v>
      </c>
      <c r="DK188">
        <v>3</v>
      </c>
      <c r="DL188">
        <v>629.226</v>
      </c>
      <c r="DM188">
        <v>287.60399999999998</v>
      </c>
      <c r="DN188">
        <v>22.999400000000001</v>
      </c>
      <c r="DO188">
        <v>23.386399999999998</v>
      </c>
      <c r="DP188">
        <v>30</v>
      </c>
      <c r="DQ188">
        <v>23.4498</v>
      </c>
      <c r="DR188">
        <v>23.457100000000001</v>
      </c>
      <c r="DS188">
        <v>26.1187</v>
      </c>
      <c r="DT188">
        <v>22.848099999999999</v>
      </c>
      <c r="DU188">
        <v>100</v>
      </c>
      <c r="DV188">
        <v>23</v>
      </c>
      <c r="DW188">
        <v>587.5</v>
      </c>
      <c r="DX188">
        <v>19</v>
      </c>
      <c r="DY188">
        <v>101.3</v>
      </c>
      <c r="DZ188">
        <v>105.273</v>
      </c>
    </row>
    <row r="189" spans="1:130" x14ac:dyDescent="0.25">
      <c r="A189">
        <v>173</v>
      </c>
      <c r="B189">
        <v>1560437444.0999999</v>
      </c>
      <c r="C189">
        <v>344</v>
      </c>
      <c r="D189" t="s">
        <v>588</v>
      </c>
      <c r="E189" t="s">
        <v>589</v>
      </c>
      <c r="G189">
        <v>1560437433.7612901</v>
      </c>
      <c r="H189">
        <f t="shared" si="58"/>
        <v>8.5788244871365328E-4</v>
      </c>
      <c r="I189">
        <f t="shared" si="59"/>
        <v>24.697485383989076</v>
      </c>
      <c r="J189">
        <f t="shared" si="60"/>
        <v>521.65196774193498</v>
      </c>
      <c r="K189">
        <f t="shared" si="61"/>
        <v>111.65464969705251</v>
      </c>
      <c r="L189">
        <f t="shared" si="62"/>
        <v>11.119868530153656</v>
      </c>
      <c r="M189">
        <f t="shared" si="63"/>
        <v>51.952169618775869</v>
      </c>
      <c r="N189">
        <f t="shared" si="64"/>
        <v>9.8815263011071686E-2</v>
      </c>
      <c r="O189">
        <f t="shared" si="65"/>
        <v>3</v>
      </c>
      <c r="P189">
        <f t="shared" si="66"/>
        <v>9.7214221532873762E-2</v>
      </c>
      <c r="Q189">
        <f t="shared" si="67"/>
        <v>6.090073178755101E-2</v>
      </c>
      <c r="R189">
        <f t="shared" si="68"/>
        <v>215.02202061910882</v>
      </c>
      <c r="S189">
        <f t="shared" si="69"/>
        <v>23.801663638367785</v>
      </c>
      <c r="T189">
        <f t="shared" si="70"/>
        <v>23.368554838709699</v>
      </c>
      <c r="U189">
        <f t="shared" si="71"/>
        <v>2.8832387411780851</v>
      </c>
      <c r="V189">
        <f t="shared" si="72"/>
        <v>72.830618115579369</v>
      </c>
      <c r="W189">
        <f t="shared" si="73"/>
        <v>2.0260378217060664</v>
      </c>
      <c r="X189">
        <f t="shared" si="74"/>
        <v>2.781848999950574</v>
      </c>
      <c r="Y189">
        <f t="shared" si="75"/>
        <v>0.85720091947201871</v>
      </c>
      <c r="Z189">
        <f t="shared" si="76"/>
        <v>-37.83261598827211</v>
      </c>
      <c r="AA189">
        <f t="shared" si="77"/>
        <v>-95.712234425808091</v>
      </c>
      <c r="AB189">
        <f t="shared" si="78"/>
        <v>-6.6183964502254291</v>
      </c>
      <c r="AC189">
        <f t="shared" si="79"/>
        <v>74.858773754803181</v>
      </c>
      <c r="AD189">
        <v>0</v>
      </c>
      <c r="AE189">
        <v>0</v>
      </c>
      <c r="AF189">
        <v>3</v>
      </c>
      <c r="AG189">
        <v>0</v>
      </c>
      <c r="AH189">
        <v>0</v>
      </c>
      <c r="AI189">
        <f t="shared" si="80"/>
        <v>1</v>
      </c>
      <c r="AJ189">
        <f t="shared" si="81"/>
        <v>0</v>
      </c>
      <c r="AK189">
        <f t="shared" si="82"/>
        <v>68067.894365121334</v>
      </c>
      <c r="AL189">
        <f t="shared" si="83"/>
        <v>1200.0035483871</v>
      </c>
      <c r="AM189">
        <f t="shared" si="84"/>
        <v>963.36165309324099</v>
      </c>
      <c r="AN189">
        <f t="shared" si="85"/>
        <v>0.80279900370967694</v>
      </c>
      <c r="AO189">
        <f t="shared" si="86"/>
        <v>0.22319968822580635</v>
      </c>
      <c r="AP189">
        <v>10</v>
      </c>
      <c r="AQ189">
        <v>1</v>
      </c>
      <c r="AR189" t="s">
        <v>237</v>
      </c>
      <c r="AS189">
        <v>1560437433.7612901</v>
      </c>
      <c r="AT189">
        <v>521.65196774193498</v>
      </c>
      <c r="AU189">
        <v>563.55632258064497</v>
      </c>
      <c r="AV189">
        <v>20.3434548387097</v>
      </c>
      <c r="AW189">
        <v>18.9428709677419</v>
      </c>
      <c r="AX189">
        <v>600.05700000000002</v>
      </c>
      <c r="AY189">
        <v>99.491587096774197</v>
      </c>
      <c r="AZ189">
        <v>0.10004263225806501</v>
      </c>
      <c r="BA189">
        <v>22.776774193548398</v>
      </c>
      <c r="BB189">
        <v>23.490980645161301</v>
      </c>
      <c r="BC189">
        <v>23.2461290322581</v>
      </c>
      <c r="BD189">
        <v>0</v>
      </c>
      <c r="BE189">
        <v>0</v>
      </c>
      <c r="BF189">
        <v>12999.7677419355</v>
      </c>
      <c r="BG189">
        <v>1039.74129032258</v>
      </c>
      <c r="BH189">
        <v>22.365919354838699</v>
      </c>
      <c r="BI189">
        <v>1200.0035483871</v>
      </c>
      <c r="BJ189">
        <v>0.32999490322580599</v>
      </c>
      <c r="BK189">
        <v>0.32999390322580602</v>
      </c>
      <c r="BL189">
        <v>0.329993483870968</v>
      </c>
      <c r="BM189">
        <v>1.0017629032258101E-2</v>
      </c>
      <c r="BN189">
        <v>24</v>
      </c>
      <c r="BO189">
        <v>17743.212903225802</v>
      </c>
      <c r="BP189">
        <v>1560432001.5</v>
      </c>
      <c r="BQ189" t="s">
        <v>238</v>
      </c>
      <c r="BR189">
        <v>1</v>
      </c>
      <c r="BS189">
        <v>-1.3480000000000001</v>
      </c>
      <c r="BT189">
        <v>2.1000000000000001E-2</v>
      </c>
      <c r="BU189">
        <v>400</v>
      </c>
      <c r="BV189">
        <v>19</v>
      </c>
      <c r="BW189">
        <v>0.05</v>
      </c>
      <c r="BX189">
        <v>0.02</v>
      </c>
      <c r="BY189">
        <v>24.665432345563399</v>
      </c>
      <c r="BZ189">
        <v>1.2713704958377099</v>
      </c>
      <c r="CA189">
        <v>0.13657251219203001</v>
      </c>
      <c r="CB189">
        <v>0</v>
      </c>
      <c r="CC189">
        <v>-41.871934146341502</v>
      </c>
      <c r="CD189">
        <v>-2.1675888501742899</v>
      </c>
      <c r="CE189">
        <v>0.229150301735012</v>
      </c>
      <c r="CF189">
        <v>0</v>
      </c>
      <c r="CG189">
        <v>1.4008909756097601</v>
      </c>
      <c r="CH189">
        <v>-3.5708989547037599E-2</v>
      </c>
      <c r="CI189">
        <v>6.8634680861891202E-3</v>
      </c>
      <c r="CJ189">
        <v>1</v>
      </c>
      <c r="CK189">
        <v>1</v>
      </c>
      <c r="CL189">
        <v>3</v>
      </c>
      <c r="CM189" t="s">
        <v>257</v>
      </c>
      <c r="CN189">
        <v>1.8608100000000001</v>
      </c>
      <c r="CO189">
        <v>1.8577600000000001</v>
      </c>
      <c r="CP189">
        <v>1.8605100000000001</v>
      </c>
      <c r="CQ189">
        <v>1.8533299999999999</v>
      </c>
      <c r="CR189">
        <v>1.8519300000000001</v>
      </c>
      <c r="CS189">
        <v>1.8527199999999999</v>
      </c>
      <c r="CT189">
        <v>1.85639</v>
      </c>
      <c r="CU189">
        <v>1.8626499999999999</v>
      </c>
      <c r="CV189" t="s">
        <v>240</v>
      </c>
      <c r="CW189" t="s">
        <v>19</v>
      </c>
      <c r="CX189" t="s">
        <v>19</v>
      </c>
      <c r="CY189" t="s">
        <v>19</v>
      </c>
      <c r="CZ189" t="s">
        <v>241</v>
      </c>
      <c r="DA189" t="s">
        <v>242</v>
      </c>
      <c r="DB189" t="s">
        <v>243</v>
      </c>
      <c r="DC189" t="s">
        <v>243</v>
      </c>
      <c r="DD189" t="s">
        <v>243</v>
      </c>
      <c r="DE189" t="s">
        <v>243</v>
      </c>
      <c r="DF189">
        <v>0</v>
      </c>
      <c r="DG189">
        <v>100</v>
      </c>
      <c r="DH189">
        <v>100</v>
      </c>
      <c r="DI189">
        <v>-1.3480000000000001</v>
      </c>
      <c r="DJ189">
        <v>2.1000000000000001E-2</v>
      </c>
      <c r="DK189">
        <v>3</v>
      </c>
      <c r="DL189">
        <v>629.15</v>
      </c>
      <c r="DM189">
        <v>287.64299999999997</v>
      </c>
      <c r="DN189">
        <v>22.999500000000001</v>
      </c>
      <c r="DO189">
        <v>23.386399999999998</v>
      </c>
      <c r="DP189">
        <v>30</v>
      </c>
      <c r="DQ189">
        <v>23.45</v>
      </c>
      <c r="DR189">
        <v>23.458100000000002</v>
      </c>
      <c r="DS189">
        <v>26.262499999999999</v>
      </c>
      <c r="DT189">
        <v>22.848099999999999</v>
      </c>
      <c r="DU189">
        <v>100</v>
      </c>
      <c r="DV189">
        <v>23</v>
      </c>
      <c r="DW189">
        <v>592.5</v>
      </c>
      <c r="DX189">
        <v>19</v>
      </c>
      <c r="DY189">
        <v>101.3</v>
      </c>
      <c r="DZ189">
        <v>105.273</v>
      </c>
    </row>
    <row r="190" spans="1:130" x14ac:dyDescent="0.25">
      <c r="A190">
        <v>174</v>
      </c>
      <c r="B190">
        <v>1560437446.0999999</v>
      </c>
      <c r="C190">
        <v>346</v>
      </c>
      <c r="D190" t="s">
        <v>590</v>
      </c>
      <c r="E190" t="s">
        <v>591</v>
      </c>
      <c r="G190">
        <v>1560437435.7612901</v>
      </c>
      <c r="H190">
        <f t="shared" si="58"/>
        <v>8.5749239200376827E-4</v>
      </c>
      <c r="I190">
        <f t="shared" si="59"/>
        <v>24.744643735349712</v>
      </c>
      <c r="J190">
        <f t="shared" si="60"/>
        <v>524.906838709677</v>
      </c>
      <c r="K190">
        <f t="shared" si="61"/>
        <v>113.75212072774707</v>
      </c>
      <c r="L190">
        <f t="shared" si="62"/>
        <v>11.328778829907039</v>
      </c>
      <c r="M190">
        <f t="shared" si="63"/>
        <v>52.276418619746224</v>
      </c>
      <c r="N190">
        <f t="shared" si="64"/>
        <v>9.8730594097782912E-2</v>
      </c>
      <c r="O190">
        <f t="shared" si="65"/>
        <v>3</v>
      </c>
      <c r="P190">
        <f t="shared" si="66"/>
        <v>9.7132272929057281E-2</v>
      </c>
      <c r="Q190">
        <f t="shared" si="67"/>
        <v>6.0849274593148601E-2</v>
      </c>
      <c r="R190">
        <f t="shared" si="68"/>
        <v>215.02194819917972</v>
      </c>
      <c r="S190">
        <f t="shared" si="69"/>
        <v>23.804963793476055</v>
      </c>
      <c r="T190">
        <f t="shared" si="70"/>
        <v>23.370837096774199</v>
      </c>
      <c r="U190">
        <f t="shared" si="71"/>
        <v>2.8836359337814521</v>
      </c>
      <c r="V190">
        <f t="shared" si="72"/>
        <v>72.818796169693073</v>
      </c>
      <c r="W190">
        <f t="shared" si="73"/>
        <v>2.0261023924173327</v>
      </c>
      <c r="X190">
        <f t="shared" si="74"/>
        <v>2.7823892991801329</v>
      </c>
      <c r="Y190">
        <f t="shared" si="75"/>
        <v>0.85753354136411941</v>
      </c>
      <c r="Z190">
        <f t="shared" si="76"/>
        <v>-37.815414487366183</v>
      </c>
      <c r="AA190">
        <f t="shared" si="77"/>
        <v>-95.563280787103892</v>
      </c>
      <c r="AB190">
        <f t="shared" si="78"/>
        <v>-6.6082800970648945</v>
      </c>
      <c r="AC190">
        <f t="shared" si="79"/>
        <v>75.034972827644751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f t="shared" si="80"/>
        <v>1</v>
      </c>
      <c r="AJ190">
        <f t="shared" si="81"/>
        <v>0</v>
      </c>
      <c r="AK190">
        <f t="shared" si="82"/>
        <v>68066.691003484884</v>
      </c>
      <c r="AL190">
        <f t="shared" si="83"/>
        <v>1200.00322580645</v>
      </c>
      <c r="AM190">
        <f t="shared" si="84"/>
        <v>963.36125302866287</v>
      </c>
      <c r="AN190">
        <f t="shared" si="85"/>
        <v>0.80279888612903161</v>
      </c>
      <c r="AO190">
        <f t="shared" si="86"/>
        <v>0.2231997057419354</v>
      </c>
      <c r="AP190">
        <v>10</v>
      </c>
      <c r="AQ190">
        <v>1</v>
      </c>
      <c r="AR190" t="s">
        <v>237</v>
      </c>
      <c r="AS190">
        <v>1560437435.7612901</v>
      </c>
      <c r="AT190">
        <v>524.906838709677</v>
      </c>
      <c r="AU190">
        <v>566.89503225806402</v>
      </c>
      <c r="AV190">
        <v>20.3440677419355</v>
      </c>
      <c r="AW190">
        <v>18.9440903225806</v>
      </c>
      <c r="AX190">
        <v>600.04361290322595</v>
      </c>
      <c r="AY190">
        <v>99.491858064516094</v>
      </c>
      <c r="AZ190">
        <v>9.9945212903225805E-2</v>
      </c>
      <c r="BA190">
        <v>22.7799774193548</v>
      </c>
      <c r="BB190">
        <v>23.4914806451613</v>
      </c>
      <c r="BC190">
        <v>23.250193548387099</v>
      </c>
      <c r="BD190">
        <v>0</v>
      </c>
      <c r="BE190">
        <v>0</v>
      </c>
      <c r="BF190">
        <v>12999.629032258101</v>
      </c>
      <c r="BG190">
        <v>1039.7480645161299</v>
      </c>
      <c r="BH190">
        <v>22.371522580645198</v>
      </c>
      <c r="BI190">
        <v>1200.00322580645</v>
      </c>
      <c r="BJ190">
        <v>0.32999422580645099</v>
      </c>
      <c r="BK190">
        <v>0.32999419354838699</v>
      </c>
      <c r="BL190">
        <v>0.32999367741935498</v>
      </c>
      <c r="BM190">
        <v>1.0017735483871E-2</v>
      </c>
      <c r="BN190">
        <v>24</v>
      </c>
      <c r="BO190">
        <v>17743.206451612899</v>
      </c>
      <c r="BP190">
        <v>1560432001.5</v>
      </c>
      <c r="BQ190" t="s">
        <v>238</v>
      </c>
      <c r="BR190">
        <v>1</v>
      </c>
      <c r="BS190">
        <v>-1.3480000000000001</v>
      </c>
      <c r="BT190">
        <v>2.1000000000000001E-2</v>
      </c>
      <c r="BU190">
        <v>400</v>
      </c>
      <c r="BV190">
        <v>19</v>
      </c>
      <c r="BW190">
        <v>0.05</v>
      </c>
      <c r="BX190">
        <v>0.02</v>
      </c>
      <c r="BY190">
        <v>24.7206739145462</v>
      </c>
      <c r="BZ190">
        <v>1.16553784013613</v>
      </c>
      <c r="CA190">
        <v>0.12269148740558999</v>
      </c>
      <c r="CB190">
        <v>0</v>
      </c>
      <c r="CC190">
        <v>-41.964602439024397</v>
      </c>
      <c r="CD190">
        <v>-2.05593658536581</v>
      </c>
      <c r="CE190">
        <v>0.214976623218983</v>
      </c>
      <c r="CF190">
        <v>0</v>
      </c>
      <c r="CG190">
        <v>1.4000375609756099</v>
      </c>
      <c r="CH190">
        <v>-4.3354703832778297E-3</v>
      </c>
      <c r="CI190">
        <v>5.6292670668299698E-3</v>
      </c>
      <c r="CJ190">
        <v>1</v>
      </c>
      <c r="CK190">
        <v>1</v>
      </c>
      <c r="CL190">
        <v>3</v>
      </c>
      <c r="CM190" t="s">
        <v>257</v>
      </c>
      <c r="CN190">
        <v>1.8608100000000001</v>
      </c>
      <c r="CO190">
        <v>1.8577600000000001</v>
      </c>
      <c r="CP190">
        <v>1.8605100000000001</v>
      </c>
      <c r="CQ190">
        <v>1.85334</v>
      </c>
      <c r="CR190">
        <v>1.8519399999999999</v>
      </c>
      <c r="CS190">
        <v>1.8527199999999999</v>
      </c>
      <c r="CT190">
        <v>1.8564000000000001</v>
      </c>
      <c r="CU190">
        <v>1.86266</v>
      </c>
      <c r="CV190" t="s">
        <v>240</v>
      </c>
      <c r="CW190" t="s">
        <v>19</v>
      </c>
      <c r="CX190" t="s">
        <v>19</v>
      </c>
      <c r="CY190" t="s">
        <v>19</v>
      </c>
      <c r="CZ190" t="s">
        <v>241</v>
      </c>
      <c r="DA190" t="s">
        <v>242</v>
      </c>
      <c r="DB190" t="s">
        <v>243</v>
      </c>
      <c r="DC190" t="s">
        <v>243</v>
      </c>
      <c r="DD190" t="s">
        <v>243</v>
      </c>
      <c r="DE190" t="s">
        <v>243</v>
      </c>
      <c r="DF190">
        <v>0</v>
      </c>
      <c r="DG190">
        <v>100</v>
      </c>
      <c r="DH190">
        <v>100</v>
      </c>
      <c r="DI190">
        <v>-1.3480000000000001</v>
      </c>
      <c r="DJ190">
        <v>2.1000000000000001E-2</v>
      </c>
      <c r="DK190">
        <v>3</v>
      </c>
      <c r="DL190">
        <v>629.50699999999995</v>
      </c>
      <c r="DM190">
        <v>287.49200000000002</v>
      </c>
      <c r="DN190">
        <v>22.999400000000001</v>
      </c>
      <c r="DO190">
        <v>23.386399999999998</v>
      </c>
      <c r="DP190">
        <v>30</v>
      </c>
      <c r="DQ190">
        <v>23.45</v>
      </c>
      <c r="DR190">
        <v>23.4588</v>
      </c>
      <c r="DS190">
        <v>26.351500000000001</v>
      </c>
      <c r="DT190">
        <v>22.848099999999999</v>
      </c>
      <c r="DU190">
        <v>100</v>
      </c>
      <c r="DV190">
        <v>23</v>
      </c>
      <c r="DW190">
        <v>592.5</v>
      </c>
      <c r="DX190">
        <v>19</v>
      </c>
      <c r="DY190">
        <v>101.301</v>
      </c>
      <c r="DZ190">
        <v>105.273</v>
      </c>
    </row>
    <row r="191" spans="1:130" x14ac:dyDescent="0.25">
      <c r="A191">
        <v>175</v>
      </c>
      <c r="B191">
        <v>1560437448.0999999</v>
      </c>
      <c r="C191">
        <v>348</v>
      </c>
      <c r="D191" t="s">
        <v>592</v>
      </c>
      <c r="E191" t="s">
        <v>593</v>
      </c>
      <c r="G191">
        <v>1560437437.7612901</v>
      </c>
      <c r="H191">
        <f t="shared" si="58"/>
        <v>8.5763645067367909E-4</v>
      </c>
      <c r="I191">
        <f t="shared" si="59"/>
        <v>24.781618129268253</v>
      </c>
      <c r="J191">
        <f t="shared" si="60"/>
        <v>528.16525806451602</v>
      </c>
      <c r="K191">
        <f t="shared" si="61"/>
        <v>116.20065225050827</v>
      </c>
      <c r="L191">
        <f t="shared" si="62"/>
        <v>11.572646559169673</v>
      </c>
      <c r="M191">
        <f t="shared" si="63"/>
        <v>52.600994383717399</v>
      </c>
      <c r="N191">
        <f t="shared" si="64"/>
        <v>9.8691398980929365E-2</v>
      </c>
      <c r="O191">
        <f t="shared" si="65"/>
        <v>3</v>
      </c>
      <c r="P191">
        <f t="shared" si="66"/>
        <v>9.7094336333286541E-2</v>
      </c>
      <c r="Q191">
        <f t="shared" si="67"/>
        <v>6.082545350196944E-2</v>
      </c>
      <c r="R191">
        <f t="shared" si="68"/>
        <v>215.02153750302514</v>
      </c>
      <c r="S191">
        <f t="shared" si="69"/>
        <v>23.808248247918943</v>
      </c>
      <c r="T191">
        <f t="shared" si="70"/>
        <v>23.374132258064499</v>
      </c>
      <c r="U191">
        <f t="shared" si="71"/>
        <v>2.8842094913494893</v>
      </c>
      <c r="V191">
        <f t="shared" si="72"/>
        <v>72.807574425976597</v>
      </c>
      <c r="W191">
        <f t="shared" si="73"/>
        <v>2.0261986630856583</v>
      </c>
      <c r="X191">
        <f t="shared" si="74"/>
        <v>2.7829503716618014</v>
      </c>
      <c r="Y191">
        <f t="shared" si="75"/>
        <v>0.85801082826383102</v>
      </c>
      <c r="Z191">
        <f t="shared" si="76"/>
        <v>-37.821767474709247</v>
      </c>
      <c r="AA191">
        <f t="shared" si="77"/>
        <v>-95.558324361279915</v>
      </c>
      <c r="AB191">
        <f t="shared" si="78"/>
        <v>-6.6081590121360447</v>
      </c>
      <c r="AC191">
        <f t="shared" si="79"/>
        <v>75.033286654899939</v>
      </c>
      <c r="AD191">
        <v>0</v>
      </c>
      <c r="AE191">
        <v>0</v>
      </c>
      <c r="AF191">
        <v>3</v>
      </c>
      <c r="AG191">
        <v>0</v>
      </c>
      <c r="AH191">
        <v>0</v>
      </c>
      <c r="AI191">
        <f t="shared" si="80"/>
        <v>1</v>
      </c>
      <c r="AJ191">
        <f t="shared" si="81"/>
        <v>0</v>
      </c>
      <c r="AK191">
        <f t="shared" si="82"/>
        <v>68068.570064609274</v>
      </c>
      <c r="AL191">
        <f t="shared" si="83"/>
        <v>1200.00096774194</v>
      </c>
      <c r="AM191">
        <f t="shared" si="84"/>
        <v>963.35924883748044</v>
      </c>
      <c r="AN191">
        <f t="shared" si="85"/>
        <v>0.80279872661290275</v>
      </c>
      <c r="AO191">
        <f t="shared" si="86"/>
        <v>0.22319974377419349</v>
      </c>
      <c r="AP191">
        <v>10</v>
      </c>
      <c r="AQ191">
        <v>1</v>
      </c>
      <c r="AR191" t="s">
        <v>237</v>
      </c>
      <c r="AS191">
        <v>1560437437.7612901</v>
      </c>
      <c r="AT191">
        <v>528.16525806451602</v>
      </c>
      <c r="AU191">
        <v>570.21970967741902</v>
      </c>
      <c r="AV191">
        <v>20.345009677419402</v>
      </c>
      <c r="AW191">
        <v>18.944803225806499</v>
      </c>
      <c r="AX191">
        <v>600.045677419355</v>
      </c>
      <c r="AY191">
        <v>99.491958064516098</v>
      </c>
      <c r="AZ191">
        <v>9.9966206451612902E-2</v>
      </c>
      <c r="BA191">
        <v>22.783303225806499</v>
      </c>
      <c r="BB191">
        <v>23.492832258064499</v>
      </c>
      <c r="BC191">
        <v>23.255432258064499</v>
      </c>
      <c r="BD191">
        <v>0</v>
      </c>
      <c r="BE191">
        <v>0</v>
      </c>
      <c r="BF191">
        <v>13000.177419354801</v>
      </c>
      <c r="BG191">
        <v>1039.7570967741899</v>
      </c>
      <c r="BH191">
        <v>22.3782483870968</v>
      </c>
      <c r="BI191">
        <v>1200.00096774194</v>
      </c>
      <c r="BJ191">
        <v>0.32999316129032202</v>
      </c>
      <c r="BK191">
        <v>0.329994741935484</v>
      </c>
      <c r="BL191">
        <v>0.32999400000000001</v>
      </c>
      <c r="BM191">
        <v>1.00178290322581E-2</v>
      </c>
      <c r="BN191">
        <v>24</v>
      </c>
      <c r="BO191">
        <v>17743.170967741898</v>
      </c>
      <c r="BP191">
        <v>1560432001.5</v>
      </c>
      <c r="BQ191" t="s">
        <v>238</v>
      </c>
      <c r="BR191">
        <v>1</v>
      </c>
      <c r="BS191">
        <v>-1.3480000000000001</v>
      </c>
      <c r="BT191">
        <v>2.1000000000000001E-2</v>
      </c>
      <c r="BU191">
        <v>400</v>
      </c>
      <c r="BV191">
        <v>19</v>
      </c>
      <c r="BW191">
        <v>0.05</v>
      </c>
      <c r="BX191">
        <v>0.02</v>
      </c>
      <c r="BY191">
        <v>24.7594300292592</v>
      </c>
      <c r="BZ191">
        <v>1.09587891615197</v>
      </c>
      <c r="CA191">
        <v>0.115840332089542</v>
      </c>
      <c r="CB191">
        <v>0</v>
      </c>
      <c r="CC191">
        <v>-42.029256097561003</v>
      </c>
      <c r="CD191">
        <v>-2.0170390243902498</v>
      </c>
      <c r="CE191">
        <v>0.21084542372724699</v>
      </c>
      <c r="CF191">
        <v>0</v>
      </c>
      <c r="CG191">
        <v>1.39993097560976</v>
      </c>
      <c r="CH191">
        <v>3.2018048780489097E-2</v>
      </c>
      <c r="CI191">
        <v>5.4370471742495301E-3</v>
      </c>
      <c r="CJ191">
        <v>1</v>
      </c>
      <c r="CK191">
        <v>1</v>
      </c>
      <c r="CL191">
        <v>3</v>
      </c>
      <c r="CM191" t="s">
        <v>257</v>
      </c>
      <c r="CN191">
        <v>1.8608100000000001</v>
      </c>
      <c r="CO191">
        <v>1.8577600000000001</v>
      </c>
      <c r="CP191">
        <v>1.8605</v>
      </c>
      <c r="CQ191">
        <v>1.8533299999999999</v>
      </c>
      <c r="CR191">
        <v>1.8519399999999999</v>
      </c>
      <c r="CS191">
        <v>1.8527199999999999</v>
      </c>
      <c r="CT191">
        <v>1.8564000000000001</v>
      </c>
      <c r="CU191">
        <v>1.8626499999999999</v>
      </c>
      <c r="CV191" t="s">
        <v>240</v>
      </c>
      <c r="CW191" t="s">
        <v>19</v>
      </c>
      <c r="CX191" t="s">
        <v>19</v>
      </c>
      <c r="CY191" t="s">
        <v>19</v>
      </c>
      <c r="CZ191" t="s">
        <v>241</v>
      </c>
      <c r="DA191" t="s">
        <v>242</v>
      </c>
      <c r="DB191" t="s">
        <v>243</v>
      </c>
      <c r="DC191" t="s">
        <v>243</v>
      </c>
      <c r="DD191" t="s">
        <v>243</v>
      </c>
      <c r="DE191" t="s">
        <v>243</v>
      </c>
      <c r="DF191">
        <v>0</v>
      </c>
      <c r="DG191">
        <v>100</v>
      </c>
      <c r="DH191">
        <v>100</v>
      </c>
      <c r="DI191">
        <v>-1.3480000000000001</v>
      </c>
      <c r="DJ191">
        <v>2.1000000000000001E-2</v>
      </c>
      <c r="DK191">
        <v>3</v>
      </c>
      <c r="DL191">
        <v>629.28899999999999</v>
      </c>
      <c r="DM191">
        <v>287.613</v>
      </c>
      <c r="DN191">
        <v>22.999400000000001</v>
      </c>
      <c r="DO191">
        <v>23.386399999999998</v>
      </c>
      <c r="DP191">
        <v>30</v>
      </c>
      <c r="DQ191">
        <v>23.45</v>
      </c>
      <c r="DR191">
        <v>23.4588</v>
      </c>
      <c r="DS191">
        <v>26.4742</v>
      </c>
      <c r="DT191">
        <v>22.848099999999999</v>
      </c>
      <c r="DU191">
        <v>100</v>
      </c>
      <c r="DV191">
        <v>23</v>
      </c>
      <c r="DW191">
        <v>597.5</v>
      </c>
      <c r="DX191">
        <v>19</v>
      </c>
      <c r="DY191">
        <v>101.301</v>
      </c>
      <c r="DZ191">
        <v>105.273</v>
      </c>
    </row>
    <row r="192" spans="1:130" x14ac:dyDescent="0.25">
      <c r="A192">
        <v>176</v>
      </c>
      <c r="B192">
        <v>1560437450.0999999</v>
      </c>
      <c r="C192">
        <v>350</v>
      </c>
      <c r="D192" t="s">
        <v>594</v>
      </c>
      <c r="E192" t="s">
        <v>595</v>
      </c>
      <c r="G192">
        <v>1560437439.7612901</v>
      </c>
      <c r="H192">
        <f t="shared" si="58"/>
        <v>8.584192752701009E-4</v>
      </c>
      <c r="I192">
        <f t="shared" si="59"/>
        <v>24.833073023712416</v>
      </c>
      <c r="J192">
        <f t="shared" si="60"/>
        <v>531.42529032258096</v>
      </c>
      <c r="K192">
        <f t="shared" si="61"/>
        <v>118.67131177220253</v>
      </c>
      <c r="L192">
        <f t="shared" si="62"/>
        <v>11.818706677001664</v>
      </c>
      <c r="M192">
        <f t="shared" si="63"/>
        <v>52.925677935703376</v>
      </c>
      <c r="N192">
        <f t="shared" si="64"/>
        <v>9.8715926431203319E-2</v>
      </c>
      <c r="O192">
        <f t="shared" si="65"/>
        <v>3</v>
      </c>
      <c r="P192">
        <f t="shared" si="66"/>
        <v>9.7118076285578794E-2</v>
      </c>
      <c r="Q192">
        <f t="shared" si="67"/>
        <v>6.0840360252663817E-2</v>
      </c>
      <c r="R192">
        <f t="shared" si="68"/>
        <v>215.02160179615305</v>
      </c>
      <c r="S192">
        <f t="shared" si="69"/>
        <v>23.811320935671599</v>
      </c>
      <c r="T192">
        <f t="shared" si="70"/>
        <v>23.378006451612897</v>
      </c>
      <c r="U192">
        <f t="shared" si="71"/>
        <v>2.8848839632065864</v>
      </c>
      <c r="V192">
        <f t="shared" si="72"/>
        <v>72.796877970194814</v>
      </c>
      <c r="W192">
        <f t="shared" si="73"/>
        <v>2.0263031610747433</v>
      </c>
      <c r="X192">
        <f t="shared" si="74"/>
        <v>2.7835028336027974</v>
      </c>
      <c r="Y192">
        <f t="shared" si="75"/>
        <v>0.85858080213184307</v>
      </c>
      <c r="Z192">
        <f t="shared" si="76"/>
        <v>-37.856290039411448</v>
      </c>
      <c r="AA192">
        <f t="shared" si="77"/>
        <v>-95.655365961295772</v>
      </c>
      <c r="AB192">
        <f t="shared" si="78"/>
        <v>-6.6151093199610482</v>
      </c>
      <c r="AC192">
        <f t="shared" si="79"/>
        <v>74.89483647548478</v>
      </c>
      <c r="AD192">
        <v>0</v>
      </c>
      <c r="AE192">
        <v>0</v>
      </c>
      <c r="AF192">
        <v>3</v>
      </c>
      <c r="AG192">
        <v>0</v>
      </c>
      <c r="AH192">
        <v>0</v>
      </c>
      <c r="AI192">
        <f t="shared" si="80"/>
        <v>1</v>
      </c>
      <c r="AJ192">
        <f t="shared" si="81"/>
        <v>0</v>
      </c>
      <c r="AK192">
        <f t="shared" si="82"/>
        <v>68068.886091286346</v>
      </c>
      <c r="AL192">
        <f t="shared" si="83"/>
        <v>1200.00129032258</v>
      </c>
      <c r="AM192">
        <f t="shared" si="84"/>
        <v>963.35938819177613</v>
      </c>
      <c r="AN192">
        <f t="shared" si="85"/>
        <v>0.80279862693548387</v>
      </c>
      <c r="AO192">
        <f t="shared" si="86"/>
        <v>0.22319977822580647</v>
      </c>
      <c r="AP192">
        <v>10</v>
      </c>
      <c r="AQ192">
        <v>1</v>
      </c>
      <c r="AR192" t="s">
        <v>237</v>
      </c>
      <c r="AS192">
        <v>1560437439.7612901</v>
      </c>
      <c r="AT192">
        <v>531.42529032258096</v>
      </c>
      <c r="AU192">
        <v>573.57048387096802</v>
      </c>
      <c r="AV192">
        <v>20.346054838709701</v>
      </c>
      <c r="AW192">
        <v>18.944583870967701</v>
      </c>
      <c r="AX192">
        <v>600.05083870967701</v>
      </c>
      <c r="AY192">
        <v>99.491970967741906</v>
      </c>
      <c r="AZ192">
        <v>9.9973374193548403E-2</v>
      </c>
      <c r="BA192">
        <v>22.786577419354799</v>
      </c>
      <c r="BB192">
        <v>23.495235483870999</v>
      </c>
      <c r="BC192">
        <v>23.260777419354799</v>
      </c>
      <c r="BD192">
        <v>0</v>
      </c>
      <c r="BE192">
        <v>0</v>
      </c>
      <c r="BF192">
        <v>13000.4032258065</v>
      </c>
      <c r="BG192">
        <v>1039.76774193548</v>
      </c>
      <c r="BH192">
        <v>22.382954838709701</v>
      </c>
      <c r="BI192">
        <v>1200.00129032258</v>
      </c>
      <c r="BJ192">
        <v>0.32999238709677398</v>
      </c>
      <c r="BK192">
        <v>0.32999522580645202</v>
      </c>
      <c r="BL192">
        <v>0.32999419354838699</v>
      </c>
      <c r="BM192">
        <v>1.0017887096774199E-2</v>
      </c>
      <c r="BN192">
        <v>24</v>
      </c>
      <c r="BO192">
        <v>17743.1677419355</v>
      </c>
      <c r="BP192">
        <v>1560432001.5</v>
      </c>
      <c r="BQ192" t="s">
        <v>238</v>
      </c>
      <c r="BR192">
        <v>1</v>
      </c>
      <c r="BS192">
        <v>-1.3480000000000001</v>
      </c>
      <c r="BT192">
        <v>2.1000000000000001E-2</v>
      </c>
      <c r="BU192">
        <v>400</v>
      </c>
      <c r="BV192">
        <v>19</v>
      </c>
      <c r="BW192">
        <v>0.05</v>
      </c>
      <c r="BX192">
        <v>0.02</v>
      </c>
      <c r="BY192">
        <v>24.803239458615302</v>
      </c>
      <c r="BZ192">
        <v>1.2685127414063599</v>
      </c>
      <c r="CA192">
        <v>0.134113573061342</v>
      </c>
      <c r="CB192">
        <v>0</v>
      </c>
      <c r="CC192">
        <v>-42.113751219512203</v>
      </c>
      <c r="CD192">
        <v>-2.3322439024389499</v>
      </c>
      <c r="CE192">
        <v>0.244968470964746</v>
      </c>
      <c r="CF192">
        <v>0</v>
      </c>
      <c r="CG192">
        <v>1.4008851219512199</v>
      </c>
      <c r="CH192">
        <v>6.38416724738749E-2</v>
      </c>
      <c r="CI192">
        <v>6.8316223555988601E-3</v>
      </c>
      <c r="CJ192">
        <v>1</v>
      </c>
      <c r="CK192">
        <v>1</v>
      </c>
      <c r="CL192">
        <v>3</v>
      </c>
      <c r="CM192" t="s">
        <v>257</v>
      </c>
      <c r="CN192">
        <v>1.8608100000000001</v>
      </c>
      <c r="CO192">
        <v>1.8577600000000001</v>
      </c>
      <c r="CP192">
        <v>1.8605</v>
      </c>
      <c r="CQ192">
        <v>1.8533299999999999</v>
      </c>
      <c r="CR192">
        <v>1.8519099999999999</v>
      </c>
      <c r="CS192">
        <v>1.8527199999999999</v>
      </c>
      <c r="CT192">
        <v>1.8563799999999999</v>
      </c>
      <c r="CU192">
        <v>1.8626499999999999</v>
      </c>
      <c r="CV192" t="s">
        <v>240</v>
      </c>
      <c r="CW192" t="s">
        <v>19</v>
      </c>
      <c r="CX192" t="s">
        <v>19</v>
      </c>
      <c r="CY192" t="s">
        <v>19</v>
      </c>
      <c r="CZ192" t="s">
        <v>241</v>
      </c>
      <c r="DA192" t="s">
        <v>242</v>
      </c>
      <c r="DB192" t="s">
        <v>243</v>
      </c>
      <c r="DC192" t="s">
        <v>243</v>
      </c>
      <c r="DD192" t="s">
        <v>243</v>
      </c>
      <c r="DE192" t="s">
        <v>243</v>
      </c>
      <c r="DF192">
        <v>0</v>
      </c>
      <c r="DG192">
        <v>100</v>
      </c>
      <c r="DH192">
        <v>100</v>
      </c>
      <c r="DI192">
        <v>-1.3480000000000001</v>
      </c>
      <c r="DJ192">
        <v>2.1000000000000001E-2</v>
      </c>
      <c r="DK192">
        <v>3</v>
      </c>
      <c r="DL192">
        <v>629.15</v>
      </c>
      <c r="DM192">
        <v>287.68</v>
      </c>
      <c r="DN192">
        <v>22.999400000000001</v>
      </c>
      <c r="DO192">
        <v>23.386399999999998</v>
      </c>
      <c r="DP192">
        <v>30.0002</v>
      </c>
      <c r="DQ192">
        <v>23.45</v>
      </c>
      <c r="DR192">
        <v>23.4588</v>
      </c>
      <c r="DS192">
        <v>26.615400000000001</v>
      </c>
      <c r="DT192">
        <v>22.848099999999999</v>
      </c>
      <c r="DU192">
        <v>100</v>
      </c>
      <c r="DV192">
        <v>23</v>
      </c>
      <c r="DW192">
        <v>602.5</v>
      </c>
      <c r="DX192">
        <v>19</v>
      </c>
      <c r="DY192">
        <v>101.301</v>
      </c>
      <c r="DZ192">
        <v>105.273</v>
      </c>
    </row>
    <row r="193" spans="1:130" x14ac:dyDescent="0.25">
      <c r="A193">
        <v>177</v>
      </c>
      <c r="B193">
        <v>1560437452.0999999</v>
      </c>
      <c r="C193">
        <v>352</v>
      </c>
      <c r="D193" t="s">
        <v>596</v>
      </c>
      <c r="E193" t="s">
        <v>597</v>
      </c>
      <c r="G193">
        <v>1560437441.7612901</v>
      </c>
      <c r="H193">
        <f t="shared" si="58"/>
        <v>8.5975804615397112E-4</v>
      </c>
      <c r="I193">
        <f t="shared" si="59"/>
        <v>24.877801265021628</v>
      </c>
      <c r="J193">
        <f t="shared" si="60"/>
        <v>534.683290322581</v>
      </c>
      <c r="K193">
        <f t="shared" si="61"/>
        <v>121.55446252292114</v>
      </c>
      <c r="L193">
        <f t="shared" si="62"/>
        <v>12.105835251577377</v>
      </c>
      <c r="M193">
        <f t="shared" si="63"/>
        <v>53.25010443936543</v>
      </c>
      <c r="N193">
        <f t="shared" si="64"/>
        <v>9.881548674391373E-2</v>
      </c>
      <c r="O193">
        <f t="shared" si="65"/>
        <v>3</v>
      </c>
      <c r="P193">
        <f t="shared" si="66"/>
        <v>9.7214438074436804E-2</v>
      </c>
      <c r="Q193">
        <f t="shared" si="67"/>
        <v>6.090086775866916E-2</v>
      </c>
      <c r="R193">
        <f t="shared" si="68"/>
        <v>215.0217416506805</v>
      </c>
      <c r="S193">
        <f t="shared" si="69"/>
        <v>23.814394091615203</v>
      </c>
      <c r="T193">
        <f t="shared" si="70"/>
        <v>23.3813951612903</v>
      </c>
      <c r="U193">
        <f t="shared" si="71"/>
        <v>2.8854740285856875</v>
      </c>
      <c r="V193">
        <f t="shared" si="72"/>
        <v>72.785655178526326</v>
      </c>
      <c r="W193">
        <f t="shared" si="73"/>
        <v>2.0264103933423638</v>
      </c>
      <c r="X193">
        <f t="shared" si="74"/>
        <v>2.7840793469153353</v>
      </c>
      <c r="Y193">
        <f t="shared" si="75"/>
        <v>0.85906363524332363</v>
      </c>
      <c r="Z193">
        <f t="shared" si="76"/>
        <v>-37.915329835390125</v>
      </c>
      <c r="AA193">
        <f t="shared" si="77"/>
        <v>-95.650931264512181</v>
      </c>
      <c r="AB193">
        <f t="shared" si="78"/>
        <v>-6.6150306787877877</v>
      </c>
      <c r="AC193">
        <f t="shared" si="79"/>
        <v>74.840449871990401</v>
      </c>
      <c r="AD193">
        <v>0</v>
      </c>
      <c r="AE193">
        <v>0</v>
      </c>
      <c r="AF193">
        <v>3</v>
      </c>
      <c r="AG193">
        <v>0</v>
      </c>
      <c r="AH193">
        <v>0</v>
      </c>
      <c r="AI193">
        <f t="shared" si="80"/>
        <v>1</v>
      </c>
      <c r="AJ193">
        <f t="shared" si="81"/>
        <v>0</v>
      </c>
      <c r="AK193">
        <f t="shared" si="82"/>
        <v>68064.62060975963</v>
      </c>
      <c r="AL193">
        <f t="shared" si="83"/>
        <v>1200.0019354838701</v>
      </c>
      <c r="AM193">
        <f t="shared" si="84"/>
        <v>963.35989838442606</v>
      </c>
      <c r="AN193">
        <f t="shared" si="85"/>
        <v>0.80279862048387096</v>
      </c>
      <c r="AO193">
        <f t="shared" si="86"/>
        <v>0.22319980519354843</v>
      </c>
      <c r="AP193">
        <v>10</v>
      </c>
      <c r="AQ193">
        <v>1</v>
      </c>
      <c r="AR193" t="s">
        <v>237</v>
      </c>
      <c r="AS193">
        <v>1560437441.7612901</v>
      </c>
      <c r="AT193">
        <v>534.683290322581</v>
      </c>
      <c r="AU193">
        <v>576.90906451612898</v>
      </c>
      <c r="AV193">
        <v>20.347148387096802</v>
      </c>
      <c r="AW193">
        <v>18.943487096774199</v>
      </c>
      <c r="AX193">
        <v>600.04819354838696</v>
      </c>
      <c r="AY193">
        <v>99.491912903225796</v>
      </c>
      <c r="AZ193">
        <v>9.9949051612903198E-2</v>
      </c>
      <c r="BA193">
        <v>22.789993548387098</v>
      </c>
      <c r="BB193">
        <v>23.4978193548387</v>
      </c>
      <c r="BC193">
        <v>23.264970967741899</v>
      </c>
      <c r="BD193">
        <v>0</v>
      </c>
      <c r="BE193">
        <v>0</v>
      </c>
      <c r="BF193">
        <v>12999.6709677419</v>
      </c>
      <c r="BG193">
        <v>1039.7816129032301</v>
      </c>
      <c r="BH193">
        <v>22.3831806451613</v>
      </c>
      <c r="BI193">
        <v>1200.0019354838701</v>
      </c>
      <c r="BJ193">
        <v>0.329992064516129</v>
      </c>
      <c r="BK193">
        <v>0.32999554838709699</v>
      </c>
      <c r="BL193">
        <v>0.32999419354838699</v>
      </c>
      <c r="BM193">
        <v>1.0017938709677401E-2</v>
      </c>
      <c r="BN193">
        <v>24</v>
      </c>
      <c r="BO193">
        <v>17743.170967741898</v>
      </c>
      <c r="BP193">
        <v>1560432001.5</v>
      </c>
      <c r="BQ193" t="s">
        <v>238</v>
      </c>
      <c r="BR193">
        <v>1</v>
      </c>
      <c r="BS193">
        <v>-1.3480000000000001</v>
      </c>
      <c r="BT193">
        <v>2.1000000000000001E-2</v>
      </c>
      <c r="BU193">
        <v>400</v>
      </c>
      <c r="BV193">
        <v>19</v>
      </c>
      <c r="BW193">
        <v>0.05</v>
      </c>
      <c r="BX193">
        <v>0.02</v>
      </c>
      <c r="BY193">
        <v>24.854427250543399</v>
      </c>
      <c r="BZ193">
        <v>1.5073850042534001</v>
      </c>
      <c r="CA193">
        <v>0.15881834418100299</v>
      </c>
      <c r="CB193">
        <v>0</v>
      </c>
      <c r="CC193">
        <v>-42.200997560975601</v>
      </c>
      <c r="CD193">
        <v>-2.7687972125433098</v>
      </c>
      <c r="CE193">
        <v>0.28700039643705499</v>
      </c>
      <c r="CF193">
        <v>0</v>
      </c>
      <c r="CG193">
        <v>1.4028634146341501</v>
      </c>
      <c r="CH193">
        <v>7.9487038327530499E-2</v>
      </c>
      <c r="CI193">
        <v>7.9906819543998399E-3</v>
      </c>
      <c r="CJ193">
        <v>1</v>
      </c>
      <c r="CK193">
        <v>1</v>
      </c>
      <c r="CL193">
        <v>3</v>
      </c>
      <c r="CM193" t="s">
        <v>257</v>
      </c>
      <c r="CN193">
        <v>1.8608100000000001</v>
      </c>
      <c r="CO193">
        <v>1.8577600000000001</v>
      </c>
      <c r="CP193">
        <v>1.8605100000000001</v>
      </c>
      <c r="CQ193">
        <v>1.8533299999999999</v>
      </c>
      <c r="CR193">
        <v>1.85189</v>
      </c>
      <c r="CS193">
        <v>1.8527199999999999</v>
      </c>
      <c r="CT193">
        <v>1.8563799999999999</v>
      </c>
      <c r="CU193">
        <v>1.8626400000000001</v>
      </c>
      <c r="CV193" t="s">
        <v>240</v>
      </c>
      <c r="CW193" t="s">
        <v>19</v>
      </c>
      <c r="CX193" t="s">
        <v>19</v>
      </c>
      <c r="CY193" t="s">
        <v>19</v>
      </c>
      <c r="CZ193" t="s">
        <v>241</v>
      </c>
      <c r="DA193" t="s">
        <v>242</v>
      </c>
      <c r="DB193" t="s">
        <v>243</v>
      </c>
      <c r="DC193" t="s">
        <v>243</v>
      </c>
      <c r="DD193" t="s">
        <v>243</v>
      </c>
      <c r="DE193" t="s">
        <v>243</v>
      </c>
      <c r="DF193">
        <v>0</v>
      </c>
      <c r="DG193">
        <v>100</v>
      </c>
      <c r="DH193">
        <v>100</v>
      </c>
      <c r="DI193">
        <v>-1.3480000000000001</v>
      </c>
      <c r="DJ193">
        <v>2.1000000000000001E-2</v>
      </c>
      <c r="DK193">
        <v>3</v>
      </c>
      <c r="DL193">
        <v>629.27800000000002</v>
      </c>
      <c r="DM193">
        <v>287.49299999999999</v>
      </c>
      <c r="DN193">
        <v>22.999400000000001</v>
      </c>
      <c r="DO193">
        <v>23.386399999999998</v>
      </c>
      <c r="DP193">
        <v>30.0002</v>
      </c>
      <c r="DQ193">
        <v>23.450800000000001</v>
      </c>
      <c r="DR193">
        <v>23.459099999999999</v>
      </c>
      <c r="DS193">
        <v>26.7041</v>
      </c>
      <c r="DT193">
        <v>22.848099999999999</v>
      </c>
      <c r="DU193">
        <v>100</v>
      </c>
      <c r="DV193">
        <v>23</v>
      </c>
      <c r="DW193">
        <v>602.5</v>
      </c>
      <c r="DX193">
        <v>19</v>
      </c>
      <c r="DY193">
        <v>101.3</v>
      </c>
      <c r="DZ193">
        <v>105.273</v>
      </c>
    </row>
    <row r="194" spans="1:130" x14ac:dyDescent="0.25">
      <c r="A194">
        <v>178</v>
      </c>
      <c r="B194">
        <v>1560437454.0999999</v>
      </c>
      <c r="C194">
        <v>354</v>
      </c>
      <c r="D194" t="s">
        <v>598</v>
      </c>
      <c r="E194" t="s">
        <v>599</v>
      </c>
      <c r="G194">
        <v>1560437443.7612901</v>
      </c>
      <c r="H194">
        <f t="shared" si="58"/>
        <v>8.6134852687795333E-4</v>
      </c>
      <c r="I194">
        <f t="shared" si="59"/>
        <v>24.918036646847309</v>
      </c>
      <c r="J194">
        <f t="shared" si="60"/>
        <v>537.93725806451596</v>
      </c>
      <c r="K194">
        <f t="shared" si="61"/>
        <v>124.68140908259905</v>
      </c>
      <c r="L194">
        <f t="shared" si="62"/>
        <v>12.417238284741556</v>
      </c>
      <c r="M194">
        <f t="shared" si="63"/>
        <v>53.574106715480212</v>
      </c>
      <c r="N194">
        <f t="shared" si="64"/>
        <v>9.8957912127005526E-2</v>
      </c>
      <c r="O194">
        <f t="shared" si="65"/>
        <v>3</v>
      </c>
      <c r="P194">
        <f t="shared" si="66"/>
        <v>9.7352282359817813E-2</v>
      </c>
      <c r="Q194">
        <f t="shared" si="67"/>
        <v>6.0987423445674323E-2</v>
      </c>
      <c r="R194">
        <f t="shared" si="68"/>
        <v>215.02170385486224</v>
      </c>
      <c r="S194">
        <f t="shared" si="69"/>
        <v>23.817505172485319</v>
      </c>
      <c r="T194">
        <f t="shared" si="70"/>
        <v>23.384112903225798</v>
      </c>
      <c r="U194">
        <f t="shared" si="71"/>
        <v>2.8859473367333282</v>
      </c>
      <c r="V194">
        <f t="shared" si="72"/>
        <v>72.773948868259382</v>
      </c>
      <c r="W194">
        <f t="shared" si="73"/>
        <v>2.0265167890514131</v>
      </c>
      <c r="X194">
        <f t="shared" si="74"/>
        <v>2.7846733900890261</v>
      </c>
      <c r="Y194">
        <f t="shared" si="75"/>
        <v>0.85943054768191507</v>
      </c>
      <c r="Z194">
        <f t="shared" si="76"/>
        <v>-37.985470035317739</v>
      </c>
      <c r="AA194">
        <f t="shared" si="77"/>
        <v>-95.521281599999767</v>
      </c>
      <c r="AB194">
        <f t="shared" si="78"/>
        <v>-6.606273083500799</v>
      </c>
      <c r="AC194">
        <f t="shared" si="79"/>
        <v>74.908679136043915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f t="shared" si="80"/>
        <v>1</v>
      </c>
      <c r="AJ194">
        <f t="shared" si="81"/>
        <v>0</v>
      </c>
      <c r="AK194">
        <f t="shared" si="82"/>
        <v>68063.073448396026</v>
      </c>
      <c r="AL194">
        <f t="shared" si="83"/>
        <v>1200.0016129032299</v>
      </c>
      <c r="AM194">
        <f t="shared" si="84"/>
        <v>963.35962838485943</v>
      </c>
      <c r="AN194">
        <f t="shared" si="85"/>
        <v>0.80279861129032193</v>
      </c>
      <c r="AO194">
        <f t="shared" si="86"/>
        <v>0.22319982851612885</v>
      </c>
      <c r="AP194">
        <v>10</v>
      </c>
      <c r="AQ194">
        <v>1</v>
      </c>
      <c r="AR194" t="s">
        <v>237</v>
      </c>
      <c r="AS194">
        <v>1560437443.7612901</v>
      </c>
      <c r="AT194">
        <v>537.93725806451596</v>
      </c>
      <c r="AU194">
        <v>580.23661290322605</v>
      </c>
      <c r="AV194">
        <v>20.348241935483902</v>
      </c>
      <c r="AW194">
        <v>18.941970967741899</v>
      </c>
      <c r="AX194">
        <v>600.04196774193599</v>
      </c>
      <c r="AY194">
        <v>99.491809677419397</v>
      </c>
      <c r="AZ194">
        <v>9.9928787096774205E-2</v>
      </c>
      <c r="BA194">
        <v>22.7935129032258</v>
      </c>
      <c r="BB194">
        <v>23.500170967741902</v>
      </c>
      <c r="BC194">
        <v>23.268054838709698</v>
      </c>
      <c r="BD194">
        <v>0</v>
      </c>
      <c r="BE194">
        <v>0</v>
      </c>
      <c r="BF194">
        <v>12999.5290322581</v>
      </c>
      <c r="BG194">
        <v>1039.8</v>
      </c>
      <c r="BH194">
        <v>22.382506451612901</v>
      </c>
      <c r="BI194">
        <v>1200.0016129032299</v>
      </c>
      <c r="BJ194">
        <v>0.32999177419354803</v>
      </c>
      <c r="BK194">
        <v>0.32999583870967703</v>
      </c>
      <c r="BL194">
        <v>0.32999419354838699</v>
      </c>
      <c r="BM194">
        <v>1.00179806451613E-2</v>
      </c>
      <c r="BN194">
        <v>24</v>
      </c>
      <c r="BO194">
        <v>17743.158064516101</v>
      </c>
      <c r="BP194">
        <v>1560432001.5</v>
      </c>
      <c r="BQ194" t="s">
        <v>238</v>
      </c>
      <c r="BR194">
        <v>1</v>
      </c>
      <c r="BS194">
        <v>-1.3480000000000001</v>
      </c>
      <c r="BT194">
        <v>2.1000000000000001E-2</v>
      </c>
      <c r="BU194">
        <v>400</v>
      </c>
      <c r="BV194">
        <v>19</v>
      </c>
      <c r="BW194">
        <v>0.05</v>
      </c>
      <c r="BX194">
        <v>0.02</v>
      </c>
      <c r="BY194">
        <v>24.894648910305101</v>
      </c>
      <c r="BZ194">
        <v>1.5720370710506999</v>
      </c>
      <c r="CA194">
        <v>0.16372891251425201</v>
      </c>
      <c r="CB194">
        <v>0</v>
      </c>
      <c r="CC194">
        <v>-42.271943902438998</v>
      </c>
      <c r="CD194">
        <v>-2.7977331010451199</v>
      </c>
      <c r="CE194">
        <v>0.289211169410174</v>
      </c>
      <c r="CF194">
        <v>0</v>
      </c>
      <c r="CG194">
        <v>1.40540512195122</v>
      </c>
      <c r="CH194">
        <v>8.3186132404180005E-2</v>
      </c>
      <c r="CI194">
        <v>8.3221148584260198E-3</v>
      </c>
      <c r="CJ194">
        <v>1</v>
      </c>
      <c r="CK194">
        <v>1</v>
      </c>
      <c r="CL194">
        <v>3</v>
      </c>
      <c r="CM194" t="s">
        <v>257</v>
      </c>
      <c r="CN194">
        <v>1.8608100000000001</v>
      </c>
      <c r="CO194">
        <v>1.8577600000000001</v>
      </c>
      <c r="CP194">
        <v>1.8605100000000001</v>
      </c>
      <c r="CQ194">
        <v>1.8533299999999999</v>
      </c>
      <c r="CR194">
        <v>1.8519000000000001</v>
      </c>
      <c r="CS194">
        <v>1.8527199999999999</v>
      </c>
      <c r="CT194">
        <v>1.8563799999999999</v>
      </c>
      <c r="CU194">
        <v>1.8626400000000001</v>
      </c>
      <c r="CV194" t="s">
        <v>240</v>
      </c>
      <c r="CW194" t="s">
        <v>19</v>
      </c>
      <c r="CX194" t="s">
        <v>19</v>
      </c>
      <c r="CY194" t="s">
        <v>19</v>
      </c>
      <c r="CZ194" t="s">
        <v>241</v>
      </c>
      <c r="DA194" t="s">
        <v>242</v>
      </c>
      <c r="DB194" t="s">
        <v>243</v>
      </c>
      <c r="DC194" t="s">
        <v>243</v>
      </c>
      <c r="DD194" t="s">
        <v>243</v>
      </c>
      <c r="DE194" t="s">
        <v>243</v>
      </c>
      <c r="DF194">
        <v>0</v>
      </c>
      <c r="DG194">
        <v>100</v>
      </c>
      <c r="DH194">
        <v>100</v>
      </c>
      <c r="DI194">
        <v>-1.3480000000000001</v>
      </c>
      <c r="DJ194">
        <v>2.1000000000000001E-2</v>
      </c>
      <c r="DK194">
        <v>3</v>
      </c>
      <c r="DL194">
        <v>628.77599999999995</v>
      </c>
      <c r="DM194">
        <v>287.565</v>
      </c>
      <c r="DN194">
        <v>22.999500000000001</v>
      </c>
      <c r="DO194">
        <v>23.386399999999998</v>
      </c>
      <c r="DP194">
        <v>30</v>
      </c>
      <c r="DQ194">
        <v>23.451799999999999</v>
      </c>
      <c r="DR194">
        <v>23.46</v>
      </c>
      <c r="DS194">
        <v>26.829599999999999</v>
      </c>
      <c r="DT194">
        <v>22.848099999999999</v>
      </c>
      <c r="DU194">
        <v>100</v>
      </c>
      <c r="DV194">
        <v>23</v>
      </c>
      <c r="DW194">
        <v>607.5</v>
      </c>
      <c r="DX194">
        <v>19</v>
      </c>
      <c r="DY194">
        <v>101.3</v>
      </c>
      <c r="DZ194">
        <v>105.273</v>
      </c>
    </row>
    <row r="195" spans="1:130" x14ac:dyDescent="0.25">
      <c r="A195">
        <v>179</v>
      </c>
      <c r="B195">
        <v>1560437456.0999999</v>
      </c>
      <c r="C195">
        <v>356</v>
      </c>
      <c r="D195" t="s">
        <v>600</v>
      </c>
      <c r="E195" t="s">
        <v>601</v>
      </c>
      <c r="G195">
        <v>1560437445.7612901</v>
      </c>
      <c r="H195">
        <f t="shared" si="58"/>
        <v>8.6289289619842231E-4</v>
      </c>
      <c r="I195">
        <f t="shared" si="59"/>
        <v>24.970562923595839</v>
      </c>
      <c r="J195">
        <f t="shared" si="60"/>
        <v>541.19251612903201</v>
      </c>
      <c r="K195">
        <f t="shared" si="61"/>
        <v>127.57019674582591</v>
      </c>
      <c r="L195">
        <f t="shared" si="62"/>
        <v>12.704925222206572</v>
      </c>
      <c r="M195">
        <f t="shared" si="63"/>
        <v>53.898250717106876</v>
      </c>
      <c r="N195">
        <f t="shared" si="64"/>
        <v>9.9090545574430866E-2</v>
      </c>
      <c r="O195">
        <f t="shared" si="65"/>
        <v>3</v>
      </c>
      <c r="P195">
        <f t="shared" si="66"/>
        <v>9.7480643876978107E-2</v>
      </c>
      <c r="Q195">
        <f t="shared" si="67"/>
        <v>6.1068025193498437E-2</v>
      </c>
      <c r="R195">
        <f t="shared" si="68"/>
        <v>215.02171762548249</v>
      </c>
      <c r="S195">
        <f t="shared" si="69"/>
        <v>23.820173781310078</v>
      </c>
      <c r="T195">
        <f t="shared" si="70"/>
        <v>23.3869306451613</v>
      </c>
      <c r="U195">
        <f t="shared" si="71"/>
        <v>2.8864381320706953</v>
      </c>
      <c r="V195">
        <f t="shared" si="72"/>
        <v>72.76355465217236</v>
      </c>
      <c r="W195">
        <f t="shared" si="73"/>
        <v>2.0266037934725585</v>
      </c>
      <c r="X195">
        <f t="shared" si="74"/>
        <v>2.785190749902505</v>
      </c>
      <c r="Y195">
        <f t="shared" si="75"/>
        <v>0.85983433859813685</v>
      </c>
      <c r="Z195">
        <f t="shared" si="76"/>
        <v>-38.053576722350421</v>
      </c>
      <c r="AA195">
        <f t="shared" si="77"/>
        <v>-95.481369329039964</v>
      </c>
      <c r="AB195">
        <f t="shared" si="78"/>
        <v>-6.6037095216519663</v>
      </c>
      <c r="AC195">
        <f t="shared" si="79"/>
        <v>74.883062052440138</v>
      </c>
      <c r="AD195">
        <v>0</v>
      </c>
      <c r="AE195">
        <v>0</v>
      </c>
      <c r="AF195">
        <v>3</v>
      </c>
      <c r="AG195">
        <v>0</v>
      </c>
      <c r="AH195">
        <v>0</v>
      </c>
      <c r="AI195">
        <f t="shared" si="80"/>
        <v>1</v>
      </c>
      <c r="AJ195">
        <f t="shared" si="81"/>
        <v>0</v>
      </c>
      <c r="AK195">
        <f t="shared" si="82"/>
        <v>68062.880387286452</v>
      </c>
      <c r="AL195">
        <f t="shared" si="83"/>
        <v>1200.0016129032299</v>
      </c>
      <c r="AM195">
        <f t="shared" si="84"/>
        <v>963.35962199775383</v>
      </c>
      <c r="AN195">
        <f t="shared" si="85"/>
        <v>0.80279860596774111</v>
      </c>
      <c r="AO195">
        <f t="shared" si="86"/>
        <v>0.22319984429032239</v>
      </c>
      <c r="AP195">
        <v>10</v>
      </c>
      <c r="AQ195">
        <v>1</v>
      </c>
      <c r="AR195" t="s">
        <v>237</v>
      </c>
      <c r="AS195">
        <v>1560437445.7612901</v>
      </c>
      <c r="AT195">
        <v>541.19251612903201</v>
      </c>
      <c r="AU195">
        <v>583.58545161290294</v>
      </c>
      <c r="AV195">
        <v>20.349135483870999</v>
      </c>
      <c r="AW195">
        <v>18.940345161290299</v>
      </c>
      <c r="AX195">
        <v>600.04229032258104</v>
      </c>
      <c r="AY195">
        <v>99.491738709677406</v>
      </c>
      <c r="AZ195">
        <v>9.9902177419354796E-2</v>
      </c>
      <c r="BA195">
        <v>22.796577419354801</v>
      </c>
      <c r="BB195">
        <v>23.503096774193601</v>
      </c>
      <c r="BC195">
        <v>23.270764516128999</v>
      </c>
      <c r="BD195">
        <v>0</v>
      </c>
      <c r="BE195">
        <v>0</v>
      </c>
      <c r="BF195">
        <v>12999.6483870968</v>
      </c>
      <c r="BG195">
        <v>1039.82096774194</v>
      </c>
      <c r="BH195">
        <v>22.382506451612901</v>
      </c>
      <c r="BI195">
        <v>1200.0016129032299</v>
      </c>
      <c r="BJ195">
        <v>0.32999158064516099</v>
      </c>
      <c r="BK195">
        <v>0.32999603225806401</v>
      </c>
      <c r="BL195">
        <v>0.32999419354838699</v>
      </c>
      <c r="BM195">
        <v>1.0018009677419301E-2</v>
      </c>
      <c r="BN195">
        <v>24</v>
      </c>
      <c r="BO195">
        <v>17743.154838709699</v>
      </c>
      <c r="BP195">
        <v>1560432001.5</v>
      </c>
      <c r="BQ195" t="s">
        <v>238</v>
      </c>
      <c r="BR195">
        <v>1</v>
      </c>
      <c r="BS195">
        <v>-1.3480000000000001</v>
      </c>
      <c r="BT195">
        <v>2.1000000000000001E-2</v>
      </c>
      <c r="BU195">
        <v>400</v>
      </c>
      <c r="BV195">
        <v>19</v>
      </c>
      <c r="BW195">
        <v>0.05</v>
      </c>
      <c r="BX195">
        <v>0.02</v>
      </c>
      <c r="BY195">
        <v>24.942615788228402</v>
      </c>
      <c r="BZ195">
        <v>1.54210565534453</v>
      </c>
      <c r="CA195">
        <v>0.16112083947490699</v>
      </c>
      <c r="CB195">
        <v>0</v>
      </c>
      <c r="CC195">
        <v>-42.364134146341499</v>
      </c>
      <c r="CD195">
        <v>-2.7129700348430199</v>
      </c>
      <c r="CE195">
        <v>0.28074671390884098</v>
      </c>
      <c r="CF195">
        <v>0</v>
      </c>
      <c r="CG195">
        <v>1.4080039024390201</v>
      </c>
      <c r="CH195">
        <v>8.3151219512194993E-2</v>
      </c>
      <c r="CI195">
        <v>8.3196953737761994E-3</v>
      </c>
      <c r="CJ195">
        <v>1</v>
      </c>
      <c r="CK195">
        <v>1</v>
      </c>
      <c r="CL195">
        <v>3</v>
      </c>
      <c r="CM195" t="s">
        <v>257</v>
      </c>
      <c r="CN195">
        <v>1.8608100000000001</v>
      </c>
      <c r="CO195">
        <v>1.85775</v>
      </c>
      <c r="CP195">
        <v>1.8605100000000001</v>
      </c>
      <c r="CQ195">
        <v>1.8533299999999999</v>
      </c>
      <c r="CR195">
        <v>1.8519300000000001</v>
      </c>
      <c r="CS195">
        <v>1.85273</v>
      </c>
      <c r="CT195">
        <v>1.8564000000000001</v>
      </c>
      <c r="CU195">
        <v>1.8626499999999999</v>
      </c>
      <c r="CV195" t="s">
        <v>240</v>
      </c>
      <c r="CW195" t="s">
        <v>19</v>
      </c>
      <c r="CX195" t="s">
        <v>19</v>
      </c>
      <c r="CY195" t="s">
        <v>19</v>
      </c>
      <c r="CZ195" t="s">
        <v>241</v>
      </c>
      <c r="DA195" t="s">
        <v>242</v>
      </c>
      <c r="DB195" t="s">
        <v>243</v>
      </c>
      <c r="DC195" t="s">
        <v>243</v>
      </c>
      <c r="DD195" t="s">
        <v>243</v>
      </c>
      <c r="DE195" t="s">
        <v>243</v>
      </c>
      <c r="DF195">
        <v>0</v>
      </c>
      <c r="DG195">
        <v>100</v>
      </c>
      <c r="DH195">
        <v>100</v>
      </c>
      <c r="DI195">
        <v>-1.3480000000000001</v>
      </c>
      <c r="DJ195">
        <v>2.1000000000000001E-2</v>
      </c>
      <c r="DK195">
        <v>3</v>
      </c>
      <c r="DL195">
        <v>628.779</v>
      </c>
      <c r="DM195">
        <v>287.70100000000002</v>
      </c>
      <c r="DN195">
        <v>22.999500000000001</v>
      </c>
      <c r="DO195">
        <v>23.386399999999998</v>
      </c>
      <c r="DP195">
        <v>30.0001</v>
      </c>
      <c r="DQ195">
        <v>23.451899999999998</v>
      </c>
      <c r="DR195">
        <v>23.460799999999999</v>
      </c>
      <c r="DS195">
        <v>26.971399999999999</v>
      </c>
      <c r="DT195">
        <v>22.569800000000001</v>
      </c>
      <c r="DU195">
        <v>100</v>
      </c>
      <c r="DV195">
        <v>23</v>
      </c>
      <c r="DW195">
        <v>612.5</v>
      </c>
      <c r="DX195">
        <v>19</v>
      </c>
      <c r="DY195">
        <v>101.3</v>
      </c>
      <c r="DZ195">
        <v>105.273</v>
      </c>
    </row>
    <row r="196" spans="1:130" x14ac:dyDescent="0.25">
      <c r="A196">
        <v>180</v>
      </c>
      <c r="B196">
        <v>1560437458.0999999</v>
      </c>
      <c r="C196">
        <v>358</v>
      </c>
      <c r="D196" t="s">
        <v>602</v>
      </c>
      <c r="E196" t="s">
        <v>603</v>
      </c>
      <c r="G196">
        <v>1560437447.7612901</v>
      </c>
      <c r="H196">
        <f t="shared" si="58"/>
        <v>8.6417426557126203E-4</v>
      </c>
      <c r="I196">
        <f t="shared" si="59"/>
        <v>25.01416330869537</v>
      </c>
      <c r="J196">
        <f t="shared" si="60"/>
        <v>544.450774193548</v>
      </c>
      <c r="K196">
        <f t="shared" si="61"/>
        <v>130.50070465112978</v>
      </c>
      <c r="L196">
        <f t="shared" si="62"/>
        <v>12.996773796316351</v>
      </c>
      <c r="M196">
        <f t="shared" si="63"/>
        <v>54.222722967968245</v>
      </c>
      <c r="N196">
        <f t="shared" si="64"/>
        <v>9.9196639212368792E-2</v>
      </c>
      <c r="O196">
        <f t="shared" si="65"/>
        <v>3</v>
      </c>
      <c r="P196">
        <f t="shared" si="66"/>
        <v>9.7583316374445075E-2</v>
      </c>
      <c r="Q196">
        <f t="shared" si="67"/>
        <v>6.1132496452849752E-2</v>
      </c>
      <c r="R196">
        <f t="shared" si="68"/>
        <v>215.02197151789247</v>
      </c>
      <c r="S196">
        <f t="shared" si="69"/>
        <v>23.821995350099773</v>
      </c>
      <c r="T196">
        <f t="shared" si="70"/>
        <v>23.389364516129049</v>
      </c>
      <c r="U196">
        <f t="shared" si="71"/>
        <v>2.8868621233808671</v>
      </c>
      <c r="V196">
        <f t="shared" si="72"/>
        <v>72.756078032622696</v>
      </c>
      <c r="W196">
        <f t="shared" si="73"/>
        <v>2.0266594755562131</v>
      </c>
      <c r="X196">
        <f t="shared" si="74"/>
        <v>2.7855534965030557</v>
      </c>
      <c r="Y196">
        <f t="shared" si="75"/>
        <v>0.86020264782465405</v>
      </c>
      <c r="Z196">
        <f t="shared" si="76"/>
        <v>-38.110085111692655</v>
      </c>
      <c r="AA196">
        <f t="shared" si="77"/>
        <v>-95.527542348391975</v>
      </c>
      <c r="AB196">
        <f t="shared" si="78"/>
        <v>-6.6070563312433794</v>
      </c>
      <c r="AC196">
        <f t="shared" si="79"/>
        <v>74.777287726564467</v>
      </c>
      <c r="AD196">
        <v>0</v>
      </c>
      <c r="AE196">
        <v>0</v>
      </c>
      <c r="AF196">
        <v>3</v>
      </c>
      <c r="AG196">
        <v>0</v>
      </c>
      <c r="AH196">
        <v>0</v>
      </c>
      <c r="AI196">
        <f t="shared" si="80"/>
        <v>1</v>
      </c>
      <c r="AJ196">
        <f t="shared" si="81"/>
        <v>0</v>
      </c>
      <c r="AK196">
        <f t="shared" si="82"/>
        <v>68066.037091449864</v>
      </c>
      <c r="AL196">
        <f t="shared" si="83"/>
        <v>1200.0029032258101</v>
      </c>
      <c r="AM196">
        <f t="shared" si="84"/>
        <v>963.36068864119068</v>
      </c>
      <c r="AN196">
        <f t="shared" si="85"/>
        <v>0.80279863161290255</v>
      </c>
      <c r="AO196">
        <f t="shared" si="86"/>
        <v>0.22319986070967721</v>
      </c>
      <c r="AP196">
        <v>10</v>
      </c>
      <c r="AQ196">
        <v>1</v>
      </c>
      <c r="AR196" t="s">
        <v>237</v>
      </c>
      <c r="AS196">
        <v>1560437447.7612901</v>
      </c>
      <c r="AT196">
        <v>544.450774193548</v>
      </c>
      <c r="AU196">
        <v>586.92209677419396</v>
      </c>
      <c r="AV196">
        <v>20.349703225806401</v>
      </c>
      <c r="AW196">
        <v>18.9388258064516</v>
      </c>
      <c r="AX196">
        <v>600.04403225806504</v>
      </c>
      <c r="AY196">
        <v>99.491693548387104</v>
      </c>
      <c r="AZ196">
        <v>9.9905064516129002E-2</v>
      </c>
      <c r="BA196">
        <v>22.7987258064516</v>
      </c>
      <c r="BB196">
        <v>23.506129032258102</v>
      </c>
      <c r="BC196">
        <v>23.272600000000001</v>
      </c>
      <c r="BD196">
        <v>0</v>
      </c>
      <c r="BE196">
        <v>0</v>
      </c>
      <c r="BF196">
        <v>13000.4322580645</v>
      </c>
      <c r="BG196">
        <v>1039.84161290323</v>
      </c>
      <c r="BH196">
        <v>22.382506451612901</v>
      </c>
      <c r="BI196">
        <v>1200.0029032258101</v>
      </c>
      <c r="BJ196">
        <v>0.329991451612903</v>
      </c>
      <c r="BK196">
        <v>0.32999603225806401</v>
      </c>
      <c r="BL196">
        <v>0.32999432258064498</v>
      </c>
      <c r="BM196">
        <v>1.00180387096774E-2</v>
      </c>
      <c r="BN196">
        <v>24</v>
      </c>
      <c r="BO196">
        <v>17743.161290322601</v>
      </c>
      <c r="BP196">
        <v>1560432001.5</v>
      </c>
      <c r="BQ196" t="s">
        <v>238</v>
      </c>
      <c r="BR196">
        <v>1</v>
      </c>
      <c r="BS196">
        <v>-1.3480000000000001</v>
      </c>
      <c r="BT196">
        <v>2.1000000000000001E-2</v>
      </c>
      <c r="BU196">
        <v>400</v>
      </c>
      <c r="BV196">
        <v>19</v>
      </c>
      <c r="BW196">
        <v>0.05</v>
      </c>
      <c r="BX196">
        <v>0.02</v>
      </c>
      <c r="BY196">
        <v>24.992377356857698</v>
      </c>
      <c r="BZ196">
        <v>1.5318371330052001</v>
      </c>
      <c r="CA196">
        <v>0.15951398274146</v>
      </c>
      <c r="CB196">
        <v>0</v>
      </c>
      <c r="CC196">
        <v>-42.448660975609798</v>
      </c>
      <c r="CD196">
        <v>-2.74531149825747</v>
      </c>
      <c r="CE196">
        <v>0.28344225193928602</v>
      </c>
      <c r="CF196">
        <v>0</v>
      </c>
      <c r="CG196">
        <v>1.4102631707317099</v>
      </c>
      <c r="CH196">
        <v>7.9053658536586899E-2</v>
      </c>
      <c r="CI196">
        <v>7.9950031464855707E-3</v>
      </c>
      <c r="CJ196">
        <v>1</v>
      </c>
      <c r="CK196">
        <v>1</v>
      </c>
      <c r="CL196">
        <v>3</v>
      </c>
      <c r="CM196" t="s">
        <v>257</v>
      </c>
      <c r="CN196">
        <v>1.8608100000000001</v>
      </c>
      <c r="CO196">
        <v>1.85775</v>
      </c>
      <c r="CP196">
        <v>1.8605100000000001</v>
      </c>
      <c r="CQ196">
        <v>1.8533299999999999</v>
      </c>
      <c r="CR196">
        <v>1.8519399999999999</v>
      </c>
      <c r="CS196">
        <v>1.85273</v>
      </c>
      <c r="CT196">
        <v>1.85642</v>
      </c>
      <c r="CU196">
        <v>1.86266</v>
      </c>
      <c r="CV196" t="s">
        <v>240</v>
      </c>
      <c r="CW196" t="s">
        <v>19</v>
      </c>
      <c r="CX196" t="s">
        <v>19</v>
      </c>
      <c r="CY196" t="s">
        <v>19</v>
      </c>
      <c r="CZ196" t="s">
        <v>241</v>
      </c>
      <c r="DA196" t="s">
        <v>242</v>
      </c>
      <c r="DB196" t="s">
        <v>243</v>
      </c>
      <c r="DC196" t="s">
        <v>243</v>
      </c>
      <c r="DD196" t="s">
        <v>243</v>
      </c>
      <c r="DE196" t="s">
        <v>243</v>
      </c>
      <c r="DF196">
        <v>0</v>
      </c>
      <c r="DG196">
        <v>100</v>
      </c>
      <c r="DH196">
        <v>100</v>
      </c>
      <c r="DI196">
        <v>-1.3480000000000001</v>
      </c>
      <c r="DJ196">
        <v>2.1000000000000001E-2</v>
      </c>
      <c r="DK196">
        <v>3</v>
      </c>
      <c r="DL196">
        <v>629.45100000000002</v>
      </c>
      <c r="DM196">
        <v>287.71199999999999</v>
      </c>
      <c r="DN196">
        <v>22.999500000000001</v>
      </c>
      <c r="DO196">
        <v>23.386399999999998</v>
      </c>
      <c r="DP196">
        <v>30.0001</v>
      </c>
      <c r="DQ196">
        <v>23.451899999999998</v>
      </c>
      <c r="DR196">
        <v>23.460799999999999</v>
      </c>
      <c r="DS196">
        <v>27.060700000000001</v>
      </c>
      <c r="DT196">
        <v>22.569800000000001</v>
      </c>
      <c r="DU196">
        <v>100</v>
      </c>
      <c r="DV196">
        <v>23</v>
      </c>
      <c r="DW196">
        <v>612.5</v>
      </c>
      <c r="DX196">
        <v>19</v>
      </c>
      <c r="DY196">
        <v>101.3</v>
      </c>
      <c r="DZ196">
        <v>105.273</v>
      </c>
    </row>
    <row r="197" spans="1:130" x14ac:dyDescent="0.25">
      <c r="A197">
        <v>181</v>
      </c>
      <c r="B197">
        <v>1560437460.0999999</v>
      </c>
      <c r="C197">
        <v>360</v>
      </c>
      <c r="D197" t="s">
        <v>604</v>
      </c>
      <c r="E197" t="s">
        <v>605</v>
      </c>
      <c r="G197">
        <v>1560437449.7612901</v>
      </c>
      <c r="H197">
        <f t="shared" si="58"/>
        <v>8.6500928691019029E-4</v>
      </c>
      <c r="I197">
        <f t="shared" si="59"/>
        <v>25.052364262752409</v>
      </c>
      <c r="J197">
        <f t="shared" si="60"/>
        <v>547.70664516129</v>
      </c>
      <c r="K197">
        <f t="shared" si="61"/>
        <v>133.34370548898599</v>
      </c>
      <c r="L197">
        <f t="shared" si="62"/>
        <v>13.279913845020561</v>
      </c>
      <c r="M197">
        <f t="shared" si="63"/>
        <v>54.546984677037948</v>
      </c>
      <c r="N197">
        <f t="shared" si="64"/>
        <v>9.9259709376490174E-2</v>
      </c>
      <c r="O197">
        <f t="shared" si="65"/>
        <v>3</v>
      </c>
      <c r="P197">
        <f t="shared" si="66"/>
        <v>9.7644351058437426E-2</v>
      </c>
      <c r="Q197">
        <f t="shared" si="67"/>
        <v>6.1170822182796569E-2</v>
      </c>
      <c r="R197">
        <f t="shared" si="68"/>
        <v>215.02200160784184</v>
      </c>
      <c r="S197">
        <f t="shared" si="69"/>
        <v>23.822930147684378</v>
      </c>
      <c r="T197">
        <f t="shared" si="70"/>
        <v>23.39116612903225</v>
      </c>
      <c r="U197">
        <f t="shared" si="71"/>
        <v>2.8871760075656594</v>
      </c>
      <c r="V197">
        <f t="shared" si="72"/>
        <v>72.751814927965825</v>
      </c>
      <c r="W197">
        <f t="shared" si="73"/>
        <v>2.0266818030233886</v>
      </c>
      <c r="X197">
        <f t="shared" si="74"/>
        <v>2.7857474140405687</v>
      </c>
      <c r="Y197">
        <f t="shared" si="75"/>
        <v>0.86049420454227077</v>
      </c>
      <c r="Z197">
        <f t="shared" si="76"/>
        <v>-38.146909552739395</v>
      </c>
      <c r="AA197">
        <f t="shared" si="77"/>
        <v>-95.633192477415747</v>
      </c>
      <c r="AB197">
        <f t="shared" si="78"/>
        <v>-6.6144623688827133</v>
      </c>
      <c r="AC197">
        <f t="shared" si="79"/>
        <v>74.627437208803968</v>
      </c>
      <c r="AD197">
        <v>0</v>
      </c>
      <c r="AE197">
        <v>0</v>
      </c>
      <c r="AF197">
        <v>3</v>
      </c>
      <c r="AG197">
        <v>0</v>
      </c>
      <c r="AH197">
        <v>0</v>
      </c>
      <c r="AI197">
        <f t="shared" si="80"/>
        <v>1</v>
      </c>
      <c r="AJ197">
        <f t="shared" si="81"/>
        <v>0</v>
      </c>
      <c r="AK197">
        <f t="shared" si="82"/>
        <v>68068.309491710606</v>
      </c>
      <c r="AL197">
        <f t="shared" si="83"/>
        <v>1200.0029032258101</v>
      </c>
      <c r="AM197">
        <f t="shared" si="84"/>
        <v>963.3607383832466</v>
      </c>
      <c r="AN197">
        <f t="shared" si="85"/>
        <v>0.80279867306451558</v>
      </c>
      <c r="AO197">
        <f t="shared" si="86"/>
        <v>0.22319988041935465</v>
      </c>
      <c r="AP197">
        <v>10</v>
      </c>
      <c r="AQ197">
        <v>1</v>
      </c>
      <c r="AR197" t="s">
        <v>237</v>
      </c>
      <c r="AS197">
        <v>1560437449.7612901</v>
      </c>
      <c r="AT197">
        <v>547.70664516129</v>
      </c>
      <c r="AU197">
        <v>590.247032258064</v>
      </c>
      <c r="AV197">
        <v>20.349925806451601</v>
      </c>
      <c r="AW197">
        <v>18.937687096774201</v>
      </c>
      <c r="AX197">
        <v>600.04474193548401</v>
      </c>
      <c r="AY197">
        <v>99.491680645161296</v>
      </c>
      <c r="AZ197">
        <v>9.99258451612903E-2</v>
      </c>
      <c r="BA197">
        <v>22.799874193548401</v>
      </c>
      <c r="BB197">
        <v>23.5084870967742</v>
      </c>
      <c r="BC197">
        <v>23.2738451612903</v>
      </c>
      <c r="BD197">
        <v>0</v>
      </c>
      <c r="BE197">
        <v>0</v>
      </c>
      <c r="BF197">
        <v>13000.9741935484</v>
      </c>
      <c r="BG197">
        <v>1039.85741935484</v>
      </c>
      <c r="BH197">
        <v>22.3804870967742</v>
      </c>
      <c r="BI197">
        <v>1200.0029032258101</v>
      </c>
      <c r="BJ197">
        <v>0.32999132258064501</v>
      </c>
      <c r="BK197">
        <v>0.32999596774193501</v>
      </c>
      <c r="BL197">
        <v>0.32999451612903202</v>
      </c>
      <c r="BM197">
        <v>1.00180741935484E-2</v>
      </c>
      <c r="BN197">
        <v>24</v>
      </c>
      <c r="BO197">
        <v>17743.158064516101</v>
      </c>
      <c r="BP197">
        <v>1560432001.5</v>
      </c>
      <c r="BQ197" t="s">
        <v>238</v>
      </c>
      <c r="BR197">
        <v>1</v>
      </c>
      <c r="BS197">
        <v>-1.3480000000000001</v>
      </c>
      <c r="BT197">
        <v>2.1000000000000001E-2</v>
      </c>
      <c r="BU197">
        <v>400</v>
      </c>
      <c r="BV197">
        <v>19</v>
      </c>
      <c r="BW197">
        <v>0.05</v>
      </c>
      <c r="BX197">
        <v>0.02</v>
      </c>
      <c r="BY197">
        <v>25.0299439936963</v>
      </c>
      <c r="BZ197">
        <v>1.4379531992936001</v>
      </c>
      <c r="CA197">
        <v>0.15319310080687801</v>
      </c>
      <c r="CB197">
        <v>0</v>
      </c>
      <c r="CC197">
        <v>-42.513797560975597</v>
      </c>
      <c r="CD197">
        <v>-2.5244885017424799</v>
      </c>
      <c r="CE197">
        <v>0.26844738730363599</v>
      </c>
      <c r="CF197">
        <v>0</v>
      </c>
      <c r="CG197">
        <v>1.4119251219512201</v>
      </c>
      <c r="CH197">
        <v>6.6978188153308596E-2</v>
      </c>
      <c r="CI197">
        <v>7.2564669633373201E-3</v>
      </c>
      <c r="CJ197">
        <v>1</v>
      </c>
      <c r="CK197">
        <v>1</v>
      </c>
      <c r="CL197">
        <v>3</v>
      </c>
      <c r="CM197" t="s">
        <v>257</v>
      </c>
      <c r="CN197">
        <v>1.8608100000000001</v>
      </c>
      <c r="CO197">
        <v>1.8577399999999999</v>
      </c>
      <c r="CP197">
        <v>1.8605</v>
      </c>
      <c r="CQ197">
        <v>1.8533299999999999</v>
      </c>
      <c r="CR197">
        <v>1.8519300000000001</v>
      </c>
      <c r="CS197">
        <v>1.8527199999999999</v>
      </c>
      <c r="CT197">
        <v>1.85642</v>
      </c>
      <c r="CU197">
        <v>1.86266</v>
      </c>
      <c r="CV197" t="s">
        <v>240</v>
      </c>
      <c r="CW197" t="s">
        <v>19</v>
      </c>
      <c r="CX197" t="s">
        <v>19</v>
      </c>
      <c r="CY197" t="s">
        <v>19</v>
      </c>
      <c r="CZ197" t="s">
        <v>241</v>
      </c>
      <c r="DA197" t="s">
        <v>242</v>
      </c>
      <c r="DB197" t="s">
        <v>243</v>
      </c>
      <c r="DC197" t="s">
        <v>243</v>
      </c>
      <c r="DD197" t="s">
        <v>243</v>
      </c>
      <c r="DE197" t="s">
        <v>243</v>
      </c>
      <c r="DF197">
        <v>0</v>
      </c>
      <c r="DG197">
        <v>100</v>
      </c>
      <c r="DH197">
        <v>100</v>
      </c>
      <c r="DI197">
        <v>-1.3480000000000001</v>
      </c>
      <c r="DJ197">
        <v>2.1000000000000001E-2</v>
      </c>
      <c r="DK197">
        <v>3</v>
      </c>
      <c r="DL197">
        <v>629.45100000000002</v>
      </c>
      <c r="DM197">
        <v>287.77800000000002</v>
      </c>
      <c r="DN197">
        <v>22.999400000000001</v>
      </c>
      <c r="DO197">
        <v>23.386399999999998</v>
      </c>
      <c r="DP197">
        <v>30.0001</v>
      </c>
      <c r="DQ197">
        <v>23.451899999999998</v>
      </c>
      <c r="DR197">
        <v>23.460799999999999</v>
      </c>
      <c r="DS197">
        <v>27.1874</v>
      </c>
      <c r="DT197">
        <v>22.569800000000001</v>
      </c>
      <c r="DU197">
        <v>100</v>
      </c>
      <c r="DV197">
        <v>23</v>
      </c>
      <c r="DW197">
        <v>617.5</v>
      </c>
      <c r="DX197">
        <v>19</v>
      </c>
      <c r="DY197">
        <v>101.3</v>
      </c>
      <c r="DZ197">
        <v>105.273</v>
      </c>
    </row>
    <row r="198" spans="1:130" x14ac:dyDescent="0.25">
      <c r="A198">
        <v>182</v>
      </c>
      <c r="B198">
        <v>1560437462.0999999</v>
      </c>
      <c r="C198">
        <v>362</v>
      </c>
      <c r="D198" t="s">
        <v>606</v>
      </c>
      <c r="E198" t="s">
        <v>607</v>
      </c>
      <c r="G198">
        <v>1560437451.7612901</v>
      </c>
      <c r="H198">
        <f t="shared" si="58"/>
        <v>8.648398919140056E-4</v>
      </c>
      <c r="I198">
        <f t="shared" si="59"/>
        <v>25.103971551563038</v>
      </c>
      <c r="J198">
        <f t="shared" si="60"/>
        <v>550.96277419354794</v>
      </c>
      <c r="K198">
        <f t="shared" si="61"/>
        <v>135.52390455126189</v>
      </c>
      <c r="L198">
        <f t="shared" si="62"/>
        <v>13.497035694890704</v>
      </c>
      <c r="M198">
        <f t="shared" si="63"/>
        <v>54.871236587147763</v>
      </c>
      <c r="N198">
        <f t="shared" si="64"/>
        <v>9.921251106441982E-2</v>
      </c>
      <c r="O198">
        <f t="shared" si="65"/>
        <v>3</v>
      </c>
      <c r="P198">
        <f t="shared" si="66"/>
        <v>9.759867610886587E-2</v>
      </c>
      <c r="Q198">
        <f t="shared" si="67"/>
        <v>6.1142141335878052E-2</v>
      </c>
      <c r="R198">
        <f t="shared" si="68"/>
        <v>215.02206880170368</v>
      </c>
      <c r="S198">
        <f t="shared" si="69"/>
        <v>23.823202624056012</v>
      </c>
      <c r="T198">
        <f t="shared" si="70"/>
        <v>23.39245967741935</v>
      </c>
      <c r="U198">
        <f t="shared" si="71"/>
        <v>2.8874013931338647</v>
      </c>
      <c r="V198">
        <f t="shared" si="72"/>
        <v>72.750544397376942</v>
      </c>
      <c r="W198">
        <f t="shared" si="73"/>
        <v>2.0266745462346951</v>
      </c>
      <c r="X198">
        <f t="shared" si="74"/>
        <v>2.7857860900182736</v>
      </c>
      <c r="Y198">
        <f t="shared" si="75"/>
        <v>0.86072684689916956</v>
      </c>
      <c r="Z198">
        <f t="shared" si="76"/>
        <v>-38.13943923340765</v>
      </c>
      <c r="AA198">
        <f t="shared" si="77"/>
        <v>-95.805363058072132</v>
      </c>
      <c r="AB198">
        <f t="shared" si="78"/>
        <v>-6.6264216688233821</v>
      </c>
      <c r="AC198">
        <f t="shared" si="79"/>
        <v>74.450844841400524</v>
      </c>
      <c r="AD198">
        <v>0</v>
      </c>
      <c r="AE198">
        <v>0</v>
      </c>
      <c r="AF198">
        <v>3</v>
      </c>
      <c r="AG198">
        <v>0</v>
      </c>
      <c r="AH198">
        <v>0</v>
      </c>
      <c r="AI198">
        <f t="shared" si="80"/>
        <v>1</v>
      </c>
      <c r="AJ198">
        <f t="shared" si="81"/>
        <v>0</v>
      </c>
      <c r="AK198">
        <f t="shared" si="82"/>
        <v>68062.561324967537</v>
      </c>
      <c r="AL198">
        <f t="shared" si="83"/>
        <v>1200.00322580645</v>
      </c>
      <c r="AM198">
        <f t="shared" si="84"/>
        <v>963.36100838284392</v>
      </c>
      <c r="AN198">
        <f t="shared" si="85"/>
        <v>0.80279868225806383</v>
      </c>
      <c r="AO198">
        <f t="shared" si="86"/>
        <v>0.22319988761290302</v>
      </c>
      <c r="AP198">
        <v>10</v>
      </c>
      <c r="AQ198">
        <v>1</v>
      </c>
      <c r="AR198" t="s">
        <v>237</v>
      </c>
      <c r="AS198">
        <v>1560437451.7612901</v>
      </c>
      <c r="AT198">
        <v>550.96277419354794</v>
      </c>
      <c r="AU198">
        <v>593.59377419354803</v>
      </c>
      <c r="AV198">
        <v>20.349864516128999</v>
      </c>
      <c r="AW198">
        <v>18.937899999999999</v>
      </c>
      <c r="AX198">
        <v>600.04377419354796</v>
      </c>
      <c r="AY198">
        <v>99.491638709677403</v>
      </c>
      <c r="AZ198">
        <v>9.99111322580645E-2</v>
      </c>
      <c r="BA198">
        <v>22.800103225806399</v>
      </c>
      <c r="BB198">
        <v>23.510283870967701</v>
      </c>
      <c r="BC198">
        <v>23.274635483870998</v>
      </c>
      <c r="BD198">
        <v>0</v>
      </c>
      <c r="BE198">
        <v>0</v>
      </c>
      <c r="BF198">
        <v>12999.7677419355</v>
      </c>
      <c r="BG198">
        <v>1039.8687096774199</v>
      </c>
      <c r="BH198">
        <v>22.374435483871</v>
      </c>
      <c r="BI198">
        <v>1200.00322580645</v>
      </c>
      <c r="BJ198">
        <v>0.32999125806451601</v>
      </c>
      <c r="BK198">
        <v>0.32999596774193501</v>
      </c>
      <c r="BL198">
        <v>0.32999458064516102</v>
      </c>
      <c r="BM198">
        <v>1.00180838709677E-2</v>
      </c>
      <c r="BN198">
        <v>24</v>
      </c>
      <c r="BO198">
        <v>17743.154838709699</v>
      </c>
      <c r="BP198">
        <v>1560432001.5</v>
      </c>
      <c r="BQ198" t="s">
        <v>238</v>
      </c>
      <c r="BR198">
        <v>1</v>
      </c>
      <c r="BS198">
        <v>-1.3480000000000001</v>
      </c>
      <c r="BT198">
        <v>2.1000000000000001E-2</v>
      </c>
      <c r="BU198">
        <v>400</v>
      </c>
      <c r="BV198">
        <v>19</v>
      </c>
      <c r="BW198">
        <v>0.05</v>
      </c>
      <c r="BX198">
        <v>0.02</v>
      </c>
      <c r="BY198">
        <v>25.0764093327175</v>
      </c>
      <c r="BZ198">
        <v>1.29314881508598</v>
      </c>
      <c r="CA198">
        <v>0.13954826708415899</v>
      </c>
      <c r="CB198">
        <v>0</v>
      </c>
      <c r="CC198">
        <v>-42.602178048780502</v>
      </c>
      <c r="CD198">
        <v>-2.2193435540070898</v>
      </c>
      <c r="CE198">
        <v>0.236728217647029</v>
      </c>
      <c r="CF198">
        <v>0</v>
      </c>
      <c r="CG198">
        <v>1.41236414634146</v>
      </c>
      <c r="CH198">
        <v>3.30292682926802E-2</v>
      </c>
      <c r="CI198">
        <v>6.8169623360246996E-3</v>
      </c>
      <c r="CJ198">
        <v>1</v>
      </c>
      <c r="CK198">
        <v>1</v>
      </c>
      <c r="CL198">
        <v>3</v>
      </c>
      <c r="CM198" t="s">
        <v>257</v>
      </c>
      <c r="CN198">
        <v>1.8608100000000001</v>
      </c>
      <c r="CO198">
        <v>1.85775</v>
      </c>
      <c r="CP198">
        <v>1.8605</v>
      </c>
      <c r="CQ198">
        <v>1.8533299999999999</v>
      </c>
      <c r="CR198">
        <v>1.85192</v>
      </c>
      <c r="CS198">
        <v>1.8527199999999999</v>
      </c>
      <c r="CT198">
        <v>1.8564000000000001</v>
      </c>
      <c r="CU198">
        <v>1.86267</v>
      </c>
      <c r="CV198" t="s">
        <v>240</v>
      </c>
      <c r="CW198" t="s">
        <v>19</v>
      </c>
      <c r="CX198" t="s">
        <v>19</v>
      </c>
      <c r="CY198" t="s">
        <v>19</v>
      </c>
      <c r="CZ198" t="s">
        <v>241</v>
      </c>
      <c r="DA198" t="s">
        <v>242</v>
      </c>
      <c r="DB198" t="s">
        <v>243</v>
      </c>
      <c r="DC198" t="s">
        <v>243</v>
      </c>
      <c r="DD198" t="s">
        <v>243</v>
      </c>
      <c r="DE198" t="s">
        <v>243</v>
      </c>
      <c r="DF198">
        <v>0</v>
      </c>
      <c r="DG198">
        <v>100</v>
      </c>
      <c r="DH198">
        <v>100</v>
      </c>
      <c r="DI198">
        <v>-1.3480000000000001</v>
      </c>
      <c r="DJ198">
        <v>2.1000000000000001E-2</v>
      </c>
      <c r="DK198">
        <v>3</v>
      </c>
      <c r="DL198">
        <v>629.05499999999995</v>
      </c>
      <c r="DM198">
        <v>287.85599999999999</v>
      </c>
      <c r="DN198">
        <v>22.999300000000002</v>
      </c>
      <c r="DO198">
        <v>23.386399999999998</v>
      </c>
      <c r="DP198">
        <v>30.0001</v>
      </c>
      <c r="DQ198">
        <v>23.451899999999998</v>
      </c>
      <c r="DR198">
        <v>23.460999999999999</v>
      </c>
      <c r="DS198">
        <v>27.330400000000001</v>
      </c>
      <c r="DT198">
        <v>22.569800000000001</v>
      </c>
      <c r="DU198">
        <v>100</v>
      </c>
      <c r="DV198">
        <v>23</v>
      </c>
      <c r="DW198">
        <v>622.5</v>
      </c>
      <c r="DX198">
        <v>19</v>
      </c>
      <c r="DY198">
        <v>101.3</v>
      </c>
      <c r="DZ198">
        <v>105.273</v>
      </c>
    </row>
    <row r="199" spans="1:130" x14ac:dyDescent="0.25">
      <c r="A199">
        <v>183</v>
      </c>
      <c r="B199">
        <v>1560437464.0999999</v>
      </c>
      <c r="C199">
        <v>364</v>
      </c>
      <c r="D199" t="s">
        <v>608</v>
      </c>
      <c r="E199" t="s">
        <v>609</v>
      </c>
      <c r="G199">
        <v>1560437453.7612901</v>
      </c>
      <c r="H199">
        <f t="shared" si="58"/>
        <v>8.6345022454477078E-4</v>
      </c>
      <c r="I199">
        <f t="shared" si="59"/>
        <v>25.144234786531481</v>
      </c>
      <c r="J199">
        <f t="shared" si="60"/>
        <v>554.22264516128996</v>
      </c>
      <c r="K199">
        <f t="shared" si="61"/>
        <v>137.42398885436728</v>
      </c>
      <c r="L199">
        <f t="shared" si="62"/>
        <v>13.686232466592564</v>
      </c>
      <c r="M199">
        <f t="shared" si="63"/>
        <v>55.195748741986847</v>
      </c>
      <c r="N199">
        <f t="shared" si="64"/>
        <v>9.9050137436038174E-2</v>
      </c>
      <c r="O199">
        <f t="shared" si="65"/>
        <v>3</v>
      </c>
      <c r="P199">
        <f t="shared" si="66"/>
        <v>9.7441537817242047E-2</v>
      </c>
      <c r="Q199">
        <f t="shared" si="67"/>
        <v>6.104346936406408E-2</v>
      </c>
      <c r="R199">
        <f t="shared" si="68"/>
        <v>215.02215299495785</v>
      </c>
      <c r="S199">
        <f t="shared" si="69"/>
        <v>23.822996668680041</v>
      </c>
      <c r="T199">
        <f t="shared" si="70"/>
        <v>23.392390322580653</v>
      </c>
      <c r="U199">
        <f t="shared" si="71"/>
        <v>2.8873893084798223</v>
      </c>
      <c r="V199">
        <f t="shared" si="72"/>
        <v>72.752565393649633</v>
      </c>
      <c r="W199">
        <f t="shared" si="73"/>
        <v>2.0266618901333309</v>
      </c>
      <c r="X199">
        <f t="shared" si="74"/>
        <v>2.7856913074713825</v>
      </c>
      <c r="Y199">
        <f t="shared" si="75"/>
        <v>0.86072741834649147</v>
      </c>
      <c r="Z199">
        <f t="shared" si="76"/>
        <v>-38.078154902424394</v>
      </c>
      <c r="AA199">
        <f t="shared" si="77"/>
        <v>-95.88492673548015</v>
      </c>
      <c r="AB199">
        <f t="shared" si="78"/>
        <v>-6.6319035502946324</v>
      </c>
      <c r="AC199">
        <f t="shared" si="79"/>
        <v>74.427167806758689</v>
      </c>
      <c r="AD199">
        <v>0</v>
      </c>
      <c r="AE199">
        <v>0</v>
      </c>
      <c r="AF199">
        <v>3</v>
      </c>
      <c r="AG199">
        <v>0</v>
      </c>
      <c r="AH199">
        <v>0</v>
      </c>
      <c r="AI199">
        <f t="shared" si="80"/>
        <v>1</v>
      </c>
      <c r="AJ199">
        <f t="shared" si="81"/>
        <v>0</v>
      </c>
      <c r="AK199">
        <f t="shared" si="82"/>
        <v>68060.630655791261</v>
      </c>
      <c r="AL199">
        <f t="shared" si="83"/>
        <v>1200.0035483871</v>
      </c>
      <c r="AM199">
        <f t="shared" si="84"/>
        <v>963.3613681891735</v>
      </c>
      <c r="AN199">
        <f t="shared" si="85"/>
        <v>0.80279876629032276</v>
      </c>
      <c r="AO199">
        <f t="shared" si="86"/>
        <v>0.22319989164516127</v>
      </c>
      <c r="AP199">
        <v>10</v>
      </c>
      <c r="AQ199">
        <v>1</v>
      </c>
      <c r="AR199" t="s">
        <v>237</v>
      </c>
      <c r="AS199">
        <v>1560437453.7612901</v>
      </c>
      <c r="AT199">
        <v>554.22264516128996</v>
      </c>
      <c r="AU199">
        <v>596.92458064516097</v>
      </c>
      <c r="AV199">
        <v>20.349790322580599</v>
      </c>
      <c r="AW199">
        <v>18.940080645161299</v>
      </c>
      <c r="AX199">
        <v>600.03787096774204</v>
      </c>
      <c r="AY199">
        <v>99.491374193548396</v>
      </c>
      <c r="AZ199">
        <v>9.9916822580645104E-2</v>
      </c>
      <c r="BA199">
        <v>22.799541935483902</v>
      </c>
      <c r="BB199">
        <v>23.510770967741902</v>
      </c>
      <c r="BC199">
        <v>23.2740096774194</v>
      </c>
      <c r="BD199">
        <v>0</v>
      </c>
      <c r="BE199">
        <v>0</v>
      </c>
      <c r="BF199">
        <v>12999.367741935501</v>
      </c>
      <c r="BG199">
        <v>1039.88032258065</v>
      </c>
      <c r="BH199">
        <v>22.362338709677399</v>
      </c>
      <c r="BI199">
        <v>1200.0035483871</v>
      </c>
      <c r="BJ199">
        <v>0.329991419354839</v>
      </c>
      <c r="BK199">
        <v>0.329995516129032</v>
      </c>
      <c r="BL199">
        <v>0.32999487096774199</v>
      </c>
      <c r="BM199">
        <v>1.00181E-2</v>
      </c>
      <c r="BN199">
        <v>24</v>
      </c>
      <c r="BO199">
        <v>17743.164516129</v>
      </c>
      <c r="BP199">
        <v>1560432001.5</v>
      </c>
      <c r="BQ199" t="s">
        <v>238</v>
      </c>
      <c r="BR199">
        <v>1</v>
      </c>
      <c r="BS199">
        <v>-1.3480000000000001</v>
      </c>
      <c r="BT199">
        <v>2.1000000000000001E-2</v>
      </c>
      <c r="BU199">
        <v>400</v>
      </c>
      <c r="BV199">
        <v>19</v>
      </c>
      <c r="BW199">
        <v>0.05</v>
      </c>
      <c r="BX199">
        <v>0.02</v>
      </c>
      <c r="BY199">
        <v>25.125056245578399</v>
      </c>
      <c r="BZ199">
        <v>1.19446154846316</v>
      </c>
      <c r="CA199">
        <v>0.128447425492761</v>
      </c>
      <c r="CB199">
        <v>0</v>
      </c>
      <c r="CC199">
        <v>-42.682580487804898</v>
      </c>
      <c r="CD199">
        <v>-2.08985853658552</v>
      </c>
      <c r="CE199">
        <v>0.223263091244292</v>
      </c>
      <c r="CF199">
        <v>0</v>
      </c>
      <c r="CG199">
        <v>1.4107980487804901</v>
      </c>
      <c r="CH199">
        <v>-3.0312334494774901E-2</v>
      </c>
      <c r="CI199">
        <v>1.03137252193405E-2</v>
      </c>
      <c r="CJ199">
        <v>1</v>
      </c>
      <c r="CK199">
        <v>1</v>
      </c>
      <c r="CL199">
        <v>3</v>
      </c>
      <c r="CM199" t="s">
        <v>257</v>
      </c>
      <c r="CN199">
        <v>1.8608100000000001</v>
      </c>
      <c r="CO199">
        <v>1.85775</v>
      </c>
      <c r="CP199">
        <v>1.8605100000000001</v>
      </c>
      <c r="CQ199">
        <v>1.8533299999999999</v>
      </c>
      <c r="CR199">
        <v>1.8519300000000001</v>
      </c>
      <c r="CS199">
        <v>1.8527199999999999</v>
      </c>
      <c r="CT199">
        <v>1.8564000000000001</v>
      </c>
      <c r="CU199">
        <v>1.86267</v>
      </c>
      <c r="CV199" t="s">
        <v>240</v>
      </c>
      <c r="CW199" t="s">
        <v>19</v>
      </c>
      <c r="CX199" t="s">
        <v>19</v>
      </c>
      <c r="CY199" t="s">
        <v>19</v>
      </c>
      <c r="CZ199" t="s">
        <v>241</v>
      </c>
      <c r="DA199" t="s">
        <v>242</v>
      </c>
      <c r="DB199" t="s">
        <v>243</v>
      </c>
      <c r="DC199" t="s">
        <v>243</v>
      </c>
      <c r="DD199" t="s">
        <v>243</v>
      </c>
      <c r="DE199" t="s">
        <v>243</v>
      </c>
      <c r="DF199">
        <v>0</v>
      </c>
      <c r="DG199">
        <v>100</v>
      </c>
      <c r="DH199">
        <v>100</v>
      </c>
      <c r="DI199">
        <v>-1.3480000000000001</v>
      </c>
      <c r="DJ199">
        <v>2.1000000000000001E-2</v>
      </c>
      <c r="DK199">
        <v>3</v>
      </c>
      <c r="DL199">
        <v>629.01900000000001</v>
      </c>
      <c r="DM199">
        <v>287.80599999999998</v>
      </c>
      <c r="DN199">
        <v>22.999300000000002</v>
      </c>
      <c r="DO199">
        <v>23.386399999999998</v>
      </c>
      <c r="DP199">
        <v>30.0001</v>
      </c>
      <c r="DQ199">
        <v>23.452300000000001</v>
      </c>
      <c r="DR199">
        <v>23.462</v>
      </c>
      <c r="DS199">
        <v>27.420999999999999</v>
      </c>
      <c r="DT199">
        <v>22.569800000000001</v>
      </c>
      <c r="DU199">
        <v>100</v>
      </c>
      <c r="DV199">
        <v>23</v>
      </c>
      <c r="DW199">
        <v>622.5</v>
      </c>
      <c r="DX199">
        <v>19</v>
      </c>
      <c r="DY199">
        <v>101.301</v>
      </c>
      <c r="DZ199">
        <v>105.273</v>
      </c>
    </row>
    <row r="200" spans="1:130" x14ac:dyDescent="0.25">
      <c r="A200">
        <v>184</v>
      </c>
      <c r="B200">
        <v>1560437466.0999999</v>
      </c>
      <c r="C200">
        <v>366</v>
      </c>
      <c r="D200" t="s">
        <v>610</v>
      </c>
      <c r="E200" t="s">
        <v>611</v>
      </c>
      <c r="G200">
        <v>1560437455.7612901</v>
      </c>
      <c r="H200">
        <f t="shared" si="58"/>
        <v>8.6141051827110903E-4</v>
      </c>
      <c r="I200">
        <f t="shared" si="59"/>
        <v>25.180047772508622</v>
      </c>
      <c r="J200">
        <f t="shared" si="60"/>
        <v>557.48161290322605</v>
      </c>
      <c r="K200">
        <f t="shared" si="61"/>
        <v>139.14687308255125</v>
      </c>
      <c r="L200">
        <f t="shared" si="62"/>
        <v>13.857757063622971</v>
      </c>
      <c r="M200">
        <f t="shared" si="63"/>
        <v>55.52007449327558</v>
      </c>
      <c r="N200">
        <f t="shared" si="64"/>
        <v>9.8827839968433792E-2</v>
      </c>
      <c r="O200">
        <f t="shared" si="65"/>
        <v>3</v>
      </c>
      <c r="P200">
        <f t="shared" si="66"/>
        <v>9.7226394213756298E-2</v>
      </c>
      <c r="Q200">
        <f t="shared" si="67"/>
        <v>6.0908375278631514E-2</v>
      </c>
      <c r="R200">
        <f t="shared" si="68"/>
        <v>215.02221752100374</v>
      </c>
      <c r="S200">
        <f t="shared" si="69"/>
        <v>23.822366482774232</v>
      </c>
      <c r="T200">
        <f t="shared" si="70"/>
        <v>23.3916258064516</v>
      </c>
      <c r="U200">
        <f t="shared" si="71"/>
        <v>2.8872560991783338</v>
      </c>
      <c r="V200">
        <f t="shared" si="72"/>
        <v>72.757757797102158</v>
      </c>
      <c r="W200">
        <f t="shared" si="73"/>
        <v>2.0266650505976016</v>
      </c>
      <c r="X200">
        <f t="shared" si="74"/>
        <v>2.7854968486650105</v>
      </c>
      <c r="Y200">
        <f t="shared" si="75"/>
        <v>0.86059104858073221</v>
      </c>
      <c r="Z200">
        <f t="shared" si="76"/>
        <v>-37.988203855755906</v>
      </c>
      <c r="AA200">
        <f t="shared" si="77"/>
        <v>-95.947534219359795</v>
      </c>
      <c r="AB200">
        <f t="shared" si="78"/>
        <v>-6.6361694029109488</v>
      </c>
      <c r="AC200">
        <f t="shared" si="79"/>
        <v>74.450310042977094</v>
      </c>
      <c r="AD200">
        <v>0</v>
      </c>
      <c r="AE200">
        <v>0</v>
      </c>
      <c r="AF200">
        <v>3</v>
      </c>
      <c r="AG200">
        <v>0</v>
      </c>
      <c r="AH200">
        <v>0</v>
      </c>
      <c r="AI200">
        <f t="shared" si="80"/>
        <v>1</v>
      </c>
      <c r="AJ200">
        <f t="shared" si="81"/>
        <v>0</v>
      </c>
      <c r="AK200">
        <f t="shared" si="82"/>
        <v>68063.214619524777</v>
      </c>
      <c r="AL200">
        <f t="shared" si="83"/>
        <v>1200.0035483871</v>
      </c>
      <c r="AM200">
        <f t="shared" si="84"/>
        <v>963.3616432222442</v>
      </c>
      <c r="AN200">
        <f t="shared" si="85"/>
        <v>0.80279899548387068</v>
      </c>
      <c r="AO200">
        <f t="shared" si="86"/>
        <v>0.22319989490322573</v>
      </c>
      <c r="AP200">
        <v>10</v>
      </c>
      <c r="AQ200">
        <v>1</v>
      </c>
      <c r="AR200" t="s">
        <v>237</v>
      </c>
      <c r="AS200">
        <v>1560437455.7612901</v>
      </c>
      <c r="AT200">
        <v>557.48161290322605</v>
      </c>
      <c r="AU200">
        <v>600.24596774193503</v>
      </c>
      <c r="AV200">
        <v>20.349909677419301</v>
      </c>
      <c r="AW200">
        <v>18.943532258064501</v>
      </c>
      <c r="AX200">
        <v>600.03870967741898</v>
      </c>
      <c r="AY200">
        <v>99.490932258064504</v>
      </c>
      <c r="AZ200">
        <v>9.9929948387096706E-2</v>
      </c>
      <c r="BA200">
        <v>22.798390322580602</v>
      </c>
      <c r="BB200">
        <v>23.5109064516129</v>
      </c>
      <c r="BC200">
        <v>23.2723451612903</v>
      </c>
      <c r="BD200">
        <v>0</v>
      </c>
      <c r="BE200">
        <v>0</v>
      </c>
      <c r="BF200">
        <v>12999.9258064516</v>
      </c>
      <c r="BG200">
        <v>1039.89290322581</v>
      </c>
      <c r="BH200">
        <v>22.344861290322601</v>
      </c>
      <c r="BI200">
        <v>1200.0035483871</v>
      </c>
      <c r="BJ200">
        <v>0.32999200000000001</v>
      </c>
      <c r="BK200">
        <v>0.32999438709677398</v>
      </c>
      <c r="BL200">
        <v>0.329995451612903</v>
      </c>
      <c r="BM200">
        <v>1.0018135483871E-2</v>
      </c>
      <c r="BN200">
        <v>24</v>
      </c>
      <c r="BO200">
        <v>17743.164516129</v>
      </c>
      <c r="BP200">
        <v>1560432001.5</v>
      </c>
      <c r="BQ200" t="s">
        <v>238</v>
      </c>
      <c r="BR200">
        <v>1</v>
      </c>
      <c r="BS200">
        <v>-1.3480000000000001</v>
      </c>
      <c r="BT200">
        <v>2.1000000000000001E-2</v>
      </c>
      <c r="BU200">
        <v>400</v>
      </c>
      <c r="BV200">
        <v>19</v>
      </c>
      <c r="BW200">
        <v>0.05</v>
      </c>
      <c r="BX200">
        <v>0.02</v>
      </c>
      <c r="BY200">
        <v>25.1591870090441</v>
      </c>
      <c r="BZ200">
        <v>1.0766474576923</v>
      </c>
      <c r="CA200">
        <v>0.11897861566873801</v>
      </c>
      <c r="CB200">
        <v>0</v>
      </c>
      <c r="CC200">
        <v>-42.740312195122002</v>
      </c>
      <c r="CD200">
        <v>-1.8623080139372299</v>
      </c>
      <c r="CE200">
        <v>0.205556999625849</v>
      </c>
      <c r="CF200">
        <v>0</v>
      </c>
      <c r="CG200">
        <v>1.4077243902439001</v>
      </c>
      <c r="CH200">
        <v>-0.10213693379791</v>
      </c>
      <c r="CI200">
        <v>1.5325852230118101E-2</v>
      </c>
      <c r="CJ200">
        <v>1</v>
      </c>
      <c r="CK200">
        <v>1</v>
      </c>
      <c r="CL200">
        <v>3</v>
      </c>
      <c r="CM200" t="s">
        <v>257</v>
      </c>
      <c r="CN200">
        <v>1.8608100000000001</v>
      </c>
      <c r="CO200">
        <v>1.85775</v>
      </c>
      <c r="CP200">
        <v>1.86052</v>
      </c>
      <c r="CQ200">
        <v>1.8533299999999999</v>
      </c>
      <c r="CR200">
        <v>1.85192</v>
      </c>
      <c r="CS200">
        <v>1.8527199999999999</v>
      </c>
      <c r="CT200">
        <v>1.85642</v>
      </c>
      <c r="CU200">
        <v>1.86266</v>
      </c>
      <c r="CV200" t="s">
        <v>240</v>
      </c>
      <c r="CW200" t="s">
        <v>19</v>
      </c>
      <c r="CX200" t="s">
        <v>19</v>
      </c>
      <c r="CY200" t="s">
        <v>19</v>
      </c>
      <c r="CZ200" t="s">
        <v>241</v>
      </c>
      <c r="DA200" t="s">
        <v>242</v>
      </c>
      <c r="DB200" t="s">
        <v>243</v>
      </c>
      <c r="DC200" t="s">
        <v>243</v>
      </c>
      <c r="DD200" t="s">
        <v>243</v>
      </c>
      <c r="DE200" t="s">
        <v>243</v>
      </c>
      <c r="DF200">
        <v>0</v>
      </c>
      <c r="DG200">
        <v>100</v>
      </c>
      <c r="DH200">
        <v>100</v>
      </c>
      <c r="DI200">
        <v>-1.3480000000000001</v>
      </c>
      <c r="DJ200">
        <v>2.1000000000000001E-2</v>
      </c>
      <c r="DK200">
        <v>3</v>
      </c>
      <c r="DL200">
        <v>628.65800000000002</v>
      </c>
      <c r="DM200">
        <v>287.733</v>
      </c>
      <c r="DN200">
        <v>22.999300000000002</v>
      </c>
      <c r="DO200">
        <v>23.386399999999998</v>
      </c>
      <c r="DP200">
        <v>30</v>
      </c>
      <c r="DQ200">
        <v>23.453199999999999</v>
      </c>
      <c r="DR200">
        <v>23.462700000000002</v>
      </c>
      <c r="DS200">
        <v>27.545000000000002</v>
      </c>
      <c r="DT200">
        <v>22.569800000000001</v>
      </c>
      <c r="DU200">
        <v>100</v>
      </c>
      <c r="DV200">
        <v>23</v>
      </c>
      <c r="DW200">
        <v>627.5</v>
      </c>
      <c r="DX200">
        <v>19</v>
      </c>
      <c r="DY200">
        <v>101.301</v>
      </c>
      <c r="DZ200">
        <v>105.274</v>
      </c>
    </row>
    <row r="201" spans="1:130" x14ac:dyDescent="0.25">
      <c r="A201">
        <v>185</v>
      </c>
      <c r="B201">
        <v>1560437468.0999999</v>
      </c>
      <c r="C201">
        <v>368</v>
      </c>
      <c r="D201" t="s">
        <v>612</v>
      </c>
      <c r="E201" t="s">
        <v>613</v>
      </c>
      <c r="G201">
        <v>1560437457.7612901</v>
      </c>
      <c r="H201">
        <f t="shared" si="58"/>
        <v>8.5917536666183208E-4</v>
      </c>
      <c r="I201">
        <f t="shared" si="59"/>
        <v>25.229488770501103</v>
      </c>
      <c r="J201">
        <f t="shared" si="60"/>
        <v>560.74383870967699</v>
      </c>
      <c r="K201">
        <f t="shared" si="61"/>
        <v>140.57927382480693</v>
      </c>
      <c r="L201">
        <f t="shared" si="62"/>
        <v>14.000364647979527</v>
      </c>
      <c r="M201">
        <f t="shared" si="63"/>
        <v>55.844777131420621</v>
      </c>
      <c r="N201">
        <f t="shared" si="64"/>
        <v>9.8589850681532767E-2</v>
      </c>
      <c r="O201">
        <f t="shared" si="65"/>
        <v>3</v>
      </c>
      <c r="P201">
        <f t="shared" si="66"/>
        <v>9.6996046393100305E-2</v>
      </c>
      <c r="Q201">
        <f t="shared" si="67"/>
        <v>6.0763735629816719E-2</v>
      </c>
      <c r="R201">
        <f t="shared" si="68"/>
        <v>215.02236429946572</v>
      </c>
      <c r="S201">
        <f t="shared" si="69"/>
        <v>23.821396566151353</v>
      </c>
      <c r="T201">
        <f t="shared" si="70"/>
        <v>23.390670967741951</v>
      </c>
      <c r="U201">
        <f t="shared" si="71"/>
        <v>2.8870897356165268</v>
      </c>
      <c r="V201">
        <f t="shared" si="72"/>
        <v>72.765655430269831</v>
      </c>
      <c r="W201">
        <f t="shared" si="73"/>
        <v>2.0266955941066191</v>
      </c>
      <c r="X201">
        <f t="shared" si="74"/>
        <v>2.7852364994482448</v>
      </c>
      <c r="Y201">
        <f t="shared" si="75"/>
        <v>0.86039414150990767</v>
      </c>
      <c r="Z201">
        <f t="shared" si="76"/>
        <v>-37.889633669786797</v>
      </c>
      <c r="AA201">
        <f t="shared" si="77"/>
        <v>-96.042488903223855</v>
      </c>
      <c r="AB201">
        <f t="shared" si="78"/>
        <v>-6.6426528951244244</v>
      </c>
      <c r="AC201">
        <f t="shared" si="79"/>
        <v>74.447588831330634</v>
      </c>
      <c r="AD201">
        <v>0</v>
      </c>
      <c r="AE201">
        <v>0</v>
      </c>
      <c r="AF201">
        <v>3</v>
      </c>
      <c r="AG201">
        <v>0</v>
      </c>
      <c r="AH201">
        <v>0</v>
      </c>
      <c r="AI201">
        <f t="shared" si="80"/>
        <v>1</v>
      </c>
      <c r="AJ201">
        <f t="shared" si="81"/>
        <v>0</v>
      </c>
      <c r="AK201">
        <f t="shared" si="82"/>
        <v>68069.123755684108</v>
      </c>
      <c r="AL201">
        <f t="shared" si="83"/>
        <v>1200.00419354839</v>
      </c>
      <c r="AM201">
        <f t="shared" si="84"/>
        <v>963.36246735169811</v>
      </c>
      <c r="AN201">
        <f t="shared" si="85"/>
        <v>0.80279925064516089</v>
      </c>
      <c r="AO201">
        <f t="shared" si="86"/>
        <v>0.22319985632258055</v>
      </c>
      <c r="AP201">
        <v>10</v>
      </c>
      <c r="AQ201">
        <v>1</v>
      </c>
      <c r="AR201" t="s">
        <v>237</v>
      </c>
      <c r="AS201">
        <v>1560437457.7612901</v>
      </c>
      <c r="AT201">
        <v>560.74383870967699</v>
      </c>
      <c r="AU201">
        <v>603.59322580645198</v>
      </c>
      <c r="AV201">
        <v>20.350283870967701</v>
      </c>
      <c r="AW201">
        <v>18.947554838709699</v>
      </c>
      <c r="AX201">
        <v>600.03812903225798</v>
      </c>
      <c r="AY201">
        <v>99.490612903225795</v>
      </c>
      <c r="AZ201">
        <v>9.9918951612903206E-2</v>
      </c>
      <c r="BA201">
        <v>22.796848387096802</v>
      </c>
      <c r="BB201">
        <v>23.5114290322581</v>
      </c>
      <c r="BC201">
        <v>23.269912903225801</v>
      </c>
      <c r="BD201">
        <v>0</v>
      </c>
      <c r="BE201">
        <v>0</v>
      </c>
      <c r="BF201">
        <v>13001.154838709699</v>
      </c>
      <c r="BG201">
        <v>1039.90032258065</v>
      </c>
      <c r="BH201">
        <v>22.3280580645161</v>
      </c>
      <c r="BI201">
        <v>1200.00419354839</v>
      </c>
      <c r="BJ201">
        <v>0.32999325806451602</v>
      </c>
      <c r="BK201">
        <v>0.32999319354838702</v>
      </c>
      <c r="BL201">
        <v>0.329995451612903</v>
      </c>
      <c r="BM201">
        <v>1.0018180645161299E-2</v>
      </c>
      <c r="BN201">
        <v>24</v>
      </c>
      <c r="BO201">
        <v>17743.177419354801</v>
      </c>
      <c r="BP201">
        <v>1560432001.5</v>
      </c>
      <c r="BQ201" t="s">
        <v>238</v>
      </c>
      <c r="BR201">
        <v>1</v>
      </c>
      <c r="BS201">
        <v>-1.3480000000000001</v>
      </c>
      <c r="BT201">
        <v>2.1000000000000001E-2</v>
      </c>
      <c r="BU201">
        <v>400</v>
      </c>
      <c r="BV201">
        <v>19</v>
      </c>
      <c r="BW201">
        <v>0.05</v>
      </c>
      <c r="BX201">
        <v>0.02</v>
      </c>
      <c r="BY201">
        <v>25.203306156489699</v>
      </c>
      <c r="BZ201">
        <v>1.0007350555497401</v>
      </c>
      <c r="CA201">
        <v>0.109976920575465</v>
      </c>
      <c r="CB201">
        <v>0</v>
      </c>
      <c r="CC201">
        <v>-42.823263414634098</v>
      </c>
      <c r="CD201">
        <v>-1.6973205574913099</v>
      </c>
      <c r="CE201">
        <v>0.184705299560952</v>
      </c>
      <c r="CF201">
        <v>0</v>
      </c>
      <c r="CG201">
        <v>1.40410536585366</v>
      </c>
      <c r="CH201">
        <v>-0.156239581881535</v>
      </c>
      <c r="CI201">
        <v>1.8676458391164101E-2</v>
      </c>
      <c r="CJ201">
        <v>1</v>
      </c>
      <c r="CK201">
        <v>1</v>
      </c>
      <c r="CL201">
        <v>3</v>
      </c>
      <c r="CM201" t="s">
        <v>257</v>
      </c>
      <c r="CN201">
        <v>1.8608100000000001</v>
      </c>
      <c r="CO201">
        <v>1.8577600000000001</v>
      </c>
      <c r="CP201">
        <v>1.8605100000000001</v>
      </c>
      <c r="CQ201">
        <v>1.85334</v>
      </c>
      <c r="CR201">
        <v>1.8519300000000001</v>
      </c>
      <c r="CS201">
        <v>1.8527199999999999</v>
      </c>
      <c r="CT201">
        <v>1.85642</v>
      </c>
      <c r="CU201">
        <v>1.86266</v>
      </c>
      <c r="CV201" t="s">
        <v>240</v>
      </c>
      <c r="CW201" t="s">
        <v>19</v>
      </c>
      <c r="CX201" t="s">
        <v>19</v>
      </c>
      <c r="CY201" t="s">
        <v>19</v>
      </c>
      <c r="CZ201" t="s">
        <v>241</v>
      </c>
      <c r="DA201" t="s">
        <v>242</v>
      </c>
      <c r="DB201" t="s">
        <v>243</v>
      </c>
      <c r="DC201" t="s">
        <v>243</v>
      </c>
      <c r="DD201" t="s">
        <v>243</v>
      </c>
      <c r="DE201" t="s">
        <v>243</v>
      </c>
      <c r="DF201">
        <v>0</v>
      </c>
      <c r="DG201">
        <v>100</v>
      </c>
      <c r="DH201">
        <v>100</v>
      </c>
      <c r="DI201">
        <v>-1.3480000000000001</v>
      </c>
      <c r="DJ201">
        <v>2.1000000000000001E-2</v>
      </c>
      <c r="DK201">
        <v>3</v>
      </c>
      <c r="DL201">
        <v>628.60900000000004</v>
      </c>
      <c r="DM201">
        <v>287.733</v>
      </c>
      <c r="DN201">
        <v>22.999199999999998</v>
      </c>
      <c r="DO201">
        <v>23.386399999999998</v>
      </c>
      <c r="DP201">
        <v>29.9999</v>
      </c>
      <c r="DQ201">
        <v>23.453800000000001</v>
      </c>
      <c r="DR201">
        <v>23.462700000000002</v>
      </c>
      <c r="DS201">
        <v>27.686599999999999</v>
      </c>
      <c r="DT201">
        <v>22.569800000000001</v>
      </c>
      <c r="DU201">
        <v>100</v>
      </c>
      <c r="DV201">
        <v>23</v>
      </c>
      <c r="DW201">
        <v>632.5</v>
      </c>
      <c r="DX201">
        <v>19</v>
      </c>
      <c r="DY201">
        <v>101.301</v>
      </c>
      <c r="DZ201">
        <v>105.274</v>
      </c>
    </row>
    <row r="202" spans="1:130" x14ac:dyDescent="0.25">
      <c r="A202">
        <v>186</v>
      </c>
      <c r="B202">
        <v>1560437470.0999999</v>
      </c>
      <c r="C202">
        <v>370</v>
      </c>
      <c r="D202" t="s">
        <v>614</v>
      </c>
      <c r="E202" t="s">
        <v>615</v>
      </c>
      <c r="G202">
        <v>1560437459.7612901</v>
      </c>
      <c r="H202">
        <f t="shared" si="58"/>
        <v>8.5680123294142258E-4</v>
      </c>
      <c r="I202">
        <f t="shared" si="59"/>
        <v>25.264980078528655</v>
      </c>
      <c r="J202">
        <f t="shared" si="60"/>
        <v>564.01380645161305</v>
      </c>
      <c r="K202">
        <f t="shared" si="61"/>
        <v>142.31720864294826</v>
      </c>
      <c r="L202">
        <f t="shared" si="62"/>
        <v>14.173431725107388</v>
      </c>
      <c r="M202">
        <f t="shared" si="63"/>
        <v>56.170376400619276</v>
      </c>
      <c r="N202">
        <f t="shared" si="64"/>
        <v>9.8370238333144372E-2</v>
      </c>
      <c r="O202">
        <f t="shared" si="65"/>
        <v>3</v>
      </c>
      <c r="P202">
        <f t="shared" si="66"/>
        <v>9.678346950613978E-2</v>
      </c>
      <c r="Q202">
        <f t="shared" si="67"/>
        <v>6.0630256098078004E-2</v>
      </c>
      <c r="R202">
        <f t="shared" si="68"/>
        <v>215.02213855052054</v>
      </c>
      <c r="S202">
        <f t="shared" si="69"/>
        <v>23.819863573248224</v>
      </c>
      <c r="T202">
        <f t="shared" si="70"/>
        <v>23.3880870967742</v>
      </c>
      <c r="U202">
        <f t="shared" si="71"/>
        <v>2.8866395843706405</v>
      </c>
      <c r="V202">
        <f t="shared" si="72"/>
        <v>72.776594504321551</v>
      </c>
      <c r="W202">
        <f t="shared" si="73"/>
        <v>2.026737493831634</v>
      </c>
      <c r="X202">
        <f t="shared" si="74"/>
        <v>2.7848754227037706</v>
      </c>
      <c r="Y202">
        <f t="shared" si="75"/>
        <v>0.85990209053900646</v>
      </c>
      <c r="Z202">
        <f t="shared" si="76"/>
        <v>-37.784934372716734</v>
      </c>
      <c r="AA202">
        <f t="shared" si="77"/>
        <v>-95.970490296767665</v>
      </c>
      <c r="AB202">
        <f t="shared" si="78"/>
        <v>-6.6375143947525217</v>
      </c>
      <c r="AC202">
        <f t="shared" si="79"/>
        <v>74.629199486283639</v>
      </c>
      <c r="AD202">
        <v>0</v>
      </c>
      <c r="AE202">
        <v>0</v>
      </c>
      <c r="AF202">
        <v>3</v>
      </c>
      <c r="AG202">
        <v>0</v>
      </c>
      <c r="AH202">
        <v>0</v>
      </c>
      <c r="AI202">
        <f t="shared" si="80"/>
        <v>1</v>
      </c>
      <c r="AJ202">
        <f t="shared" si="81"/>
        <v>0</v>
      </c>
      <c r="AK202">
        <f t="shared" si="82"/>
        <v>68073.021292724763</v>
      </c>
      <c r="AL202">
        <f t="shared" si="83"/>
        <v>1200.00322580645</v>
      </c>
      <c r="AM202">
        <f t="shared" si="84"/>
        <v>963.36177657845758</v>
      </c>
      <c r="AN202">
        <f t="shared" si="85"/>
        <v>0.80279932241935437</v>
      </c>
      <c r="AO202">
        <f t="shared" si="86"/>
        <v>0.22319978203225799</v>
      </c>
      <c r="AP202">
        <v>10</v>
      </c>
      <c r="AQ202">
        <v>1</v>
      </c>
      <c r="AR202" t="s">
        <v>237</v>
      </c>
      <c r="AS202">
        <v>1560437459.7612901</v>
      </c>
      <c r="AT202">
        <v>564.01380645161305</v>
      </c>
      <c r="AU202">
        <v>606.92487096774198</v>
      </c>
      <c r="AV202">
        <v>20.350725806451599</v>
      </c>
      <c r="AW202">
        <v>18.9518709677419</v>
      </c>
      <c r="AX202">
        <v>600.03703225806498</v>
      </c>
      <c r="AY202">
        <v>99.490496774193502</v>
      </c>
      <c r="AZ202">
        <v>9.9931258064516096E-2</v>
      </c>
      <c r="BA202">
        <v>22.794709677419402</v>
      </c>
      <c r="BB202">
        <v>23.5101032258065</v>
      </c>
      <c r="BC202">
        <v>23.2660709677419</v>
      </c>
      <c r="BD202">
        <v>0</v>
      </c>
      <c r="BE202">
        <v>0</v>
      </c>
      <c r="BF202">
        <v>13001.896774193499</v>
      </c>
      <c r="BG202">
        <v>1039.9045161290301</v>
      </c>
      <c r="BH202">
        <v>22.314841935483901</v>
      </c>
      <c r="BI202">
        <v>1200.00322580645</v>
      </c>
      <c r="BJ202">
        <v>0.32999438709677398</v>
      </c>
      <c r="BK202">
        <v>0.32999248387096802</v>
      </c>
      <c r="BL202">
        <v>0.32999496774193499</v>
      </c>
      <c r="BM202">
        <v>1.0018235483870999E-2</v>
      </c>
      <c r="BN202">
        <v>24</v>
      </c>
      <c r="BO202">
        <v>17743.174193548399</v>
      </c>
      <c r="BP202">
        <v>1560432001.5</v>
      </c>
      <c r="BQ202" t="s">
        <v>238</v>
      </c>
      <c r="BR202">
        <v>1</v>
      </c>
      <c r="BS202">
        <v>-1.3480000000000001</v>
      </c>
      <c r="BT202">
        <v>2.1000000000000001E-2</v>
      </c>
      <c r="BU202">
        <v>400</v>
      </c>
      <c r="BV202">
        <v>19</v>
      </c>
      <c r="BW202">
        <v>0.05</v>
      </c>
      <c r="BX202">
        <v>0.02</v>
      </c>
      <c r="BY202">
        <v>25.2486508587758</v>
      </c>
      <c r="BZ202">
        <v>1.03770270129464</v>
      </c>
      <c r="CA202">
        <v>0.113240557814721</v>
      </c>
      <c r="CB202">
        <v>0</v>
      </c>
      <c r="CC202">
        <v>-42.895329268292699</v>
      </c>
      <c r="CD202">
        <v>-1.8019986062717701</v>
      </c>
      <c r="CE202">
        <v>0.19546408346255001</v>
      </c>
      <c r="CF202">
        <v>0</v>
      </c>
      <c r="CG202">
        <v>1.4001934146341499</v>
      </c>
      <c r="CH202">
        <v>-0.185493658536585</v>
      </c>
      <c r="CI202">
        <v>2.03822884147782E-2</v>
      </c>
      <c r="CJ202">
        <v>1</v>
      </c>
      <c r="CK202">
        <v>1</v>
      </c>
      <c r="CL202">
        <v>3</v>
      </c>
      <c r="CM202" t="s">
        <v>257</v>
      </c>
      <c r="CN202">
        <v>1.8608100000000001</v>
      </c>
      <c r="CO202">
        <v>1.8577600000000001</v>
      </c>
      <c r="CP202">
        <v>1.8605100000000001</v>
      </c>
      <c r="CQ202">
        <v>1.8533299999999999</v>
      </c>
      <c r="CR202">
        <v>1.8519300000000001</v>
      </c>
      <c r="CS202">
        <v>1.8527199999999999</v>
      </c>
      <c r="CT202">
        <v>1.85642</v>
      </c>
      <c r="CU202">
        <v>1.86266</v>
      </c>
      <c r="CV202" t="s">
        <v>240</v>
      </c>
      <c r="CW202" t="s">
        <v>19</v>
      </c>
      <c r="CX202" t="s">
        <v>19</v>
      </c>
      <c r="CY202" t="s">
        <v>19</v>
      </c>
      <c r="CZ202" t="s">
        <v>241</v>
      </c>
      <c r="DA202" t="s">
        <v>242</v>
      </c>
      <c r="DB202" t="s">
        <v>243</v>
      </c>
      <c r="DC202" t="s">
        <v>243</v>
      </c>
      <c r="DD202" t="s">
        <v>243</v>
      </c>
      <c r="DE202" t="s">
        <v>243</v>
      </c>
      <c r="DF202">
        <v>0</v>
      </c>
      <c r="DG202">
        <v>100</v>
      </c>
      <c r="DH202">
        <v>100</v>
      </c>
      <c r="DI202">
        <v>-1.3480000000000001</v>
      </c>
      <c r="DJ202">
        <v>2.1000000000000001E-2</v>
      </c>
      <c r="DK202">
        <v>3</v>
      </c>
      <c r="DL202">
        <v>628.96699999999998</v>
      </c>
      <c r="DM202">
        <v>287.7</v>
      </c>
      <c r="DN202">
        <v>22.998899999999999</v>
      </c>
      <c r="DO202">
        <v>23.386399999999998</v>
      </c>
      <c r="DP202">
        <v>30.0001</v>
      </c>
      <c r="DQ202">
        <v>23.453800000000001</v>
      </c>
      <c r="DR202">
        <v>23.462700000000002</v>
      </c>
      <c r="DS202">
        <v>27.774699999999999</v>
      </c>
      <c r="DT202">
        <v>22.569800000000001</v>
      </c>
      <c r="DU202">
        <v>100</v>
      </c>
      <c r="DV202">
        <v>23</v>
      </c>
      <c r="DW202">
        <v>632.5</v>
      </c>
      <c r="DX202">
        <v>19</v>
      </c>
      <c r="DY202">
        <v>101.3</v>
      </c>
      <c r="DZ202">
        <v>105.274</v>
      </c>
    </row>
    <row r="203" spans="1:130" x14ac:dyDescent="0.25">
      <c r="A203">
        <v>187</v>
      </c>
      <c r="B203">
        <v>1560437472.0999999</v>
      </c>
      <c r="C203">
        <v>372</v>
      </c>
      <c r="D203" t="s">
        <v>616</v>
      </c>
      <c r="E203" t="s">
        <v>617</v>
      </c>
      <c r="G203">
        <v>1560437461.7612901</v>
      </c>
      <c r="H203">
        <f t="shared" si="58"/>
        <v>8.5438473705579001E-4</v>
      </c>
      <c r="I203">
        <f t="shared" si="59"/>
        <v>25.296237469438008</v>
      </c>
      <c r="J203">
        <f t="shared" si="60"/>
        <v>567.28093548387096</v>
      </c>
      <c r="K203">
        <f t="shared" si="61"/>
        <v>144.23952928787219</v>
      </c>
      <c r="L203">
        <f t="shared" si="62"/>
        <v>14.364858195573314</v>
      </c>
      <c r="M203">
        <f t="shared" si="63"/>
        <v>56.495679343312645</v>
      </c>
      <c r="N203">
        <f t="shared" si="64"/>
        <v>9.8180008718406028E-2</v>
      </c>
      <c r="O203">
        <f t="shared" si="65"/>
        <v>3</v>
      </c>
      <c r="P203">
        <f t="shared" si="66"/>
        <v>9.6599321677655295E-2</v>
      </c>
      <c r="Q203">
        <f t="shared" si="67"/>
        <v>6.0514628608668915E-2</v>
      </c>
      <c r="R203">
        <f t="shared" si="68"/>
        <v>215.02185608185718</v>
      </c>
      <c r="S203">
        <f t="shared" si="69"/>
        <v>23.817183772253799</v>
      </c>
      <c r="T203">
        <f t="shared" si="70"/>
        <v>23.383737096774198</v>
      </c>
      <c r="U203">
        <f t="shared" si="71"/>
        <v>2.8858818841428722</v>
      </c>
      <c r="V203">
        <f t="shared" si="72"/>
        <v>72.792248032010292</v>
      </c>
      <c r="W203">
        <f t="shared" si="73"/>
        <v>2.0267683277130999</v>
      </c>
      <c r="X203">
        <f t="shared" si="74"/>
        <v>2.7843189110217219</v>
      </c>
      <c r="Y203">
        <f t="shared" si="75"/>
        <v>0.85911355642977227</v>
      </c>
      <c r="Z203">
        <f t="shared" si="76"/>
        <v>-37.678366904160342</v>
      </c>
      <c r="AA203">
        <f t="shared" si="77"/>
        <v>-95.800145767743473</v>
      </c>
      <c r="AB203">
        <f t="shared" si="78"/>
        <v>-6.6254763288800609</v>
      </c>
      <c r="AC203">
        <f t="shared" si="79"/>
        <v>74.917867081073311</v>
      </c>
      <c r="AD203">
        <v>0</v>
      </c>
      <c r="AE203">
        <v>0</v>
      </c>
      <c r="AF203">
        <v>3</v>
      </c>
      <c r="AG203">
        <v>0</v>
      </c>
      <c r="AH203">
        <v>0</v>
      </c>
      <c r="AI203">
        <f t="shared" si="80"/>
        <v>1</v>
      </c>
      <c r="AJ203">
        <f t="shared" si="81"/>
        <v>0</v>
      </c>
      <c r="AK203">
        <f t="shared" si="82"/>
        <v>68071.079634033667</v>
      </c>
      <c r="AL203">
        <f t="shared" si="83"/>
        <v>1200.0016129032299</v>
      </c>
      <c r="AM203">
        <f t="shared" si="84"/>
        <v>963.36052857961795</v>
      </c>
      <c r="AN203">
        <f t="shared" si="85"/>
        <v>0.80279936145161246</v>
      </c>
      <c r="AO203">
        <f t="shared" si="86"/>
        <v>0.22319977796774187</v>
      </c>
      <c r="AP203">
        <v>10</v>
      </c>
      <c r="AQ203">
        <v>1</v>
      </c>
      <c r="AR203" t="s">
        <v>237</v>
      </c>
      <c r="AS203">
        <v>1560437461.7612901</v>
      </c>
      <c r="AT203">
        <v>567.28093548387096</v>
      </c>
      <c r="AU203">
        <v>610.24619354838705</v>
      </c>
      <c r="AV203">
        <v>20.351061290322601</v>
      </c>
      <c r="AW203">
        <v>18.956161290322601</v>
      </c>
      <c r="AX203">
        <v>600.04093548387095</v>
      </c>
      <c r="AY203">
        <v>99.490403225806403</v>
      </c>
      <c r="AZ203">
        <v>9.9898174193548406E-2</v>
      </c>
      <c r="BA203">
        <v>22.791412903225801</v>
      </c>
      <c r="BB203">
        <v>23.5065806451613</v>
      </c>
      <c r="BC203">
        <v>23.260893548387099</v>
      </c>
      <c r="BD203">
        <v>0</v>
      </c>
      <c r="BE203">
        <v>0</v>
      </c>
      <c r="BF203">
        <v>13001.335483871</v>
      </c>
      <c r="BG203">
        <v>1039.9035483871</v>
      </c>
      <c r="BH203">
        <v>22.302070967741901</v>
      </c>
      <c r="BI203">
        <v>1200.0016129032299</v>
      </c>
      <c r="BJ203">
        <v>0.32999458064516102</v>
      </c>
      <c r="BK203">
        <v>0.32999241935483897</v>
      </c>
      <c r="BL203">
        <v>0.329994838709677</v>
      </c>
      <c r="BM203">
        <v>1.00182806451613E-2</v>
      </c>
      <c r="BN203">
        <v>24</v>
      </c>
      <c r="BO203">
        <v>17743.154838709699</v>
      </c>
      <c r="BP203">
        <v>1560432001.5</v>
      </c>
      <c r="BQ203" t="s">
        <v>238</v>
      </c>
      <c r="BR203">
        <v>1</v>
      </c>
      <c r="BS203">
        <v>-1.3480000000000001</v>
      </c>
      <c r="BT203">
        <v>2.1000000000000001E-2</v>
      </c>
      <c r="BU203">
        <v>400</v>
      </c>
      <c r="BV203">
        <v>19</v>
      </c>
      <c r="BW203">
        <v>0.05</v>
      </c>
      <c r="BX203">
        <v>0.02</v>
      </c>
      <c r="BY203">
        <v>25.276709281458199</v>
      </c>
      <c r="BZ203">
        <v>1.1338175094540499</v>
      </c>
      <c r="CA203">
        <v>0.11983758536023</v>
      </c>
      <c r="CB203">
        <v>0</v>
      </c>
      <c r="CC203">
        <v>-42.942163414634102</v>
      </c>
      <c r="CD203">
        <v>-1.9829707317073799</v>
      </c>
      <c r="CE203">
        <v>0.207870948187897</v>
      </c>
      <c r="CF203">
        <v>0</v>
      </c>
      <c r="CG203">
        <v>1.39622170731707</v>
      </c>
      <c r="CH203">
        <v>-0.19390369337978799</v>
      </c>
      <c r="CI203">
        <v>2.08528065494194E-2</v>
      </c>
      <c r="CJ203">
        <v>1</v>
      </c>
      <c r="CK203">
        <v>1</v>
      </c>
      <c r="CL203">
        <v>3</v>
      </c>
      <c r="CM203" t="s">
        <v>257</v>
      </c>
      <c r="CN203">
        <v>1.8608100000000001</v>
      </c>
      <c r="CO203">
        <v>1.8577600000000001</v>
      </c>
      <c r="CP203">
        <v>1.86053</v>
      </c>
      <c r="CQ203">
        <v>1.8533299999999999</v>
      </c>
      <c r="CR203">
        <v>1.8519300000000001</v>
      </c>
      <c r="CS203">
        <v>1.8527199999999999</v>
      </c>
      <c r="CT203">
        <v>1.85642</v>
      </c>
      <c r="CU203">
        <v>1.86266</v>
      </c>
      <c r="CV203" t="s">
        <v>240</v>
      </c>
      <c r="CW203" t="s">
        <v>19</v>
      </c>
      <c r="CX203" t="s">
        <v>19</v>
      </c>
      <c r="CY203" t="s">
        <v>19</v>
      </c>
      <c r="CZ203" t="s">
        <v>241</v>
      </c>
      <c r="DA203" t="s">
        <v>242</v>
      </c>
      <c r="DB203" t="s">
        <v>243</v>
      </c>
      <c r="DC203" t="s">
        <v>243</v>
      </c>
      <c r="DD203" t="s">
        <v>243</v>
      </c>
      <c r="DE203" t="s">
        <v>243</v>
      </c>
      <c r="DF203">
        <v>0</v>
      </c>
      <c r="DG203">
        <v>100</v>
      </c>
      <c r="DH203">
        <v>100</v>
      </c>
      <c r="DI203">
        <v>-1.3480000000000001</v>
      </c>
      <c r="DJ203">
        <v>2.1000000000000001E-2</v>
      </c>
      <c r="DK203">
        <v>3</v>
      </c>
      <c r="DL203">
        <v>628.61500000000001</v>
      </c>
      <c r="DM203">
        <v>287.91000000000003</v>
      </c>
      <c r="DN203">
        <v>22.9986</v>
      </c>
      <c r="DO203">
        <v>23.386399999999998</v>
      </c>
      <c r="DP203">
        <v>30.0002</v>
      </c>
      <c r="DQ203">
        <v>23.453800000000001</v>
      </c>
      <c r="DR203">
        <v>23.462700000000002</v>
      </c>
      <c r="DS203">
        <v>27.8995</v>
      </c>
      <c r="DT203">
        <v>22.569800000000001</v>
      </c>
      <c r="DU203">
        <v>100</v>
      </c>
      <c r="DV203">
        <v>23</v>
      </c>
      <c r="DW203">
        <v>637.5</v>
      </c>
      <c r="DX203">
        <v>19</v>
      </c>
      <c r="DY203">
        <v>101.3</v>
      </c>
      <c r="DZ203">
        <v>105.274</v>
      </c>
    </row>
    <row r="204" spans="1:130" x14ac:dyDescent="0.25">
      <c r="A204">
        <v>188</v>
      </c>
      <c r="B204">
        <v>1560437474.0999999</v>
      </c>
      <c r="C204">
        <v>374</v>
      </c>
      <c r="D204" t="s">
        <v>618</v>
      </c>
      <c r="E204" t="s">
        <v>619</v>
      </c>
      <c r="G204">
        <v>1560437463.7612901</v>
      </c>
      <c r="H204">
        <f t="shared" si="58"/>
        <v>8.5189825425462454E-4</v>
      </c>
      <c r="I204">
        <f t="shared" si="59"/>
        <v>25.343839651092612</v>
      </c>
      <c r="J204">
        <f t="shared" si="60"/>
        <v>570.54574193548399</v>
      </c>
      <c r="K204">
        <f t="shared" si="61"/>
        <v>145.84413120756355</v>
      </c>
      <c r="L204">
        <f t="shared" si="62"/>
        <v>14.52462495852966</v>
      </c>
      <c r="M204">
        <f t="shared" si="63"/>
        <v>56.820681467840835</v>
      </c>
      <c r="N204">
        <f t="shared" si="64"/>
        <v>9.7979843169512748E-2</v>
      </c>
      <c r="O204">
        <f t="shared" si="65"/>
        <v>3</v>
      </c>
      <c r="P204">
        <f t="shared" si="66"/>
        <v>9.6405543169443775E-2</v>
      </c>
      <c r="Q204">
        <f t="shared" si="67"/>
        <v>6.0392955063861123E-2</v>
      </c>
      <c r="R204">
        <f t="shared" si="68"/>
        <v>215.02159018133864</v>
      </c>
      <c r="S204">
        <f t="shared" si="69"/>
        <v>23.813138980166478</v>
      </c>
      <c r="T204">
        <f t="shared" si="70"/>
        <v>23.379337096774201</v>
      </c>
      <c r="U204">
        <f t="shared" si="71"/>
        <v>2.8851156516859886</v>
      </c>
      <c r="V204">
        <f t="shared" si="72"/>
        <v>72.813302504340982</v>
      </c>
      <c r="W204">
        <f t="shared" si="73"/>
        <v>2.0267793635847173</v>
      </c>
      <c r="X204">
        <f t="shared" si="74"/>
        <v>2.7835289622578028</v>
      </c>
      <c r="Y204">
        <f t="shared" si="75"/>
        <v>0.85833628810127127</v>
      </c>
      <c r="Z204">
        <f t="shared" si="76"/>
        <v>-37.56871301262894</v>
      </c>
      <c r="AA204">
        <f t="shared" si="77"/>
        <v>-95.845536193552135</v>
      </c>
      <c r="AB204">
        <f t="shared" si="78"/>
        <v>-6.6283105752945293</v>
      </c>
      <c r="AC204">
        <f t="shared" si="79"/>
        <v>74.979030399863035</v>
      </c>
      <c r="AD204">
        <v>0</v>
      </c>
      <c r="AE204">
        <v>0</v>
      </c>
      <c r="AF204">
        <v>3</v>
      </c>
      <c r="AG204">
        <v>0</v>
      </c>
      <c r="AH204">
        <v>0</v>
      </c>
      <c r="AI204">
        <f t="shared" si="80"/>
        <v>1</v>
      </c>
      <c r="AJ204">
        <f t="shared" si="81"/>
        <v>0</v>
      </c>
      <c r="AK204">
        <f t="shared" si="82"/>
        <v>68067.374616335626</v>
      </c>
      <c r="AL204">
        <f t="shared" si="83"/>
        <v>1200</v>
      </c>
      <c r="AM204">
        <f t="shared" si="84"/>
        <v>963.35923451612859</v>
      </c>
      <c r="AN204">
        <f t="shared" si="85"/>
        <v>0.80279936209677383</v>
      </c>
      <c r="AO204">
        <f t="shared" si="86"/>
        <v>0.22319980177419343</v>
      </c>
      <c r="AP204">
        <v>10</v>
      </c>
      <c r="AQ204">
        <v>1</v>
      </c>
      <c r="AR204" t="s">
        <v>237</v>
      </c>
      <c r="AS204">
        <v>1560437463.7612901</v>
      </c>
      <c r="AT204">
        <v>570.54574193548399</v>
      </c>
      <c r="AU204">
        <v>613.59296774193501</v>
      </c>
      <c r="AV204">
        <v>20.351222580645199</v>
      </c>
      <c r="AW204">
        <v>18.960370967741898</v>
      </c>
      <c r="AX204">
        <v>600.03603225806398</v>
      </c>
      <c r="AY204">
        <v>99.490190322580602</v>
      </c>
      <c r="AZ204">
        <v>9.9864061290322603E-2</v>
      </c>
      <c r="BA204">
        <v>22.7867322580645</v>
      </c>
      <c r="BB204">
        <v>23.503267741935499</v>
      </c>
      <c r="BC204">
        <v>23.255406451612899</v>
      </c>
      <c r="BD204">
        <v>0</v>
      </c>
      <c r="BE204">
        <v>0</v>
      </c>
      <c r="BF204">
        <v>13000.348387096799</v>
      </c>
      <c r="BG204">
        <v>1039.8990322580601</v>
      </c>
      <c r="BH204">
        <v>22.291096774193601</v>
      </c>
      <c r="BI204">
        <v>1200</v>
      </c>
      <c r="BJ204">
        <v>0.32999429032258099</v>
      </c>
      <c r="BK204">
        <v>0.32999258064516102</v>
      </c>
      <c r="BL204">
        <v>0.32999496774193499</v>
      </c>
      <c r="BM204">
        <v>1.0018306451612899E-2</v>
      </c>
      <c r="BN204">
        <v>24</v>
      </c>
      <c r="BO204">
        <v>17743.135483870999</v>
      </c>
      <c r="BP204">
        <v>1560432001.5</v>
      </c>
      <c r="BQ204" t="s">
        <v>238</v>
      </c>
      <c r="BR204">
        <v>1</v>
      </c>
      <c r="BS204">
        <v>-1.3480000000000001</v>
      </c>
      <c r="BT204">
        <v>2.1000000000000001E-2</v>
      </c>
      <c r="BU204">
        <v>400</v>
      </c>
      <c r="BV204">
        <v>19</v>
      </c>
      <c r="BW204">
        <v>0.05</v>
      </c>
      <c r="BX204">
        <v>0.02</v>
      </c>
      <c r="BY204">
        <v>25.3168111473667</v>
      </c>
      <c r="BZ204">
        <v>1.2527925632839201</v>
      </c>
      <c r="CA204">
        <v>0.130485248545778</v>
      </c>
      <c r="CB204">
        <v>0</v>
      </c>
      <c r="CC204">
        <v>-43.019809756097601</v>
      </c>
      <c r="CD204">
        <v>-2.1344780487805002</v>
      </c>
      <c r="CE204">
        <v>0.22294087568492299</v>
      </c>
      <c r="CF204">
        <v>0</v>
      </c>
      <c r="CG204">
        <v>1.3921843902438999</v>
      </c>
      <c r="CH204">
        <v>-0.184453170731712</v>
      </c>
      <c r="CI204">
        <v>2.0307857190077602E-2</v>
      </c>
      <c r="CJ204">
        <v>1</v>
      </c>
      <c r="CK204">
        <v>1</v>
      </c>
      <c r="CL204">
        <v>3</v>
      </c>
      <c r="CM204" t="s">
        <v>257</v>
      </c>
      <c r="CN204">
        <v>1.8608100000000001</v>
      </c>
      <c r="CO204">
        <v>1.8577600000000001</v>
      </c>
      <c r="CP204">
        <v>1.86053</v>
      </c>
      <c r="CQ204">
        <v>1.8533299999999999</v>
      </c>
      <c r="CR204">
        <v>1.8519300000000001</v>
      </c>
      <c r="CS204">
        <v>1.85273</v>
      </c>
      <c r="CT204">
        <v>1.85642</v>
      </c>
      <c r="CU204">
        <v>1.86266</v>
      </c>
      <c r="CV204" t="s">
        <v>240</v>
      </c>
      <c r="CW204" t="s">
        <v>19</v>
      </c>
      <c r="CX204" t="s">
        <v>19</v>
      </c>
      <c r="CY204" t="s">
        <v>19</v>
      </c>
      <c r="CZ204" t="s">
        <v>241</v>
      </c>
      <c r="DA204" t="s">
        <v>242</v>
      </c>
      <c r="DB204" t="s">
        <v>243</v>
      </c>
      <c r="DC204" t="s">
        <v>243</v>
      </c>
      <c r="DD204" t="s">
        <v>243</v>
      </c>
      <c r="DE204" t="s">
        <v>243</v>
      </c>
      <c r="DF204">
        <v>0</v>
      </c>
      <c r="DG204">
        <v>100</v>
      </c>
      <c r="DH204">
        <v>100</v>
      </c>
      <c r="DI204">
        <v>-1.3480000000000001</v>
      </c>
      <c r="DJ204">
        <v>2.1000000000000001E-2</v>
      </c>
      <c r="DK204">
        <v>3</v>
      </c>
      <c r="DL204">
        <v>628.63199999999995</v>
      </c>
      <c r="DM204">
        <v>287.99799999999999</v>
      </c>
      <c r="DN204">
        <v>22.9984</v>
      </c>
      <c r="DO204">
        <v>23.386399999999998</v>
      </c>
      <c r="DP204">
        <v>30.0002</v>
      </c>
      <c r="DQ204">
        <v>23.453800000000001</v>
      </c>
      <c r="DR204">
        <v>23.462700000000002</v>
      </c>
      <c r="DS204">
        <v>28.039200000000001</v>
      </c>
      <c r="DT204">
        <v>22.569800000000001</v>
      </c>
      <c r="DU204">
        <v>100</v>
      </c>
      <c r="DV204">
        <v>23</v>
      </c>
      <c r="DW204">
        <v>642.5</v>
      </c>
      <c r="DX204">
        <v>19</v>
      </c>
      <c r="DY204">
        <v>101.29900000000001</v>
      </c>
      <c r="DZ204">
        <v>105.274</v>
      </c>
    </row>
    <row r="205" spans="1:130" x14ac:dyDescent="0.25">
      <c r="A205">
        <v>189</v>
      </c>
      <c r="B205">
        <v>1560437476.0999999</v>
      </c>
      <c r="C205">
        <v>376</v>
      </c>
      <c r="D205" t="s">
        <v>620</v>
      </c>
      <c r="E205" t="s">
        <v>621</v>
      </c>
      <c r="G205">
        <v>1560437465.7612901</v>
      </c>
      <c r="H205">
        <f t="shared" si="58"/>
        <v>8.49307305775718E-4</v>
      </c>
      <c r="I205">
        <f t="shared" si="59"/>
        <v>25.385820670840115</v>
      </c>
      <c r="J205">
        <f t="shared" si="60"/>
        <v>573.81193548387103</v>
      </c>
      <c r="K205">
        <f t="shared" si="61"/>
        <v>147.51700405407558</v>
      </c>
      <c r="L205">
        <f t="shared" si="62"/>
        <v>14.691192073884352</v>
      </c>
      <c r="M205">
        <f t="shared" si="63"/>
        <v>57.145828120198885</v>
      </c>
      <c r="N205">
        <f t="shared" si="64"/>
        <v>9.7775034548249901E-2</v>
      </c>
      <c r="O205">
        <f t="shared" si="65"/>
        <v>3</v>
      </c>
      <c r="P205">
        <f t="shared" si="66"/>
        <v>9.6207256575670141E-2</v>
      </c>
      <c r="Q205">
        <f t="shared" si="67"/>
        <v>6.0268452063872942E-2</v>
      </c>
      <c r="R205">
        <f t="shared" si="68"/>
        <v>215.02172822311499</v>
      </c>
      <c r="S205">
        <f t="shared" si="69"/>
        <v>23.807946547171568</v>
      </c>
      <c r="T205">
        <f t="shared" si="70"/>
        <v>23.374462903225801</v>
      </c>
      <c r="U205">
        <f t="shared" si="71"/>
        <v>2.8842670491343143</v>
      </c>
      <c r="V205">
        <f t="shared" si="72"/>
        <v>72.839042188638288</v>
      </c>
      <c r="W205">
        <f t="shared" si="73"/>
        <v>2.0267759052698802</v>
      </c>
      <c r="X205">
        <f t="shared" si="74"/>
        <v>2.7825405776491996</v>
      </c>
      <c r="Y205">
        <f t="shared" si="75"/>
        <v>0.85749114386443415</v>
      </c>
      <c r="Z205">
        <f t="shared" si="76"/>
        <v>-37.454452184709162</v>
      </c>
      <c r="AA205">
        <f t="shared" si="77"/>
        <v>-96.004663548384258</v>
      </c>
      <c r="AB205">
        <f t="shared" si="78"/>
        <v>-6.6389542557355172</v>
      </c>
      <c r="AC205">
        <f t="shared" si="79"/>
        <v>74.923658234286052</v>
      </c>
      <c r="AD205">
        <v>0</v>
      </c>
      <c r="AE205">
        <v>0</v>
      </c>
      <c r="AF205">
        <v>3</v>
      </c>
      <c r="AG205">
        <v>0</v>
      </c>
      <c r="AH205">
        <v>0</v>
      </c>
      <c r="AI205">
        <f t="shared" si="80"/>
        <v>1</v>
      </c>
      <c r="AJ205">
        <f t="shared" si="81"/>
        <v>0</v>
      </c>
      <c r="AK205">
        <f t="shared" si="82"/>
        <v>68066.013459109628</v>
      </c>
      <c r="AL205">
        <f t="shared" si="83"/>
        <v>1200.0006451612901</v>
      </c>
      <c r="AM205">
        <f t="shared" si="84"/>
        <v>963.35973561248215</v>
      </c>
      <c r="AN205">
        <f t="shared" si="85"/>
        <v>0.80279934806451592</v>
      </c>
      <c r="AO205">
        <f t="shared" si="86"/>
        <v>0.22319982896774182</v>
      </c>
      <c r="AP205">
        <v>10</v>
      </c>
      <c r="AQ205">
        <v>1</v>
      </c>
      <c r="AR205" t="s">
        <v>237</v>
      </c>
      <c r="AS205">
        <v>1560437465.7612901</v>
      </c>
      <c r="AT205">
        <v>573.81193548387103</v>
      </c>
      <c r="AU205">
        <v>616.93141935483902</v>
      </c>
      <c r="AV205">
        <v>20.351235483871001</v>
      </c>
      <c r="AW205">
        <v>18.9646096774194</v>
      </c>
      <c r="AX205">
        <v>600.03416129032303</v>
      </c>
      <c r="AY205">
        <v>99.489929032258104</v>
      </c>
      <c r="AZ205">
        <v>9.9892277419354802E-2</v>
      </c>
      <c r="BA205">
        <v>22.780874193548399</v>
      </c>
      <c r="BB205">
        <v>23.499425806451601</v>
      </c>
      <c r="BC205">
        <v>23.249500000000001</v>
      </c>
      <c r="BD205">
        <v>0</v>
      </c>
      <c r="BE205">
        <v>0</v>
      </c>
      <c r="BF205">
        <v>12999.8096774194</v>
      </c>
      <c r="BG205">
        <v>1039.8987096774199</v>
      </c>
      <c r="BH205">
        <v>22.2843709677419</v>
      </c>
      <c r="BI205">
        <v>1200.0006451612901</v>
      </c>
      <c r="BJ205">
        <v>0.32999390322580702</v>
      </c>
      <c r="BK205">
        <v>0.329992774193548</v>
      </c>
      <c r="BL205">
        <v>0.32999516129032203</v>
      </c>
      <c r="BM205">
        <v>1.00183161290323E-2</v>
      </c>
      <c r="BN205">
        <v>24</v>
      </c>
      <c r="BO205">
        <v>17743.1451612903</v>
      </c>
      <c r="BP205">
        <v>1560432001.5</v>
      </c>
      <c r="BQ205" t="s">
        <v>238</v>
      </c>
      <c r="BR205">
        <v>1</v>
      </c>
      <c r="BS205">
        <v>-1.3480000000000001</v>
      </c>
      <c r="BT205">
        <v>2.1000000000000001E-2</v>
      </c>
      <c r="BU205">
        <v>400</v>
      </c>
      <c r="BV205">
        <v>19</v>
      </c>
      <c r="BW205">
        <v>0.05</v>
      </c>
      <c r="BX205">
        <v>0.02</v>
      </c>
      <c r="BY205">
        <v>25.364065512269899</v>
      </c>
      <c r="BZ205">
        <v>1.33843232282989</v>
      </c>
      <c r="CA205">
        <v>0.139204058991032</v>
      </c>
      <c r="CB205">
        <v>0</v>
      </c>
      <c r="CC205">
        <v>-43.098429268292698</v>
      </c>
      <c r="CD205">
        <v>-2.3460668989548599</v>
      </c>
      <c r="CE205">
        <v>0.243471420914045</v>
      </c>
      <c r="CF205">
        <v>0</v>
      </c>
      <c r="CG205">
        <v>1.3879807317073201</v>
      </c>
      <c r="CH205">
        <v>-0.15694975609756201</v>
      </c>
      <c r="CI205">
        <v>1.85697948279567E-2</v>
      </c>
      <c r="CJ205">
        <v>1</v>
      </c>
      <c r="CK205">
        <v>1</v>
      </c>
      <c r="CL205">
        <v>3</v>
      </c>
      <c r="CM205" t="s">
        <v>257</v>
      </c>
      <c r="CN205">
        <v>1.8608100000000001</v>
      </c>
      <c r="CO205">
        <v>1.8577600000000001</v>
      </c>
      <c r="CP205">
        <v>1.86052</v>
      </c>
      <c r="CQ205">
        <v>1.8533299999999999</v>
      </c>
      <c r="CR205">
        <v>1.85192</v>
      </c>
      <c r="CS205">
        <v>1.85273</v>
      </c>
      <c r="CT205">
        <v>1.8564000000000001</v>
      </c>
      <c r="CU205">
        <v>1.86266</v>
      </c>
      <c r="CV205" t="s">
        <v>240</v>
      </c>
      <c r="CW205" t="s">
        <v>19</v>
      </c>
      <c r="CX205" t="s">
        <v>19</v>
      </c>
      <c r="CY205" t="s">
        <v>19</v>
      </c>
      <c r="CZ205" t="s">
        <v>241</v>
      </c>
      <c r="DA205" t="s">
        <v>242</v>
      </c>
      <c r="DB205" t="s">
        <v>243</v>
      </c>
      <c r="DC205" t="s">
        <v>243</v>
      </c>
      <c r="DD205" t="s">
        <v>243</v>
      </c>
      <c r="DE205" t="s">
        <v>243</v>
      </c>
      <c r="DF205">
        <v>0</v>
      </c>
      <c r="DG205">
        <v>100</v>
      </c>
      <c r="DH205">
        <v>100</v>
      </c>
      <c r="DI205">
        <v>-1.3480000000000001</v>
      </c>
      <c r="DJ205">
        <v>2.1000000000000001E-2</v>
      </c>
      <c r="DK205">
        <v>3</v>
      </c>
      <c r="DL205">
        <v>629.21900000000005</v>
      </c>
      <c r="DM205">
        <v>287.63799999999998</v>
      </c>
      <c r="DN205">
        <v>22.9984</v>
      </c>
      <c r="DO205">
        <v>23.386399999999998</v>
      </c>
      <c r="DP205">
        <v>30.0001</v>
      </c>
      <c r="DQ205">
        <v>23.453800000000001</v>
      </c>
      <c r="DR205">
        <v>23.4634</v>
      </c>
      <c r="DS205">
        <v>28.127099999999999</v>
      </c>
      <c r="DT205">
        <v>22.569800000000001</v>
      </c>
      <c r="DU205">
        <v>100</v>
      </c>
      <c r="DV205">
        <v>23</v>
      </c>
      <c r="DW205">
        <v>642.5</v>
      </c>
      <c r="DX205">
        <v>19</v>
      </c>
      <c r="DY205">
        <v>101.29900000000001</v>
      </c>
      <c r="DZ205">
        <v>105.27500000000001</v>
      </c>
    </row>
    <row r="206" spans="1:130" x14ac:dyDescent="0.25">
      <c r="A206">
        <v>190</v>
      </c>
      <c r="B206">
        <v>1560437478.0999999</v>
      </c>
      <c r="C206">
        <v>378</v>
      </c>
      <c r="D206" t="s">
        <v>622</v>
      </c>
      <c r="E206" t="s">
        <v>623</v>
      </c>
      <c r="G206">
        <v>1560437467.7612901</v>
      </c>
      <c r="H206">
        <f t="shared" si="58"/>
        <v>8.4667290494057704E-4</v>
      </c>
      <c r="I206">
        <f t="shared" si="59"/>
        <v>25.425956267070816</v>
      </c>
      <c r="J206">
        <f t="shared" si="60"/>
        <v>577.07645161290304</v>
      </c>
      <c r="K206">
        <f t="shared" si="61"/>
        <v>149.31299412008545</v>
      </c>
      <c r="L206">
        <f t="shared" si="62"/>
        <v>14.870012387437329</v>
      </c>
      <c r="M206">
        <f t="shared" si="63"/>
        <v>57.47077831069975</v>
      </c>
      <c r="N206">
        <f t="shared" si="64"/>
        <v>9.759361629896636E-2</v>
      </c>
      <c r="O206">
        <f t="shared" si="65"/>
        <v>3</v>
      </c>
      <c r="P206">
        <f t="shared" si="66"/>
        <v>9.6031604373991455E-2</v>
      </c>
      <c r="Q206">
        <f t="shared" si="67"/>
        <v>6.0158162057523008E-2</v>
      </c>
      <c r="R206">
        <f t="shared" si="68"/>
        <v>215.02190824114763</v>
      </c>
      <c r="S206">
        <f t="shared" si="69"/>
        <v>23.802030456395606</v>
      </c>
      <c r="T206">
        <f t="shared" si="70"/>
        <v>23.36812903225805</v>
      </c>
      <c r="U206">
        <f t="shared" si="71"/>
        <v>2.8831646412825904</v>
      </c>
      <c r="V206">
        <f t="shared" si="72"/>
        <v>72.867855869384286</v>
      </c>
      <c r="W206">
        <f t="shared" si="73"/>
        <v>2.0267672871886355</v>
      </c>
      <c r="X206">
        <f t="shared" si="74"/>
        <v>2.7814284680224683</v>
      </c>
      <c r="Y206">
        <f t="shared" si="75"/>
        <v>0.8563973540939549</v>
      </c>
      <c r="Z206">
        <f t="shared" si="76"/>
        <v>-37.338275107879447</v>
      </c>
      <c r="AA206">
        <f t="shared" si="77"/>
        <v>-96.046662735479771</v>
      </c>
      <c r="AB206">
        <f t="shared" si="78"/>
        <v>-6.6414236187357121</v>
      </c>
      <c r="AC206">
        <f t="shared" si="79"/>
        <v>74.995546779052717</v>
      </c>
      <c r="AD206">
        <v>0</v>
      </c>
      <c r="AE206">
        <v>0</v>
      </c>
      <c r="AF206">
        <v>3</v>
      </c>
      <c r="AG206">
        <v>0</v>
      </c>
      <c r="AH206">
        <v>0</v>
      </c>
      <c r="AI206">
        <f t="shared" si="80"/>
        <v>1</v>
      </c>
      <c r="AJ206">
        <f t="shared" si="81"/>
        <v>0</v>
      </c>
      <c r="AK206">
        <f t="shared" si="82"/>
        <v>68069.00695884056</v>
      </c>
      <c r="AL206">
        <f t="shared" si="83"/>
        <v>1200.0016129032299</v>
      </c>
      <c r="AM206">
        <f t="shared" si="84"/>
        <v>963.36053574091761</v>
      </c>
      <c r="AN206">
        <f t="shared" si="85"/>
        <v>0.80279936741935409</v>
      </c>
      <c r="AO206">
        <f t="shared" si="86"/>
        <v>0.22319983045161274</v>
      </c>
      <c r="AP206">
        <v>10</v>
      </c>
      <c r="AQ206">
        <v>1</v>
      </c>
      <c r="AR206" t="s">
        <v>237</v>
      </c>
      <c r="AS206">
        <v>1560437467.7612901</v>
      </c>
      <c r="AT206">
        <v>577.07645161290304</v>
      </c>
      <c r="AU206">
        <v>620.26474193548404</v>
      </c>
      <c r="AV206">
        <v>20.351206451612899</v>
      </c>
      <c r="AW206">
        <v>18.9688870967742</v>
      </c>
      <c r="AX206">
        <v>600.03651612903195</v>
      </c>
      <c r="AY206">
        <v>99.489583870967707</v>
      </c>
      <c r="AZ206">
        <v>9.9956041935483894E-2</v>
      </c>
      <c r="BA206">
        <v>22.774280645161301</v>
      </c>
      <c r="BB206">
        <v>23.493496774193499</v>
      </c>
      <c r="BC206">
        <v>23.242761290322601</v>
      </c>
      <c r="BD206">
        <v>0</v>
      </c>
      <c r="BE206">
        <v>0</v>
      </c>
      <c r="BF206">
        <v>13000.174193548401</v>
      </c>
      <c r="BG206">
        <v>1039.8909677419399</v>
      </c>
      <c r="BH206">
        <v>22.278990322580601</v>
      </c>
      <c r="BI206">
        <v>1200.0016129032299</v>
      </c>
      <c r="BJ206">
        <v>0.32999390322580602</v>
      </c>
      <c r="BK206">
        <v>0.32999258064516102</v>
      </c>
      <c r="BL206">
        <v>0.32999532258064501</v>
      </c>
      <c r="BM206">
        <v>1.0018335483871E-2</v>
      </c>
      <c r="BN206">
        <v>24</v>
      </c>
      <c r="BO206">
        <v>17743.164516129</v>
      </c>
      <c r="BP206">
        <v>1560432001.5</v>
      </c>
      <c r="BQ206" t="s">
        <v>238</v>
      </c>
      <c r="BR206">
        <v>1</v>
      </c>
      <c r="BS206">
        <v>-1.3480000000000001</v>
      </c>
      <c r="BT206">
        <v>2.1000000000000001E-2</v>
      </c>
      <c r="BU206">
        <v>400</v>
      </c>
      <c r="BV206">
        <v>19</v>
      </c>
      <c r="BW206">
        <v>0.05</v>
      </c>
      <c r="BX206">
        <v>0.02</v>
      </c>
      <c r="BY206">
        <v>25.401335595255699</v>
      </c>
      <c r="BZ206">
        <v>1.39372209429517</v>
      </c>
      <c r="CA206">
        <v>0.14349305286797301</v>
      </c>
      <c r="CB206">
        <v>0</v>
      </c>
      <c r="CC206">
        <v>-43.161602439024399</v>
      </c>
      <c r="CD206">
        <v>-2.4623602787455598</v>
      </c>
      <c r="CE206">
        <v>0.25235912127682703</v>
      </c>
      <c r="CF206">
        <v>0</v>
      </c>
      <c r="CG206">
        <v>1.38366073170732</v>
      </c>
      <c r="CH206">
        <v>-0.115873379790952</v>
      </c>
      <c r="CI206">
        <v>1.55341151537816E-2</v>
      </c>
      <c r="CJ206">
        <v>1</v>
      </c>
      <c r="CK206">
        <v>1</v>
      </c>
      <c r="CL206">
        <v>3</v>
      </c>
      <c r="CM206" t="s">
        <v>257</v>
      </c>
      <c r="CN206">
        <v>1.8608100000000001</v>
      </c>
      <c r="CO206">
        <v>1.8577600000000001</v>
      </c>
      <c r="CP206">
        <v>1.8605100000000001</v>
      </c>
      <c r="CQ206">
        <v>1.8533299999999999</v>
      </c>
      <c r="CR206">
        <v>1.85192</v>
      </c>
      <c r="CS206">
        <v>1.8527199999999999</v>
      </c>
      <c r="CT206">
        <v>1.8564000000000001</v>
      </c>
      <c r="CU206">
        <v>1.86266</v>
      </c>
      <c r="CV206" t="s">
        <v>240</v>
      </c>
      <c r="CW206" t="s">
        <v>19</v>
      </c>
      <c r="CX206" t="s">
        <v>19</v>
      </c>
      <c r="CY206" t="s">
        <v>19</v>
      </c>
      <c r="CZ206" t="s">
        <v>241</v>
      </c>
      <c r="DA206" t="s">
        <v>242</v>
      </c>
      <c r="DB206" t="s">
        <v>243</v>
      </c>
      <c r="DC206" t="s">
        <v>243</v>
      </c>
      <c r="DD206" t="s">
        <v>243</v>
      </c>
      <c r="DE206" t="s">
        <v>243</v>
      </c>
      <c r="DF206">
        <v>0</v>
      </c>
      <c r="DG206">
        <v>100</v>
      </c>
      <c r="DH206">
        <v>100</v>
      </c>
      <c r="DI206">
        <v>-1.3480000000000001</v>
      </c>
      <c r="DJ206">
        <v>2.1000000000000001E-2</v>
      </c>
      <c r="DK206">
        <v>3</v>
      </c>
      <c r="DL206">
        <v>629.49900000000002</v>
      </c>
      <c r="DM206">
        <v>287.59899999999999</v>
      </c>
      <c r="DN206">
        <v>22.9983</v>
      </c>
      <c r="DO206">
        <v>23.3855</v>
      </c>
      <c r="DP206">
        <v>30.0001</v>
      </c>
      <c r="DQ206">
        <v>23.4542</v>
      </c>
      <c r="DR206">
        <v>23.464400000000001</v>
      </c>
      <c r="DS206">
        <v>28.2499</v>
      </c>
      <c r="DT206">
        <v>22.569800000000001</v>
      </c>
      <c r="DU206">
        <v>100</v>
      </c>
      <c r="DV206">
        <v>23</v>
      </c>
      <c r="DW206">
        <v>647.5</v>
      </c>
      <c r="DX206">
        <v>19</v>
      </c>
      <c r="DY206">
        <v>101.3</v>
      </c>
      <c r="DZ206">
        <v>105.27500000000001</v>
      </c>
    </row>
    <row r="207" spans="1:130" x14ac:dyDescent="0.25">
      <c r="A207">
        <v>191</v>
      </c>
      <c r="B207">
        <v>1560437480.0999999</v>
      </c>
      <c r="C207">
        <v>380</v>
      </c>
      <c r="D207" t="s">
        <v>624</v>
      </c>
      <c r="E207" t="s">
        <v>625</v>
      </c>
      <c r="G207">
        <v>1560437469.7612901</v>
      </c>
      <c r="H207">
        <f t="shared" si="58"/>
        <v>8.4412458160893768E-4</v>
      </c>
      <c r="I207">
        <f t="shared" si="59"/>
        <v>25.480842053341028</v>
      </c>
      <c r="J207">
        <f t="shared" si="60"/>
        <v>580.34522580645103</v>
      </c>
      <c r="K207">
        <f t="shared" si="61"/>
        <v>150.95175867130212</v>
      </c>
      <c r="L207">
        <f t="shared" si="62"/>
        <v>15.033180541287054</v>
      </c>
      <c r="M207">
        <f t="shared" si="63"/>
        <v>57.796176954916191</v>
      </c>
      <c r="N207">
        <f t="shared" si="64"/>
        <v>9.7432627644148923E-2</v>
      </c>
      <c r="O207">
        <f t="shared" si="65"/>
        <v>3</v>
      </c>
      <c r="P207">
        <f t="shared" si="66"/>
        <v>9.5875723696312892E-2</v>
      </c>
      <c r="Q207">
        <f t="shared" si="67"/>
        <v>6.0060287143937921E-2</v>
      </c>
      <c r="R207">
        <f t="shared" si="68"/>
        <v>215.02188692750747</v>
      </c>
      <c r="S207">
        <f t="shared" si="69"/>
        <v>23.795959080779898</v>
      </c>
      <c r="T207">
        <f t="shared" si="70"/>
        <v>23.361285483870951</v>
      </c>
      <c r="U207">
        <f t="shared" si="71"/>
        <v>2.881973938498898</v>
      </c>
      <c r="V207">
        <f t="shared" si="72"/>
        <v>72.897415612009254</v>
      </c>
      <c r="W207">
        <f t="shared" si="73"/>
        <v>2.026762801620793</v>
      </c>
      <c r="X207">
        <f t="shared" si="74"/>
        <v>2.780294451600422</v>
      </c>
      <c r="Y207">
        <f t="shared" si="75"/>
        <v>0.85521113687810502</v>
      </c>
      <c r="Z207">
        <f t="shared" si="76"/>
        <v>-37.225894048954153</v>
      </c>
      <c r="AA207">
        <f t="shared" si="77"/>
        <v>-96.02761962580017</v>
      </c>
      <c r="AB207">
        <f t="shared" si="78"/>
        <v>-6.6396503481030704</v>
      </c>
      <c r="AC207">
        <f t="shared" si="79"/>
        <v>75.128722904650076</v>
      </c>
      <c r="AD207">
        <v>0</v>
      </c>
      <c r="AE207">
        <v>0</v>
      </c>
      <c r="AF207">
        <v>3</v>
      </c>
      <c r="AG207">
        <v>0</v>
      </c>
      <c r="AH207">
        <v>0</v>
      </c>
      <c r="AI207">
        <f t="shared" si="80"/>
        <v>1</v>
      </c>
      <c r="AJ207">
        <f t="shared" si="81"/>
        <v>0</v>
      </c>
      <c r="AK207">
        <f t="shared" si="82"/>
        <v>68075.939125510165</v>
      </c>
      <c r="AL207">
        <f t="shared" si="83"/>
        <v>1200.0016129032299</v>
      </c>
      <c r="AM207">
        <f t="shared" si="84"/>
        <v>963.36061916038557</v>
      </c>
      <c r="AN207">
        <f t="shared" si="85"/>
        <v>0.80279943693548395</v>
      </c>
      <c r="AO207">
        <f t="shared" si="86"/>
        <v>0.22319978900000007</v>
      </c>
      <c r="AP207">
        <v>10</v>
      </c>
      <c r="AQ207">
        <v>1</v>
      </c>
      <c r="AR207" t="s">
        <v>237</v>
      </c>
      <c r="AS207">
        <v>1560437469.7612901</v>
      </c>
      <c r="AT207">
        <v>580.34522580645103</v>
      </c>
      <c r="AU207">
        <v>623.62680645161299</v>
      </c>
      <c r="AV207">
        <v>20.351209677419401</v>
      </c>
      <c r="AW207">
        <v>18.973061290322601</v>
      </c>
      <c r="AX207">
        <v>600.04106451612904</v>
      </c>
      <c r="AY207">
        <v>99.489303225806395</v>
      </c>
      <c r="AZ207">
        <v>0.100000493548387</v>
      </c>
      <c r="BA207">
        <v>22.7675548387097</v>
      </c>
      <c r="BB207">
        <v>23.4869129032258</v>
      </c>
      <c r="BC207">
        <v>23.235658064516102</v>
      </c>
      <c r="BD207">
        <v>0</v>
      </c>
      <c r="BE207">
        <v>0</v>
      </c>
      <c r="BF207">
        <v>13001.3612903226</v>
      </c>
      <c r="BG207">
        <v>1039.8790322580601</v>
      </c>
      <c r="BH207">
        <v>22.2747322580645</v>
      </c>
      <c r="BI207">
        <v>1200.0016129032299</v>
      </c>
      <c r="BJ207">
        <v>0.32999458064516102</v>
      </c>
      <c r="BK207">
        <v>0.32999193548387101</v>
      </c>
      <c r="BL207">
        <v>0.32999522580645202</v>
      </c>
      <c r="BM207">
        <v>1.00183838709677E-2</v>
      </c>
      <c r="BN207">
        <v>24</v>
      </c>
      <c r="BO207">
        <v>17743.170967741898</v>
      </c>
      <c r="BP207">
        <v>1560432001.5</v>
      </c>
      <c r="BQ207" t="s">
        <v>238</v>
      </c>
      <c r="BR207">
        <v>1</v>
      </c>
      <c r="BS207">
        <v>-1.3480000000000001</v>
      </c>
      <c r="BT207">
        <v>2.1000000000000001E-2</v>
      </c>
      <c r="BU207">
        <v>400</v>
      </c>
      <c r="BV207">
        <v>19</v>
      </c>
      <c r="BW207">
        <v>0.05</v>
      </c>
      <c r="BX207">
        <v>0.02</v>
      </c>
      <c r="BY207">
        <v>25.449357285451001</v>
      </c>
      <c r="BZ207">
        <v>1.4679054920368899</v>
      </c>
      <c r="CA207">
        <v>0.15010773047345599</v>
      </c>
      <c r="CB207">
        <v>0</v>
      </c>
      <c r="CC207">
        <v>-43.250626829268299</v>
      </c>
      <c r="CD207">
        <v>-2.5134773519164302</v>
      </c>
      <c r="CE207">
        <v>0.25647697564555</v>
      </c>
      <c r="CF207">
        <v>0</v>
      </c>
      <c r="CG207">
        <v>1.37937975609756</v>
      </c>
      <c r="CH207">
        <v>-6.7752334494785696E-2</v>
      </c>
      <c r="CI207">
        <v>1.10075556064149E-2</v>
      </c>
      <c r="CJ207">
        <v>1</v>
      </c>
      <c r="CK207">
        <v>1</v>
      </c>
      <c r="CL207">
        <v>3</v>
      </c>
      <c r="CM207" t="s">
        <v>257</v>
      </c>
      <c r="CN207">
        <v>1.8608100000000001</v>
      </c>
      <c r="CO207">
        <v>1.8577600000000001</v>
      </c>
      <c r="CP207">
        <v>1.8605</v>
      </c>
      <c r="CQ207">
        <v>1.8533299999999999</v>
      </c>
      <c r="CR207">
        <v>1.85195</v>
      </c>
      <c r="CS207">
        <v>1.85273</v>
      </c>
      <c r="CT207">
        <v>1.8564000000000001</v>
      </c>
      <c r="CU207">
        <v>1.86266</v>
      </c>
      <c r="CV207" t="s">
        <v>240</v>
      </c>
      <c r="CW207" t="s">
        <v>19</v>
      </c>
      <c r="CX207" t="s">
        <v>19</v>
      </c>
      <c r="CY207" t="s">
        <v>19</v>
      </c>
      <c r="CZ207" t="s">
        <v>241</v>
      </c>
      <c r="DA207" t="s">
        <v>242</v>
      </c>
      <c r="DB207" t="s">
        <v>243</v>
      </c>
      <c r="DC207" t="s">
        <v>243</v>
      </c>
      <c r="DD207" t="s">
        <v>243</v>
      </c>
      <c r="DE207" t="s">
        <v>243</v>
      </c>
      <c r="DF207">
        <v>0</v>
      </c>
      <c r="DG207">
        <v>100</v>
      </c>
      <c r="DH207">
        <v>100</v>
      </c>
      <c r="DI207">
        <v>-1.3480000000000001</v>
      </c>
      <c r="DJ207">
        <v>2.1000000000000001E-2</v>
      </c>
      <c r="DK207">
        <v>3</v>
      </c>
      <c r="DL207">
        <v>629.43200000000002</v>
      </c>
      <c r="DM207">
        <v>287.755</v>
      </c>
      <c r="DN207">
        <v>22.9983</v>
      </c>
      <c r="DO207">
        <v>23.384499999999999</v>
      </c>
      <c r="DP207">
        <v>30.0002</v>
      </c>
      <c r="DQ207">
        <v>23.455200000000001</v>
      </c>
      <c r="DR207">
        <v>23.464700000000001</v>
      </c>
      <c r="DS207">
        <v>28.386800000000001</v>
      </c>
      <c r="DT207">
        <v>22.569800000000001</v>
      </c>
      <c r="DU207">
        <v>100</v>
      </c>
      <c r="DV207">
        <v>23</v>
      </c>
      <c r="DW207">
        <v>652.5</v>
      </c>
      <c r="DX207">
        <v>19</v>
      </c>
      <c r="DY207">
        <v>101.301</v>
      </c>
      <c r="DZ207">
        <v>105.27500000000001</v>
      </c>
    </row>
    <row r="208" spans="1:130" x14ac:dyDescent="0.25">
      <c r="A208">
        <v>192</v>
      </c>
      <c r="B208">
        <v>1560437482.0999999</v>
      </c>
      <c r="C208">
        <v>382</v>
      </c>
      <c r="D208" t="s">
        <v>626</v>
      </c>
      <c r="E208" t="s">
        <v>627</v>
      </c>
      <c r="G208">
        <v>1560437471.7612901</v>
      </c>
      <c r="H208">
        <f t="shared" si="58"/>
        <v>8.4231509745014198E-4</v>
      </c>
      <c r="I208">
        <f t="shared" si="59"/>
        <v>25.528435669890236</v>
      </c>
      <c r="J208">
        <f t="shared" si="60"/>
        <v>583.61893548387104</v>
      </c>
      <c r="K208">
        <f t="shared" si="61"/>
        <v>153.02971100235428</v>
      </c>
      <c r="L208">
        <f t="shared" si="62"/>
        <v>15.240114790646937</v>
      </c>
      <c r="M208">
        <f t="shared" si="63"/>
        <v>58.122174527484582</v>
      </c>
      <c r="N208">
        <f t="shared" si="64"/>
        <v>9.7346178257224664E-2</v>
      </c>
      <c r="O208">
        <f t="shared" si="65"/>
        <v>3</v>
      </c>
      <c r="P208">
        <f t="shared" si="66"/>
        <v>9.5792013847947832E-2</v>
      </c>
      <c r="Q208">
        <f t="shared" si="67"/>
        <v>6.0007727409409781E-2</v>
      </c>
      <c r="R208">
        <f t="shared" si="68"/>
        <v>215.02179652963079</v>
      </c>
      <c r="S208">
        <f t="shared" si="69"/>
        <v>23.78999541989662</v>
      </c>
      <c r="T208">
        <f t="shared" si="70"/>
        <v>23.35518387096775</v>
      </c>
      <c r="U208">
        <f t="shared" si="71"/>
        <v>2.8809126871064232</v>
      </c>
      <c r="V208">
        <f t="shared" si="72"/>
        <v>72.926633953260804</v>
      </c>
      <c r="W208">
        <f t="shared" si="73"/>
        <v>2.0267849244463965</v>
      </c>
      <c r="X208">
        <f t="shared" si="74"/>
        <v>2.7792108514776332</v>
      </c>
      <c r="Y208">
        <f t="shared" si="75"/>
        <v>0.85412776266002677</v>
      </c>
      <c r="Z208">
        <f t="shared" si="76"/>
        <v>-37.146095797551261</v>
      </c>
      <c r="AA208">
        <f t="shared" si="77"/>
        <v>-96.080575122584222</v>
      </c>
      <c r="AB208">
        <f t="shared" si="78"/>
        <v>-6.6428901157764821</v>
      </c>
      <c r="AC208">
        <f t="shared" si="79"/>
        <v>75.152235493718834</v>
      </c>
      <c r="AD208">
        <v>0</v>
      </c>
      <c r="AE208">
        <v>0</v>
      </c>
      <c r="AF208">
        <v>3</v>
      </c>
      <c r="AG208">
        <v>0</v>
      </c>
      <c r="AH208">
        <v>0</v>
      </c>
      <c r="AI208">
        <f t="shared" si="80"/>
        <v>1</v>
      </c>
      <c r="AJ208">
        <f t="shared" si="81"/>
        <v>0</v>
      </c>
      <c r="AK208">
        <f t="shared" si="82"/>
        <v>68084.18876266983</v>
      </c>
      <c r="AL208">
        <f t="shared" si="83"/>
        <v>1200.00129032258</v>
      </c>
      <c r="AM208">
        <f t="shared" si="84"/>
        <v>963.36043316064149</v>
      </c>
      <c r="AN208">
        <f t="shared" si="85"/>
        <v>0.80279949774193526</v>
      </c>
      <c r="AO208">
        <f t="shared" si="86"/>
        <v>0.22319973825806447</v>
      </c>
      <c r="AP208">
        <v>10</v>
      </c>
      <c r="AQ208">
        <v>1</v>
      </c>
      <c r="AR208" t="s">
        <v>237</v>
      </c>
      <c r="AS208">
        <v>1560437471.7612901</v>
      </c>
      <c r="AT208">
        <v>583.61893548387104</v>
      </c>
      <c r="AU208">
        <v>626.98216129032301</v>
      </c>
      <c r="AV208">
        <v>20.351441935483901</v>
      </c>
      <c r="AW208">
        <v>18.976264516129</v>
      </c>
      <c r="AX208">
        <v>600.04822580645202</v>
      </c>
      <c r="AY208">
        <v>99.489209677419396</v>
      </c>
      <c r="AZ208">
        <v>0.10004453225806501</v>
      </c>
      <c r="BA208">
        <v>22.761125806451599</v>
      </c>
      <c r="BB208">
        <v>23.481325806451601</v>
      </c>
      <c r="BC208">
        <v>23.229041935483899</v>
      </c>
      <c r="BD208">
        <v>0</v>
      </c>
      <c r="BE208">
        <v>0</v>
      </c>
      <c r="BF208">
        <v>13002.816129032301</v>
      </c>
      <c r="BG208">
        <v>1039.86483870968</v>
      </c>
      <c r="BH208">
        <v>22.2749548387097</v>
      </c>
      <c r="BI208">
        <v>1200.00129032258</v>
      </c>
      <c r="BJ208">
        <v>0.32999532258064501</v>
      </c>
      <c r="BK208">
        <v>0.32999119354838702</v>
      </c>
      <c r="BL208">
        <v>0.32999512903225803</v>
      </c>
      <c r="BM208">
        <v>1.0018438709677399E-2</v>
      </c>
      <c r="BN208">
        <v>24</v>
      </c>
      <c r="BO208">
        <v>17743.170967741898</v>
      </c>
      <c r="BP208">
        <v>1560432001.5</v>
      </c>
      <c r="BQ208" t="s">
        <v>238</v>
      </c>
      <c r="BR208">
        <v>1</v>
      </c>
      <c r="BS208">
        <v>-1.3480000000000001</v>
      </c>
      <c r="BT208">
        <v>2.1000000000000001E-2</v>
      </c>
      <c r="BU208">
        <v>400</v>
      </c>
      <c r="BV208">
        <v>19</v>
      </c>
      <c r="BW208">
        <v>0.05</v>
      </c>
      <c r="BX208">
        <v>0.02</v>
      </c>
      <c r="BY208">
        <v>25.5037176965048</v>
      </c>
      <c r="BZ208">
        <v>1.5195429971591901</v>
      </c>
      <c r="CA208">
        <v>0.15548678706521499</v>
      </c>
      <c r="CB208">
        <v>0</v>
      </c>
      <c r="CC208">
        <v>-43.339924390243901</v>
      </c>
      <c r="CD208">
        <v>-2.6575045296167801</v>
      </c>
      <c r="CE208">
        <v>0.27076153650217499</v>
      </c>
      <c r="CF208">
        <v>0</v>
      </c>
      <c r="CG208">
        <v>1.37587536585366</v>
      </c>
      <c r="CH208">
        <v>-2.26613937282273E-2</v>
      </c>
      <c r="CI208">
        <v>5.3107512203724797E-3</v>
      </c>
      <c r="CJ208">
        <v>1</v>
      </c>
      <c r="CK208">
        <v>1</v>
      </c>
      <c r="CL208">
        <v>3</v>
      </c>
      <c r="CM208" t="s">
        <v>257</v>
      </c>
      <c r="CN208">
        <v>1.8608100000000001</v>
      </c>
      <c r="CO208">
        <v>1.85775</v>
      </c>
      <c r="CP208">
        <v>1.8605100000000001</v>
      </c>
      <c r="CQ208">
        <v>1.85334</v>
      </c>
      <c r="CR208">
        <v>1.8519399999999999</v>
      </c>
      <c r="CS208">
        <v>1.85273</v>
      </c>
      <c r="CT208">
        <v>1.8564099999999999</v>
      </c>
      <c r="CU208">
        <v>1.86266</v>
      </c>
      <c r="CV208" t="s">
        <v>240</v>
      </c>
      <c r="CW208" t="s">
        <v>19</v>
      </c>
      <c r="CX208" t="s">
        <v>19</v>
      </c>
      <c r="CY208" t="s">
        <v>19</v>
      </c>
      <c r="CZ208" t="s">
        <v>241</v>
      </c>
      <c r="DA208" t="s">
        <v>242</v>
      </c>
      <c r="DB208" t="s">
        <v>243</v>
      </c>
      <c r="DC208" t="s">
        <v>243</v>
      </c>
      <c r="DD208" t="s">
        <v>243</v>
      </c>
      <c r="DE208" t="s">
        <v>243</v>
      </c>
      <c r="DF208">
        <v>0</v>
      </c>
      <c r="DG208">
        <v>100</v>
      </c>
      <c r="DH208">
        <v>100</v>
      </c>
      <c r="DI208">
        <v>-1.3480000000000001</v>
      </c>
      <c r="DJ208">
        <v>2.1000000000000001E-2</v>
      </c>
      <c r="DK208">
        <v>3</v>
      </c>
      <c r="DL208">
        <v>629.36</v>
      </c>
      <c r="DM208">
        <v>287.666</v>
      </c>
      <c r="DN208">
        <v>22.9985</v>
      </c>
      <c r="DO208">
        <v>23.384399999999999</v>
      </c>
      <c r="DP208">
        <v>30</v>
      </c>
      <c r="DQ208">
        <v>23.4558</v>
      </c>
      <c r="DR208">
        <v>23.464700000000001</v>
      </c>
      <c r="DS208">
        <v>28.476600000000001</v>
      </c>
      <c r="DT208">
        <v>22.569800000000001</v>
      </c>
      <c r="DU208">
        <v>100</v>
      </c>
      <c r="DV208">
        <v>23</v>
      </c>
      <c r="DW208">
        <v>652.5</v>
      </c>
      <c r="DX208">
        <v>19</v>
      </c>
      <c r="DY208">
        <v>101.301</v>
      </c>
      <c r="DZ208">
        <v>105.27500000000001</v>
      </c>
    </row>
    <row r="209" spans="1:130" x14ac:dyDescent="0.25">
      <c r="A209">
        <v>193</v>
      </c>
      <c r="B209">
        <v>1560437484.0999999</v>
      </c>
      <c r="C209">
        <v>384</v>
      </c>
      <c r="D209" t="s">
        <v>628</v>
      </c>
      <c r="E209" t="s">
        <v>629</v>
      </c>
      <c r="G209">
        <v>1560437473.7612901</v>
      </c>
      <c r="H209">
        <f t="shared" ref="H209:H272" si="87">AX209*AI209*(AV209-AW209)/(100*AP209*(1000-AI209*AV209))</f>
        <v>8.4182096143110342E-4</v>
      </c>
      <c r="I209">
        <f t="shared" ref="I209:I272" si="88">AX209*AI209*(AU209-AT209*(1000-AI209*AW209)/(1000-AI209*AV209))/(100*AP209)</f>
        <v>25.569478330106826</v>
      </c>
      <c r="J209">
        <f t="shared" ref="J209:J272" si="89">AT209 - IF(AI209&gt;1, I209*AP209*100/(AK209*BF209), 0)</f>
        <v>586.890806451613</v>
      </c>
      <c r="K209">
        <f t="shared" ref="K209:K272" si="90">((Q209-H209/2)*J209-I209)/(Q209+H209/2)</f>
        <v>155.80662623480598</v>
      </c>
      <c r="L209">
        <f t="shared" ref="L209:L272" si="91">K209*(AY209+AZ209)/1000</f>
        <v>15.516665272899536</v>
      </c>
      <c r="M209">
        <f t="shared" ref="M209:M272" si="92">(AT209 - IF(AI209&gt;1, I209*AP209*100/(AK209*BF209), 0))*(AY209+AZ209)/1000</f>
        <v>58.448016079417592</v>
      </c>
      <c r="N209">
        <f t="shared" ref="N209:N272" si="93">2/((1/P209-1/O209)+SIGN(P209)*SQRT((1/P209-1/O209)*(1/P209-1/O209) + 4*AQ209/((AQ209+1)*(AQ209+1))*(2*1/P209*1/O209-1/O209*1/O209)))</f>
        <v>9.7398470713208216E-2</v>
      </c>
      <c r="O209">
        <f t="shared" ref="O209:O272" si="94">AF209+AE209*AP209+AD209*AP209*AP209</f>
        <v>3</v>
      </c>
      <c r="P209">
        <f t="shared" ref="P209:P272" si="95">H209*(1000-(1000*0.61365*EXP(17.502*T209/(240.97+T209))/(AY209+AZ209)+AV209)/2)/(1000*0.61365*EXP(17.502*T209/(240.97+T209))/(AY209+AZ209)-AV209)</f>
        <v>9.5842649465370008E-2</v>
      </c>
      <c r="Q209">
        <f t="shared" ref="Q209:Q272" si="96">1/((AQ209+1)/(N209/1.6)+1/(O209/1.37)) + AQ209/((AQ209+1)/(N209/1.6) + AQ209/(O209/1.37))</f>
        <v>6.003952047256312E-2</v>
      </c>
      <c r="R209">
        <f t="shared" ref="R209:R272" si="97">(AM209*AO209)</f>
        <v>215.02161278430012</v>
      </c>
      <c r="S209">
        <f t="shared" ref="S209:S272" si="98">(BA209+(R209+2*0.95*0.0000000567*(((BA209+$B$7)+273)^4-(BA209+273)^4)-44100*H209)/(1.84*29.3*O209+8*0.95*0.0000000567*(BA209+273)^3))</f>
        <v>23.784240492198798</v>
      </c>
      <c r="T209">
        <f t="shared" ref="T209:T272" si="99">($C$7*BB209+$D$7*BC209+$E$7*S209)</f>
        <v>23.349964516129049</v>
      </c>
      <c r="U209">
        <f t="shared" ref="U209:U272" si="100">0.61365*EXP(17.502*T209/(240.97+T209))</f>
        <v>2.8800051578114543</v>
      </c>
      <c r="V209">
        <f t="shared" ref="V209:V272" si="101">(W209/X209*100)</f>
        <v>72.954123875544099</v>
      </c>
      <c r="W209">
        <f t="shared" ref="W209:W272" si="102">AV209*(AY209+AZ209)/1000</f>
        <v>2.0268256671268183</v>
      </c>
      <c r="X209">
        <f t="shared" ref="X209:X272" si="103">0.61365*EXP(17.502*BA209/(240.97+BA209))</f>
        <v>2.778219461019745</v>
      </c>
      <c r="Y209">
        <f t="shared" ref="Y209:Y272" si="104">(U209-AV209*(AY209+AZ209)/1000)</f>
        <v>0.85317949068463594</v>
      </c>
      <c r="Z209">
        <f t="shared" ref="Z209:Z272" si="105">(-H209*44100)</f>
        <v>-37.124304399111658</v>
      </c>
      <c r="AA209">
        <f t="shared" ref="AA209:AA272" si="106">2*29.3*O209*0.92*(BA209-T209)</f>
        <v>-96.188051303223517</v>
      </c>
      <c r="AB209">
        <f t="shared" ref="AB209:AB272" si="107">2*0.95*0.0000000567*(((BA209+$B$7)+273)^4-(T209+273)^4)</f>
        <v>-6.6499467902149743</v>
      </c>
      <c r="AC209">
        <f t="shared" ref="AC209:AC272" si="108">R209+AB209+Z209+AA209</f>
        <v>75.059310291749966</v>
      </c>
      <c r="AD209">
        <v>0</v>
      </c>
      <c r="AE209">
        <v>0</v>
      </c>
      <c r="AF209">
        <v>3</v>
      </c>
      <c r="AG209">
        <v>0</v>
      </c>
      <c r="AH209">
        <v>0</v>
      </c>
      <c r="AI209">
        <f t="shared" ref="AI209:AI272" si="109">IF(AG209*$H$13&gt;=AK209,1,(AK209/(AK209-AG209*$H$13)))</f>
        <v>1</v>
      </c>
      <c r="AJ209">
        <f t="shared" ref="AJ209:AJ272" si="110">(AI209-1)*100</f>
        <v>0</v>
      </c>
      <c r="AK209">
        <f t="shared" ref="AK209:AK272" si="111">MAX(0,($B$13+$C$13*BF209)/(1+$D$13*BF209)*AY209/(BA209+273)*$E$13)</f>
        <v>68094.614449657587</v>
      </c>
      <c r="AL209">
        <f t="shared" ref="AL209:AL272" si="112">$B$11*BG209+$C$11*BH209+$D$11*BI209</f>
        <v>1200.0003225806499</v>
      </c>
      <c r="AM209">
        <f t="shared" ref="AM209:AM272" si="113">AL209*AN209</f>
        <v>963.35978883858775</v>
      </c>
      <c r="AN209">
        <f t="shared" ref="AN209:AN272" si="114">($B$11*$D$9+$C$11*$D$9+$D$11*(BJ209*$E$9+BK209*$F$9+BL209*$G$9+BM209*$H$9))/($B$11+$C$11+$D$11)</f>
        <v>0.80279960822580698</v>
      </c>
      <c r="AO209">
        <f t="shared" ref="AO209:AO272" si="115">($B$11*$K$9+$C$11*$K$9+$D$11*(BJ209*$L$9+BK209*$M$9+BL209*$N$9+BM209*$O$9))/($B$11+$C$11+$D$11)</f>
        <v>0.22319969680645171</v>
      </c>
      <c r="AP209">
        <v>10</v>
      </c>
      <c r="AQ209">
        <v>1</v>
      </c>
      <c r="AR209" t="s">
        <v>237</v>
      </c>
      <c r="AS209">
        <v>1560437473.7612901</v>
      </c>
      <c r="AT209">
        <v>586.890806451613</v>
      </c>
      <c r="AU209">
        <v>630.325548387097</v>
      </c>
      <c r="AV209">
        <v>20.3518516129032</v>
      </c>
      <c r="AW209">
        <v>18.977512903225801</v>
      </c>
      <c r="AX209">
        <v>600.06193548387103</v>
      </c>
      <c r="AY209">
        <v>99.489158064516104</v>
      </c>
      <c r="AZ209">
        <v>0.10009335483871</v>
      </c>
      <c r="BA209">
        <v>22.755241935483902</v>
      </c>
      <c r="BB209">
        <v>23.4764612903226</v>
      </c>
      <c r="BC209">
        <v>23.223467741935501</v>
      </c>
      <c r="BD209">
        <v>0</v>
      </c>
      <c r="BE209">
        <v>0</v>
      </c>
      <c r="BF209">
        <v>13004.754838709699</v>
      </c>
      <c r="BG209">
        <v>1039.8445161290299</v>
      </c>
      <c r="BH209">
        <v>22.281225806451602</v>
      </c>
      <c r="BI209">
        <v>1200.0003225806499</v>
      </c>
      <c r="BJ209">
        <v>0.329996096774194</v>
      </c>
      <c r="BK209">
        <v>0.32999029032258098</v>
      </c>
      <c r="BL209">
        <v>0.32999519354838702</v>
      </c>
      <c r="BM209">
        <v>1.0018487096774199E-2</v>
      </c>
      <c r="BN209">
        <v>24</v>
      </c>
      <c r="BO209">
        <v>17743.164516129</v>
      </c>
      <c r="BP209">
        <v>1560432001.5</v>
      </c>
      <c r="BQ209" t="s">
        <v>238</v>
      </c>
      <c r="BR209">
        <v>1</v>
      </c>
      <c r="BS209">
        <v>-1.3480000000000001</v>
      </c>
      <c r="BT209">
        <v>2.1000000000000001E-2</v>
      </c>
      <c r="BU209">
        <v>400</v>
      </c>
      <c r="BV209">
        <v>19</v>
      </c>
      <c r="BW209">
        <v>0.05</v>
      </c>
      <c r="BX209">
        <v>0.02</v>
      </c>
      <c r="BY209">
        <v>25.544646306446701</v>
      </c>
      <c r="BZ209">
        <v>1.4970896131060401</v>
      </c>
      <c r="CA209">
        <v>0.15386204644895299</v>
      </c>
      <c r="CB209">
        <v>0</v>
      </c>
      <c r="CC209">
        <v>-43.407712195121903</v>
      </c>
      <c r="CD209">
        <v>-2.60331010452976</v>
      </c>
      <c r="CE209">
        <v>0.26684362479771101</v>
      </c>
      <c r="CF209">
        <v>0</v>
      </c>
      <c r="CG209">
        <v>1.37435951219512</v>
      </c>
      <c r="CH209">
        <v>2.4328222996514398E-3</v>
      </c>
      <c r="CI209">
        <v>1.8900392965581999E-3</v>
      </c>
      <c r="CJ209">
        <v>1</v>
      </c>
      <c r="CK209">
        <v>1</v>
      </c>
      <c r="CL209">
        <v>3</v>
      </c>
      <c r="CM209" t="s">
        <v>257</v>
      </c>
      <c r="CN209">
        <v>1.8608100000000001</v>
      </c>
      <c r="CO209">
        <v>1.85775</v>
      </c>
      <c r="CP209">
        <v>1.8605100000000001</v>
      </c>
      <c r="CQ209">
        <v>1.85334</v>
      </c>
      <c r="CR209">
        <v>1.8519399999999999</v>
      </c>
      <c r="CS209">
        <v>1.8527199999999999</v>
      </c>
      <c r="CT209">
        <v>1.85643</v>
      </c>
      <c r="CU209">
        <v>1.86267</v>
      </c>
      <c r="CV209" t="s">
        <v>240</v>
      </c>
      <c r="CW209" t="s">
        <v>19</v>
      </c>
      <c r="CX209" t="s">
        <v>19</v>
      </c>
      <c r="CY209" t="s">
        <v>19</v>
      </c>
      <c r="CZ209" t="s">
        <v>241</v>
      </c>
      <c r="DA209" t="s">
        <v>242</v>
      </c>
      <c r="DB209" t="s">
        <v>243</v>
      </c>
      <c r="DC209" t="s">
        <v>243</v>
      </c>
      <c r="DD209" t="s">
        <v>243</v>
      </c>
      <c r="DE209" t="s">
        <v>243</v>
      </c>
      <c r="DF209">
        <v>0</v>
      </c>
      <c r="DG209">
        <v>100</v>
      </c>
      <c r="DH209">
        <v>100</v>
      </c>
      <c r="DI209">
        <v>-1.3480000000000001</v>
      </c>
      <c r="DJ209">
        <v>2.1000000000000001E-2</v>
      </c>
      <c r="DK209">
        <v>3</v>
      </c>
      <c r="DL209">
        <v>629.18200000000002</v>
      </c>
      <c r="DM209">
        <v>287.79899999999998</v>
      </c>
      <c r="DN209">
        <v>22.998899999999999</v>
      </c>
      <c r="DO209">
        <v>23.384399999999999</v>
      </c>
      <c r="DP209">
        <v>30</v>
      </c>
      <c r="DQ209">
        <v>23.4558</v>
      </c>
      <c r="DR209">
        <v>23.464700000000001</v>
      </c>
      <c r="DS209">
        <v>28.596900000000002</v>
      </c>
      <c r="DT209">
        <v>22.569800000000001</v>
      </c>
      <c r="DU209">
        <v>100</v>
      </c>
      <c r="DV209">
        <v>23</v>
      </c>
      <c r="DW209">
        <v>657.5</v>
      </c>
      <c r="DX209">
        <v>19</v>
      </c>
      <c r="DY209">
        <v>101.3</v>
      </c>
      <c r="DZ209">
        <v>105.274</v>
      </c>
    </row>
    <row r="210" spans="1:130" x14ac:dyDescent="0.25">
      <c r="A210">
        <v>194</v>
      </c>
      <c r="B210">
        <v>1560437486.0999999</v>
      </c>
      <c r="C210">
        <v>386</v>
      </c>
      <c r="D210" t="s">
        <v>630</v>
      </c>
      <c r="E210" t="s">
        <v>631</v>
      </c>
      <c r="G210">
        <v>1560437475.7612901</v>
      </c>
      <c r="H210">
        <f t="shared" si="87"/>
        <v>8.422078419603919E-4</v>
      </c>
      <c r="I210">
        <f t="shared" si="88"/>
        <v>25.622593332764957</v>
      </c>
      <c r="J210">
        <f t="shared" si="89"/>
        <v>590.16596774193499</v>
      </c>
      <c r="K210">
        <f t="shared" si="90"/>
        <v>158.83768220733194</v>
      </c>
      <c r="L210">
        <f t="shared" si="91"/>
        <v>15.818523546621504</v>
      </c>
      <c r="M210">
        <f t="shared" si="92"/>
        <v>58.774178314656474</v>
      </c>
      <c r="N210">
        <f t="shared" si="93"/>
        <v>9.7555804728791745E-2</v>
      </c>
      <c r="O210">
        <f t="shared" si="94"/>
        <v>3</v>
      </c>
      <c r="P210">
        <f t="shared" si="95"/>
        <v>9.599499325923512E-2</v>
      </c>
      <c r="Q210">
        <f t="shared" si="96"/>
        <v>6.0135174474909799E-2</v>
      </c>
      <c r="R210">
        <f t="shared" si="97"/>
        <v>215.02147309996241</v>
      </c>
      <c r="S210">
        <f t="shared" si="98"/>
        <v>23.77900252190512</v>
      </c>
      <c r="T210">
        <f t="shared" si="99"/>
        <v>23.344645161290352</v>
      </c>
      <c r="U210">
        <f t="shared" si="100"/>
        <v>2.8790804980411648</v>
      </c>
      <c r="V210">
        <f t="shared" si="101"/>
        <v>72.978101800170776</v>
      </c>
      <c r="W210">
        <f t="shared" si="102"/>
        <v>2.0268597440110145</v>
      </c>
      <c r="X210">
        <f t="shared" si="103"/>
        <v>2.7773533347866164</v>
      </c>
      <c r="Y210">
        <f t="shared" si="104"/>
        <v>0.8522207540301503</v>
      </c>
      <c r="Z210">
        <f t="shared" si="105"/>
        <v>-37.141365830453282</v>
      </c>
      <c r="AA210">
        <f t="shared" si="106"/>
        <v>-96.159356206456351</v>
      </c>
      <c r="AB210">
        <f t="shared" si="107"/>
        <v>-6.6476105935748704</v>
      </c>
      <c r="AC210">
        <f t="shared" si="108"/>
        <v>75.073140469477892</v>
      </c>
      <c r="AD210">
        <v>0</v>
      </c>
      <c r="AE210">
        <v>0</v>
      </c>
      <c r="AF210">
        <v>3</v>
      </c>
      <c r="AG210">
        <v>0</v>
      </c>
      <c r="AH210">
        <v>0</v>
      </c>
      <c r="AI210">
        <f t="shared" si="109"/>
        <v>1</v>
      </c>
      <c r="AJ210">
        <f t="shared" si="110"/>
        <v>0</v>
      </c>
      <c r="AK210">
        <f t="shared" si="111"/>
        <v>68099.22018078262</v>
      </c>
      <c r="AL210">
        <f t="shared" si="112"/>
        <v>1199.9996774193501</v>
      </c>
      <c r="AM210">
        <f t="shared" si="113"/>
        <v>963.359335935589</v>
      </c>
      <c r="AN210">
        <f t="shared" si="114"/>
        <v>0.80279966241935485</v>
      </c>
      <c r="AO210">
        <f t="shared" si="115"/>
        <v>0.22319965674193551</v>
      </c>
      <c r="AP210">
        <v>10</v>
      </c>
      <c r="AQ210">
        <v>1</v>
      </c>
      <c r="AR210" t="s">
        <v>237</v>
      </c>
      <c r="AS210">
        <v>1560437475.7612901</v>
      </c>
      <c r="AT210">
        <v>590.16596774193499</v>
      </c>
      <c r="AU210">
        <v>633.694032258064</v>
      </c>
      <c r="AV210">
        <v>20.352196774193601</v>
      </c>
      <c r="AW210">
        <v>18.9772322580645</v>
      </c>
      <c r="AX210">
        <v>600.06425806451603</v>
      </c>
      <c r="AY210">
        <v>99.489132258064501</v>
      </c>
      <c r="AZ210">
        <v>0.10010454516129</v>
      </c>
      <c r="BA210">
        <v>22.7501</v>
      </c>
      <c r="BB210">
        <v>23.470754838709698</v>
      </c>
      <c r="BC210">
        <v>23.218535483871001</v>
      </c>
      <c r="BD210">
        <v>0</v>
      </c>
      <c r="BE210">
        <v>0</v>
      </c>
      <c r="BF210">
        <v>13005.487096774201</v>
      </c>
      <c r="BG210">
        <v>1039.8235483870999</v>
      </c>
      <c r="BH210">
        <v>22.291977419354801</v>
      </c>
      <c r="BI210">
        <v>1199.9996774193501</v>
      </c>
      <c r="BJ210">
        <v>0.32999674193548401</v>
      </c>
      <c r="BK210">
        <v>0.32998980645161302</v>
      </c>
      <c r="BL210">
        <v>0.32999499999999998</v>
      </c>
      <c r="BM210">
        <v>1.00185129032258E-2</v>
      </c>
      <c r="BN210">
        <v>24</v>
      </c>
      <c r="BO210">
        <v>17743.161290322601</v>
      </c>
      <c r="BP210">
        <v>1560432001.5</v>
      </c>
      <c r="BQ210" t="s">
        <v>238</v>
      </c>
      <c r="BR210">
        <v>1</v>
      </c>
      <c r="BS210">
        <v>-1.3480000000000001</v>
      </c>
      <c r="BT210">
        <v>2.1000000000000001E-2</v>
      </c>
      <c r="BU210">
        <v>400</v>
      </c>
      <c r="BV210">
        <v>19</v>
      </c>
      <c r="BW210">
        <v>0.05</v>
      </c>
      <c r="BX210">
        <v>0.02</v>
      </c>
      <c r="BY210">
        <v>25.593355871419298</v>
      </c>
      <c r="BZ210">
        <v>1.4306373390599001</v>
      </c>
      <c r="CA210">
        <v>0.14741757362684099</v>
      </c>
      <c r="CB210">
        <v>0</v>
      </c>
      <c r="CC210">
        <v>-43.498678048780498</v>
      </c>
      <c r="CD210">
        <v>-2.4277944250871499</v>
      </c>
      <c r="CE210">
        <v>0.24822667110899099</v>
      </c>
      <c r="CF210">
        <v>0</v>
      </c>
      <c r="CG210">
        <v>1.37465073170732</v>
      </c>
      <c r="CH210">
        <v>8.3751219512205304E-3</v>
      </c>
      <c r="CI210">
        <v>1.9801630756247799E-3</v>
      </c>
      <c r="CJ210">
        <v>1</v>
      </c>
      <c r="CK210">
        <v>1</v>
      </c>
      <c r="CL210">
        <v>3</v>
      </c>
      <c r="CM210" t="s">
        <v>257</v>
      </c>
      <c r="CN210">
        <v>1.8608100000000001</v>
      </c>
      <c r="CO210">
        <v>1.8577600000000001</v>
      </c>
      <c r="CP210">
        <v>1.8605100000000001</v>
      </c>
      <c r="CQ210">
        <v>1.85334</v>
      </c>
      <c r="CR210">
        <v>1.8519399999999999</v>
      </c>
      <c r="CS210">
        <v>1.8527199999999999</v>
      </c>
      <c r="CT210">
        <v>1.8564000000000001</v>
      </c>
      <c r="CU210">
        <v>1.86267</v>
      </c>
      <c r="CV210" t="s">
        <v>240</v>
      </c>
      <c r="CW210" t="s">
        <v>19</v>
      </c>
      <c r="CX210" t="s">
        <v>19</v>
      </c>
      <c r="CY210" t="s">
        <v>19</v>
      </c>
      <c r="CZ210" t="s">
        <v>241</v>
      </c>
      <c r="DA210" t="s">
        <v>242</v>
      </c>
      <c r="DB210" t="s">
        <v>243</v>
      </c>
      <c r="DC210" t="s">
        <v>243</v>
      </c>
      <c r="DD210" t="s">
        <v>243</v>
      </c>
      <c r="DE210" t="s">
        <v>243</v>
      </c>
      <c r="DF210">
        <v>0</v>
      </c>
      <c r="DG210">
        <v>100</v>
      </c>
      <c r="DH210">
        <v>100</v>
      </c>
      <c r="DI210">
        <v>-1.3480000000000001</v>
      </c>
      <c r="DJ210">
        <v>2.1000000000000001E-2</v>
      </c>
      <c r="DK210">
        <v>3</v>
      </c>
      <c r="DL210">
        <v>629.20299999999997</v>
      </c>
      <c r="DM210">
        <v>287.89800000000002</v>
      </c>
      <c r="DN210">
        <v>22.999400000000001</v>
      </c>
      <c r="DO210">
        <v>23.384399999999999</v>
      </c>
      <c r="DP210">
        <v>30.0001</v>
      </c>
      <c r="DQ210">
        <v>23.4558</v>
      </c>
      <c r="DR210">
        <v>23.464700000000001</v>
      </c>
      <c r="DS210">
        <v>28.736899999999999</v>
      </c>
      <c r="DT210">
        <v>22.569800000000001</v>
      </c>
      <c r="DU210">
        <v>100</v>
      </c>
      <c r="DV210">
        <v>23</v>
      </c>
      <c r="DW210">
        <v>662.5</v>
      </c>
      <c r="DX210">
        <v>19</v>
      </c>
      <c r="DY210">
        <v>101.29900000000001</v>
      </c>
      <c r="DZ210">
        <v>105.27500000000001</v>
      </c>
    </row>
    <row r="211" spans="1:130" x14ac:dyDescent="0.25">
      <c r="A211">
        <v>195</v>
      </c>
      <c r="B211">
        <v>1560437488.0999999</v>
      </c>
      <c r="C211">
        <v>388</v>
      </c>
      <c r="D211" t="s">
        <v>632</v>
      </c>
      <c r="E211" t="s">
        <v>633</v>
      </c>
      <c r="G211">
        <v>1560437477.7612901</v>
      </c>
      <c r="H211">
        <f t="shared" si="87"/>
        <v>8.4282683837892235E-4</v>
      </c>
      <c r="I211">
        <f t="shared" si="88"/>
        <v>25.664944732124102</v>
      </c>
      <c r="J211">
        <f t="shared" si="89"/>
        <v>593.44412903225805</v>
      </c>
      <c r="K211">
        <f t="shared" si="90"/>
        <v>162.15571267982298</v>
      </c>
      <c r="L211">
        <f t="shared" si="91"/>
        <v>16.148952217734916</v>
      </c>
      <c r="M211">
        <f t="shared" si="92"/>
        <v>59.10060598703609</v>
      </c>
      <c r="N211">
        <f t="shared" si="93"/>
        <v>9.7737959733767324E-2</v>
      </c>
      <c r="O211">
        <f t="shared" si="94"/>
        <v>3</v>
      </c>
      <c r="P211">
        <f t="shared" si="95"/>
        <v>9.6171360966158637E-2</v>
      </c>
      <c r="Q211">
        <f t="shared" si="96"/>
        <v>6.0245913545997572E-2</v>
      </c>
      <c r="R211">
        <f t="shared" si="97"/>
        <v>215.02146194796751</v>
      </c>
      <c r="S211">
        <f t="shared" si="98"/>
        <v>23.774537782848387</v>
      </c>
      <c r="T211">
        <f t="shared" si="99"/>
        <v>23.33932903225805</v>
      </c>
      <c r="U211">
        <f t="shared" si="100"/>
        <v>2.8781566584468505</v>
      </c>
      <c r="V211">
        <f t="shared" si="101"/>
        <v>72.99755316299472</v>
      </c>
      <c r="W211">
        <f t="shared" si="102"/>
        <v>2.0268701932008746</v>
      </c>
      <c r="X211">
        <f t="shared" si="103"/>
        <v>2.7766275791123003</v>
      </c>
      <c r="Y211">
        <f t="shared" si="104"/>
        <v>0.85128646524597595</v>
      </c>
      <c r="Z211">
        <f t="shared" si="105"/>
        <v>-37.168663572510475</v>
      </c>
      <c r="AA211">
        <f t="shared" si="106"/>
        <v>-95.99657674839203</v>
      </c>
      <c r="AB211">
        <f t="shared" si="107"/>
        <v>-6.6360337730985428</v>
      </c>
      <c r="AC211">
        <f t="shared" si="108"/>
        <v>75.220187853966465</v>
      </c>
      <c r="AD211">
        <v>0</v>
      </c>
      <c r="AE211">
        <v>0</v>
      </c>
      <c r="AF211">
        <v>3</v>
      </c>
      <c r="AG211">
        <v>0</v>
      </c>
      <c r="AH211">
        <v>0</v>
      </c>
      <c r="AI211">
        <f t="shared" si="109"/>
        <v>1</v>
      </c>
      <c r="AJ211">
        <f t="shared" si="110"/>
        <v>0</v>
      </c>
      <c r="AK211">
        <f t="shared" si="111"/>
        <v>68092.215586269449</v>
      </c>
      <c r="AL211">
        <f t="shared" si="112"/>
        <v>1199.9996774193501</v>
      </c>
      <c r="AM211">
        <f t="shared" si="113"/>
        <v>963.35930574204883</v>
      </c>
      <c r="AN211">
        <f t="shared" si="114"/>
        <v>0.80279963725806469</v>
      </c>
      <c r="AO211">
        <f t="shared" si="115"/>
        <v>0.2231996521612904</v>
      </c>
      <c r="AP211">
        <v>10</v>
      </c>
      <c r="AQ211">
        <v>1</v>
      </c>
      <c r="AR211" t="s">
        <v>237</v>
      </c>
      <c r="AS211">
        <v>1560437477.7612901</v>
      </c>
      <c r="AT211">
        <v>593.44412903225805</v>
      </c>
      <c r="AU211">
        <v>637.04806451612899</v>
      </c>
      <c r="AV211">
        <v>20.3523161290323</v>
      </c>
      <c r="AW211">
        <v>18.9763387096774</v>
      </c>
      <c r="AX211">
        <v>600.06316129032302</v>
      </c>
      <c r="AY211">
        <v>99.489070967741895</v>
      </c>
      <c r="AZ211">
        <v>0.10009521612903199</v>
      </c>
      <c r="BA211">
        <v>22.7457903225806</v>
      </c>
      <c r="BB211">
        <v>23.464580645161298</v>
      </c>
      <c r="BC211">
        <v>23.214077419354801</v>
      </c>
      <c r="BD211">
        <v>0</v>
      </c>
      <c r="BE211">
        <v>0</v>
      </c>
      <c r="BF211">
        <v>13003.793548387101</v>
      </c>
      <c r="BG211">
        <v>1039.80870967742</v>
      </c>
      <c r="BH211">
        <v>22.303848387096799</v>
      </c>
      <c r="BI211">
        <v>1199.9996774193501</v>
      </c>
      <c r="BJ211">
        <v>0.32999664516129001</v>
      </c>
      <c r="BK211">
        <v>0.32998961290322598</v>
      </c>
      <c r="BL211">
        <v>0.32999522580645202</v>
      </c>
      <c r="BM211">
        <v>1.00185064516129E-2</v>
      </c>
      <c r="BN211">
        <v>24</v>
      </c>
      <c r="BO211">
        <v>17743.161290322601</v>
      </c>
      <c r="BP211">
        <v>1560432001.5</v>
      </c>
      <c r="BQ211" t="s">
        <v>238</v>
      </c>
      <c r="BR211">
        <v>1</v>
      </c>
      <c r="BS211">
        <v>-1.3480000000000001</v>
      </c>
      <c r="BT211">
        <v>2.1000000000000001E-2</v>
      </c>
      <c r="BU211">
        <v>400</v>
      </c>
      <c r="BV211">
        <v>19</v>
      </c>
      <c r="BW211">
        <v>0.05</v>
      </c>
      <c r="BX211">
        <v>0.02</v>
      </c>
      <c r="BY211">
        <v>25.644164049374801</v>
      </c>
      <c r="BZ211">
        <v>1.37918846014496</v>
      </c>
      <c r="CA211">
        <v>0.141400280307344</v>
      </c>
      <c r="CB211">
        <v>0</v>
      </c>
      <c r="CC211">
        <v>-43.5826804878049</v>
      </c>
      <c r="CD211">
        <v>-2.4124912891986798</v>
      </c>
      <c r="CE211">
        <v>0.24667693320489401</v>
      </c>
      <c r="CF211">
        <v>0</v>
      </c>
      <c r="CG211">
        <v>1.37561195121951</v>
      </c>
      <c r="CH211">
        <v>1.16027874564459E-2</v>
      </c>
      <c r="CI211">
        <v>2.39776442577724E-3</v>
      </c>
      <c r="CJ211">
        <v>1</v>
      </c>
      <c r="CK211">
        <v>1</v>
      </c>
      <c r="CL211">
        <v>3</v>
      </c>
      <c r="CM211" t="s">
        <v>257</v>
      </c>
      <c r="CN211">
        <v>1.8608100000000001</v>
      </c>
      <c r="CO211">
        <v>1.8577600000000001</v>
      </c>
      <c r="CP211">
        <v>1.86052</v>
      </c>
      <c r="CQ211">
        <v>1.85334</v>
      </c>
      <c r="CR211">
        <v>1.8519300000000001</v>
      </c>
      <c r="CS211">
        <v>1.8527199999999999</v>
      </c>
      <c r="CT211">
        <v>1.8563799999999999</v>
      </c>
      <c r="CU211">
        <v>1.8626499999999999</v>
      </c>
      <c r="CV211" t="s">
        <v>240</v>
      </c>
      <c r="CW211" t="s">
        <v>19</v>
      </c>
      <c r="CX211" t="s">
        <v>19</v>
      </c>
      <c r="CY211" t="s">
        <v>19</v>
      </c>
      <c r="CZ211" t="s">
        <v>241</v>
      </c>
      <c r="DA211" t="s">
        <v>242</v>
      </c>
      <c r="DB211" t="s">
        <v>243</v>
      </c>
      <c r="DC211" t="s">
        <v>243</v>
      </c>
      <c r="DD211" t="s">
        <v>243</v>
      </c>
      <c r="DE211" t="s">
        <v>243</v>
      </c>
      <c r="DF211">
        <v>0</v>
      </c>
      <c r="DG211">
        <v>100</v>
      </c>
      <c r="DH211">
        <v>100</v>
      </c>
      <c r="DI211">
        <v>-1.3480000000000001</v>
      </c>
      <c r="DJ211">
        <v>2.1000000000000001E-2</v>
      </c>
      <c r="DK211">
        <v>3</v>
      </c>
      <c r="DL211">
        <v>629.32100000000003</v>
      </c>
      <c r="DM211">
        <v>287.75400000000002</v>
      </c>
      <c r="DN211">
        <v>22.999500000000001</v>
      </c>
      <c r="DO211">
        <v>23.384399999999999</v>
      </c>
      <c r="DP211">
        <v>30.0001</v>
      </c>
      <c r="DQ211">
        <v>23.4558</v>
      </c>
      <c r="DR211">
        <v>23.464700000000001</v>
      </c>
      <c r="DS211">
        <v>28.822600000000001</v>
      </c>
      <c r="DT211">
        <v>22.569800000000001</v>
      </c>
      <c r="DU211">
        <v>100</v>
      </c>
      <c r="DV211">
        <v>23</v>
      </c>
      <c r="DW211">
        <v>662.5</v>
      </c>
      <c r="DX211">
        <v>19</v>
      </c>
      <c r="DY211">
        <v>101.298</v>
      </c>
      <c r="DZ211">
        <v>105.27500000000001</v>
      </c>
    </row>
    <row r="212" spans="1:130" x14ac:dyDescent="0.25">
      <c r="A212">
        <v>196</v>
      </c>
      <c r="B212">
        <v>1560437490.0999999</v>
      </c>
      <c r="C212">
        <v>390</v>
      </c>
      <c r="D212" t="s">
        <v>634</v>
      </c>
      <c r="E212" t="s">
        <v>635</v>
      </c>
      <c r="G212">
        <v>1560437479.7612901</v>
      </c>
      <c r="H212">
        <f t="shared" si="87"/>
        <v>8.4352443248431606E-4</v>
      </c>
      <c r="I212">
        <f t="shared" si="88"/>
        <v>25.700587626928041</v>
      </c>
      <c r="J212">
        <f t="shared" si="89"/>
        <v>596.71490322580598</v>
      </c>
      <c r="K212">
        <f t="shared" si="90"/>
        <v>165.50189288133458</v>
      </c>
      <c r="L212">
        <f t="shared" si="91"/>
        <v>16.482162331842666</v>
      </c>
      <c r="M212">
        <f t="shared" si="92"/>
        <v>59.426220024258924</v>
      </c>
      <c r="N212">
        <f t="shared" si="93"/>
        <v>9.7902911357326247E-2</v>
      </c>
      <c r="O212">
        <f t="shared" si="94"/>
        <v>3</v>
      </c>
      <c r="P212">
        <f t="shared" si="95"/>
        <v>9.6331062774038939E-2</v>
      </c>
      <c r="Q212">
        <f t="shared" si="96"/>
        <v>6.0346189117354426E-2</v>
      </c>
      <c r="R212">
        <f t="shared" si="97"/>
        <v>215.02149545960611</v>
      </c>
      <c r="S212">
        <f t="shared" si="98"/>
        <v>23.771071921060745</v>
      </c>
      <c r="T212">
        <f t="shared" si="99"/>
        <v>23.3352629032258</v>
      </c>
      <c r="U212">
        <f t="shared" si="100"/>
        <v>2.8774502194987313</v>
      </c>
      <c r="V212">
        <f t="shared" si="101"/>
        <v>73.012123741393211</v>
      </c>
      <c r="W212">
        <f t="shared" si="102"/>
        <v>2.0268702890042531</v>
      </c>
      <c r="X212">
        <f t="shared" si="103"/>
        <v>2.7760735959186285</v>
      </c>
      <c r="Y212">
        <f t="shared" si="104"/>
        <v>0.85057993049447811</v>
      </c>
      <c r="Z212">
        <f t="shared" si="105"/>
        <v>-37.199427472558341</v>
      </c>
      <c r="AA212">
        <f t="shared" si="106"/>
        <v>-95.871100916128057</v>
      </c>
      <c r="AB212">
        <f t="shared" si="107"/>
        <v>-6.6271128606628835</v>
      </c>
      <c r="AC212">
        <f t="shared" si="108"/>
        <v>75.323854210256826</v>
      </c>
      <c r="AD212">
        <v>0</v>
      </c>
      <c r="AE212">
        <v>0</v>
      </c>
      <c r="AF212">
        <v>3</v>
      </c>
      <c r="AG212">
        <v>0</v>
      </c>
      <c r="AH212">
        <v>0</v>
      </c>
      <c r="AI212">
        <f t="shared" si="109"/>
        <v>1</v>
      </c>
      <c r="AJ212">
        <f t="shared" si="110"/>
        <v>0</v>
      </c>
      <c r="AK212">
        <f t="shared" si="111"/>
        <v>68082.343828271609</v>
      </c>
      <c r="AL212">
        <f t="shared" si="112"/>
        <v>1199.9993548387099</v>
      </c>
      <c r="AM212">
        <f t="shared" si="113"/>
        <v>963.35916503242788</v>
      </c>
      <c r="AN212">
        <f t="shared" si="114"/>
        <v>0.80279973580645092</v>
      </c>
      <c r="AO212">
        <f t="shared" si="115"/>
        <v>0.22319971954838694</v>
      </c>
      <c r="AP212">
        <v>10</v>
      </c>
      <c r="AQ212">
        <v>1</v>
      </c>
      <c r="AR212" t="s">
        <v>237</v>
      </c>
      <c r="AS212">
        <v>1560437479.7612901</v>
      </c>
      <c r="AT212">
        <v>596.71490322580598</v>
      </c>
      <c r="AU212">
        <v>640.38341935483902</v>
      </c>
      <c r="AV212">
        <v>20.3523580645161</v>
      </c>
      <c r="AW212">
        <v>18.975245161290299</v>
      </c>
      <c r="AX212">
        <v>600.06461290322602</v>
      </c>
      <c r="AY212">
        <v>99.488883870967697</v>
      </c>
      <c r="AZ212">
        <v>0.10008181935483899</v>
      </c>
      <c r="BA212">
        <v>22.7425</v>
      </c>
      <c r="BB212">
        <v>23.4596129032258</v>
      </c>
      <c r="BC212">
        <v>23.2109129032258</v>
      </c>
      <c r="BD212">
        <v>0</v>
      </c>
      <c r="BE212">
        <v>0</v>
      </c>
      <c r="BF212">
        <v>13001.558064516101</v>
      </c>
      <c r="BG212">
        <v>1039.79967741935</v>
      </c>
      <c r="BH212">
        <v>22.3128064516129</v>
      </c>
      <c r="BI212">
        <v>1199.9993548387099</v>
      </c>
      <c r="BJ212">
        <v>0.32999606451612901</v>
      </c>
      <c r="BK212">
        <v>0.329989451612903</v>
      </c>
      <c r="BL212">
        <v>0.32999603225806401</v>
      </c>
      <c r="BM212">
        <v>1.0018503225806399E-2</v>
      </c>
      <c r="BN212">
        <v>24</v>
      </c>
      <c r="BO212">
        <v>17743.154838709699</v>
      </c>
      <c r="BP212">
        <v>1560432001.5</v>
      </c>
      <c r="BQ212" t="s">
        <v>238</v>
      </c>
      <c r="BR212">
        <v>1</v>
      </c>
      <c r="BS212">
        <v>-1.3480000000000001</v>
      </c>
      <c r="BT212">
        <v>2.1000000000000001E-2</v>
      </c>
      <c r="BU212">
        <v>400</v>
      </c>
      <c r="BV212">
        <v>19</v>
      </c>
      <c r="BW212">
        <v>0.05</v>
      </c>
      <c r="BX212">
        <v>0.02</v>
      </c>
      <c r="BY212">
        <v>25.6791350775319</v>
      </c>
      <c r="BZ212">
        <v>1.2934981355527999</v>
      </c>
      <c r="CA212">
        <v>0.13502498274765901</v>
      </c>
      <c r="CB212">
        <v>0</v>
      </c>
      <c r="CC212">
        <v>-43.643265853658498</v>
      </c>
      <c r="CD212">
        <v>-2.2587867595818798</v>
      </c>
      <c r="CE212">
        <v>0.23548108992459699</v>
      </c>
      <c r="CF212">
        <v>0</v>
      </c>
      <c r="CG212">
        <v>1.3767356097561001</v>
      </c>
      <c r="CH212">
        <v>2.0519372822298799E-2</v>
      </c>
      <c r="CI212">
        <v>3.4088794015833001E-3</v>
      </c>
      <c r="CJ212">
        <v>1</v>
      </c>
      <c r="CK212">
        <v>1</v>
      </c>
      <c r="CL212">
        <v>3</v>
      </c>
      <c r="CM212" t="s">
        <v>257</v>
      </c>
      <c r="CN212">
        <v>1.8608100000000001</v>
      </c>
      <c r="CO212">
        <v>1.85775</v>
      </c>
      <c r="CP212">
        <v>1.8605</v>
      </c>
      <c r="CQ212">
        <v>1.8533299999999999</v>
      </c>
      <c r="CR212">
        <v>1.85192</v>
      </c>
      <c r="CS212">
        <v>1.8527199999999999</v>
      </c>
      <c r="CT212">
        <v>1.8563799999999999</v>
      </c>
      <c r="CU212">
        <v>1.8626499999999999</v>
      </c>
      <c r="CV212" t="s">
        <v>240</v>
      </c>
      <c r="CW212" t="s">
        <v>19</v>
      </c>
      <c r="CX212" t="s">
        <v>19</v>
      </c>
      <c r="CY212" t="s">
        <v>19</v>
      </c>
      <c r="CZ212" t="s">
        <v>241</v>
      </c>
      <c r="DA212" t="s">
        <v>242</v>
      </c>
      <c r="DB212" t="s">
        <v>243</v>
      </c>
      <c r="DC212" t="s">
        <v>243</v>
      </c>
      <c r="DD212" t="s">
        <v>243</v>
      </c>
      <c r="DE212" t="s">
        <v>243</v>
      </c>
      <c r="DF212">
        <v>0</v>
      </c>
      <c r="DG212">
        <v>100</v>
      </c>
      <c r="DH212">
        <v>100</v>
      </c>
      <c r="DI212">
        <v>-1.3480000000000001</v>
      </c>
      <c r="DJ212">
        <v>2.1000000000000001E-2</v>
      </c>
      <c r="DK212">
        <v>3</v>
      </c>
      <c r="DL212">
        <v>629.18200000000002</v>
      </c>
      <c r="DM212">
        <v>287.86799999999999</v>
      </c>
      <c r="DN212">
        <v>22.999700000000001</v>
      </c>
      <c r="DO212">
        <v>23.383600000000001</v>
      </c>
      <c r="DP212">
        <v>30.0001</v>
      </c>
      <c r="DQ212">
        <v>23.4558</v>
      </c>
      <c r="DR212">
        <v>23.465399999999999</v>
      </c>
      <c r="DS212">
        <v>28.945</v>
      </c>
      <c r="DT212">
        <v>22.569800000000001</v>
      </c>
      <c r="DU212">
        <v>100</v>
      </c>
      <c r="DV212">
        <v>23</v>
      </c>
      <c r="DW212">
        <v>667.5</v>
      </c>
      <c r="DX212">
        <v>19</v>
      </c>
      <c r="DY212">
        <v>101.29900000000001</v>
      </c>
      <c r="DZ212">
        <v>105.27500000000001</v>
      </c>
    </row>
    <row r="213" spans="1:130" x14ac:dyDescent="0.25">
      <c r="A213">
        <v>197</v>
      </c>
      <c r="B213">
        <v>1560437492.0999999</v>
      </c>
      <c r="C213">
        <v>392</v>
      </c>
      <c r="D213" t="s">
        <v>636</v>
      </c>
      <c r="E213" t="s">
        <v>637</v>
      </c>
      <c r="G213">
        <v>1560437481.7612901</v>
      </c>
      <c r="H213">
        <f t="shared" si="87"/>
        <v>8.4430887532285727E-4</v>
      </c>
      <c r="I213">
        <f t="shared" si="88"/>
        <v>25.747398163222581</v>
      </c>
      <c r="J213">
        <f t="shared" si="89"/>
        <v>599.98461290322598</v>
      </c>
      <c r="K213">
        <f t="shared" si="90"/>
        <v>168.53818985324324</v>
      </c>
      <c r="L213">
        <f t="shared" si="91"/>
        <v>16.784498552597583</v>
      </c>
      <c r="M213">
        <f t="shared" si="92"/>
        <v>59.751685215226175</v>
      </c>
      <c r="N213">
        <f t="shared" si="93"/>
        <v>9.8038977877670366E-2</v>
      </c>
      <c r="O213">
        <f t="shared" si="94"/>
        <v>3</v>
      </c>
      <c r="P213">
        <f t="shared" si="95"/>
        <v>9.6462792284536705E-2</v>
      </c>
      <c r="Q213">
        <f t="shared" si="96"/>
        <v>6.0428901671134773E-2</v>
      </c>
      <c r="R213">
        <f t="shared" si="97"/>
        <v>215.02169138830592</v>
      </c>
      <c r="S213">
        <f t="shared" si="98"/>
        <v>23.769045151441311</v>
      </c>
      <c r="T213">
        <f t="shared" si="99"/>
        <v>23.333254838709699</v>
      </c>
      <c r="U213">
        <f t="shared" si="100"/>
        <v>2.8771013994081098</v>
      </c>
      <c r="V213">
        <f t="shared" si="101"/>
        <v>73.021078209630417</v>
      </c>
      <c r="W213">
        <f t="shared" si="102"/>
        <v>2.0268940341400188</v>
      </c>
      <c r="X213">
        <f t="shared" si="103"/>
        <v>2.7757656882594497</v>
      </c>
      <c r="Y213">
        <f t="shared" si="104"/>
        <v>0.85020736526809104</v>
      </c>
      <c r="Z213">
        <f t="shared" si="105"/>
        <v>-37.234021401738005</v>
      </c>
      <c r="AA213">
        <f t="shared" si="106"/>
        <v>-95.84214495484818</v>
      </c>
      <c r="AB213">
        <f t="shared" si="107"/>
        <v>-6.6249824631064138</v>
      </c>
      <c r="AC213">
        <f t="shared" si="108"/>
        <v>75.32054256861332</v>
      </c>
      <c r="AD213">
        <v>0</v>
      </c>
      <c r="AE213">
        <v>0</v>
      </c>
      <c r="AF213">
        <v>3</v>
      </c>
      <c r="AG213">
        <v>0</v>
      </c>
      <c r="AH213">
        <v>0</v>
      </c>
      <c r="AI213">
        <f t="shared" si="109"/>
        <v>1</v>
      </c>
      <c r="AJ213">
        <f t="shared" si="110"/>
        <v>0</v>
      </c>
      <c r="AK213">
        <f t="shared" si="111"/>
        <v>68078.868627711854</v>
      </c>
      <c r="AL213">
        <f t="shared" si="112"/>
        <v>1200.0003225806499</v>
      </c>
      <c r="AM213">
        <f t="shared" si="113"/>
        <v>963.36006735479191</v>
      </c>
      <c r="AN213">
        <f t="shared" si="114"/>
        <v>0.80279984032258134</v>
      </c>
      <c r="AO213">
        <f t="shared" si="115"/>
        <v>0.2231997138709679</v>
      </c>
      <c r="AP213">
        <v>10</v>
      </c>
      <c r="AQ213">
        <v>1</v>
      </c>
      <c r="AR213" t="s">
        <v>237</v>
      </c>
      <c r="AS213">
        <v>1560437481.7612901</v>
      </c>
      <c r="AT213">
        <v>599.98461290322598</v>
      </c>
      <c r="AU213">
        <v>643.73683870967704</v>
      </c>
      <c r="AV213">
        <v>20.352651612903198</v>
      </c>
      <c r="AW213">
        <v>18.9742483870968</v>
      </c>
      <c r="AX213">
        <v>600.06022580645197</v>
      </c>
      <c r="AY213">
        <v>99.488593548387101</v>
      </c>
      <c r="AZ213">
        <v>0.10010244516128999</v>
      </c>
      <c r="BA213">
        <v>22.740670967741899</v>
      </c>
      <c r="BB213">
        <v>23.457074193548401</v>
      </c>
      <c r="BC213">
        <v>23.209435483871001</v>
      </c>
      <c r="BD213">
        <v>0</v>
      </c>
      <c r="BE213">
        <v>0</v>
      </c>
      <c r="BF213">
        <v>13000.770967741901</v>
      </c>
      <c r="BG213">
        <v>1039.79</v>
      </c>
      <c r="BH213">
        <v>22.3210935483871</v>
      </c>
      <c r="BI213">
        <v>1200.0003225806499</v>
      </c>
      <c r="BJ213">
        <v>0.32999635483870998</v>
      </c>
      <c r="BK213">
        <v>0.329988677419355</v>
      </c>
      <c r="BL213">
        <v>0.32999648387096803</v>
      </c>
      <c r="BM213">
        <v>1.00185161290323E-2</v>
      </c>
      <c r="BN213">
        <v>24</v>
      </c>
      <c r="BO213">
        <v>17743.174193548399</v>
      </c>
      <c r="BP213">
        <v>1560432001.5</v>
      </c>
      <c r="BQ213" t="s">
        <v>238</v>
      </c>
      <c r="BR213">
        <v>1</v>
      </c>
      <c r="BS213">
        <v>-1.3480000000000001</v>
      </c>
      <c r="BT213">
        <v>2.1000000000000001E-2</v>
      </c>
      <c r="BU213">
        <v>400</v>
      </c>
      <c r="BV213">
        <v>19</v>
      </c>
      <c r="BW213">
        <v>0.05</v>
      </c>
      <c r="BX213">
        <v>0.02</v>
      </c>
      <c r="BY213">
        <v>25.7217992083214</v>
      </c>
      <c r="BZ213">
        <v>1.18266877360038</v>
      </c>
      <c r="CA213">
        <v>0.124238564112025</v>
      </c>
      <c r="CB213">
        <v>0</v>
      </c>
      <c r="CC213">
        <v>-43.726558536585401</v>
      </c>
      <c r="CD213">
        <v>-2.0591958188152599</v>
      </c>
      <c r="CE213">
        <v>0.213609391608197</v>
      </c>
      <c r="CF213">
        <v>0</v>
      </c>
      <c r="CG213">
        <v>1.3779343902439001</v>
      </c>
      <c r="CH213">
        <v>3.4203135888499797E-2</v>
      </c>
      <c r="CI213">
        <v>4.6085646931161199E-3</v>
      </c>
      <c r="CJ213">
        <v>1</v>
      </c>
      <c r="CK213">
        <v>1</v>
      </c>
      <c r="CL213">
        <v>3</v>
      </c>
      <c r="CM213" t="s">
        <v>257</v>
      </c>
      <c r="CN213">
        <v>1.8608100000000001</v>
      </c>
      <c r="CO213">
        <v>1.8577399999999999</v>
      </c>
      <c r="CP213">
        <v>1.8605100000000001</v>
      </c>
      <c r="CQ213">
        <v>1.8533299999999999</v>
      </c>
      <c r="CR213">
        <v>1.8519099999999999</v>
      </c>
      <c r="CS213">
        <v>1.8527199999999999</v>
      </c>
      <c r="CT213">
        <v>1.85639</v>
      </c>
      <c r="CU213">
        <v>1.8626499999999999</v>
      </c>
      <c r="CV213" t="s">
        <v>240</v>
      </c>
      <c r="CW213" t="s">
        <v>19</v>
      </c>
      <c r="CX213" t="s">
        <v>19</v>
      </c>
      <c r="CY213" t="s">
        <v>19</v>
      </c>
      <c r="CZ213" t="s">
        <v>241</v>
      </c>
      <c r="DA213" t="s">
        <v>242</v>
      </c>
      <c r="DB213" t="s">
        <v>243</v>
      </c>
      <c r="DC213" t="s">
        <v>243</v>
      </c>
      <c r="DD213" t="s">
        <v>243</v>
      </c>
      <c r="DE213" t="s">
        <v>243</v>
      </c>
      <c r="DF213">
        <v>0</v>
      </c>
      <c r="DG213">
        <v>100</v>
      </c>
      <c r="DH213">
        <v>100</v>
      </c>
      <c r="DI213">
        <v>-1.3480000000000001</v>
      </c>
      <c r="DJ213">
        <v>2.1000000000000001E-2</v>
      </c>
      <c r="DK213">
        <v>3</v>
      </c>
      <c r="DL213">
        <v>629.36</v>
      </c>
      <c r="DM213">
        <v>287.96199999999999</v>
      </c>
      <c r="DN213">
        <v>23</v>
      </c>
      <c r="DO213">
        <v>23.3826</v>
      </c>
      <c r="DP213">
        <v>30.0001</v>
      </c>
      <c r="DQ213">
        <v>23.4558</v>
      </c>
      <c r="DR213">
        <v>23.4664</v>
      </c>
      <c r="DS213">
        <v>29.087599999999998</v>
      </c>
      <c r="DT213">
        <v>22.569800000000001</v>
      </c>
      <c r="DU213">
        <v>100</v>
      </c>
      <c r="DV213">
        <v>23</v>
      </c>
      <c r="DW213">
        <v>672.5</v>
      </c>
      <c r="DX213">
        <v>19</v>
      </c>
      <c r="DY213">
        <v>101.29900000000001</v>
      </c>
      <c r="DZ213">
        <v>105.27500000000001</v>
      </c>
    </row>
    <row r="214" spans="1:130" x14ac:dyDescent="0.25">
      <c r="A214">
        <v>198</v>
      </c>
      <c r="B214">
        <v>1560437494.0999999</v>
      </c>
      <c r="C214">
        <v>394</v>
      </c>
      <c r="D214" t="s">
        <v>638</v>
      </c>
      <c r="E214" t="s">
        <v>639</v>
      </c>
      <c r="G214">
        <v>1560437483.7612901</v>
      </c>
      <c r="H214">
        <f t="shared" si="87"/>
        <v>8.4519741765979076E-4</v>
      </c>
      <c r="I214">
        <f t="shared" si="88"/>
        <v>25.786456873475245</v>
      </c>
      <c r="J214">
        <f t="shared" si="89"/>
        <v>603.25325806451599</v>
      </c>
      <c r="K214">
        <f t="shared" si="90"/>
        <v>171.64880263383995</v>
      </c>
      <c r="L214">
        <f t="shared" si="91"/>
        <v>17.094258128193427</v>
      </c>
      <c r="M214">
        <f t="shared" si="92"/>
        <v>60.07712696969034</v>
      </c>
      <c r="N214">
        <f t="shared" si="93"/>
        <v>9.816303201748712E-2</v>
      </c>
      <c r="O214">
        <f t="shared" si="94"/>
        <v>3</v>
      </c>
      <c r="P214">
        <f t="shared" si="95"/>
        <v>9.6582887176446655E-2</v>
      </c>
      <c r="Q214">
        <f t="shared" si="96"/>
        <v>6.0504309339759331E-2</v>
      </c>
      <c r="R214">
        <f t="shared" si="97"/>
        <v>215.02212055487257</v>
      </c>
      <c r="S214">
        <f t="shared" si="98"/>
        <v>23.768646901956593</v>
      </c>
      <c r="T214">
        <f t="shared" si="99"/>
        <v>23.332625806451652</v>
      </c>
      <c r="U214">
        <f t="shared" si="100"/>
        <v>2.8769921380719583</v>
      </c>
      <c r="V214">
        <f t="shared" si="101"/>
        <v>73.023837622580771</v>
      </c>
      <c r="W214">
        <f t="shared" si="102"/>
        <v>2.0269492162122194</v>
      </c>
      <c r="X214">
        <f t="shared" si="103"/>
        <v>2.7757363652789406</v>
      </c>
      <c r="Y214">
        <f t="shared" si="104"/>
        <v>0.85004292185973895</v>
      </c>
      <c r="Z214">
        <f t="shared" si="105"/>
        <v>-37.273206118796772</v>
      </c>
      <c r="AA214">
        <f t="shared" si="106"/>
        <v>-95.768581161304709</v>
      </c>
      <c r="AB214">
        <f t="shared" si="107"/>
        <v>-6.6198704946950455</v>
      </c>
      <c r="AC214">
        <f t="shared" si="108"/>
        <v>75.360462780076048</v>
      </c>
      <c r="AD214">
        <v>0</v>
      </c>
      <c r="AE214">
        <v>0</v>
      </c>
      <c r="AF214">
        <v>3</v>
      </c>
      <c r="AG214">
        <v>0</v>
      </c>
      <c r="AH214">
        <v>0</v>
      </c>
      <c r="AI214">
        <f t="shared" si="109"/>
        <v>1</v>
      </c>
      <c r="AJ214">
        <f t="shared" si="110"/>
        <v>0</v>
      </c>
      <c r="AK214">
        <f t="shared" si="111"/>
        <v>68085.684243877069</v>
      </c>
      <c r="AL214">
        <f t="shared" si="112"/>
        <v>1200.0025806451599</v>
      </c>
      <c r="AM214">
        <f t="shared" si="113"/>
        <v>963.36215109694399</v>
      </c>
      <c r="AN214">
        <f t="shared" si="114"/>
        <v>0.80280006612903243</v>
      </c>
      <c r="AO214">
        <f t="shared" si="115"/>
        <v>0.22319967658064521</v>
      </c>
      <c r="AP214">
        <v>10</v>
      </c>
      <c r="AQ214">
        <v>1</v>
      </c>
      <c r="AR214" t="s">
        <v>237</v>
      </c>
      <c r="AS214">
        <v>1560437483.7612901</v>
      </c>
      <c r="AT214">
        <v>603.25325806451599</v>
      </c>
      <c r="AU214">
        <v>647.07561290322599</v>
      </c>
      <c r="AV214">
        <v>20.353232258064502</v>
      </c>
      <c r="AW214">
        <v>18.973393548387101</v>
      </c>
      <c r="AX214">
        <v>600.06645161290305</v>
      </c>
      <c r="AY214">
        <v>99.488396774193504</v>
      </c>
      <c r="AZ214">
        <v>0.100169332258065</v>
      </c>
      <c r="BA214">
        <v>22.740496774193499</v>
      </c>
      <c r="BB214">
        <v>23.4555096774194</v>
      </c>
      <c r="BC214">
        <v>23.209741935483901</v>
      </c>
      <c r="BD214">
        <v>0</v>
      </c>
      <c r="BE214">
        <v>0</v>
      </c>
      <c r="BF214">
        <v>13002.2419354839</v>
      </c>
      <c r="BG214">
        <v>1039.77870967742</v>
      </c>
      <c r="BH214">
        <v>22.328483870967698</v>
      </c>
      <c r="BI214">
        <v>1200.0025806451599</v>
      </c>
      <c r="BJ214">
        <v>0.32999735483871001</v>
      </c>
      <c r="BK214">
        <v>0.32998706451612903</v>
      </c>
      <c r="BL214">
        <v>0.32999706451612898</v>
      </c>
      <c r="BM214">
        <v>1.0018529032258101E-2</v>
      </c>
      <c r="BN214">
        <v>24</v>
      </c>
      <c r="BO214">
        <v>17743.206451612899</v>
      </c>
      <c r="BP214">
        <v>1560432001.5</v>
      </c>
      <c r="BQ214" t="s">
        <v>238</v>
      </c>
      <c r="BR214">
        <v>1</v>
      </c>
      <c r="BS214">
        <v>-1.3480000000000001</v>
      </c>
      <c r="BT214">
        <v>2.1000000000000001E-2</v>
      </c>
      <c r="BU214">
        <v>400</v>
      </c>
      <c r="BV214">
        <v>19</v>
      </c>
      <c r="BW214">
        <v>0.05</v>
      </c>
      <c r="BX214">
        <v>0.02</v>
      </c>
      <c r="BY214">
        <v>25.7661797976908</v>
      </c>
      <c r="BZ214">
        <v>1.1237412056495499</v>
      </c>
      <c r="CA214">
        <v>0.117819649089526</v>
      </c>
      <c r="CB214">
        <v>0</v>
      </c>
      <c r="CC214">
        <v>-43.801268292682899</v>
      </c>
      <c r="CD214">
        <v>-2.0376522648083299</v>
      </c>
      <c r="CE214">
        <v>0.21104231160440001</v>
      </c>
      <c r="CF214">
        <v>0</v>
      </c>
      <c r="CG214">
        <v>1.3793090243902399</v>
      </c>
      <c r="CH214">
        <v>4.9699860627178703E-2</v>
      </c>
      <c r="CI214">
        <v>5.8020147068015698E-3</v>
      </c>
      <c r="CJ214">
        <v>1</v>
      </c>
      <c r="CK214">
        <v>1</v>
      </c>
      <c r="CL214">
        <v>3</v>
      </c>
      <c r="CM214" t="s">
        <v>257</v>
      </c>
      <c r="CN214">
        <v>1.8608100000000001</v>
      </c>
      <c r="CO214">
        <v>1.8577399999999999</v>
      </c>
      <c r="CP214">
        <v>1.86052</v>
      </c>
      <c r="CQ214">
        <v>1.8533299999999999</v>
      </c>
      <c r="CR214">
        <v>1.8519000000000001</v>
      </c>
      <c r="CS214">
        <v>1.85273</v>
      </c>
      <c r="CT214">
        <v>1.8564000000000001</v>
      </c>
      <c r="CU214">
        <v>1.86266</v>
      </c>
      <c r="CV214" t="s">
        <v>240</v>
      </c>
      <c r="CW214" t="s">
        <v>19</v>
      </c>
      <c r="CX214" t="s">
        <v>19</v>
      </c>
      <c r="CY214" t="s">
        <v>19</v>
      </c>
      <c r="CZ214" t="s">
        <v>241</v>
      </c>
      <c r="DA214" t="s">
        <v>242</v>
      </c>
      <c r="DB214" t="s">
        <v>243</v>
      </c>
      <c r="DC214" t="s">
        <v>243</v>
      </c>
      <c r="DD214" t="s">
        <v>243</v>
      </c>
      <c r="DE214" t="s">
        <v>243</v>
      </c>
      <c r="DF214">
        <v>0</v>
      </c>
      <c r="DG214">
        <v>100</v>
      </c>
      <c r="DH214">
        <v>100</v>
      </c>
      <c r="DI214">
        <v>-1.3480000000000001</v>
      </c>
      <c r="DJ214">
        <v>2.1000000000000001E-2</v>
      </c>
      <c r="DK214">
        <v>3</v>
      </c>
      <c r="DL214">
        <v>629.39099999999996</v>
      </c>
      <c r="DM214">
        <v>287.85300000000001</v>
      </c>
      <c r="DN214">
        <v>23.000499999999999</v>
      </c>
      <c r="DO214">
        <v>23.382400000000001</v>
      </c>
      <c r="DP214">
        <v>30.0001</v>
      </c>
      <c r="DQ214">
        <v>23.456600000000002</v>
      </c>
      <c r="DR214">
        <v>23.4666</v>
      </c>
      <c r="DS214">
        <v>29.172999999999998</v>
      </c>
      <c r="DT214">
        <v>22.569800000000001</v>
      </c>
      <c r="DU214">
        <v>100</v>
      </c>
      <c r="DV214">
        <v>23</v>
      </c>
      <c r="DW214">
        <v>672.5</v>
      </c>
      <c r="DX214">
        <v>19</v>
      </c>
      <c r="DY214">
        <v>101.29900000000001</v>
      </c>
      <c r="DZ214">
        <v>105.27500000000001</v>
      </c>
    </row>
    <row r="215" spans="1:130" x14ac:dyDescent="0.25">
      <c r="A215">
        <v>199</v>
      </c>
      <c r="B215">
        <v>1560437496.0999999</v>
      </c>
      <c r="C215">
        <v>396</v>
      </c>
      <c r="D215" t="s">
        <v>640</v>
      </c>
      <c r="E215" t="s">
        <v>641</v>
      </c>
      <c r="G215">
        <v>1560437485.7612901</v>
      </c>
      <c r="H215">
        <f t="shared" si="87"/>
        <v>8.461919522192242E-4</v>
      </c>
      <c r="I215">
        <f t="shared" si="88"/>
        <v>25.825388422380623</v>
      </c>
      <c r="J215">
        <f t="shared" si="89"/>
        <v>606.51612903225805</v>
      </c>
      <c r="K215">
        <f t="shared" si="90"/>
        <v>174.71974907920048</v>
      </c>
      <c r="L215">
        <f t="shared" si="91"/>
        <v>17.40008400248572</v>
      </c>
      <c r="M215">
        <f t="shared" si="92"/>
        <v>60.402053286145041</v>
      </c>
      <c r="N215">
        <f t="shared" si="93"/>
        <v>9.8278798427136882E-2</v>
      </c>
      <c r="O215">
        <f t="shared" si="94"/>
        <v>3</v>
      </c>
      <c r="P215">
        <f t="shared" si="95"/>
        <v>9.669495443778485E-2</v>
      </c>
      <c r="Q215">
        <f t="shared" si="96"/>
        <v>6.0574676845705763E-2</v>
      </c>
      <c r="R215">
        <f t="shared" si="97"/>
        <v>215.02199830769797</v>
      </c>
      <c r="S215">
        <f t="shared" si="98"/>
        <v>23.76988827006662</v>
      </c>
      <c r="T215">
        <f t="shared" si="99"/>
        <v>23.333206451612902</v>
      </c>
      <c r="U215">
        <f t="shared" si="100"/>
        <v>2.877092994561087</v>
      </c>
      <c r="V215">
        <f t="shared" si="101"/>
        <v>73.020381317141144</v>
      </c>
      <c r="W215">
        <f t="shared" si="102"/>
        <v>2.027037267204268</v>
      </c>
      <c r="X215">
        <f t="shared" si="103"/>
        <v>2.7759883345452097</v>
      </c>
      <c r="Y215">
        <f t="shared" si="104"/>
        <v>0.850055727356819</v>
      </c>
      <c r="Z215">
        <f t="shared" si="105"/>
        <v>-37.317065092867786</v>
      </c>
      <c r="AA215">
        <f t="shared" si="106"/>
        <v>-95.620410116128355</v>
      </c>
      <c r="AB215">
        <f t="shared" si="107"/>
        <v>-6.6096979302556873</v>
      </c>
      <c r="AC215">
        <f t="shared" si="108"/>
        <v>75.474825168446145</v>
      </c>
      <c r="AD215">
        <v>0</v>
      </c>
      <c r="AE215">
        <v>0</v>
      </c>
      <c r="AF215">
        <v>3</v>
      </c>
      <c r="AG215">
        <v>0</v>
      </c>
      <c r="AH215">
        <v>0</v>
      </c>
      <c r="AI215">
        <f t="shared" si="109"/>
        <v>1</v>
      </c>
      <c r="AJ215">
        <f t="shared" si="110"/>
        <v>0</v>
      </c>
      <c r="AK215">
        <f t="shared" si="111"/>
        <v>68090.882629518834</v>
      </c>
      <c r="AL215">
        <f t="shared" si="112"/>
        <v>1200.0019354838701</v>
      </c>
      <c r="AM215">
        <f t="shared" si="113"/>
        <v>963.36188032310588</v>
      </c>
      <c r="AN215">
        <f t="shared" si="114"/>
        <v>0.80280027209677363</v>
      </c>
      <c r="AO215">
        <f t="shared" si="115"/>
        <v>0.22319961241935468</v>
      </c>
      <c r="AP215">
        <v>10</v>
      </c>
      <c r="AQ215">
        <v>1</v>
      </c>
      <c r="AR215" t="s">
        <v>237</v>
      </c>
      <c r="AS215">
        <v>1560437485.7612901</v>
      </c>
      <c r="AT215">
        <v>606.51612903225805</v>
      </c>
      <c r="AU215">
        <v>650.40835483871001</v>
      </c>
      <c r="AV215">
        <v>20.3541225806452</v>
      </c>
      <c r="AW215">
        <v>18.972680645161301</v>
      </c>
      <c r="AX215">
        <v>600.07477419354802</v>
      </c>
      <c r="AY215">
        <v>99.488325806451599</v>
      </c>
      <c r="AZ215">
        <v>0.10021008709677399</v>
      </c>
      <c r="BA215">
        <v>22.7419935483871</v>
      </c>
      <c r="BB215">
        <v>23.454761290322601</v>
      </c>
      <c r="BC215">
        <v>23.2116516129032</v>
      </c>
      <c r="BD215">
        <v>0</v>
      </c>
      <c r="BE215">
        <v>0</v>
      </c>
      <c r="BF215">
        <v>13003.4322580645</v>
      </c>
      <c r="BG215">
        <v>1039.76774193548</v>
      </c>
      <c r="BH215">
        <v>22.329603225806501</v>
      </c>
      <c r="BI215">
        <v>1200.0019354838701</v>
      </c>
      <c r="BJ215">
        <v>0.32999864516129002</v>
      </c>
      <c r="BK215">
        <v>0.32998545161290299</v>
      </c>
      <c r="BL215">
        <v>0.32999732258064501</v>
      </c>
      <c r="BM215">
        <v>1.0018564516129E-2</v>
      </c>
      <c r="BN215">
        <v>24</v>
      </c>
      <c r="BO215">
        <v>17743.2</v>
      </c>
      <c r="BP215">
        <v>1560432001.5</v>
      </c>
      <c r="BQ215" t="s">
        <v>238</v>
      </c>
      <c r="BR215">
        <v>1</v>
      </c>
      <c r="BS215">
        <v>-1.3480000000000001</v>
      </c>
      <c r="BT215">
        <v>2.1000000000000001E-2</v>
      </c>
      <c r="BU215">
        <v>400</v>
      </c>
      <c r="BV215">
        <v>19</v>
      </c>
      <c r="BW215">
        <v>0.05</v>
      </c>
      <c r="BX215">
        <v>0.02</v>
      </c>
      <c r="BY215">
        <v>25.801203560175701</v>
      </c>
      <c r="BZ215">
        <v>1.0874268484035501</v>
      </c>
      <c r="CA215">
        <v>0.114447253649751</v>
      </c>
      <c r="CB215">
        <v>0</v>
      </c>
      <c r="CC215">
        <v>-43.863526829268302</v>
      </c>
      <c r="CD215">
        <v>-2.0303142857141698</v>
      </c>
      <c r="CE215">
        <v>0.21081662939960299</v>
      </c>
      <c r="CF215">
        <v>0</v>
      </c>
      <c r="CG215">
        <v>1.3808565853658501</v>
      </c>
      <c r="CH215">
        <v>6.4896794425087306E-2</v>
      </c>
      <c r="CI215">
        <v>6.88142377842859E-3</v>
      </c>
      <c r="CJ215">
        <v>1</v>
      </c>
      <c r="CK215">
        <v>1</v>
      </c>
      <c r="CL215">
        <v>3</v>
      </c>
      <c r="CM215" t="s">
        <v>257</v>
      </c>
      <c r="CN215">
        <v>1.8608100000000001</v>
      </c>
      <c r="CO215">
        <v>1.85775</v>
      </c>
      <c r="CP215">
        <v>1.86052</v>
      </c>
      <c r="CQ215">
        <v>1.8533299999999999</v>
      </c>
      <c r="CR215">
        <v>1.8519099999999999</v>
      </c>
      <c r="CS215">
        <v>1.85273</v>
      </c>
      <c r="CT215">
        <v>1.8564000000000001</v>
      </c>
      <c r="CU215">
        <v>1.86267</v>
      </c>
      <c r="CV215" t="s">
        <v>240</v>
      </c>
      <c r="CW215" t="s">
        <v>19</v>
      </c>
      <c r="CX215" t="s">
        <v>19</v>
      </c>
      <c r="CY215" t="s">
        <v>19</v>
      </c>
      <c r="CZ215" t="s">
        <v>241</v>
      </c>
      <c r="DA215" t="s">
        <v>242</v>
      </c>
      <c r="DB215" t="s">
        <v>243</v>
      </c>
      <c r="DC215" t="s">
        <v>243</v>
      </c>
      <c r="DD215" t="s">
        <v>243</v>
      </c>
      <c r="DE215" t="s">
        <v>243</v>
      </c>
      <c r="DF215">
        <v>0</v>
      </c>
      <c r="DG215">
        <v>100</v>
      </c>
      <c r="DH215">
        <v>100</v>
      </c>
      <c r="DI215">
        <v>-1.3480000000000001</v>
      </c>
      <c r="DJ215">
        <v>2.1000000000000001E-2</v>
      </c>
      <c r="DK215">
        <v>3</v>
      </c>
      <c r="DL215">
        <v>629.26599999999996</v>
      </c>
      <c r="DM215">
        <v>287.94200000000001</v>
      </c>
      <c r="DN215">
        <v>23.000800000000002</v>
      </c>
      <c r="DO215">
        <v>23.382400000000001</v>
      </c>
      <c r="DP215">
        <v>30.0001</v>
      </c>
      <c r="DQ215">
        <v>23.457599999999999</v>
      </c>
      <c r="DR215">
        <v>23.4666</v>
      </c>
      <c r="DS215">
        <v>29.295000000000002</v>
      </c>
      <c r="DT215">
        <v>22.569800000000001</v>
      </c>
      <c r="DU215">
        <v>100</v>
      </c>
      <c r="DV215">
        <v>23</v>
      </c>
      <c r="DW215">
        <v>677.5</v>
      </c>
      <c r="DX215">
        <v>19</v>
      </c>
      <c r="DY215">
        <v>101.29900000000001</v>
      </c>
      <c r="DZ215">
        <v>105.27500000000001</v>
      </c>
    </row>
    <row r="216" spans="1:130" x14ac:dyDescent="0.25">
      <c r="A216">
        <v>200</v>
      </c>
      <c r="B216">
        <v>1560437498.0999999</v>
      </c>
      <c r="C216">
        <v>398</v>
      </c>
      <c r="D216" t="s">
        <v>642</v>
      </c>
      <c r="E216" t="s">
        <v>643</v>
      </c>
      <c r="G216">
        <v>1560437487.7612901</v>
      </c>
      <c r="H216">
        <f t="shared" si="87"/>
        <v>8.4744353948056907E-4</v>
      </c>
      <c r="I216">
        <f t="shared" si="88"/>
        <v>25.875737647861399</v>
      </c>
      <c r="J216">
        <f t="shared" si="89"/>
        <v>609.77712903225802</v>
      </c>
      <c r="K216">
        <f t="shared" si="90"/>
        <v>177.60306473988828</v>
      </c>
      <c r="L216">
        <f t="shared" si="91"/>
        <v>17.687213124314724</v>
      </c>
      <c r="M216">
        <f t="shared" si="92"/>
        <v>60.726756350303127</v>
      </c>
      <c r="N216">
        <f t="shared" si="93"/>
        <v>9.8395149088682826E-2</v>
      </c>
      <c r="O216">
        <f t="shared" si="94"/>
        <v>3</v>
      </c>
      <c r="P216">
        <f t="shared" si="95"/>
        <v>9.6807582995063771E-2</v>
      </c>
      <c r="Q216">
        <f t="shared" si="96"/>
        <v>6.0645397173334545E-2</v>
      </c>
      <c r="R216">
        <f t="shared" si="97"/>
        <v>215.02169235069374</v>
      </c>
      <c r="S216">
        <f t="shared" si="98"/>
        <v>23.772536208183119</v>
      </c>
      <c r="T216">
        <f t="shared" si="99"/>
        <v>23.3354322580645</v>
      </c>
      <c r="U216">
        <f t="shared" si="100"/>
        <v>2.8774796397519018</v>
      </c>
      <c r="V216">
        <f t="shared" si="101"/>
        <v>73.011649417869364</v>
      </c>
      <c r="W216">
        <f t="shared" si="102"/>
        <v>2.0271600724557013</v>
      </c>
      <c r="X216">
        <f t="shared" si="103"/>
        <v>2.7764885311022169</v>
      </c>
      <c r="Y216">
        <f t="shared" si="104"/>
        <v>0.85031956729620051</v>
      </c>
      <c r="Z216">
        <f t="shared" si="105"/>
        <v>-37.372260091093096</v>
      </c>
      <c r="AA216">
        <f t="shared" si="106"/>
        <v>-95.499890709680329</v>
      </c>
      <c r="AB216">
        <f t="shared" si="107"/>
        <v>-6.6015409153665265</v>
      </c>
      <c r="AC216">
        <f t="shared" si="108"/>
        <v>75.548000634553802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 t="shared" si="109"/>
        <v>1</v>
      </c>
      <c r="AJ216">
        <f t="shared" si="110"/>
        <v>0</v>
      </c>
      <c r="AK216">
        <f t="shared" si="111"/>
        <v>68086.680609275325</v>
      </c>
      <c r="AL216">
        <f t="shared" si="112"/>
        <v>1200.0003225806499</v>
      </c>
      <c r="AM216">
        <f t="shared" si="113"/>
        <v>963.36075445174913</v>
      </c>
      <c r="AN216">
        <f t="shared" si="114"/>
        <v>0.80280041290322512</v>
      </c>
      <c r="AO216">
        <f t="shared" si="115"/>
        <v>0.2231995556774192</v>
      </c>
      <c r="AP216">
        <v>10</v>
      </c>
      <c r="AQ216">
        <v>1</v>
      </c>
      <c r="AR216" t="s">
        <v>237</v>
      </c>
      <c r="AS216">
        <v>1560437487.7612901</v>
      </c>
      <c r="AT216">
        <v>609.77712903225802</v>
      </c>
      <c r="AU216">
        <v>653.75945161290304</v>
      </c>
      <c r="AV216">
        <v>20.3553741935484</v>
      </c>
      <c r="AW216">
        <v>18.971880645161299</v>
      </c>
      <c r="AX216">
        <v>600.07038709677397</v>
      </c>
      <c r="AY216">
        <v>99.488299999999995</v>
      </c>
      <c r="AZ216">
        <v>0.10014544838709701</v>
      </c>
      <c r="BA216">
        <v>22.744964516128999</v>
      </c>
      <c r="BB216">
        <v>23.4560741935484</v>
      </c>
      <c r="BC216">
        <v>23.214790322580601</v>
      </c>
      <c r="BD216">
        <v>0</v>
      </c>
      <c r="BE216">
        <v>0</v>
      </c>
      <c r="BF216">
        <v>13002.6870967742</v>
      </c>
      <c r="BG216">
        <v>1039.7661290322601</v>
      </c>
      <c r="BH216">
        <v>22.3249</v>
      </c>
      <c r="BI216">
        <v>1200.0003225806499</v>
      </c>
      <c r="BJ216">
        <v>0.32999977419354798</v>
      </c>
      <c r="BK216">
        <v>0.32998458064516101</v>
      </c>
      <c r="BL216">
        <v>0.32999706451612898</v>
      </c>
      <c r="BM216">
        <v>1.0018600000000001E-2</v>
      </c>
      <c r="BN216">
        <v>24</v>
      </c>
      <c r="BO216">
        <v>17743.1870967742</v>
      </c>
      <c r="BP216">
        <v>1560432001.5</v>
      </c>
      <c r="BQ216" t="s">
        <v>238</v>
      </c>
      <c r="BR216">
        <v>1</v>
      </c>
      <c r="BS216">
        <v>-1.3480000000000001</v>
      </c>
      <c r="BT216">
        <v>2.1000000000000001E-2</v>
      </c>
      <c r="BU216">
        <v>400</v>
      </c>
      <c r="BV216">
        <v>19</v>
      </c>
      <c r="BW216">
        <v>0.05</v>
      </c>
      <c r="BX216">
        <v>0.02</v>
      </c>
      <c r="BY216">
        <v>25.848689007178901</v>
      </c>
      <c r="BZ216">
        <v>1.1517760486188</v>
      </c>
      <c r="CA216">
        <v>0.12174951988935</v>
      </c>
      <c r="CB216">
        <v>0</v>
      </c>
      <c r="CC216">
        <v>-43.953948780487799</v>
      </c>
      <c r="CD216">
        <v>-2.1362383275259602</v>
      </c>
      <c r="CE216">
        <v>0.223247185677999</v>
      </c>
      <c r="CF216">
        <v>0</v>
      </c>
      <c r="CG216">
        <v>1.3827151219512199</v>
      </c>
      <c r="CH216">
        <v>7.8219721254354793E-2</v>
      </c>
      <c r="CI216">
        <v>7.8592819512984698E-3</v>
      </c>
      <c r="CJ216">
        <v>1</v>
      </c>
      <c r="CK216">
        <v>1</v>
      </c>
      <c r="CL216">
        <v>3</v>
      </c>
      <c r="CM216" t="s">
        <v>257</v>
      </c>
      <c r="CN216">
        <v>1.8608100000000001</v>
      </c>
      <c r="CO216">
        <v>1.8577399999999999</v>
      </c>
      <c r="CP216">
        <v>1.8605100000000001</v>
      </c>
      <c r="CQ216">
        <v>1.8533299999999999</v>
      </c>
      <c r="CR216">
        <v>1.8519099999999999</v>
      </c>
      <c r="CS216">
        <v>1.85273</v>
      </c>
      <c r="CT216">
        <v>1.8564000000000001</v>
      </c>
      <c r="CU216">
        <v>1.86266</v>
      </c>
      <c r="CV216" t="s">
        <v>240</v>
      </c>
      <c r="CW216" t="s">
        <v>19</v>
      </c>
      <c r="CX216" t="s">
        <v>19</v>
      </c>
      <c r="CY216" t="s">
        <v>19</v>
      </c>
      <c r="CZ216" t="s">
        <v>241</v>
      </c>
      <c r="DA216" t="s">
        <v>242</v>
      </c>
      <c r="DB216" t="s">
        <v>243</v>
      </c>
      <c r="DC216" t="s">
        <v>243</v>
      </c>
      <c r="DD216" t="s">
        <v>243</v>
      </c>
      <c r="DE216" t="s">
        <v>243</v>
      </c>
      <c r="DF216">
        <v>0</v>
      </c>
      <c r="DG216">
        <v>100</v>
      </c>
      <c r="DH216">
        <v>100</v>
      </c>
      <c r="DI216">
        <v>-1.3480000000000001</v>
      </c>
      <c r="DJ216">
        <v>2.1000000000000001E-2</v>
      </c>
      <c r="DK216">
        <v>3</v>
      </c>
      <c r="DL216">
        <v>629.38599999999997</v>
      </c>
      <c r="DM216">
        <v>288.07400000000001</v>
      </c>
      <c r="DN216">
        <v>23.000800000000002</v>
      </c>
      <c r="DO216">
        <v>23.382400000000001</v>
      </c>
      <c r="DP216">
        <v>30.0001</v>
      </c>
      <c r="DQ216">
        <v>23.457799999999999</v>
      </c>
      <c r="DR216">
        <v>23.4666</v>
      </c>
      <c r="DS216">
        <v>29.436399999999999</v>
      </c>
      <c r="DT216">
        <v>22.569800000000001</v>
      </c>
      <c r="DU216">
        <v>100</v>
      </c>
      <c r="DV216">
        <v>23</v>
      </c>
      <c r="DW216">
        <v>682.5</v>
      </c>
      <c r="DX216">
        <v>19</v>
      </c>
      <c r="DY216">
        <v>101.3</v>
      </c>
      <c r="DZ216">
        <v>105.27500000000001</v>
      </c>
    </row>
    <row r="217" spans="1:130" x14ac:dyDescent="0.25">
      <c r="A217">
        <v>201</v>
      </c>
      <c r="B217">
        <v>1560437500.0999999</v>
      </c>
      <c r="C217">
        <v>400</v>
      </c>
      <c r="D217" t="s">
        <v>644</v>
      </c>
      <c r="E217" t="s">
        <v>645</v>
      </c>
      <c r="G217">
        <v>1560437489.7612901</v>
      </c>
      <c r="H217">
        <f t="shared" si="87"/>
        <v>8.4905446435116333E-4</v>
      </c>
      <c r="I217">
        <f t="shared" si="88"/>
        <v>25.913293253187586</v>
      </c>
      <c r="J217">
        <f t="shared" si="89"/>
        <v>613.03525806451603</v>
      </c>
      <c r="K217">
        <f t="shared" si="90"/>
        <v>180.80992760569802</v>
      </c>
      <c r="L217">
        <f t="shared" si="91"/>
        <v>18.006553631833302</v>
      </c>
      <c r="M217">
        <f t="shared" si="92"/>
        <v>61.051140270439483</v>
      </c>
      <c r="N217">
        <f t="shared" si="93"/>
        <v>9.8539132640923927E-2</v>
      </c>
      <c r="O217">
        <f t="shared" si="94"/>
        <v>3</v>
      </c>
      <c r="P217">
        <f t="shared" si="95"/>
        <v>9.6946954506056282E-2</v>
      </c>
      <c r="Q217">
        <f t="shared" si="96"/>
        <v>6.0732910134560406E-2</v>
      </c>
      <c r="R217">
        <f t="shared" si="97"/>
        <v>215.02157222185588</v>
      </c>
      <c r="S217">
        <f t="shared" si="98"/>
        <v>23.775876904874202</v>
      </c>
      <c r="T217">
        <f t="shared" si="99"/>
        <v>23.3383951612903</v>
      </c>
      <c r="U217">
        <f t="shared" si="100"/>
        <v>2.8779943966548376</v>
      </c>
      <c r="V217">
        <f t="shared" si="101"/>
        <v>72.999606089025704</v>
      </c>
      <c r="W217">
        <f t="shared" si="102"/>
        <v>2.0272872549485408</v>
      </c>
      <c r="X217">
        <f t="shared" si="103"/>
        <v>2.7771208141536947</v>
      </c>
      <c r="Y217">
        <f t="shared" si="104"/>
        <v>0.8507071417062968</v>
      </c>
      <c r="Z217">
        <f t="shared" si="105"/>
        <v>-37.443301877886306</v>
      </c>
      <c r="AA217">
        <f t="shared" si="106"/>
        <v>-95.371806232256333</v>
      </c>
      <c r="AB217">
        <f t="shared" si="107"/>
        <v>-6.5929113136548052</v>
      </c>
      <c r="AC217">
        <f t="shared" si="108"/>
        <v>75.613552798058421</v>
      </c>
      <c r="AD217">
        <v>0</v>
      </c>
      <c r="AE217">
        <v>0</v>
      </c>
      <c r="AF217">
        <v>3</v>
      </c>
      <c r="AG217">
        <v>0</v>
      </c>
      <c r="AH217">
        <v>0</v>
      </c>
      <c r="AI217">
        <f t="shared" si="109"/>
        <v>1</v>
      </c>
      <c r="AJ217">
        <f t="shared" si="110"/>
        <v>0</v>
      </c>
      <c r="AK217">
        <f t="shared" si="111"/>
        <v>68076.245274159985</v>
      </c>
      <c r="AL217">
        <f t="shared" si="112"/>
        <v>1199.9996774193501</v>
      </c>
      <c r="AM217">
        <f t="shared" si="113"/>
        <v>963.36019799987264</v>
      </c>
      <c r="AN217">
        <f t="shared" si="114"/>
        <v>0.802800380806451</v>
      </c>
      <c r="AO217">
        <f t="shared" si="115"/>
        <v>0.22319955990322563</v>
      </c>
      <c r="AP217">
        <v>10</v>
      </c>
      <c r="AQ217">
        <v>1</v>
      </c>
      <c r="AR217" t="s">
        <v>237</v>
      </c>
      <c r="AS217">
        <v>1560437489.7612901</v>
      </c>
      <c r="AT217">
        <v>613.03525806451603</v>
      </c>
      <c r="AU217">
        <v>657.087161290322</v>
      </c>
      <c r="AV217">
        <v>20.356680645161301</v>
      </c>
      <c r="AW217">
        <v>18.970535483871</v>
      </c>
      <c r="AX217">
        <v>600.06019354838702</v>
      </c>
      <c r="AY217">
        <v>99.488264516128993</v>
      </c>
      <c r="AZ217">
        <v>0.10003724516129001</v>
      </c>
      <c r="BA217">
        <v>22.748719354838698</v>
      </c>
      <c r="BB217">
        <v>23.4581709677419</v>
      </c>
      <c r="BC217">
        <v>23.218619354838701</v>
      </c>
      <c r="BD217">
        <v>0</v>
      </c>
      <c r="BE217">
        <v>0</v>
      </c>
      <c r="BF217">
        <v>13000.654838709699</v>
      </c>
      <c r="BG217">
        <v>1039.77322580645</v>
      </c>
      <c r="BH217">
        <v>22.316164516129</v>
      </c>
      <c r="BI217">
        <v>1199.9996774193501</v>
      </c>
      <c r="BJ217">
        <v>0.32999964516128999</v>
      </c>
      <c r="BK217">
        <v>0.32998480645161299</v>
      </c>
      <c r="BL217">
        <v>0.32999696774193499</v>
      </c>
      <c r="BM217">
        <v>1.0018603225806401E-2</v>
      </c>
      <c r="BN217">
        <v>24</v>
      </c>
      <c r="BO217">
        <v>17743.174193548399</v>
      </c>
      <c r="BP217">
        <v>1560432001.5</v>
      </c>
      <c r="BQ217" t="s">
        <v>238</v>
      </c>
      <c r="BR217">
        <v>1</v>
      </c>
      <c r="BS217">
        <v>-1.3480000000000001</v>
      </c>
      <c r="BT217">
        <v>2.1000000000000001E-2</v>
      </c>
      <c r="BU217">
        <v>400</v>
      </c>
      <c r="BV217">
        <v>19</v>
      </c>
      <c r="BW217">
        <v>0.05</v>
      </c>
      <c r="BX217">
        <v>0.02</v>
      </c>
      <c r="BY217">
        <v>25.894447894097699</v>
      </c>
      <c r="BZ217">
        <v>1.2235059774096999</v>
      </c>
      <c r="CA217">
        <v>0.12955818919172599</v>
      </c>
      <c r="CB217">
        <v>0</v>
      </c>
      <c r="CC217">
        <v>-44.032485365853702</v>
      </c>
      <c r="CD217">
        <v>-2.2875700348433501</v>
      </c>
      <c r="CE217">
        <v>0.23853175128524901</v>
      </c>
      <c r="CF217">
        <v>0</v>
      </c>
      <c r="CG217">
        <v>1.38516243902439</v>
      </c>
      <c r="CH217">
        <v>8.7608362369339596E-2</v>
      </c>
      <c r="CI217">
        <v>8.6638786955474008E-3</v>
      </c>
      <c r="CJ217">
        <v>1</v>
      </c>
      <c r="CK217">
        <v>1</v>
      </c>
      <c r="CL217">
        <v>3</v>
      </c>
      <c r="CM217" t="s">
        <v>257</v>
      </c>
      <c r="CN217">
        <v>1.8608</v>
      </c>
      <c r="CO217">
        <v>1.8577300000000001</v>
      </c>
      <c r="CP217">
        <v>1.8605</v>
      </c>
      <c r="CQ217">
        <v>1.8533299999999999</v>
      </c>
      <c r="CR217">
        <v>1.8519000000000001</v>
      </c>
      <c r="CS217">
        <v>1.8527199999999999</v>
      </c>
      <c r="CT217">
        <v>1.8564000000000001</v>
      </c>
      <c r="CU217">
        <v>1.8626499999999999</v>
      </c>
      <c r="CV217" t="s">
        <v>240</v>
      </c>
      <c r="CW217" t="s">
        <v>19</v>
      </c>
      <c r="CX217" t="s">
        <v>19</v>
      </c>
      <c r="CY217" t="s">
        <v>19</v>
      </c>
      <c r="CZ217" t="s">
        <v>241</v>
      </c>
      <c r="DA217" t="s">
        <v>242</v>
      </c>
      <c r="DB217" t="s">
        <v>243</v>
      </c>
      <c r="DC217" t="s">
        <v>243</v>
      </c>
      <c r="DD217" t="s">
        <v>243</v>
      </c>
      <c r="DE217" t="s">
        <v>243</v>
      </c>
      <c r="DF217">
        <v>0</v>
      </c>
      <c r="DG217">
        <v>100</v>
      </c>
      <c r="DH217">
        <v>100</v>
      </c>
      <c r="DI217">
        <v>-1.3480000000000001</v>
      </c>
      <c r="DJ217">
        <v>2.1000000000000001E-2</v>
      </c>
      <c r="DK217">
        <v>3</v>
      </c>
      <c r="DL217">
        <v>629.34699999999998</v>
      </c>
      <c r="DM217">
        <v>288.10700000000003</v>
      </c>
      <c r="DN217">
        <v>23.000499999999999</v>
      </c>
      <c r="DO217">
        <v>23.382400000000001</v>
      </c>
      <c r="DP217">
        <v>30</v>
      </c>
      <c r="DQ217">
        <v>23.457799999999999</v>
      </c>
      <c r="DR217">
        <v>23.4666</v>
      </c>
      <c r="DS217">
        <v>29.522300000000001</v>
      </c>
      <c r="DT217">
        <v>22.569800000000001</v>
      </c>
      <c r="DU217">
        <v>100</v>
      </c>
      <c r="DV217">
        <v>23</v>
      </c>
      <c r="DW217">
        <v>682.5</v>
      </c>
      <c r="DX217">
        <v>19</v>
      </c>
      <c r="DY217">
        <v>101.3</v>
      </c>
      <c r="DZ217">
        <v>105.27500000000001</v>
      </c>
    </row>
    <row r="218" spans="1:130" x14ac:dyDescent="0.25">
      <c r="A218">
        <v>202</v>
      </c>
      <c r="B218">
        <v>1560437502.0999999</v>
      </c>
      <c r="C218">
        <v>402</v>
      </c>
      <c r="D218" t="s">
        <v>646</v>
      </c>
      <c r="E218" t="s">
        <v>647</v>
      </c>
      <c r="G218">
        <v>1560437491.7612901</v>
      </c>
      <c r="H218">
        <f t="shared" si="87"/>
        <v>8.508902377903667E-4</v>
      </c>
      <c r="I218">
        <f t="shared" si="88"/>
        <v>25.944346800861638</v>
      </c>
      <c r="J218">
        <f t="shared" si="89"/>
        <v>616.29180645161296</v>
      </c>
      <c r="K218">
        <f t="shared" si="90"/>
        <v>184.23177986563843</v>
      </c>
      <c r="L218">
        <f t="shared" si="91"/>
        <v>18.347278766842201</v>
      </c>
      <c r="M218">
        <f t="shared" si="92"/>
        <v>61.375282716885117</v>
      </c>
      <c r="N218">
        <f t="shared" si="93"/>
        <v>9.8709216222483853E-2</v>
      </c>
      <c r="O218">
        <f t="shared" si="94"/>
        <v>3</v>
      </c>
      <c r="P218">
        <f t="shared" si="95"/>
        <v>9.7111581539174249E-2</v>
      </c>
      <c r="Q218">
        <f t="shared" si="96"/>
        <v>6.0836282080796486E-2</v>
      </c>
      <c r="R218">
        <f t="shared" si="97"/>
        <v>215.02147439048647</v>
      </c>
      <c r="S218">
        <f t="shared" si="98"/>
        <v>23.779221626197806</v>
      </c>
      <c r="T218">
        <f t="shared" si="99"/>
        <v>23.341275806451598</v>
      </c>
      <c r="U218">
        <f t="shared" si="100"/>
        <v>2.8784949397573962</v>
      </c>
      <c r="V218">
        <f t="shared" si="101"/>
        <v>72.986732197373939</v>
      </c>
      <c r="W218">
        <f t="shared" si="102"/>
        <v>2.0273988411656663</v>
      </c>
      <c r="X218">
        <f t="shared" si="103"/>
        <v>2.7777635470554909</v>
      </c>
      <c r="Y218">
        <f t="shared" si="104"/>
        <v>0.85109609859172997</v>
      </c>
      <c r="Z218">
        <f t="shared" si="105"/>
        <v>-37.524259486555174</v>
      </c>
      <c r="AA218">
        <f t="shared" si="106"/>
        <v>-95.220504812895655</v>
      </c>
      <c r="AB218">
        <f t="shared" si="107"/>
        <v>-6.5826754045033216</v>
      </c>
      <c r="AC218">
        <f t="shared" si="108"/>
        <v>75.694034686532319</v>
      </c>
      <c r="AD218">
        <v>0</v>
      </c>
      <c r="AE218">
        <v>0</v>
      </c>
      <c r="AF218">
        <v>3</v>
      </c>
      <c r="AG218">
        <v>0</v>
      </c>
      <c r="AH218">
        <v>0</v>
      </c>
      <c r="AI218">
        <f t="shared" si="109"/>
        <v>1</v>
      </c>
      <c r="AJ218">
        <f t="shared" si="110"/>
        <v>0</v>
      </c>
      <c r="AK218">
        <f t="shared" si="111"/>
        <v>68068.399747500443</v>
      </c>
      <c r="AL218">
        <f t="shared" si="112"/>
        <v>1199.99903225806</v>
      </c>
      <c r="AM218">
        <f t="shared" si="113"/>
        <v>963.35964328998023</v>
      </c>
      <c r="AN218">
        <f t="shared" si="114"/>
        <v>0.80280035016129048</v>
      </c>
      <c r="AO218">
        <f t="shared" si="115"/>
        <v>0.22319958687096778</v>
      </c>
      <c r="AP218">
        <v>10</v>
      </c>
      <c r="AQ218">
        <v>1</v>
      </c>
      <c r="AR218" t="s">
        <v>237</v>
      </c>
      <c r="AS218">
        <v>1560437491.7612901</v>
      </c>
      <c r="AT218">
        <v>616.29180645161296</v>
      </c>
      <c r="AU218">
        <v>660.40261290322599</v>
      </c>
      <c r="AV218">
        <v>20.357858064516101</v>
      </c>
      <c r="AW218">
        <v>18.9686967741935</v>
      </c>
      <c r="AX218">
        <v>600.05122580645104</v>
      </c>
      <c r="AY218">
        <v>99.488048387096796</v>
      </c>
      <c r="AZ218">
        <v>9.9974809677419396E-2</v>
      </c>
      <c r="BA218">
        <v>22.752535483871</v>
      </c>
      <c r="BB218">
        <v>23.460106451612901</v>
      </c>
      <c r="BC218">
        <v>23.222445161290299</v>
      </c>
      <c r="BD218">
        <v>0</v>
      </c>
      <c r="BE218">
        <v>0</v>
      </c>
      <c r="BF218">
        <v>12999.203225806499</v>
      </c>
      <c r="BG218">
        <v>1039.7838709677401</v>
      </c>
      <c r="BH218">
        <v>22.3051903225806</v>
      </c>
      <c r="BI218">
        <v>1199.99903225806</v>
      </c>
      <c r="BJ218">
        <v>0.32999929032258102</v>
      </c>
      <c r="BK218">
        <v>0.329985322580645</v>
      </c>
      <c r="BL218">
        <v>0.329996870967742</v>
      </c>
      <c r="BM218">
        <v>1.00185903225806E-2</v>
      </c>
      <c r="BN218">
        <v>24</v>
      </c>
      <c r="BO218">
        <v>17743.158064516101</v>
      </c>
      <c r="BP218">
        <v>1560432001.5</v>
      </c>
      <c r="BQ218" t="s">
        <v>238</v>
      </c>
      <c r="BR218">
        <v>1</v>
      </c>
      <c r="BS218">
        <v>-1.3480000000000001</v>
      </c>
      <c r="BT218">
        <v>2.1000000000000001E-2</v>
      </c>
      <c r="BU218">
        <v>400</v>
      </c>
      <c r="BV218">
        <v>19</v>
      </c>
      <c r="BW218">
        <v>0.05</v>
      </c>
      <c r="BX218">
        <v>0.02</v>
      </c>
      <c r="BY218">
        <v>25.925001363531099</v>
      </c>
      <c r="BZ218">
        <v>1.2310166767190001</v>
      </c>
      <c r="CA218">
        <v>0.129927177226278</v>
      </c>
      <c r="CB218">
        <v>0</v>
      </c>
      <c r="CC218">
        <v>-44.0872121951219</v>
      </c>
      <c r="CD218">
        <v>-2.2977846689892698</v>
      </c>
      <c r="CE218">
        <v>0.239245920214084</v>
      </c>
      <c r="CF218">
        <v>0</v>
      </c>
      <c r="CG218">
        <v>1.3881419512195099</v>
      </c>
      <c r="CH218">
        <v>9.1787665505227795E-2</v>
      </c>
      <c r="CI218">
        <v>9.0700606982969702E-3</v>
      </c>
      <c r="CJ218">
        <v>1</v>
      </c>
      <c r="CK218">
        <v>1</v>
      </c>
      <c r="CL218">
        <v>3</v>
      </c>
      <c r="CM218" t="s">
        <v>257</v>
      </c>
      <c r="CN218">
        <v>1.8608</v>
      </c>
      <c r="CO218">
        <v>1.8577399999999999</v>
      </c>
      <c r="CP218">
        <v>1.8605100000000001</v>
      </c>
      <c r="CQ218">
        <v>1.8533299999999999</v>
      </c>
      <c r="CR218">
        <v>1.8519099999999999</v>
      </c>
      <c r="CS218">
        <v>1.8527199999999999</v>
      </c>
      <c r="CT218">
        <v>1.8564099999999999</v>
      </c>
      <c r="CU218">
        <v>1.8626499999999999</v>
      </c>
      <c r="CV218" t="s">
        <v>240</v>
      </c>
      <c r="CW218" t="s">
        <v>19</v>
      </c>
      <c r="CX218" t="s">
        <v>19</v>
      </c>
      <c r="CY218" t="s">
        <v>19</v>
      </c>
      <c r="CZ218" t="s">
        <v>241</v>
      </c>
      <c r="DA218" t="s">
        <v>242</v>
      </c>
      <c r="DB218" t="s">
        <v>243</v>
      </c>
      <c r="DC218" t="s">
        <v>243</v>
      </c>
      <c r="DD218" t="s">
        <v>243</v>
      </c>
      <c r="DE218" t="s">
        <v>243</v>
      </c>
      <c r="DF218">
        <v>0</v>
      </c>
      <c r="DG218">
        <v>100</v>
      </c>
      <c r="DH218">
        <v>100</v>
      </c>
      <c r="DI218">
        <v>-1.3480000000000001</v>
      </c>
      <c r="DJ218">
        <v>2.1000000000000001E-2</v>
      </c>
      <c r="DK218">
        <v>3</v>
      </c>
      <c r="DL218">
        <v>629.04999999999995</v>
      </c>
      <c r="DM218">
        <v>288.13</v>
      </c>
      <c r="DN218">
        <v>23.0001</v>
      </c>
      <c r="DO218">
        <v>23.382400000000001</v>
      </c>
      <c r="DP218">
        <v>30</v>
      </c>
      <c r="DQ218">
        <v>23.457799999999999</v>
      </c>
      <c r="DR218">
        <v>23.466899999999999</v>
      </c>
      <c r="DS218">
        <v>29.6463</v>
      </c>
      <c r="DT218">
        <v>22.569800000000001</v>
      </c>
      <c r="DU218">
        <v>100</v>
      </c>
      <c r="DV218">
        <v>23</v>
      </c>
      <c r="DW218">
        <v>687.5</v>
      </c>
      <c r="DX218">
        <v>19</v>
      </c>
      <c r="DY218">
        <v>101.3</v>
      </c>
      <c r="DZ218">
        <v>105.27500000000001</v>
      </c>
    </row>
    <row r="219" spans="1:130" x14ac:dyDescent="0.25">
      <c r="A219">
        <v>203</v>
      </c>
      <c r="B219">
        <v>1560437504.0999999</v>
      </c>
      <c r="C219">
        <v>404</v>
      </c>
      <c r="D219" t="s">
        <v>648</v>
      </c>
      <c r="E219" t="s">
        <v>649</v>
      </c>
      <c r="G219">
        <v>1560437493.7612901</v>
      </c>
      <c r="H219">
        <f t="shared" si="87"/>
        <v>8.5269290421475987E-4</v>
      </c>
      <c r="I219">
        <f t="shared" si="88"/>
        <v>25.990446735635633</v>
      </c>
      <c r="J219">
        <f t="shared" si="89"/>
        <v>619.54964516128996</v>
      </c>
      <c r="K219">
        <f t="shared" si="90"/>
        <v>187.41110041988293</v>
      </c>
      <c r="L219">
        <f t="shared" si="91"/>
        <v>18.663830407304818</v>
      </c>
      <c r="M219">
        <f t="shared" si="92"/>
        <v>61.699491013550585</v>
      </c>
      <c r="N219">
        <f t="shared" si="93"/>
        <v>9.8879757938964627E-2</v>
      </c>
      <c r="O219">
        <f t="shared" si="94"/>
        <v>3</v>
      </c>
      <c r="P219">
        <f t="shared" si="95"/>
        <v>9.7276642790261908E-2</v>
      </c>
      <c r="Q219">
        <f t="shared" si="96"/>
        <v>6.0939927500016748E-2</v>
      </c>
      <c r="R219">
        <f t="shared" si="97"/>
        <v>215.02149200400004</v>
      </c>
      <c r="S219">
        <f t="shared" si="98"/>
        <v>23.782220862115345</v>
      </c>
      <c r="T219">
        <f t="shared" si="99"/>
        <v>23.3437870967742</v>
      </c>
      <c r="U219">
        <f t="shared" si="100"/>
        <v>2.8789313656040894</v>
      </c>
      <c r="V219">
        <f t="shared" si="101"/>
        <v>72.974514964770904</v>
      </c>
      <c r="W219">
        <f t="shared" si="102"/>
        <v>2.0274849763164027</v>
      </c>
      <c r="X219">
        <f t="shared" si="103"/>
        <v>2.7783466286760374</v>
      </c>
      <c r="Y219">
        <f t="shared" si="104"/>
        <v>0.85144638928768668</v>
      </c>
      <c r="Z219">
        <f t="shared" si="105"/>
        <v>-37.603757075870909</v>
      </c>
      <c r="AA219">
        <f t="shared" si="106"/>
        <v>-95.066855612912391</v>
      </c>
      <c r="AB219">
        <f t="shared" si="107"/>
        <v>-6.5722523653162668</v>
      </c>
      <c r="AC219">
        <f t="shared" si="108"/>
        <v>75.77862694990047</v>
      </c>
      <c r="AD219">
        <v>0</v>
      </c>
      <c r="AE219">
        <v>0</v>
      </c>
      <c r="AF219">
        <v>3</v>
      </c>
      <c r="AG219">
        <v>0</v>
      </c>
      <c r="AH219">
        <v>0</v>
      </c>
      <c r="AI219">
        <f t="shared" si="109"/>
        <v>1</v>
      </c>
      <c r="AJ219">
        <f t="shared" si="110"/>
        <v>0</v>
      </c>
      <c r="AK219">
        <f t="shared" si="111"/>
        <v>68060.242262291038</v>
      </c>
      <c r="AL219">
        <f t="shared" si="112"/>
        <v>1199.99903225806</v>
      </c>
      <c r="AM219">
        <f t="shared" si="113"/>
        <v>963.35954941908778</v>
      </c>
      <c r="AN219">
        <f t="shared" si="114"/>
        <v>0.80280027193548364</v>
      </c>
      <c r="AO219">
        <f t="shared" si="115"/>
        <v>0.22319962690322573</v>
      </c>
      <c r="AP219">
        <v>10</v>
      </c>
      <c r="AQ219">
        <v>1</v>
      </c>
      <c r="AR219" t="s">
        <v>237</v>
      </c>
      <c r="AS219">
        <v>1560437493.7612901</v>
      </c>
      <c r="AT219">
        <v>619.54964516128996</v>
      </c>
      <c r="AU219">
        <v>663.744483870968</v>
      </c>
      <c r="AV219">
        <v>20.358799999999999</v>
      </c>
      <c r="AW219">
        <v>18.9666741935484</v>
      </c>
      <c r="AX219">
        <v>600.04138709677397</v>
      </c>
      <c r="AY219">
        <v>99.487700000000004</v>
      </c>
      <c r="AZ219">
        <v>9.9946438709677399E-2</v>
      </c>
      <c r="BA219">
        <v>22.755996774193498</v>
      </c>
      <c r="BB219">
        <v>23.461887096774198</v>
      </c>
      <c r="BC219">
        <v>23.225687096774202</v>
      </c>
      <c r="BD219">
        <v>0</v>
      </c>
      <c r="BE219">
        <v>0</v>
      </c>
      <c r="BF219">
        <v>12997.6870967742</v>
      </c>
      <c r="BG219">
        <v>1039.7980645161299</v>
      </c>
      <c r="BH219">
        <v>22.296319354838701</v>
      </c>
      <c r="BI219">
        <v>1199.99903225806</v>
      </c>
      <c r="BJ219">
        <v>0.32999867741935501</v>
      </c>
      <c r="BK219">
        <v>0.32998625806451598</v>
      </c>
      <c r="BL219">
        <v>0.32999664516129001</v>
      </c>
      <c r="BM219">
        <v>1.00185612903226E-2</v>
      </c>
      <c r="BN219">
        <v>24</v>
      </c>
      <c r="BO219">
        <v>17743.154838709699</v>
      </c>
      <c r="BP219">
        <v>1560432001.5</v>
      </c>
      <c r="BQ219" t="s">
        <v>238</v>
      </c>
      <c r="BR219">
        <v>1</v>
      </c>
      <c r="BS219">
        <v>-1.3480000000000001</v>
      </c>
      <c r="BT219">
        <v>2.1000000000000001E-2</v>
      </c>
      <c r="BU219">
        <v>400</v>
      </c>
      <c r="BV219">
        <v>19</v>
      </c>
      <c r="BW219">
        <v>0.05</v>
      </c>
      <c r="BX219">
        <v>0.02</v>
      </c>
      <c r="BY219">
        <v>25.965154605887101</v>
      </c>
      <c r="BZ219">
        <v>1.2644355163641401</v>
      </c>
      <c r="CA219">
        <v>0.13255301829185701</v>
      </c>
      <c r="CB219">
        <v>0</v>
      </c>
      <c r="CC219">
        <v>-44.167631707317099</v>
      </c>
      <c r="CD219">
        <v>-2.2914606271776701</v>
      </c>
      <c r="CE219">
        <v>0.238046444985545</v>
      </c>
      <c r="CF219">
        <v>0</v>
      </c>
      <c r="CG219">
        <v>1.3911734146341499</v>
      </c>
      <c r="CH219">
        <v>9.0976724738670203E-2</v>
      </c>
      <c r="CI219">
        <v>8.9924628628798801E-3</v>
      </c>
      <c r="CJ219">
        <v>1</v>
      </c>
      <c r="CK219">
        <v>1</v>
      </c>
      <c r="CL219">
        <v>3</v>
      </c>
      <c r="CM219" t="s">
        <v>257</v>
      </c>
      <c r="CN219">
        <v>1.8608100000000001</v>
      </c>
      <c r="CO219">
        <v>1.85775</v>
      </c>
      <c r="CP219">
        <v>1.8605100000000001</v>
      </c>
      <c r="CQ219">
        <v>1.8533299999999999</v>
      </c>
      <c r="CR219">
        <v>1.8519300000000001</v>
      </c>
      <c r="CS219">
        <v>1.85273</v>
      </c>
      <c r="CT219">
        <v>1.8564000000000001</v>
      </c>
      <c r="CU219">
        <v>1.8626499999999999</v>
      </c>
      <c r="CV219" t="s">
        <v>240</v>
      </c>
      <c r="CW219" t="s">
        <v>19</v>
      </c>
      <c r="CX219" t="s">
        <v>19</v>
      </c>
      <c r="CY219" t="s">
        <v>19</v>
      </c>
      <c r="CZ219" t="s">
        <v>241</v>
      </c>
      <c r="DA219" t="s">
        <v>242</v>
      </c>
      <c r="DB219" t="s">
        <v>243</v>
      </c>
      <c r="DC219" t="s">
        <v>243</v>
      </c>
      <c r="DD219" t="s">
        <v>243</v>
      </c>
      <c r="DE219" t="s">
        <v>243</v>
      </c>
      <c r="DF219">
        <v>0</v>
      </c>
      <c r="DG219">
        <v>100</v>
      </c>
      <c r="DH219">
        <v>100</v>
      </c>
      <c r="DI219">
        <v>-1.3480000000000001</v>
      </c>
      <c r="DJ219">
        <v>2.1000000000000001E-2</v>
      </c>
      <c r="DK219">
        <v>3</v>
      </c>
      <c r="DL219">
        <v>629.28700000000003</v>
      </c>
      <c r="DM219">
        <v>288.05799999999999</v>
      </c>
      <c r="DN219">
        <v>23</v>
      </c>
      <c r="DO219">
        <v>23.382400000000001</v>
      </c>
      <c r="DP219">
        <v>30.0001</v>
      </c>
      <c r="DQ219">
        <v>23.457799999999999</v>
      </c>
      <c r="DR219">
        <v>23.4679</v>
      </c>
      <c r="DS219">
        <v>29.788699999999999</v>
      </c>
      <c r="DT219">
        <v>22.569800000000001</v>
      </c>
      <c r="DU219">
        <v>100</v>
      </c>
      <c r="DV219">
        <v>23</v>
      </c>
      <c r="DW219">
        <v>692.5</v>
      </c>
      <c r="DX219">
        <v>19</v>
      </c>
      <c r="DY219">
        <v>101.3</v>
      </c>
      <c r="DZ219">
        <v>105.27500000000001</v>
      </c>
    </row>
    <row r="220" spans="1:130" x14ac:dyDescent="0.25">
      <c r="A220">
        <v>204</v>
      </c>
      <c r="B220">
        <v>1560437506.0999999</v>
      </c>
      <c r="C220">
        <v>406</v>
      </c>
      <c r="D220" t="s">
        <v>650</v>
      </c>
      <c r="E220" t="s">
        <v>651</v>
      </c>
      <c r="G220">
        <v>1560437495.7612901</v>
      </c>
      <c r="H220">
        <f t="shared" si="87"/>
        <v>8.5436289452994437E-4</v>
      </c>
      <c r="I220">
        <f t="shared" si="88"/>
        <v>26.028480827167144</v>
      </c>
      <c r="J220">
        <f t="shared" si="89"/>
        <v>622.80477419354804</v>
      </c>
      <c r="K220">
        <f t="shared" si="90"/>
        <v>190.64363512582651</v>
      </c>
      <c r="L220">
        <f t="shared" si="91"/>
        <v>18.98570023486872</v>
      </c>
      <c r="M220">
        <f t="shared" si="92"/>
        <v>62.023496036883721</v>
      </c>
      <c r="N220">
        <f t="shared" si="93"/>
        <v>9.9032453025988842E-2</v>
      </c>
      <c r="O220">
        <f t="shared" si="94"/>
        <v>3</v>
      </c>
      <c r="P220">
        <f t="shared" si="95"/>
        <v>9.7424423092080423E-2</v>
      </c>
      <c r="Q220">
        <f t="shared" si="96"/>
        <v>6.1032722546120355E-2</v>
      </c>
      <c r="R220">
        <f t="shared" si="97"/>
        <v>215.02157994490756</v>
      </c>
      <c r="S220">
        <f t="shared" si="98"/>
        <v>23.784745014934209</v>
      </c>
      <c r="T220">
        <f t="shared" si="99"/>
        <v>23.3462322580645</v>
      </c>
      <c r="U220">
        <f t="shared" si="100"/>
        <v>2.8793563547920278</v>
      </c>
      <c r="V220">
        <f t="shared" si="101"/>
        <v>72.963468553821031</v>
      </c>
      <c r="W220">
        <f t="shared" si="102"/>
        <v>2.0275409211938293</v>
      </c>
      <c r="X220">
        <f t="shared" si="103"/>
        <v>2.7788439357131534</v>
      </c>
      <c r="Y220">
        <f t="shared" si="104"/>
        <v>0.85181543359819845</v>
      </c>
      <c r="Z220">
        <f t="shared" si="105"/>
        <v>-37.67740364877055</v>
      </c>
      <c r="AA220">
        <f t="shared" si="106"/>
        <v>-94.984944154831794</v>
      </c>
      <c r="AB220">
        <f t="shared" si="107"/>
        <v>-6.5667691310169243</v>
      </c>
      <c r="AC220">
        <f t="shared" si="108"/>
        <v>75.792463010288316</v>
      </c>
      <c r="AD220">
        <v>0</v>
      </c>
      <c r="AE220">
        <v>0</v>
      </c>
      <c r="AF220">
        <v>3</v>
      </c>
      <c r="AG220">
        <v>0</v>
      </c>
      <c r="AH220">
        <v>0</v>
      </c>
      <c r="AI220">
        <f t="shared" si="109"/>
        <v>1</v>
      </c>
      <c r="AJ220">
        <f t="shared" si="110"/>
        <v>0</v>
      </c>
      <c r="AK220">
        <f t="shared" si="111"/>
        <v>68051.618723670908</v>
      </c>
      <c r="AL220">
        <f t="shared" si="112"/>
        <v>1199.9996774193501</v>
      </c>
      <c r="AM220">
        <f t="shared" si="113"/>
        <v>963.35988967737569</v>
      </c>
      <c r="AN220">
        <f t="shared" si="114"/>
        <v>0.80280012387096789</v>
      </c>
      <c r="AO220">
        <f t="shared" si="115"/>
        <v>0.2231996393548388</v>
      </c>
      <c r="AP220">
        <v>10</v>
      </c>
      <c r="AQ220">
        <v>1</v>
      </c>
      <c r="AR220" t="s">
        <v>237</v>
      </c>
      <c r="AS220">
        <v>1560437495.7612901</v>
      </c>
      <c r="AT220">
        <v>622.80477419354804</v>
      </c>
      <c r="AU220">
        <v>667.06977419354803</v>
      </c>
      <c r="AV220">
        <v>20.359416129032301</v>
      </c>
      <c r="AW220">
        <v>18.9645516129032</v>
      </c>
      <c r="AX220">
        <v>600.035741935484</v>
      </c>
      <c r="AY220">
        <v>99.4874516129032</v>
      </c>
      <c r="AZ220">
        <v>9.9928906451612898E-2</v>
      </c>
      <c r="BA220">
        <v>22.758948387096801</v>
      </c>
      <c r="BB220">
        <v>23.464177419354801</v>
      </c>
      <c r="BC220">
        <v>23.228287096774199</v>
      </c>
      <c r="BD220">
        <v>0</v>
      </c>
      <c r="BE220">
        <v>0</v>
      </c>
      <c r="BF220">
        <v>12996.032258064501</v>
      </c>
      <c r="BG220">
        <v>1039.8148387096801</v>
      </c>
      <c r="BH220">
        <v>22.290500000000002</v>
      </c>
      <c r="BI220">
        <v>1199.9996774193501</v>
      </c>
      <c r="BJ220">
        <v>0.329998193548387</v>
      </c>
      <c r="BK220">
        <v>0.329987322580645</v>
      </c>
      <c r="BL220">
        <v>0.329996096774194</v>
      </c>
      <c r="BM220">
        <v>1.0018548387096799E-2</v>
      </c>
      <c r="BN220">
        <v>24</v>
      </c>
      <c r="BO220">
        <v>17743.164516129</v>
      </c>
      <c r="BP220">
        <v>1560432001.5</v>
      </c>
      <c r="BQ220" t="s">
        <v>238</v>
      </c>
      <c r="BR220">
        <v>1</v>
      </c>
      <c r="BS220">
        <v>-1.3480000000000001</v>
      </c>
      <c r="BT220">
        <v>2.1000000000000001E-2</v>
      </c>
      <c r="BU220">
        <v>400</v>
      </c>
      <c r="BV220">
        <v>19</v>
      </c>
      <c r="BW220">
        <v>0.05</v>
      </c>
      <c r="BX220">
        <v>0.02</v>
      </c>
      <c r="BY220">
        <v>26.008422382680301</v>
      </c>
      <c r="BZ220">
        <v>1.2760855870833501</v>
      </c>
      <c r="CA220">
        <v>0.1333540885034</v>
      </c>
      <c r="CB220">
        <v>0</v>
      </c>
      <c r="CC220">
        <v>-44.243346341463401</v>
      </c>
      <c r="CD220">
        <v>-2.3267372822299799</v>
      </c>
      <c r="CE220">
        <v>0.24120814419931799</v>
      </c>
      <c r="CF220">
        <v>0</v>
      </c>
      <c r="CG220">
        <v>1.3940117073170699</v>
      </c>
      <c r="CH220">
        <v>8.6731777003500293E-2</v>
      </c>
      <c r="CI220">
        <v>8.5955078745618002E-3</v>
      </c>
      <c r="CJ220">
        <v>1</v>
      </c>
      <c r="CK220">
        <v>1</v>
      </c>
      <c r="CL220">
        <v>3</v>
      </c>
      <c r="CM220" t="s">
        <v>257</v>
      </c>
      <c r="CN220">
        <v>1.8608100000000001</v>
      </c>
      <c r="CO220">
        <v>1.85775</v>
      </c>
      <c r="CP220">
        <v>1.86052</v>
      </c>
      <c r="CQ220">
        <v>1.85334</v>
      </c>
      <c r="CR220">
        <v>1.8519300000000001</v>
      </c>
      <c r="CS220">
        <v>1.85273</v>
      </c>
      <c r="CT220">
        <v>1.8564000000000001</v>
      </c>
      <c r="CU220">
        <v>1.86267</v>
      </c>
      <c r="CV220" t="s">
        <v>240</v>
      </c>
      <c r="CW220" t="s">
        <v>19</v>
      </c>
      <c r="CX220" t="s">
        <v>19</v>
      </c>
      <c r="CY220" t="s">
        <v>19</v>
      </c>
      <c r="CZ220" t="s">
        <v>241</v>
      </c>
      <c r="DA220" t="s">
        <v>242</v>
      </c>
      <c r="DB220" t="s">
        <v>243</v>
      </c>
      <c r="DC220" t="s">
        <v>243</v>
      </c>
      <c r="DD220" t="s">
        <v>243</v>
      </c>
      <c r="DE220" t="s">
        <v>243</v>
      </c>
      <c r="DF220">
        <v>0</v>
      </c>
      <c r="DG220">
        <v>100</v>
      </c>
      <c r="DH220">
        <v>100</v>
      </c>
      <c r="DI220">
        <v>-1.3480000000000001</v>
      </c>
      <c r="DJ220">
        <v>2.1000000000000001E-2</v>
      </c>
      <c r="DK220">
        <v>3</v>
      </c>
      <c r="DL220">
        <v>629.90099999999995</v>
      </c>
      <c r="DM220">
        <v>287.96300000000002</v>
      </c>
      <c r="DN220">
        <v>23</v>
      </c>
      <c r="DO220">
        <v>23.382400000000001</v>
      </c>
      <c r="DP220">
        <v>30.0001</v>
      </c>
      <c r="DQ220">
        <v>23.457799999999999</v>
      </c>
      <c r="DR220">
        <v>23.468599999999999</v>
      </c>
      <c r="DS220">
        <v>29.8733</v>
      </c>
      <c r="DT220">
        <v>22.569800000000001</v>
      </c>
      <c r="DU220">
        <v>100</v>
      </c>
      <c r="DV220">
        <v>23</v>
      </c>
      <c r="DW220">
        <v>692.5</v>
      </c>
      <c r="DX220">
        <v>19</v>
      </c>
      <c r="DY220">
        <v>101.29900000000001</v>
      </c>
      <c r="DZ220">
        <v>105.27500000000001</v>
      </c>
    </row>
    <row r="221" spans="1:130" x14ac:dyDescent="0.25">
      <c r="A221">
        <v>205</v>
      </c>
      <c r="B221">
        <v>1560437508.0999999</v>
      </c>
      <c r="C221">
        <v>408</v>
      </c>
      <c r="D221" t="s">
        <v>652</v>
      </c>
      <c r="E221" t="s">
        <v>653</v>
      </c>
      <c r="G221">
        <v>1560437497.7612901</v>
      </c>
      <c r="H221">
        <f t="shared" si="87"/>
        <v>8.5586521966339753E-4</v>
      </c>
      <c r="I221">
        <f t="shared" si="88"/>
        <v>26.067830743671802</v>
      </c>
      <c r="J221">
        <f t="shared" si="89"/>
        <v>626.05348387096797</v>
      </c>
      <c r="K221">
        <f t="shared" si="90"/>
        <v>193.74086730282576</v>
      </c>
      <c r="L221">
        <f t="shared" si="91"/>
        <v>19.294085373944391</v>
      </c>
      <c r="M221">
        <f t="shared" si="92"/>
        <v>62.346832315876583</v>
      </c>
      <c r="N221">
        <f t="shared" si="93"/>
        <v>9.9159708165002206E-2</v>
      </c>
      <c r="O221">
        <f t="shared" si="94"/>
        <v>3</v>
      </c>
      <c r="P221">
        <f t="shared" si="95"/>
        <v>9.7547576626586266E-2</v>
      </c>
      <c r="Q221">
        <f t="shared" si="96"/>
        <v>6.1110054315823351E-2</v>
      </c>
      <c r="R221">
        <f t="shared" si="97"/>
        <v>215.02160839903399</v>
      </c>
      <c r="S221">
        <f t="shared" si="98"/>
        <v>23.786670088951219</v>
      </c>
      <c r="T221">
        <f t="shared" si="99"/>
        <v>23.348800000000001</v>
      </c>
      <c r="U221">
        <f t="shared" si="100"/>
        <v>2.8798027085742661</v>
      </c>
      <c r="V221">
        <f t="shared" si="101"/>
        <v>72.954352775315272</v>
      </c>
      <c r="W221">
        <f t="shared" si="102"/>
        <v>2.0275715490965149</v>
      </c>
      <c r="X221">
        <f t="shared" si="103"/>
        <v>2.7792331395784258</v>
      </c>
      <c r="Y221">
        <f t="shared" si="104"/>
        <v>0.85223115947775119</v>
      </c>
      <c r="Z221">
        <f t="shared" si="105"/>
        <v>-37.743656187155828</v>
      </c>
      <c r="AA221">
        <f t="shared" si="106"/>
        <v>-95.026682477424345</v>
      </c>
      <c r="AB221">
        <f t="shared" si="107"/>
        <v>-6.5698170613021407</v>
      </c>
      <c r="AC221">
        <f t="shared" si="108"/>
        <v>75.681452673151682</v>
      </c>
      <c r="AD221">
        <v>0</v>
      </c>
      <c r="AE221">
        <v>0</v>
      </c>
      <c r="AF221">
        <v>3</v>
      </c>
      <c r="AG221">
        <v>0</v>
      </c>
      <c r="AH221">
        <v>0</v>
      </c>
      <c r="AI221">
        <f t="shared" si="109"/>
        <v>1</v>
      </c>
      <c r="AJ221">
        <f t="shared" si="110"/>
        <v>0</v>
      </c>
      <c r="AK221">
        <f t="shared" si="111"/>
        <v>68053.702796445315</v>
      </c>
      <c r="AL221">
        <f t="shared" si="112"/>
        <v>1200</v>
      </c>
      <c r="AM221">
        <f t="shared" si="113"/>
        <v>963.36003038709657</v>
      </c>
      <c r="AN221">
        <f t="shared" si="114"/>
        <v>0.80280002532258044</v>
      </c>
      <c r="AO221">
        <f t="shared" si="115"/>
        <v>0.2231996362903225</v>
      </c>
      <c r="AP221">
        <v>10</v>
      </c>
      <c r="AQ221">
        <v>1</v>
      </c>
      <c r="AR221" t="s">
        <v>237</v>
      </c>
      <c r="AS221">
        <v>1560437497.7612901</v>
      </c>
      <c r="AT221">
        <v>626.05348387096797</v>
      </c>
      <c r="AU221">
        <v>670.39003225806402</v>
      </c>
      <c r="AV221">
        <v>20.359787096774198</v>
      </c>
      <c r="AW221">
        <v>18.962477419354801</v>
      </c>
      <c r="AX221">
        <v>600.03877419354797</v>
      </c>
      <c r="AY221">
        <v>99.487132258064506</v>
      </c>
      <c r="AZ221">
        <v>9.99380516129032E-2</v>
      </c>
      <c r="BA221">
        <v>22.761258064516099</v>
      </c>
      <c r="BB221">
        <v>23.466754838709701</v>
      </c>
      <c r="BC221">
        <v>23.230845161290301</v>
      </c>
      <c r="BD221">
        <v>0</v>
      </c>
      <c r="BE221">
        <v>0</v>
      </c>
      <c r="BF221">
        <v>12996.635483870999</v>
      </c>
      <c r="BG221">
        <v>1039.8332258064499</v>
      </c>
      <c r="BH221">
        <v>22.285129032258101</v>
      </c>
      <c r="BI221">
        <v>1200</v>
      </c>
      <c r="BJ221">
        <v>0.32999806451612901</v>
      </c>
      <c r="BK221">
        <v>0.32998816129032199</v>
      </c>
      <c r="BL221">
        <v>0.329995419354839</v>
      </c>
      <c r="BM221">
        <v>1.0018564516129E-2</v>
      </c>
      <c r="BN221">
        <v>24</v>
      </c>
      <c r="BO221">
        <v>17743.170967741898</v>
      </c>
      <c r="BP221">
        <v>1560432001.5</v>
      </c>
      <c r="BQ221" t="s">
        <v>238</v>
      </c>
      <c r="BR221">
        <v>1</v>
      </c>
      <c r="BS221">
        <v>-1.3480000000000001</v>
      </c>
      <c r="BT221">
        <v>2.1000000000000001E-2</v>
      </c>
      <c r="BU221">
        <v>400</v>
      </c>
      <c r="BV221">
        <v>19</v>
      </c>
      <c r="BW221">
        <v>0.05</v>
      </c>
      <c r="BX221">
        <v>0.02</v>
      </c>
      <c r="BY221">
        <v>26.043244104155999</v>
      </c>
      <c r="BZ221">
        <v>1.2803283307386</v>
      </c>
      <c r="CA221">
        <v>0.13369861133636199</v>
      </c>
      <c r="CB221">
        <v>0</v>
      </c>
      <c r="CC221">
        <v>-44.306548780487802</v>
      </c>
      <c r="CD221">
        <v>-2.3669916376306901</v>
      </c>
      <c r="CE221">
        <v>0.24450326958954199</v>
      </c>
      <c r="CF221">
        <v>0</v>
      </c>
      <c r="CG221">
        <v>1.39656902439024</v>
      </c>
      <c r="CH221">
        <v>7.9727038327527602E-2</v>
      </c>
      <c r="CI221">
        <v>7.9663165295000508E-3</v>
      </c>
      <c r="CJ221">
        <v>1</v>
      </c>
      <c r="CK221">
        <v>1</v>
      </c>
      <c r="CL221">
        <v>3</v>
      </c>
      <c r="CM221" t="s">
        <v>257</v>
      </c>
      <c r="CN221">
        <v>1.8608100000000001</v>
      </c>
      <c r="CO221">
        <v>1.85775</v>
      </c>
      <c r="CP221">
        <v>1.86053</v>
      </c>
      <c r="CQ221">
        <v>1.8533500000000001</v>
      </c>
      <c r="CR221">
        <v>1.8519300000000001</v>
      </c>
      <c r="CS221">
        <v>1.8527400000000001</v>
      </c>
      <c r="CT221">
        <v>1.8564099999999999</v>
      </c>
      <c r="CU221">
        <v>1.86267</v>
      </c>
      <c r="CV221" t="s">
        <v>240</v>
      </c>
      <c r="CW221" t="s">
        <v>19</v>
      </c>
      <c r="CX221" t="s">
        <v>19</v>
      </c>
      <c r="CY221" t="s">
        <v>19</v>
      </c>
      <c r="CZ221" t="s">
        <v>241</v>
      </c>
      <c r="DA221" t="s">
        <v>242</v>
      </c>
      <c r="DB221" t="s">
        <v>243</v>
      </c>
      <c r="DC221" t="s">
        <v>243</v>
      </c>
      <c r="DD221" t="s">
        <v>243</v>
      </c>
      <c r="DE221" t="s">
        <v>243</v>
      </c>
      <c r="DF221">
        <v>0</v>
      </c>
      <c r="DG221">
        <v>100</v>
      </c>
      <c r="DH221">
        <v>100</v>
      </c>
      <c r="DI221">
        <v>-1.3480000000000001</v>
      </c>
      <c r="DJ221">
        <v>2.1000000000000001E-2</v>
      </c>
      <c r="DK221">
        <v>3</v>
      </c>
      <c r="DL221">
        <v>629.58299999999997</v>
      </c>
      <c r="DM221">
        <v>288.00700000000001</v>
      </c>
      <c r="DN221">
        <v>22.9999</v>
      </c>
      <c r="DO221">
        <v>23.382400000000001</v>
      </c>
      <c r="DP221">
        <v>30</v>
      </c>
      <c r="DQ221">
        <v>23.457799999999999</v>
      </c>
      <c r="DR221">
        <v>23.468599999999999</v>
      </c>
      <c r="DS221">
        <v>29.973500000000001</v>
      </c>
      <c r="DT221">
        <v>22.569800000000001</v>
      </c>
      <c r="DU221">
        <v>100</v>
      </c>
      <c r="DV221">
        <v>23</v>
      </c>
      <c r="DW221">
        <v>697.5</v>
      </c>
      <c r="DX221">
        <v>19</v>
      </c>
      <c r="DY221">
        <v>101.29900000000001</v>
      </c>
      <c r="DZ221">
        <v>105.27500000000001</v>
      </c>
    </row>
    <row r="222" spans="1:130" x14ac:dyDescent="0.25">
      <c r="A222">
        <v>206</v>
      </c>
      <c r="B222">
        <v>1560437510.0999999</v>
      </c>
      <c r="C222">
        <v>410</v>
      </c>
      <c r="D222" t="s">
        <v>654</v>
      </c>
      <c r="E222" t="s">
        <v>655</v>
      </c>
      <c r="G222">
        <v>1560437499.7612901</v>
      </c>
      <c r="H222">
        <f t="shared" si="87"/>
        <v>8.5713017914528205E-4</v>
      </c>
      <c r="I222">
        <f t="shared" si="88"/>
        <v>26.124540056763287</v>
      </c>
      <c r="J222">
        <f t="shared" si="89"/>
        <v>629.30529032258096</v>
      </c>
      <c r="K222">
        <f t="shared" si="90"/>
        <v>196.45889051008791</v>
      </c>
      <c r="L222">
        <f t="shared" si="91"/>
        <v>19.56468913515198</v>
      </c>
      <c r="M222">
        <f t="shared" si="92"/>
        <v>62.670426084054711</v>
      </c>
      <c r="N222">
        <f t="shared" si="93"/>
        <v>9.9262992726309007E-2</v>
      </c>
      <c r="O222">
        <f t="shared" si="94"/>
        <v>3</v>
      </c>
      <c r="P222">
        <f t="shared" si="95"/>
        <v>9.7647528409270434E-2</v>
      </c>
      <c r="Q222">
        <f t="shared" si="96"/>
        <v>6.1172817351277602E-2</v>
      </c>
      <c r="R222">
        <f t="shared" si="97"/>
        <v>215.0217060444937</v>
      </c>
      <c r="S222">
        <f t="shared" si="98"/>
        <v>23.787801846753688</v>
      </c>
      <c r="T222">
        <f t="shared" si="99"/>
        <v>23.351008064516101</v>
      </c>
      <c r="U222">
        <f t="shared" si="100"/>
        <v>2.8801865875788115</v>
      </c>
      <c r="V222">
        <f t="shared" si="101"/>
        <v>72.948026254176341</v>
      </c>
      <c r="W222">
        <f t="shared" si="102"/>
        <v>2.0275745738797477</v>
      </c>
      <c r="X222">
        <f t="shared" si="103"/>
        <v>2.779478319008895</v>
      </c>
      <c r="Y222">
        <f t="shared" si="104"/>
        <v>0.85261201369906381</v>
      </c>
      <c r="Z222">
        <f t="shared" si="105"/>
        <v>-37.799440900306941</v>
      </c>
      <c r="AA222">
        <f t="shared" si="106"/>
        <v>-95.148506206448076</v>
      </c>
      <c r="AB222">
        <f t="shared" si="107"/>
        <v>-6.5783616336761686</v>
      </c>
      <c r="AC222">
        <f t="shared" si="108"/>
        <v>75.495397304062521</v>
      </c>
      <c r="AD222">
        <v>0</v>
      </c>
      <c r="AE222">
        <v>0</v>
      </c>
      <c r="AF222">
        <v>3</v>
      </c>
      <c r="AG222">
        <v>0</v>
      </c>
      <c r="AH222">
        <v>0</v>
      </c>
      <c r="AI222">
        <f t="shared" si="109"/>
        <v>1</v>
      </c>
      <c r="AJ222">
        <f t="shared" si="110"/>
        <v>0</v>
      </c>
      <c r="AK222">
        <f t="shared" si="111"/>
        <v>68059.916042922196</v>
      </c>
      <c r="AL222">
        <f t="shared" si="112"/>
        <v>1200.0006451612901</v>
      </c>
      <c r="AM222">
        <f t="shared" si="113"/>
        <v>963.36055335485696</v>
      </c>
      <c r="AN222">
        <f t="shared" si="114"/>
        <v>0.8028000295161285</v>
      </c>
      <c r="AO222">
        <f t="shared" si="115"/>
        <v>0.22319961648387088</v>
      </c>
      <c r="AP222">
        <v>10</v>
      </c>
      <c r="AQ222">
        <v>1</v>
      </c>
      <c r="AR222" t="s">
        <v>237</v>
      </c>
      <c r="AS222">
        <v>1560437499.7612901</v>
      </c>
      <c r="AT222">
        <v>629.30529032258096</v>
      </c>
      <c r="AU222">
        <v>673.74219354838704</v>
      </c>
      <c r="AV222">
        <v>20.359896774193501</v>
      </c>
      <c r="AW222">
        <v>18.960525806451599</v>
      </c>
      <c r="AX222">
        <v>600.040387096774</v>
      </c>
      <c r="AY222">
        <v>99.486735483871001</v>
      </c>
      <c r="AZ222">
        <v>9.9946922580645206E-2</v>
      </c>
      <c r="BA222">
        <v>22.7627129032258</v>
      </c>
      <c r="BB222">
        <v>23.468732258064499</v>
      </c>
      <c r="BC222">
        <v>23.2332838709677</v>
      </c>
      <c r="BD222">
        <v>0</v>
      </c>
      <c r="BE222">
        <v>0</v>
      </c>
      <c r="BF222">
        <v>12998.087096774199</v>
      </c>
      <c r="BG222">
        <v>1039.84193548387</v>
      </c>
      <c r="BH222">
        <v>22.279758064516098</v>
      </c>
      <c r="BI222">
        <v>1200.0006451612901</v>
      </c>
      <c r="BJ222">
        <v>0.32999845161290298</v>
      </c>
      <c r="BK222">
        <v>0.32998848387096802</v>
      </c>
      <c r="BL222">
        <v>0.329994774193548</v>
      </c>
      <c r="BM222">
        <v>1.00185838709677E-2</v>
      </c>
      <c r="BN222">
        <v>24</v>
      </c>
      <c r="BO222">
        <v>17743.180645161301</v>
      </c>
      <c r="BP222">
        <v>1560432001.5</v>
      </c>
      <c r="BQ222" t="s">
        <v>238</v>
      </c>
      <c r="BR222">
        <v>1</v>
      </c>
      <c r="BS222">
        <v>-1.3480000000000001</v>
      </c>
      <c r="BT222">
        <v>2.1000000000000001E-2</v>
      </c>
      <c r="BU222">
        <v>400</v>
      </c>
      <c r="BV222">
        <v>19</v>
      </c>
      <c r="BW222">
        <v>0.05</v>
      </c>
      <c r="BX222">
        <v>0.02</v>
      </c>
      <c r="BY222">
        <v>26.093746819439499</v>
      </c>
      <c r="BZ222">
        <v>1.3893684595485101</v>
      </c>
      <c r="CA222">
        <v>0.14495176201850599</v>
      </c>
      <c r="CB222">
        <v>0</v>
      </c>
      <c r="CC222">
        <v>-44.405141463414601</v>
      </c>
      <c r="CD222">
        <v>-2.4802850174216</v>
      </c>
      <c r="CE222">
        <v>0.25702029812183902</v>
      </c>
      <c r="CF222">
        <v>0</v>
      </c>
      <c r="CG222">
        <v>1.39875097560976</v>
      </c>
      <c r="CH222">
        <v>6.9893310104527803E-2</v>
      </c>
      <c r="CI222">
        <v>7.1404672269339197E-3</v>
      </c>
      <c r="CJ222">
        <v>1</v>
      </c>
      <c r="CK222">
        <v>1</v>
      </c>
      <c r="CL222">
        <v>3</v>
      </c>
      <c r="CM222" t="s">
        <v>257</v>
      </c>
      <c r="CN222">
        <v>1.8608199999999999</v>
      </c>
      <c r="CO222">
        <v>1.85775</v>
      </c>
      <c r="CP222">
        <v>1.86052</v>
      </c>
      <c r="CQ222">
        <v>1.8533500000000001</v>
      </c>
      <c r="CR222">
        <v>1.8519300000000001</v>
      </c>
      <c r="CS222">
        <v>1.85273</v>
      </c>
      <c r="CT222">
        <v>1.8564099999999999</v>
      </c>
      <c r="CU222">
        <v>1.86267</v>
      </c>
      <c r="CV222" t="s">
        <v>240</v>
      </c>
      <c r="CW222" t="s">
        <v>19</v>
      </c>
      <c r="CX222" t="s">
        <v>19</v>
      </c>
      <c r="CY222" t="s">
        <v>19</v>
      </c>
      <c r="CZ222" t="s">
        <v>241</v>
      </c>
      <c r="DA222" t="s">
        <v>242</v>
      </c>
      <c r="DB222" t="s">
        <v>243</v>
      </c>
      <c r="DC222" t="s">
        <v>243</v>
      </c>
      <c r="DD222" t="s">
        <v>243</v>
      </c>
      <c r="DE222" t="s">
        <v>243</v>
      </c>
      <c r="DF222">
        <v>0</v>
      </c>
      <c r="DG222">
        <v>100</v>
      </c>
      <c r="DH222">
        <v>100</v>
      </c>
      <c r="DI222">
        <v>-1.3480000000000001</v>
      </c>
      <c r="DJ222">
        <v>2.1000000000000001E-2</v>
      </c>
      <c r="DK222">
        <v>3</v>
      </c>
      <c r="DL222">
        <v>629.05200000000002</v>
      </c>
      <c r="DM222">
        <v>288.07299999999998</v>
      </c>
      <c r="DN222">
        <v>22.9998</v>
      </c>
      <c r="DO222">
        <v>23.382400000000001</v>
      </c>
      <c r="DP222">
        <v>30</v>
      </c>
      <c r="DQ222">
        <v>23.458100000000002</v>
      </c>
      <c r="DR222">
        <v>23.468599999999999</v>
      </c>
      <c r="DS222">
        <v>30.121300000000002</v>
      </c>
      <c r="DT222">
        <v>22.569800000000001</v>
      </c>
      <c r="DU222">
        <v>100</v>
      </c>
      <c r="DV222">
        <v>23</v>
      </c>
      <c r="DW222">
        <v>702.5</v>
      </c>
      <c r="DX222">
        <v>19</v>
      </c>
      <c r="DY222">
        <v>101.29900000000001</v>
      </c>
      <c r="DZ222">
        <v>105.27500000000001</v>
      </c>
    </row>
    <row r="223" spans="1:130" x14ac:dyDescent="0.25">
      <c r="A223">
        <v>207</v>
      </c>
      <c r="B223">
        <v>1560437512.0999999</v>
      </c>
      <c r="C223">
        <v>412</v>
      </c>
      <c r="D223" t="s">
        <v>656</v>
      </c>
      <c r="E223" t="s">
        <v>657</v>
      </c>
      <c r="G223">
        <v>1560437501.7612901</v>
      </c>
      <c r="H223">
        <f t="shared" si="87"/>
        <v>8.5811864235602574E-4</v>
      </c>
      <c r="I223">
        <f t="shared" si="88"/>
        <v>26.156943748710297</v>
      </c>
      <c r="J223">
        <f t="shared" si="89"/>
        <v>632.55612903225801</v>
      </c>
      <c r="K223">
        <f t="shared" si="90"/>
        <v>199.48620479502762</v>
      </c>
      <c r="L223">
        <f t="shared" si="91"/>
        <v>19.866143226021169</v>
      </c>
      <c r="M223">
        <f t="shared" si="92"/>
        <v>62.994083579686183</v>
      </c>
      <c r="N223">
        <f t="shared" si="93"/>
        <v>9.9345954150891078E-2</v>
      </c>
      <c r="O223">
        <f t="shared" si="94"/>
        <v>3</v>
      </c>
      <c r="P223">
        <f t="shared" si="95"/>
        <v>9.7727810389192454E-2</v>
      </c>
      <c r="Q223">
        <f t="shared" si="96"/>
        <v>6.1223229284168866E-2</v>
      </c>
      <c r="R223">
        <f t="shared" si="97"/>
        <v>215.02161106883796</v>
      </c>
      <c r="S223">
        <f t="shared" si="98"/>
        <v>23.788180991265911</v>
      </c>
      <c r="T223">
        <f t="shared" si="99"/>
        <v>23.352414516129002</v>
      </c>
      <c r="U223">
        <f t="shared" si="100"/>
        <v>2.8804311269761009</v>
      </c>
      <c r="V223">
        <f t="shared" si="101"/>
        <v>72.943955043390829</v>
      </c>
      <c r="W223">
        <f t="shared" si="102"/>
        <v>2.0275391433546024</v>
      </c>
      <c r="X223">
        <f t="shared" si="103"/>
        <v>2.7795848773877387</v>
      </c>
      <c r="Y223">
        <f t="shared" si="104"/>
        <v>0.85289198362149854</v>
      </c>
      <c r="Z223">
        <f t="shared" si="105"/>
        <v>-37.843032127900734</v>
      </c>
      <c r="AA223">
        <f t="shared" si="106"/>
        <v>-95.273721174192431</v>
      </c>
      <c r="AB223">
        <f t="shared" si="107"/>
        <v>-6.5870867820429275</v>
      </c>
      <c r="AC223">
        <f t="shared" si="108"/>
        <v>75.31777098470188</v>
      </c>
      <c r="AD223">
        <v>0</v>
      </c>
      <c r="AE223">
        <v>0</v>
      </c>
      <c r="AF223">
        <v>3</v>
      </c>
      <c r="AG223">
        <v>0</v>
      </c>
      <c r="AH223">
        <v>0</v>
      </c>
      <c r="AI223">
        <f t="shared" si="109"/>
        <v>1</v>
      </c>
      <c r="AJ223">
        <f t="shared" si="110"/>
        <v>0</v>
      </c>
      <c r="AK223">
        <f t="shared" si="111"/>
        <v>68060.511031776376</v>
      </c>
      <c r="AL223">
        <f t="shared" si="112"/>
        <v>1200.0006451612901</v>
      </c>
      <c r="AM223">
        <f t="shared" si="113"/>
        <v>963.36051851612876</v>
      </c>
      <c r="AN223">
        <f t="shared" si="114"/>
        <v>0.80280000048387068</v>
      </c>
      <c r="AO223">
        <f t="shared" si="115"/>
        <v>0.22319952596774187</v>
      </c>
      <c r="AP223">
        <v>10</v>
      </c>
      <c r="AQ223">
        <v>1</v>
      </c>
      <c r="AR223" t="s">
        <v>237</v>
      </c>
      <c r="AS223">
        <v>1560437501.7612901</v>
      </c>
      <c r="AT223">
        <v>632.55612903225801</v>
      </c>
      <c r="AU223">
        <v>677.05267741935495</v>
      </c>
      <c r="AV223">
        <v>20.3595677419355</v>
      </c>
      <c r="AW223">
        <v>18.958583870967701</v>
      </c>
      <c r="AX223">
        <v>600.04096774193499</v>
      </c>
      <c r="AY223">
        <v>99.486577419354802</v>
      </c>
      <c r="AZ223">
        <v>9.9974174193548399E-2</v>
      </c>
      <c r="BA223">
        <v>22.7633451612903</v>
      </c>
      <c r="BB223">
        <v>23.469738709677401</v>
      </c>
      <c r="BC223">
        <v>23.2350903225806</v>
      </c>
      <c r="BD223">
        <v>0</v>
      </c>
      <c r="BE223">
        <v>0</v>
      </c>
      <c r="BF223">
        <v>12998.2677419355</v>
      </c>
      <c r="BG223">
        <v>1039.84419354839</v>
      </c>
      <c r="BH223">
        <v>22.274387096774198</v>
      </c>
      <c r="BI223">
        <v>1200.0006451612901</v>
      </c>
      <c r="BJ223">
        <v>0.329999516129032</v>
      </c>
      <c r="BK223">
        <v>0.32998819354838699</v>
      </c>
      <c r="BL223">
        <v>0.32999393548387101</v>
      </c>
      <c r="BM223">
        <v>1.00185967741935E-2</v>
      </c>
      <c r="BN223">
        <v>24</v>
      </c>
      <c r="BO223">
        <v>17743.180645161301</v>
      </c>
      <c r="BP223">
        <v>1560432001.5</v>
      </c>
      <c r="BQ223" t="s">
        <v>238</v>
      </c>
      <c r="BR223">
        <v>1</v>
      </c>
      <c r="BS223">
        <v>-1.3480000000000001</v>
      </c>
      <c r="BT223">
        <v>2.1000000000000001E-2</v>
      </c>
      <c r="BU223">
        <v>400</v>
      </c>
      <c r="BV223">
        <v>19</v>
      </c>
      <c r="BW223">
        <v>0.05</v>
      </c>
      <c r="BX223">
        <v>0.02</v>
      </c>
      <c r="BY223">
        <v>26.143719343289</v>
      </c>
      <c r="BZ223">
        <v>1.3609165653511801</v>
      </c>
      <c r="CA223">
        <v>0.14250831597285599</v>
      </c>
      <c r="CB223">
        <v>0</v>
      </c>
      <c r="CC223">
        <v>-44.483485365853703</v>
      </c>
      <c r="CD223">
        <v>-2.3416641114981802</v>
      </c>
      <c r="CE223">
        <v>0.24628833940587899</v>
      </c>
      <c r="CF223">
        <v>0</v>
      </c>
      <c r="CG223">
        <v>1.40054829268293</v>
      </c>
      <c r="CH223">
        <v>5.6827526132403897E-2</v>
      </c>
      <c r="CI223">
        <v>6.1180560049896903E-3</v>
      </c>
      <c r="CJ223">
        <v>1</v>
      </c>
      <c r="CK223">
        <v>1</v>
      </c>
      <c r="CL223">
        <v>3</v>
      </c>
      <c r="CM223" t="s">
        <v>257</v>
      </c>
      <c r="CN223">
        <v>1.8608100000000001</v>
      </c>
      <c r="CO223">
        <v>1.8577399999999999</v>
      </c>
      <c r="CP223">
        <v>1.8605100000000001</v>
      </c>
      <c r="CQ223">
        <v>1.8533299999999999</v>
      </c>
      <c r="CR223">
        <v>1.8519099999999999</v>
      </c>
      <c r="CS223">
        <v>1.8527199999999999</v>
      </c>
      <c r="CT223">
        <v>1.8564000000000001</v>
      </c>
      <c r="CU223">
        <v>1.86266</v>
      </c>
      <c r="CV223" t="s">
        <v>240</v>
      </c>
      <c r="CW223" t="s">
        <v>19</v>
      </c>
      <c r="CX223" t="s">
        <v>19</v>
      </c>
      <c r="CY223" t="s">
        <v>19</v>
      </c>
      <c r="CZ223" t="s">
        <v>241</v>
      </c>
      <c r="DA223" t="s">
        <v>242</v>
      </c>
      <c r="DB223" t="s">
        <v>243</v>
      </c>
      <c r="DC223" t="s">
        <v>243</v>
      </c>
      <c r="DD223" t="s">
        <v>243</v>
      </c>
      <c r="DE223" t="s">
        <v>243</v>
      </c>
      <c r="DF223">
        <v>0</v>
      </c>
      <c r="DG223">
        <v>100</v>
      </c>
      <c r="DH223">
        <v>100</v>
      </c>
      <c r="DI223">
        <v>-1.3480000000000001</v>
      </c>
      <c r="DJ223">
        <v>2.1000000000000001E-2</v>
      </c>
      <c r="DK223">
        <v>3</v>
      </c>
      <c r="DL223">
        <v>629.31600000000003</v>
      </c>
      <c r="DM223">
        <v>288.01799999999997</v>
      </c>
      <c r="DN223">
        <v>22.999700000000001</v>
      </c>
      <c r="DO223">
        <v>23.382400000000001</v>
      </c>
      <c r="DP223">
        <v>30</v>
      </c>
      <c r="DQ223">
        <v>23.458600000000001</v>
      </c>
      <c r="DR223">
        <v>23.468599999999999</v>
      </c>
      <c r="DS223">
        <v>30.216699999999999</v>
      </c>
      <c r="DT223">
        <v>22.569800000000001</v>
      </c>
      <c r="DU223">
        <v>100</v>
      </c>
      <c r="DV223">
        <v>23</v>
      </c>
      <c r="DW223">
        <v>702.5</v>
      </c>
      <c r="DX223">
        <v>19</v>
      </c>
      <c r="DY223">
        <v>101.29900000000001</v>
      </c>
      <c r="DZ223">
        <v>105.274</v>
      </c>
    </row>
    <row r="224" spans="1:130" x14ac:dyDescent="0.25">
      <c r="A224">
        <v>208</v>
      </c>
      <c r="B224">
        <v>1560437514.0999999</v>
      </c>
      <c r="C224">
        <v>414</v>
      </c>
      <c r="D224" t="s">
        <v>658</v>
      </c>
      <c r="E224" t="s">
        <v>659</v>
      </c>
      <c r="G224">
        <v>1560437503.7612901</v>
      </c>
      <c r="H224">
        <f t="shared" si="87"/>
        <v>8.5890281985044864E-4</v>
      </c>
      <c r="I224">
        <f t="shared" si="88"/>
        <v>26.174990490674965</v>
      </c>
      <c r="J224">
        <f t="shared" si="89"/>
        <v>635.80054838709702</v>
      </c>
      <c r="K224">
        <f t="shared" si="90"/>
        <v>202.7433759180764</v>
      </c>
      <c r="L224">
        <f t="shared" si="91"/>
        <v>20.190492461120602</v>
      </c>
      <c r="M224">
        <f t="shared" si="92"/>
        <v>63.31711761657354</v>
      </c>
      <c r="N224">
        <f t="shared" si="93"/>
        <v>9.9429352827649406E-2</v>
      </c>
      <c r="O224">
        <f t="shared" si="94"/>
        <v>3</v>
      </c>
      <c r="P224">
        <f t="shared" si="95"/>
        <v>9.7808513297941269E-2</v>
      </c>
      <c r="Q224">
        <f t="shared" si="96"/>
        <v>6.1273905729272445E-2</v>
      </c>
      <c r="R224">
        <f t="shared" si="97"/>
        <v>215.02140841208484</v>
      </c>
      <c r="S224">
        <f t="shared" si="98"/>
        <v>23.787912092104428</v>
      </c>
      <c r="T224">
        <f t="shared" si="99"/>
        <v>23.352508064516151</v>
      </c>
      <c r="U224">
        <f t="shared" si="100"/>
        <v>2.8804473928553431</v>
      </c>
      <c r="V224">
        <f t="shared" si="101"/>
        <v>72.942167063692736</v>
      </c>
      <c r="W224">
        <f t="shared" si="102"/>
        <v>2.0274811170318801</v>
      </c>
      <c r="X224">
        <f t="shared" si="103"/>
        <v>2.7795734602476143</v>
      </c>
      <c r="Y224">
        <f t="shared" si="104"/>
        <v>0.85296627582346307</v>
      </c>
      <c r="Z224">
        <f t="shared" si="105"/>
        <v>-37.877614355404788</v>
      </c>
      <c r="AA224">
        <f t="shared" si="106"/>
        <v>-95.299807625816229</v>
      </c>
      <c r="AB224">
        <f t="shared" si="107"/>
        <v>-6.5888912265125397</v>
      </c>
      <c r="AC224">
        <f t="shared" si="108"/>
        <v>75.255095204351292</v>
      </c>
      <c r="AD224">
        <v>0</v>
      </c>
      <c r="AE224">
        <v>0</v>
      </c>
      <c r="AF224">
        <v>3</v>
      </c>
      <c r="AG224">
        <v>0</v>
      </c>
      <c r="AH224">
        <v>0</v>
      </c>
      <c r="AI224">
        <f t="shared" si="109"/>
        <v>1</v>
      </c>
      <c r="AJ224">
        <f t="shared" si="110"/>
        <v>0</v>
      </c>
      <c r="AK224">
        <f t="shared" si="111"/>
        <v>68061.271508963895</v>
      </c>
      <c r="AL224">
        <f t="shared" si="112"/>
        <v>1200</v>
      </c>
      <c r="AM224">
        <f t="shared" si="113"/>
        <v>963.35990070967762</v>
      </c>
      <c r="AN224">
        <f t="shared" si="114"/>
        <v>0.80279991725806465</v>
      </c>
      <c r="AO224">
        <f t="shared" si="115"/>
        <v>0.22319945874193556</v>
      </c>
      <c r="AP224">
        <v>10</v>
      </c>
      <c r="AQ224">
        <v>1</v>
      </c>
      <c r="AR224" t="s">
        <v>237</v>
      </c>
      <c r="AS224">
        <v>1560437503.7612901</v>
      </c>
      <c r="AT224">
        <v>635.80054838709702</v>
      </c>
      <c r="AU224">
        <v>680.33232258064504</v>
      </c>
      <c r="AV224">
        <v>20.359006451612899</v>
      </c>
      <c r="AW224">
        <v>18.956751612903201</v>
      </c>
      <c r="AX224">
        <v>600.04529032258097</v>
      </c>
      <c r="AY224">
        <v>99.486425806451606</v>
      </c>
      <c r="AZ224">
        <v>0.10002119677419399</v>
      </c>
      <c r="BA224">
        <v>22.7632774193548</v>
      </c>
      <c r="BB224">
        <v>23.469767741935499</v>
      </c>
      <c r="BC224">
        <v>23.235248387096799</v>
      </c>
      <c r="BD224">
        <v>0</v>
      </c>
      <c r="BE224">
        <v>0</v>
      </c>
      <c r="BF224">
        <v>12998.4483870968</v>
      </c>
      <c r="BG224">
        <v>1039.8490322580601</v>
      </c>
      <c r="BH224">
        <v>22.269238709677399</v>
      </c>
      <c r="BI224">
        <v>1200</v>
      </c>
      <c r="BJ224">
        <v>0.330000193548387</v>
      </c>
      <c r="BK224">
        <v>0.32998848387096802</v>
      </c>
      <c r="BL224">
        <v>0.32999293548387099</v>
      </c>
      <c r="BM224">
        <v>1.00186161290323E-2</v>
      </c>
      <c r="BN224">
        <v>24</v>
      </c>
      <c r="BO224">
        <v>17743.177419354801</v>
      </c>
      <c r="BP224">
        <v>1560432001.5</v>
      </c>
      <c r="BQ224" t="s">
        <v>238</v>
      </c>
      <c r="BR224">
        <v>1</v>
      </c>
      <c r="BS224">
        <v>-1.3480000000000001</v>
      </c>
      <c r="BT224">
        <v>2.1000000000000001E-2</v>
      </c>
      <c r="BU224">
        <v>400</v>
      </c>
      <c r="BV224">
        <v>19</v>
      </c>
      <c r="BW224">
        <v>0.05</v>
      </c>
      <c r="BX224">
        <v>0.02</v>
      </c>
      <c r="BY224">
        <v>26.164908861208001</v>
      </c>
      <c r="BZ224">
        <v>0.99392442670183501</v>
      </c>
      <c r="CA224">
        <v>0.12748951916875301</v>
      </c>
      <c r="CB224">
        <v>0</v>
      </c>
      <c r="CC224">
        <v>-44.517473170731698</v>
      </c>
      <c r="CD224">
        <v>-1.6585212543552901</v>
      </c>
      <c r="CE224">
        <v>0.217410829519566</v>
      </c>
      <c r="CF224">
        <v>0</v>
      </c>
      <c r="CG224">
        <v>1.40191</v>
      </c>
      <c r="CH224">
        <v>4.0658048780487198E-2</v>
      </c>
      <c r="CI224">
        <v>4.9625750593328298E-3</v>
      </c>
      <c r="CJ224">
        <v>1</v>
      </c>
      <c r="CK224">
        <v>1</v>
      </c>
      <c r="CL224">
        <v>3</v>
      </c>
      <c r="CM224" t="s">
        <v>257</v>
      </c>
      <c r="CN224">
        <v>1.8608100000000001</v>
      </c>
      <c r="CO224">
        <v>1.85775</v>
      </c>
      <c r="CP224">
        <v>1.86053</v>
      </c>
      <c r="CQ224">
        <v>1.8533299999999999</v>
      </c>
      <c r="CR224">
        <v>1.8519099999999999</v>
      </c>
      <c r="CS224">
        <v>1.85273</v>
      </c>
      <c r="CT224">
        <v>1.8564099999999999</v>
      </c>
      <c r="CU224">
        <v>1.86266</v>
      </c>
      <c r="CV224" t="s">
        <v>240</v>
      </c>
      <c r="CW224" t="s">
        <v>19</v>
      </c>
      <c r="CX224" t="s">
        <v>19</v>
      </c>
      <c r="CY224" t="s">
        <v>19</v>
      </c>
      <c r="CZ224" t="s">
        <v>241</v>
      </c>
      <c r="DA224" t="s">
        <v>242</v>
      </c>
      <c r="DB224" t="s">
        <v>243</v>
      </c>
      <c r="DC224" t="s">
        <v>243</v>
      </c>
      <c r="DD224" t="s">
        <v>243</v>
      </c>
      <c r="DE224" t="s">
        <v>243</v>
      </c>
      <c r="DF224">
        <v>0</v>
      </c>
      <c r="DG224">
        <v>100</v>
      </c>
      <c r="DH224">
        <v>100</v>
      </c>
      <c r="DI224">
        <v>-1.3480000000000001</v>
      </c>
      <c r="DJ224">
        <v>2.1000000000000001E-2</v>
      </c>
      <c r="DK224">
        <v>3</v>
      </c>
      <c r="DL224">
        <v>629.44399999999996</v>
      </c>
      <c r="DM224">
        <v>288.09899999999999</v>
      </c>
      <c r="DN224">
        <v>22.999700000000001</v>
      </c>
      <c r="DO224">
        <v>23.382400000000001</v>
      </c>
      <c r="DP224">
        <v>30</v>
      </c>
      <c r="DQ224">
        <v>23.459299999999999</v>
      </c>
      <c r="DR224">
        <v>23.4694</v>
      </c>
      <c r="DS224">
        <v>30.3446</v>
      </c>
      <c r="DT224">
        <v>22.569800000000001</v>
      </c>
      <c r="DU224">
        <v>100</v>
      </c>
      <c r="DV224">
        <v>23</v>
      </c>
      <c r="DW224">
        <v>707.5</v>
      </c>
      <c r="DX224">
        <v>19</v>
      </c>
      <c r="DY224">
        <v>101.298</v>
      </c>
      <c r="DZ224">
        <v>105.27500000000001</v>
      </c>
    </row>
    <row r="225" spans="1:130" x14ac:dyDescent="0.25">
      <c r="A225">
        <v>209</v>
      </c>
      <c r="B225">
        <v>1560437516.0999999</v>
      </c>
      <c r="C225">
        <v>416</v>
      </c>
      <c r="D225" t="s">
        <v>660</v>
      </c>
      <c r="E225" t="s">
        <v>661</v>
      </c>
      <c r="G225">
        <v>1560437505.7612901</v>
      </c>
      <c r="H225">
        <f t="shared" si="87"/>
        <v>8.5962063644388876E-4</v>
      </c>
      <c r="I225">
        <f t="shared" si="88"/>
        <v>26.210998652766399</v>
      </c>
      <c r="J225">
        <f t="shared" si="89"/>
        <v>639.04300000000001</v>
      </c>
      <c r="K225">
        <f t="shared" si="90"/>
        <v>205.73037963538891</v>
      </c>
      <c r="L225">
        <f t="shared" si="91"/>
        <v>20.487909134182047</v>
      </c>
      <c r="M225">
        <f t="shared" si="92"/>
        <v>63.639871466911693</v>
      </c>
      <c r="N225">
        <f t="shared" si="93"/>
        <v>9.9517978036978844E-2</v>
      </c>
      <c r="O225">
        <f t="shared" si="94"/>
        <v>3</v>
      </c>
      <c r="P225">
        <f t="shared" si="95"/>
        <v>9.7894271378808448E-2</v>
      </c>
      <c r="Q225">
        <f t="shared" si="96"/>
        <v>6.1327756725691795E-2</v>
      </c>
      <c r="R225">
        <f t="shared" si="97"/>
        <v>215.02133270881819</v>
      </c>
      <c r="S225">
        <f t="shared" si="98"/>
        <v>23.787164413489787</v>
      </c>
      <c r="T225">
        <f t="shared" si="99"/>
        <v>23.351896774193548</v>
      </c>
      <c r="U225">
        <f t="shared" si="100"/>
        <v>2.8803411052006762</v>
      </c>
      <c r="V225">
        <f t="shared" si="101"/>
        <v>72.942145264985243</v>
      </c>
      <c r="W225">
        <f t="shared" si="102"/>
        <v>2.0274111130602384</v>
      </c>
      <c r="X225">
        <f t="shared" si="103"/>
        <v>2.779478319008895</v>
      </c>
      <c r="Y225">
        <f t="shared" si="104"/>
        <v>0.85292999214043785</v>
      </c>
      <c r="Z225">
        <f t="shared" si="105"/>
        <v>-37.909270067175491</v>
      </c>
      <c r="AA225">
        <f t="shared" si="106"/>
        <v>-95.292242554839689</v>
      </c>
      <c r="AB225">
        <f t="shared" si="107"/>
        <v>-6.5883289385112054</v>
      </c>
      <c r="AC225">
        <f t="shared" si="108"/>
        <v>75.231491148291795</v>
      </c>
      <c r="AD225">
        <v>0</v>
      </c>
      <c r="AE225">
        <v>0</v>
      </c>
      <c r="AF225">
        <v>3</v>
      </c>
      <c r="AG225">
        <v>0</v>
      </c>
      <c r="AH225">
        <v>0</v>
      </c>
      <c r="AI225">
        <f t="shared" si="109"/>
        <v>1</v>
      </c>
      <c r="AJ225">
        <f t="shared" si="110"/>
        <v>0</v>
      </c>
      <c r="AK225">
        <f t="shared" si="111"/>
        <v>68062.859840864097</v>
      </c>
      <c r="AL225">
        <f t="shared" si="112"/>
        <v>1200</v>
      </c>
      <c r="AM225">
        <f t="shared" si="113"/>
        <v>963.35966651612875</v>
      </c>
      <c r="AN225">
        <f t="shared" si="114"/>
        <v>0.80279972209677397</v>
      </c>
      <c r="AO225">
        <f t="shared" si="115"/>
        <v>0.2231994344193548</v>
      </c>
      <c r="AP225">
        <v>10</v>
      </c>
      <c r="AQ225">
        <v>1</v>
      </c>
      <c r="AR225" t="s">
        <v>237</v>
      </c>
      <c r="AS225">
        <v>1560437505.7612901</v>
      </c>
      <c r="AT225">
        <v>639.04300000000001</v>
      </c>
      <c r="AU225">
        <v>683.64012903225796</v>
      </c>
      <c r="AV225">
        <v>20.358351612903199</v>
      </c>
      <c r="AW225">
        <v>18.954925806451602</v>
      </c>
      <c r="AX225">
        <v>600.04609677419398</v>
      </c>
      <c r="AY225">
        <v>99.486209677419396</v>
      </c>
      <c r="AZ225">
        <v>0.100001996774194</v>
      </c>
      <c r="BA225">
        <v>22.7627129032258</v>
      </c>
      <c r="BB225">
        <v>23.4692935483871</v>
      </c>
      <c r="BC225">
        <v>23.234500000000001</v>
      </c>
      <c r="BD225">
        <v>0</v>
      </c>
      <c r="BE225">
        <v>0</v>
      </c>
      <c r="BF225">
        <v>12998.7903225806</v>
      </c>
      <c r="BG225">
        <v>1039.8487096774199</v>
      </c>
      <c r="BH225">
        <v>22.2647612903226</v>
      </c>
      <c r="BI225">
        <v>1200</v>
      </c>
      <c r="BJ225">
        <v>0.33000003225806401</v>
      </c>
      <c r="BK225">
        <v>0.32998958064516098</v>
      </c>
      <c r="BL225">
        <v>0.32999196774193601</v>
      </c>
      <c r="BM225">
        <v>1.0018635483871E-2</v>
      </c>
      <c r="BN225">
        <v>24</v>
      </c>
      <c r="BO225">
        <v>17743.177419354801</v>
      </c>
      <c r="BP225">
        <v>1560432001.5</v>
      </c>
      <c r="BQ225" t="s">
        <v>238</v>
      </c>
      <c r="BR225">
        <v>1</v>
      </c>
      <c r="BS225">
        <v>-1.3480000000000001</v>
      </c>
      <c r="BT225">
        <v>2.1000000000000001E-2</v>
      </c>
      <c r="BU225">
        <v>400</v>
      </c>
      <c r="BV225">
        <v>19</v>
      </c>
      <c r="BW225">
        <v>0.05</v>
      </c>
      <c r="BX225">
        <v>0.02</v>
      </c>
      <c r="BY225">
        <v>26.1924346660468</v>
      </c>
      <c r="BZ225">
        <v>0.72134490910872895</v>
      </c>
      <c r="CA225">
        <v>0.11047454522104801</v>
      </c>
      <c r="CB225">
        <v>0</v>
      </c>
      <c r="CC225">
        <v>-44.574909756097597</v>
      </c>
      <c r="CD225">
        <v>-1.2372606271775499</v>
      </c>
      <c r="CE225">
        <v>0.18300814296807499</v>
      </c>
      <c r="CF225">
        <v>0</v>
      </c>
      <c r="CG225">
        <v>1.4030690243902399</v>
      </c>
      <c r="CH225">
        <v>2.49691986062732E-2</v>
      </c>
      <c r="CI225">
        <v>3.7447998447786199E-3</v>
      </c>
      <c r="CJ225">
        <v>1</v>
      </c>
      <c r="CK225">
        <v>1</v>
      </c>
      <c r="CL225">
        <v>3</v>
      </c>
      <c r="CM225" t="s">
        <v>257</v>
      </c>
      <c r="CN225">
        <v>1.8608100000000001</v>
      </c>
      <c r="CO225">
        <v>1.8577600000000001</v>
      </c>
      <c r="CP225">
        <v>1.8605400000000001</v>
      </c>
      <c r="CQ225">
        <v>1.8533299999999999</v>
      </c>
      <c r="CR225">
        <v>1.8519300000000001</v>
      </c>
      <c r="CS225">
        <v>1.85273</v>
      </c>
      <c r="CT225">
        <v>1.85642</v>
      </c>
      <c r="CU225">
        <v>1.86266</v>
      </c>
      <c r="CV225" t="s">
        <v>240</v>
      </c>
      <c r="CW225" t="s">
        <v>19</v>
      </c>
      <c r="CX225" t="s">
        <v>19</v>
      </c>
      <c r="CY225" t="s">
        <v>19</v>
      </c>
      <c r="CZ225" t="s">
        <v>241</v>
      </c>
      <c r="DA225" t="s">
        <v>242</v>
      </c>
      <c r="DB225" t="s">
        <v>243</v>
      </c>
      <c r="DC225" t="s">
        <v>243</v>
      </c>
      <c r="DD225" t="s">
        <v>243</v>
      </c>
      <c r="DE225" t="s">
        <v>243</v>
      </c>
      <c r="DF225">
        <v>0</v>
      </c>
      <c r="DG225">
        <v>100</v>
      </c>
      <c r="DH225">
        <v>100</v>
      </c>
      <c r="DI225">
        <v>-1.3480000000000001</v>
      </c>
      <c r="DJ225">
        <v>2.1000000000000001E-2</v>
      </c>
      <c r="DK225">
        <v>3</v>
      </c>
      <c r="DL225">
        <v>629.31200000000001</v>
      </c>
      <c r="DM225">
        <v>288.137</v>
      </c>
      <c r="DN225">
        <v>22.999700000000001</v>
      </c>
      <c r="DO225">
        <v>23.382400000000001</v>
      </c>
      <c r="DP225">
        <v>30.0001</v>
      </c>
      <c r="DQ225">
        <v>23.459800000000001</v>
      </c>
      <c r="DR225">
        <v>23.470300000000002</v>
      </c>
      <c r="DS225">
        <v>30.485299999999999</v>
      </c>
      <c r="DT225">
        <v>22.569800000000001</v>
      </c>
      <c r="DU225">
        <v>100</v>
      </c>
      <c r="DV225">
        <v>23</v>
      </c>
      <c r="DW225">
        <v>712.5</v>
      </c>
      <c r="DX225">
        <v>19</v>
      </c>
      <c r="DY225">
        <v>101.29900000000001</v>
      </c>
      <c r="DZ225">
        <v>105.27500000000001</v>
      </c>
    </row>
    <row r="226" spans="1:130" x14ac:dyDescent="0.25">
      <c r="A226">
        <v>210</v>
      </c>
      <c r="B226">
        <v>1560437518.0999999</v>
      </c>
      <c r="C226">
        <v>418</v>
      </c>
      <c r="D226" t="s">
        <v>662</v>
      </c>
      <c r="E226" t="s">
        <v>663</v>
      </c>
      <c r="G226">
        <v>1560437507.7612901</v>
      </c>
      <c r="H226">
        <f t="shared" si="87"/>
        <v>8.6023770877642223E-4</v>
      </c>
      <c r="I226">
        <f t="shared" si="88"/>
        <v>26.248730774388356</v>
      </c>
      <c r="J226">
        <f t="shared" si="89"/>
        <v>642.28409677419404</v>
      </c>
      <c r="K226">
        <f t="shared" si="90"/>
        <v>208.64397868888815</v>
      </c>
      <c r="L226">
        <f t="shared" si="91"/>
        <v>20.778007184590479</v>
      </c>
      <c r="M226">
        <f t="shared" si="92"/>
        <v>63.962466883465119</v>
      </c>
      <c r="N226">
        <f t="shared" si="93"/>
        <v>9.9595991291287683E-2</v>
      </c>
      <c r="O226">
        <f t="shared" si="94"/>
        <v>3</v>
      </c>
      <c r="P226">
        <f t="shared" si="95"/>
        <v>9.7969758751385597E-2</v>
      </c>
      <c r="Q226">
        <f t="shared" si="96"/>
        <v>6.1375158509060369E-2</v>
      </c>
      <c r="R226">
        <f t="shared" si="97"/>
        <v>215.02134273479899</v>
      </c>
      <c r="S226">
        <f t="shared" si="98"/>
        <v>23.786220497274144</v>
      </c>
      <c r="T226">
        <f t="shared" si="99"/>
        <v>23.351132258064499</v>
      </c>
      <c r="U226">
        <f t="shared" si="100"/>
        <v>2.8802081803496922</v>
      </c>
      <c r="V226">
        <f t="shared" si="101"/>
        <v>72.942527981285352</v>
      </c>
      <c r="W226">
        <f t="shared" si="102"/>
        <v>2.0273249928137695</v>
      </c>
      <c r="X226">
        <f t="shared" si="103"/>
        <v>2.7793456696947962</v>
      </c>
      <c r="Y226">
        <f t="shared" si="104"/>
        <v>0.85288318753592263</v>
      </c>
      <c r="Z226">
        <f t="shared" si="105"/>
        <v>-37.936482957040219</v>
      </c>
      <c r="AA226">
        <f t="shared" si="106"/>
        <v>-95.295894658063844</v>
      </c>
      <c r="AB226">
        <f t="shared" si="107"/>
        <v>-6.5885296434750593</v>
      </c>
      <c r="AC226">
        <f t="shared" si="108"/>
        <v>75.200435476219866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 t="shared" si="109"/>
        <v>1</v>
      </c>
      <c r="AJ226">
        <f t="shared" si="110"/>
        <v>0</v>
      </c>
      <c r="AK226">
        <f t="shared" si="111"/>
        <v>68064.864972657728</v>
      </c>
      <c r="AL226">
        <f t="shared" si="112"/>
        <v>1200.0003225806499</v>
      </c>
      <c r="AM226">
        <f t="shared" si="113"/>
        <v>963.35967774178391</v>
      </c>
      <c r="AN226">
        <f t="shared" si="114"/>
        <v>0.80279951564516194</v>
      </c>
      <c r="AO226">
        <f t="shared" si="115"/>
        <v>0.22319944222580662</v>
      </c>
      <c r="AP226">
        <v>10</v>
      </c>
      <c r="AQ226">
        <v>1</v>
      </c>
      <c r="AR226" t="s">
        <v>237</v>
      </c>
      <c r="AS226">
        <v>1560437507.7612901</v>
      </c>
      <c r="AT226">
        <v>642.28409677419404</v>
      </c>
      <c r="AU226">
        <v>686.94954838709702</v>
      </c>
      <c r="AV226">
        <v>20.357541935483901</v>
      </c>
      <c r="AW226">
        <v>18.953103225806402</v>
      </c>
      <c r="AX226">
        <v>600.04425806451604</v>
      </c>
      <c r="AY226">
        <v>99.485974193548401</v>
      </c>
      <c r="AZ226">
        <v>9.9967922580645199E-2</v>
      </c>
      <c r="BA226">
        <v>22.7619258064516</v>
      </c>
      <c r="BB226">
        <v>23.468358064516099</v>
      </c>
      <c r="BC226">
        <v>23.233906451612899</v>
      </c>
      <c r="BD226">
        <v>0</v>
      </c>
      <c r="BE226">
        <v>0</v>
      </c>
      <c r="BF226">
        <v>12999.2129032258</v>
      </c>
      <c r="BG226">
        <v>1039.8403225806501</v>
      </c>
      <c r="BH226">
        <v>22.261854838709699</v>
      </c>
      <c r="BI226">
        <v>1200.0003225806499</v>
      </c>
      <c r="BJ226">
        <v>0.32999935483871001</v>
      </c>
      <c r="BK226">
        <v>0.32999061290322601</v>
      </c>
      <c r="BL226">
        <v>0.32999154838709699</v>
      </c>
      <c r="BM226">
        <v>1.00186419354839E-2</v>
      </c>
      <c r="BN226">
        <v>24</v>
      </c>
      <c r="BO226">
        <v>17743.174193548399</v>
      </c>
      <c r="BP226">
        <v>1560432001.5</v>
      </c>
      <c r="BQ226" t="s">
        <v>238</v>
      </c>
      <c r="BR226">
        <v>1</v>
      </c>
      <c r="BS226">
        <v>-1.3480000000000001</v>
      </c>
      <c r="BT226">
        <v>2.1000000000000001E-2</v>
      </c>
      <c r="BU226">
        <v>400</v>
      </c>
      <c r="BV226">
        <v>19</v>
      </c>
      <c r="BW226">
        <v>0.05</v>
      </c>
      <c r="BX226">
        <v>0.02</v>
      </c>
      <c r="BY226">
        <v>26.229920666102501</v>
      </c>
      <c r="BZ226">
        <v>0.80657778730153795</v>
      </c>
      <c r="CA226">
        <v>0.11898131502402801</v>
      </c>
      <c r="CB226">
        <v>0</v>
      </c>
      <c r="CC226">
        <v>-44.642778048780499</v>
      </c>
      <c r="CD226">
        <v>-1.56058327526102</v>
      </c>
      <c r="CE226">
        <v>0.21494891907340899</v>
      </c>
      <c r="CF226">
        <v>0</v>
      </c>
      <c r="CG226">
        <v>1.4041651219512199</v>
      </c>
      <c r="CH226">
        <v>1.21097560975629E-2</v>
      </c>
      <c r="CI226">
        <v>2.40108524442211E-3</v>
      </c>
      <c r="CJ226">
        <v>1</v>
      </c>
      <c r="CK226">
        <v>1</v>
      </c>
      <c r="CL226">
        <v>3</v>
      </c>
      <c r="CM226" t="s">
        <v>257</v>
      </c>
      <c r="CN226">
        <v>1.8608100000000001</v>
      </c>
      <c r="CO226">
        <v>1.85775</v>
      </c>
      <c r="CP226">
        <v>1.86052</v>
      </c>
      <c r="CQ226">
        <v>1.85334</v>
      </c>
      <c r="CR226">
        <v>1.85192</v>
      </c>
      <c r="CS226">
        <v>1.85273</v>
      </c>
      <c r="CT226">
        <v>1.8564099999999999</v>
      </c>
      <c r="CU226">
        <v>1.86266</v>
      </c>
      <c r="CV226" t="s">
        <v>240</v>
      </c>
      <c r="CW226" t="s">
        <v>19</v>
      </c>
      <c r="CX226" t="s">
        <v>19</v>
      </c>
      <c r="CY226" t="s">
        <v>19</v>
      </c>
      <c r="CZ226" t="s">
        <v>241</v>
      </c>
      <c r="DA226" t="s">
        <v>242</v>
      </c>
      <c r="DB226" t="s">
        <v>243</v>
      </c>
      <c r="DC226" t="s">
        <v>243</v>
      </c>
      <c r="DD226" t="s">
        <v>243</v>
      </c>
      <c r="DE226" t="s">
        <v>243</v>
      </c>
      <c r="DF226">
        <v>0</v>
      </c>
      <c r="DG226">
        <v>100</v>
      </c>
      <c r="DH226">
        <v>100</v>
      </c>
      <c r="DI226">
        <v>-1.3480000000000001</v>
      </c>
      <c r="DJ226">
        <v>2.1000000000000001E-2</v>
      </c>
      <c r="DK226">
        <v>3</v>
      </c>
      <c r="DL226">
        <v>629.37099999999998</v>
      </c>
      <c r="DM226">
        <v>288.00599999999997</v>
      </c>
      <c r="DN226">
        <v>22.999700000000001</v>
      </c>
      <c r="DO226">
        <v>23.382400000000001</v>
      </c>
      <c r="DP226">
        <v>30.0001</v>
      </c>
      <c r="DQ226">
        <v>23.459800000000001</v>
      </c>
      <c r="DR226">
        <v>23.470600000000001</v>
      </c>
      <c r="DS226">
        <v>30.569099999999999</v>
      </c>
      <c r="DT226">
        <v>22.569800000000001</v>
      </c>
      <c r="DU226">
        <v>100</v>
      </c>
      <c r="DV226">
        <v>23</v>
      </c>
      <c r="DW226">
        <v>712.5</v>
      </c>
      <c r="DX226">
        <v>19</v>
      </c>
      <c r="DY226">
        <v>101.29900000000001</v>
      </c>
      <c r="DZ226">
        <v>105.276</v>
      </c>
    </row>
    <row r="227" spans="1:130" x14ac:dyDescent="0.25">
      <c r="A227">
        <v>211</v>
      </c>
      <c r="B227">
        <v>1560437520.0999999</v>
      </c>
      <c r="C227">
        <v>420</v>
      </c>
      <c r="D227" t="s">
        <v>664</v>
      </c>
      <c r="E227" t="s">
        <v>665</v>
      </c>
      <c r="G227">
        <v>1560437509.7612901</v>
      </c>
      <c r="H227">
        <f t="shared" si="87"/>
        <v>8.6067272841661862E-4</v>
      </c>
      <c r="I227">
        <f t="shared" si="88"/>
        <v>26.295028756700926</v>
      </c>
      <c r="J227">
        <f t="shared" si="89"/>
        <v>645.531096774194</v>
      </c>
      <c r="K227">
        <f t="shared" si="90"/>
        <v>211.3590123369508</v>
      </c>
      <c r="L227">
        <f t="shared" si="91"/>
        <v>21.04831603757572</v>
      </c>
      <c r="M227">
        <f t="shared" si="92"/>
        <v>64.285607633920179</v>
      </c>
      <c r="N227">
        <f t="shared" si="93"/>
        <v>9.9658155984309701E-2</v>
      </c>
      <c r="O227">
        <f t="shared" si="94"/>
        <v>3</v>
      </c>
      <c r="P227">
        <f t="shared" si="95"/>
        <v>9.8029909318642194E-2</v>
      </c>
      <c r="Q227">
        <f t="shared" si="96"/>
        <v>6.1412929772632498E-2</v>
      </c>
      <c r="R227">
        <f t="shared" si="97"/>
        <v>215.02129493420526</v>
      </c>
      <c r="S227">
        <f t="shared" si="98"/>
        <v>23.785371039725877</v>
      </c>
      <c r="T227">
        <f t="shared" si="99"/>
        <v>23.3501564516129</v>
      </c>
      <c r="U227">
        <f t="shared" si="100"/>
        <v>2.8800385266784168</v>
      </c>
      <c r="V227">
        <f t="shared" si="101"/>
        <v>72.943077977064235</v>
      </c>
      <c r="W227">
        <f t="shared" si="102"/>
        <v>2.0272494725483305</v>
      </c>
      <c r="X227">
        <f t="shared" si="103"/>
        <v>2.7792211800902704</v>
      </c>
      <c r="Y227">
        <f t="shared" si="104"/>
        <v>0.85278905413008621</v>
      </c>
      <c r="Z227">
        <f t="shared" si="105"/>
        <v>-37.955667323172882</v>
      </c>
      <c r="AA227">
        <f t="shared" si="106"/>
        <v>-95.257547574191889</v>
      </c>
      <c r="AB227">
        <f t="shared" si="107"/>
        <v>-6.58582120301174</v>
      </c>
      <c r="AC227">
        <f t="shared" si="108"/>
        <v>75.222258833828747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 t="shared" si="109"/>
        <v>1</v>
      </c>
      <c r="AJ227">
        <f t="shared" si="110"/>
        <v>0</v>
      </c>
      <c r="AK227">
        <f t="shared" si="111"/>
        <v>68068.560937536749</v>
      </c>
      <c r="AL227">
        <f t="shared" si="112"/>
        <v>1200.0003225806499</v>
      </c>
      <c r="AM227">
        <f t="shared" si="113"/>
        <v>963.35956354820462</v>
      </c>
      <c r="AN227">
        <f t="shared" si="114"/>
        <v>0.80279942048387154</v>
      </c>
      <c r="AO227">
        <f t="shared" si="115"/>
        <v>0.22319941906451632</v>
      </c>
      <c r="AP227">
        <v>10</v>
      </c>
      <c r="AQ227">
        <v>1</v>
      </c>
      <c r="AR227" t="s">
        <v>237</v>
      </c>
      <c r="AS227">
        <v>1560437509.7612901</v>
      </c>
      <c r="AT227">
        <v>645.531096774194</v>
      </c>
      <c r="AU227">
        <v>690.27867741935495</v>
      </c>
      <c r="AV227">
        <v>20.356851612903199</v>
      </c>
      <c r="AW227">
        <v>18.9517064516129</v>
      </c>
      <c r="AX227">
        <v>600.04629032258094</v>
      </c>
      <c r="AY227">
        <v>99.4856129032258</v>
      </c>
      <c r="AZ227">
        <v>9.9996458064516097E-2</v>
      </c>
      <c r="BA227">
        <v>22.761187096774201</v>
      </c>
      <c r="BB227">
        <v>23.467512903225799</v>
      </c>
      <c r="BC227">
        <v>23.232800000000001</v>
      </c>
      <c r="BD227">
        <v>0</v>
      </c>
      <c r="BE227">
        <v>0</v>
      </c>
      <c r="BF227">
        <v>13000.016129032299</v>
      </c>
      <c r="BG227">
        <v>1039.8345161290299</v>
      </c>
      <c r="BH227">
        <v>22.262529032258101</v>
      </c>
      <c r="BI227">
        <v>1200.0003225806499</v>
      </c>
      <c r="BJ227">
        <v>0.32999935483871001</v>
      </c>
      <c r="BK227">
        <v>0.32999087096774199</v>
      </c>
      <c r="BL227">
        <v>0.32999122580645202</v>
      </c>
      <c r="BM227">
        <v>1.0018648387096801E-2</v>
      </c>
      <c r="BN227">
        <v>24</v>
      </c>
      <c r="BO227">
        <v>17743.177419354801</v>
      </c>
      <c r="BP227">
        <v>1560432001.5</v>
      </c>
      <c r="BQ227" t="s">
        <v>238</v>
      </c>
      <c r="BR227">
        <v>1</v>
      </c>
      <c r="BS227">
        <v>-1.3480000000000001</v>
      </c>
      <c r="BT227">
        <v>2.1000000000000001E-2</v>
      </c>
      <c r="BU227">
        <v>400</v>
      </c>
      <c r="BV227">
        <v>19</v>
      </c>
      <c r="BW227">
        <v>0.05</v>
      </c>
      <c r="BX227">
        <v>0.02</v>
      </c>
      <c r="BY227">
        <v>26.267883050418401</v>
      </c>
      <c r="BZ227">
        <v>1.0603751475563099</v>
      </c>
      <c r="CA227">
        <v>0.140811130256704</v>
      </c>
      <c r="CB227">
        <v>0</v>
      </c>
      <c r="CC227">
        <v>-44.714497560975602</v>
      </c>
      <c r="CD227">
        <v>-2.0379470383275899</v>
      </c>
      <c r="CE227">
        <v>0.25771381318479297</v>
      </c>
      <c r="CF227">
        <v>0</v>
      </c>
      <c r="CG227">
        <v>1.4049753658536599</v>
      </c>
      <c r="CH227">
        <v>4.12787456446041E-3</v>
      </c>
      <c r="CI227">
        <v>1.3823153033437801E-3</v>
      </c>
      <c r="CJ227">
        <v>1</v>
      </c>
      <c r="CK227">
        <v>1</v>
      </c>
      <c r="CL227">
        <v>3</v>
      </c>
      <c r="CM227" t="s">
        <v>257</v>
      </c>
      <c r="CN227">
        <v>1.8608100000000001</v>
      </c>
      <c r="CO227">
        <v>1.85775</v>
      </c>
      <c r="CP227">
        <v>1.86052</v>
      </c>
      <c r="CQ227">
        <v>1.85334</v>
      </c>
      <c r="CR227">
        <v>1.85192</v>
      </c>
      <c r="CS227">
        <v>1.85273</v>
      </c>
      <c r="CT227">
        <v>1.8564000000000001</v>
      </c>
      <c r="CU227">
        <v>1.86266</v>
      </c>
      <c r="CV227" t="s">
        <v>240</v>
      </c>
      <c r="CW227" t="s">
        <v>19</v>
      </c>
      <c r="CX227" t="s">
        <v>19</v>
      </c>
      <c r="CY227" t="s">
        <v>19</v>
      </c>
      <c r="CZ227" t="s">
        <v>241</v>
      </c>
      <c r="DA227" t="s">
        <v>242</v>
      </c>
      <c r="DB227" t="s">
        <v>243</v>
      </c>
      <c r="DC227" t="s">
        <v>243</v>
      </c>
      <c r="DD227" t="s">
        <v>243</v>
      </c>
      <c r="DE227" t="s">
        <v>243</v>
      </c>
      <c r="DF227">
        <v>0</v>
      </c>
      <c r="DG227">
        <v>100</v>
      </c>
      <c r="DH227">
        <v>100</v>
      </c>
      <c r="DI227">
        <v>-1.3480000000000001</v>
      </c>
      <c r="DJ227">
        <v>2.1000000000000001E-2</v>
      </c>
      <c r="DK227">
        <v>3</v>
      </c>
      <c r="DL227">
        <v>629.48900000000003</v>
      </c>
      <c r="DM227">
        <v>288.072</v>
      </c>
      <c r="DN227">
        <v>22.999700000000001</v>
      </c>
      <c r="DO227">
        <v>23.382400000000001</v>
      </c>
      <c r="DP227">
        <v>30</v>
      </c>
      <c r="DQ227">
        <v>23.459800000000001</v>
      </c>
      <c r="DR227">
        <v>23.470600000000001</v>
      </c>
      <c r="DS227">
        <v>30.6905</v>
      </c>
      <c r="DT227">
        <v>22.569800000000001</v>
      </c>
      <c r="DU227">
        <v>100</v>
      </c>
      <c r="DV227">
        <v>23</v>
      </c>
      <c r="DW227">
        <v>717.5</v>
      </c>
      <c r="DX227">
        <v>19</v>
      </c>
      <c r="DY227">
        <v>101.29900000000001</v>
      </c>
      <c r="DZ227">
        <v>105.276</v>
      </c>
    </row>
    <row r="228" spans="1:130" x14ac:dyDescent="0.25">
      <c r="A228">
        <v>212</v>
      </c>
      <c r="B228">
        <v>1560437522.0999999</v>
      </c>
      <c r="C228">
        <v>422</v>
      </c>
      <c r="D228" t="s">
        <v>666</v>
      </c>
      <c r="E228" t="s">
        <v>667</v>
      </c>
      <c r="G228">
        <v>1560437511.7612901</v>
      </c>
      <c r="H228">
        <f t="shared" si="87"/>
        <v>8.6094185292078971E-4</v>
      </c>
      <c r="I228">
        <f t="shared" si="88"/>
        <v>26.358636030363112</v>
      </c>
      <c r="J228">
        <f t="shared" si="89"/>
        <v>648.78383870967696</v>
      </c>
      <c r="K228">
        <f t="shared" si="90"/>
        <v>213.67733403797567</v>
      </c>
      <c r="L228">
        <f t="shared" si="91"/>
        <v>21.279111682781934</v>
      </c>
      <c r="M228">
        <f t="shared" si="92"/>
        <v>64.609303668275899</v>
      </c>
      <c r="N228">
        <f t="shared" si="93"/>
        <v>9.969119819713404E-2</v>
      </c>
      <c r="O228">
        <f t="shared" si="94"/>
        <v>3</v>
      </c>
      <c r="P228">
        <f t="shared" si="95"/>
        <v>9.8061880470210791E-2</v>
      </c>
      <c r="Q228">
        <f t="shared" si="96"/>
        <v>6.1433005950118559E-2</v>
      </c>
      <c r="R228">
        <f t="shared" si="97"/>
        <v>215.0212960991538</v>
      </c>
      <c r="S228">
        <f t="shared" si="98"/>
        <v>23.784976809053411</v>
      </c>
      <c r="T228">
        <f t="shared" si="99"/>
        <v>23.34973870967745</v>
      </c>
      <c r="U228">
        <f t="shared" si="100"/>
        <v>2.8799659007538474</v>
      </c>
      <c r="V228">
        <f t="shared" si="101"/>
        <v>72.942409626682618</v>
      </c>
      <c r="W228">
        <f t="shared" si="102"/>
        <v>2.0271908490606867</v>
      </c>
      <c r="X228">
        <f t="shared" si="103"/>
        <v>2.7791662757452045</v>
      </c>
      <c r="Y228">
        <f t="shared" si="104"/>
        <v>0.8527750516931607</v>
      </c>
      <c r="Z228">
        <f t="shared" si="105"/>
        <v>-37.967535713806825</v>
      </c>
      <c r="AA228">
        <f t="shared" si="106"/>
        <v>-95.242678296775679</v>
      </c>
      <c r="AB228">
        <f t="shared" si="107"/>
        <v>-6.5847683770570766</v>
      </c>
      <c r="AC228">
        <f t="shared" si="108"/>
        <v>75.226313711514209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 t="shared" si="109"/>
        <v>1</v>
      </c>
      <c r="AJ228">
        <f t="shared" si="110"/>
        <v>0</v>
      </c>
      <c r="AK228">
        <f t="shared" si="111"/>
        <v>68071.289243183739</v>
      </c>
      <c r="AL228">
        <f t="shared" si="112"/>
        <v>1200.0003225806499</v>
      </c>
      <c r="AM228">
        <f t="shared" si="113"/>
        <v>963.35969129017417</v>
      </c>
      <c r="AN228">
        <f t="shared" si="114"/>
        <v>0.80279952693548418</v>
      </c>
      <c r="AO228">
        <f t="shared" si="115"/>
        <v>0.22319939067741948</v>
      </c>
      <c r="AP228">
        <v>10</v>
      </c>
      <c r="AQ228">
        <v>1</v>
      </c>
      <c r="AR228" t="s">
        <v>237</v>
      </c>
      <c r="AS228">
        <v>1560437511.7612901</v>
      </c>
      <c r="AT228">
        <v>648.78383870967696</v>
      </c>
      <c r="AU228">
        <v>693.64212903225803</v>
      </c>
      <c r="AV228">
        <v>20.356335483871</v>
      </c>
      <c r="AW228">
        <v>18.950758064516101</v>
      </c>
      <c r="AX228">
        <v>600.04964516128996</v>
      </c>
      <c r="AY228">
        <v>99.485238709677404</v>
      </c>
      <c r="AZ228">
        <v>0.10001575161290301</v>
      </c>
      <c r="BA228">
        <v>22.760861290322602</v>
      </c>
      <c r="BB228">
        <v>23.467309677419401</v>
      </c>
      <c r="BC228">
        <v>23.232167741935498</v>
      </c>
      <c r="BD228">
        <v>0</v>
      </c>
      <c r="BE228">
        <v>0</v>
      </c>
      <c r="BF228">
        <v>13000.635483870999</v>
      </c>
      <c r="BG228">
        <v>1039.83064516129</v>
      </c>
      <c r="BH228">
        <v>22.2652161290323</v>
      </c>
      <c r="BI228">
        <v>1200.0003225806499</v>
      </c>
      <c r="BJ228">
        <v>0.33000003225806401</v>
      </c>
      <c r="BK228">
        <v>0.32999029032258098</v>
      </c>
      <c r="BL228">
        <v>0.32999116129032302</v>
      </c>
      <c r="BM228">
        <v>1.0018648387096801E-2</v>
      </c>
      <c r="BN228">
        <v>24</v>
      </c>
      <c r="BO228">
        <v>17743.1870967742</v>
      </c>
      <c r="BP228">
        <v>1560432001.5</v>
      </c>
      <c r="BQ228" t="s">
        <v>238</v>
      </c>
      <c r="BR228">
        <v>1</v>
      </c>
      <c r="BS228">
        <v>-1.3480000000000001</v>
      </c>
      <c r="BT228">
        <v>2.1000000000000001E-2</v>
      </c>
      <c r="BU228">
        <v>400</v>
      </c>
      <c r="BV228">
        <v>19</v>
      </c>
      <c r="BW228">
        <v>0.05</v>
      </c>
      <c r="BX228">
        <v>0.02</v>
      </c>
      <c r="BY228">
        <v>26.325293113303299</v>
      </c>
      <c r="BZ228">
        <v>1.3601350319799399</v>
      </c>
      <c r="CA228">
        <v>0.172358778116248</v>
      </c>
      <c r="CB228">
        <v>0</v>
      </c>
      <c r="CC228">
        <v>-44.821360975609799</v>
      </c>
      <c r="CD228">
        <v>-2.4690668989548801</v>
      </c>
      <c r="CE228">
        <v>0.30491426614149902</v>
      </c>
      <c r="CF228">
        <v>0</v>
      </c>
      <c r="CG228">
        <v>1.40547487804878</v>
      </c>
      <c r="CH228">
        <v>2.8768641114979799E-3</v>
      </c>
      <c r="CI228">
        <v>1.22392435991219E-3</v>
      </c>
      <c r="CJ228">
        <v>1</v>
      </c>
      <c r="CK228">
        <v>1</v>
      </c>
      <c r="CL228">
        <v>3</v>
      </c>
      <c r="CM228" t="s">
        <v>257</v>
      </c>
      <c r="CN228">
        <v>1.8608100000000001</v>
      </c>
      <c r="CO228">
        <v>1.85775</v>
      </c>
      <c r="CP228">
        <v>1.8605400000000001</v>
      </c>
      <c r="CQ228">
        <v>1.8533299999999999</v>
      </c>
      <c r="CR228">
        <v>1.8519300000000001</v>
      </c>
      <c r="CS228">
        <v>1.8527199999999999</v>
      </c>
      <c r="CT228">
        <v>1.8564400000000001</v>
      </c>
      <c r="CU228">
        <v>1.86266</v>
      </c>
      <c r="CV228" t="s">
        <v>240</v>
      </c>
      <c r="CW228" t="s">
        <v>19</v>
      </c>
      <c r="CX228" t="s">
        <v>19</v>
      </c>
      <c r="CY228" t="s">
        <v>19</v>
      </c>
      <c r="CZ228" t="s">
        <v>241</v>
      </c>
      <c r="DA228" t="s">
        <v>242</v>
      </c>
      <c r="DB228" t="s">
        <v>243</v>
      </c>
      <c r="DC228" t="s">
        <v>243</v>
      </c>
      <c r="DD228" t="s">
        <v>243</v>
      </c>
      <c r="DE228" t="s">
        <v>243</v>
      </c>
      <c r="DF228">
        <v>0</v>
      </c>
      <c r="DG228">
        <v>100</v>
      </c>
      <c r="DH228">
        <v>100</v>
      </c>
      <c r="DI228">
        <v>-1.3480000000000001</v>
      </c>
      <c r="DJ228">
        <v>2.1000000000000001E-2</v>
      </c>
      <c r="DK228">
        <v>3</v>
      </c>
      <c r="DL228">
        <v>629.70799999999997</v>
      </c>
      <c r="DM228">
        <v>288.16000000000003</v>
      </c>
      <c r="DN228">
        <v>22.999700000000001</v>
      </c>
      <c r="DO228">
        <v>23.382400000000001</v>
      </c>
      <c r="DP228">
        <v>29.9999</v>
      </c>
      <c r="DQ228">
        <v>23.459800000000001</v>
      </c>
      <c r="DR228">
        <v>23.470600000000001</v>
      </c>
      <c r="DS228">
        <v>30.826699999999999</v>
      </c>
      <c r="DT228">
        <v>22.569800000000001</v>
      </c>
      <c r="DU228">
        <v>100</v>
      </c>
      <c r="DV228">
        <v>23</v>
      </c>
      <c r="DW228">
        <v>722.5</v>
      </c>
      <c r="DX228">
        <v>19</v>
      </c>
      <c r="DY228">
        <v>101.29900000000001</v>
      </c>
      <c r="DZ228">
        <v>105.277</v>
      </c>
    </row>
    <row r="229" spans="1:130" x14ac:dyDescent="0.25">
      <c r="A229">
        <v>213</v>
      </c>
      <c r="B229">
        <v>1560437524.0999999</v>
      </c>
      <c r="C229">
        <v>424</v>
      </c>
      <c r="D229" t="s">
        <v>668</v>
      </c>
      <c r="E229" t="s">
        <v>669</v>
      </c>
      <c r="G229">
        <v>1560437513.7612901</v>
      </c>
      <c r="H229">
        <f t="shared" si="87"/>
        <v>8.611003272511183E-4</v>
      </c>
      <c r="I229">
        <f t="shared" si="88"/>
        <v>26.411873198718819</v>
      </c>
      <c r="J229">
        <f t="shared" si="89"/>
        <v>652.03599999999994</v>
      </c>
      <c r="K229">
        <f t="shared" si="90"/>
        <v>216.04133900821813</v>
      </c>
      <c r="L229">
        <f t="shared" si="91"/>
        <v>21.514481731506887</v>
      </c>
      <c r="M229">
        <f t="shared" si="92"/>
        <v>64.933020109411544</v>
      </c>
      <c r="N229">
        <f t="shared" si="93"/>
        <v>9.9695582540402131E-2</v>
      </c>
      <c r="O229">
        <f t="shared" si="94"/>
        <v>3</v>
      </c>
      <c r="P229">
        <f t="shared" si="95"/>
        <v>9.8066122669237421E-2</v>
      </c>
      <c r="Q229">
        <f t="shared" si="96"/>
        <v>6.1435669827097576E-2</v>
      </c>
      <c r="R229">
        <f t="shared" si="97"/>
        <v>215.02141077213534</v>
      </c>
      <c r="S229">
        <f t="shared" si="98"/>
        <v>23.785211058038168</v>
      </c>
      <c r="T229">
        <f t="shared" si="99"/>
        <v>23.350111290322552</v>
      </c>
      <c r="U229">
        <f t="shared" si="100"/>
        <v>2.8800306751498796</v>
      </c>
      <c r="V229">
        <f t="shared" si="101"/>
        <v>72.939282057735767</v>
      </c>
      <c r="W229">
        <f t="shared" si="102"/>
        <v>2.0271376314551484</v>
      </c>
      <c r="X229">
        <f t="shared" si="103"/>
        <v>2.7792124823089823</v>
      </c>
      <c r="Y229">
        <f t="shared" si="104"/>
        <v>0.85289304369473129</v>
      </c>
      <c r="Z229">
        <f t="shared" si="105"/>
        <v>-37.97452443177432</v>
      </c>
      <c r="AA229">
        <f t="shared" si="106"/>
        <v>-95.258591032247978</v>
      </c>
      <c r="AB229">
        <f t="shared" si="107"/>
        <v>-6.5858901155397831</v>
      </c>
      <c r="AC229">
        <f t="shared" si="108"/>
        <v>75.202405192573252</v>
      </c>
      <c r="AD229">
        <v>0</v>
      </c>
      <c r="AE229">
        <v>0</v>
      </c>
      <c r="AF229">
        <v>3</v>
      </c>
      <c r="AG229">
        <v>0</v>
      </c>
      <c r="AH229">
        <v>0</v>
      </c>
      <c r="AI229">
        <f t="shared" si="109"/>
        <v>1</v>
      </c>
      <c r="AJ229">
        <f t="shared" si="110"/>
        <v>0</v>
      </c>
      <c r="AK229">
        <f t="shared" si="111"/>
        <v>68075.316234135535</v>
      </c>
      <c r="AL229">
        <f t="shared" si="112"/>
        <v>1200.00096774194</v>
      </c>
      <c r="AM229">
        <f t="shared" si="113"/>
        <v>963.36032535447782</v>
      </c>
      <c r="AN229">
        <f t="shared" si="114"/>
        <v>0.80279962370967706</v>
      </c>
      <c r="AO229">
        <f t="shared" si="115"/>
        <v>0.22319936280645158</v>
      </c>
      <c r="AP229">
        <v>10</v>
      </c>
      <c r="AQ229">
        <v>1</v>
      </c>
      <c r="AR229" t="s">
        <v>237</v>
      </c>
      <c r="AS229">
        <v>1560437513.7612901</v>
      </c>
      <c r="AT229">
        <v>652.03599999999994</v>
      </c>
      <c r="AU229">
        <v>696.98780645161298</v>
      </c>
      <c r="AV229">
        <v>20.355848387096799</v>
      </c>
      <c r="AW229">
        <v>18.950012903225801</v>
      </c>
      <c r="AX229">
        <v>600.05022580645198</v>
      </c>
      <c r="AY229">
        <v>99.484993548387095</v>
      </c>
      <c r="AZ229">
        <v>0.100029532258065</v>
      </c>
      <c r="BA229">
        <v>22.761135483871001</v>
      </c>
      <c r="BB229">
        <v>23.467696774193499</v>
      </c>
      <c r="BC229">
        <v>23.232525806451601</v>
      </c>
      <c r="BD229">
        <v>0</v>
      </c>
      <c r="BE229">
        <v>0</v>
      </c>
      <c r="BF229">
        <v>13001.5419354839</v>
      </c>
      <c r="BG229">
        <v>1039.82838709677</v>
      </c>
      <c r="BH229">
        <v>22.2661129032258</v>
      </c>
      <c r="BI229">
        <v>1200.00096774194</v>
      </c>
      <c r="BJ229">
        <v>0.33000051612903197</v>
      </c>
      <c r="BK229">
        <v>0.32998922580645201</v>
      </c>
      <c r="BL229">
        <v>0.32999164516128998</v>
      </c>
      <c r="BM229">
        <v>1.0018667741935499E-2</v>
      </c>
      <c r="BN229">
        <v>24</v>
      </c>
      <c r="BO229">
        <v>17743.2</v>
      </c>
      <c r="BP229">
        <v>1560432001.5</v>
      </c>
      <c r="BQ229" t="s">
        <v>238</v>
      </c>
      <c r="BR229">
        <v>1</v>
      </c>
      <c r="BS229">
        <v>-1.3480000000000001</v>
      </c>
      <c r="BT229">
        <v>2.1000000000000001E-2</v>
      </c>
      <c r="BU229">
        <v>400</v>
      </c>
      <c r="BV229">
        <v>19</v>
      </c>
      <c r="BW229">
        <v>0.05</v>
      </c>
      <c r="BX229">
        <v>0.02</v>
      </c>
      <c r="BY229">
        <v>26.386226624454999</v>
      </c>
      <c r="BZ229">
        <v>1.6211375120407701</v>
      </c>
      <c r="CA229">
        <v>0.197305633073281</v>
      </c>
      <c r="CB229">
        <v>0</v>
      </c>
      <c r="CC229">
        <v>-44.923097560975599</v>
      </c>
      <c r="CD229">
        <v>-2.9463554006966102</v>
      </c>
      <c r="CE229">
        <v>0.34832534447525798</v>
      </c>
      <c r="CF229">
        <v>0</v>
      </c>
      <c r="CG229">
        <v>1.4057802439024401</v>
      </c>
      <c r="CH229">
        <v>5.0262020905941897E-3</v>
      </c>
      <c r="CI229">
        <v>1.3683504183289101E-3</v>
      </c>
      <c r="CJ229">
        <v>1</v>
      </c>
      <c r="CK229">
        <v>1</v>
      </c>
      <c r="CL229">
        <v>3</v>
      </c>
      <c r="CM229" t="s">
        <v>257</v>
      </c>
      <c r="CN229">
        <v>1.8608199999999999</v>
      </c>
      <c r="CO229">
        <v>1.8577399999999999</v>
      </c>
      <c r="CP229">
        <v>1.8605400000000001</v>
      </c>
      <c r="CQ229">
        <v>1.8533299999999999</v>
      </c>
      <c r="CR229">
        <v>1.8519099999999999</v>
      </c>
      <c r="CS229">
        <v>1.8527199999999999</v>
      </c>
      <c r="CT229">
        <v>1.85642</v>
      </c>
      <c r="CU229">
        <v>1.86266</v>
      </c>
      <c r="CV229" t="s">
        <v>240</v>
      </c>
      <c r="CW229" t="s">
        <v>19</v>
      </c>
      <c r="CX229" t="s">
        <v>19</v>
      </c>
      <c r="CY229" t="s">
        <v>19</v>
      </c>
      <c r="CZ229" t="s">
        <v>241</v>
      </c>
      <c r="DA229" t="s">
        <v>242</v>
      </c>
      <c r="DB229" t="s">
        <v>243</v>
      </c>
      <c r="DC229" t="s">
        <v>243</v>
      </c>
      <c r="DD229" t="s">
        <v>243</v>
      </c>
      <c r="DE229" t="s">
        <v>243</v>
      </c>
      <c r="DF229">
        <v>0</v>
      </c>
      <c r="DG229">
        <v>100</v>
      </c>
      <c r="DH229">
        <v>100</v>
      </c>
      <c r="DI229">
        <v>-1.3480000000000001</v>
      </c>
      <c r="DJ229">
        <v>2.1000000000000001E-2</v>
      </c>
      <c r="DK229">
        <v>3</v>
      </c>
      <c r="DL229">
        <v>629.88599999999997</v>
      </c>
      <c r="DM229">
        <v>288.072</v>
      </c>
      <c r="DN229">
        <v>22.9999</v>
      </c>
      <c r="DO229">
        <v>23.382400000000001</v>
      </c>
      <c r="DP229">
        <v>30</v>
      </c>
      <c r="DQ229">
        <v>23.459800000000001</v>
      </c>
      <c r="DR229">
        <v>23.470600000000001</v>
      </c>
      <c r="DS229">
        <v>30.9145</v>
      </c>
      <c r="DT229">
        <v>22.569800000000001</v>
      </c>
      <c r="DU229">
        <v>100</v>
      </c>
      <c r="DV229">
        <v>23</v>
      </c>
      <c r="DW229">
        <v>722.5</v>
      </c>
      <c r="DX229">
        <v>19</v>
      </c>
      <c r="DY229">
        <v>101.29900000000001</v>
      </c>
      <c r="DZ229">
        <v>105.277</v>
      </c>
    </row>
    <row r="230" spans="1:130" x14ac:dyDescent="0.25">
      <c r="A230">
        <v>214</v>
      </c>
      <c r="B230">
        <v>1560437526.0999999</v>
      </c>
      <c r="C230">
        <v>426</v>
      </c>
      <c r="D230" t="s">
        <v>670</v>
      </c>
      <c r="E230" t="s">
        <v>671</v>
      </c>
      <c r="G230">
        <v>1560437515.7612901</v>
      </c>
      <c r="H230">
        <f t="shared" si="87"/>
        <v>8.6115115636585505E-4</v>
      </c>
      <c r="I230">
        <f t="shared" si="88"/>
        <v>26.458710345379629</v>
      </c>
      <c r="J230">
        <f t="shared" si="89"/>
        <v>655.28909677419404</v>
      </c>
      <c r="K230">
        <f t="shared" si="90"/>
        <v>218.41887567734008</v>
      </c>
      <c r="L230">
        <f t="shared" si="91"/>
        <v>21.75120520805655</v>
      </c>
      <c r="M230">
        <f t="shared" si="92"/>
        <v>65.256849117716783</v>
      </c>
      <c r="N230">
        <f t="shared" si="93"/>
        <v>9.9678603047604314E-2</v>
      </c>
      <c r="O230">
        <f t="shared" si="94"/>
        <v>3</v>
      </c>
      <c r="P230">
        <f t="shared" si="95"/>
        <v>9.8049693632515186E-2</v>
      </c>
      <c r="Q230">
        <f t="shared" si="96"/>
        <v>6.1425353262592131E-2</v>
      </c>
      <c r="R230">
        <f t="shared" si="97"/>
        <v>215.02144359395561</v>
      </c>
      <c r="S230">
        <f t="shared" si="98"/>
        <v>23.786094455717446</v>
      </c>
      <c r="T230">
        <f t="shared" si="99"/>
        <v>23.351014516128998</v>
      </c>
      <c r="U230">
        <f t="shared" si="100"/>
        <v>2.8801877092777066</v>
      </c>
      <c r="V230">
        <f t="shared" si="101"/>
        <v>72.934095007828958</v>
      </c>
      <c r="W230">
        <f t="shared" si="102"/>
        <v>2.0271036956729516</v>
      </c>
      <c r="X230">
        <f t="shared" si="103"/>
        <v>2.7793636096469783</v>
      </c>
      <c r="Y230">
        <f t="shared" si="104"/>
        <v>0.85308401360475505</v>
      </c>
      <c r="Z230">
        <f t="shared" si="105"/>
        <v>-37.976765995734205</v>
      </c>
      <c r="AA230">
        <f t="shared" si="106"/>
        <v>-95.25963449031957</v>
      </c>
      <c r="AB230">
        <f t="shared" si="107"/>
        <v>-6.5860223207205957</v>
      </c>
      <c r="AC230">
        <f t="shared" si="108"/>
        <v>75.19902078718124</v>
      </c>
      <c r="AD230">
        <v>0</v>
      </c>
      <c r="AE230">
        <v>0</v>
      </c>
      <c r="AF230">
        <v>3</v>
      </c>
      <c r="AG230">
        <v>0</v>
      </c>
      <c r="AH230">
        <v>0</v>
      </c>
      <c r="AI230">
        <f t="shared" si="109"/>
        <v>1</v>
      </c>
      <c r="AJ230">
        <f t="shared" si="110"/>
        <v>0</v>
      </c>
      <c r="AK230">
        <f t="shared" si="111"/>
        <v>68082.065959483807</v>
      </c>
      <c r="AL230">
        <f t="shared" si="112"/>
        <v>1200.00096774194</v>
      </c>
      <c r="AM230">
        <f t="shared" si="113"/>
        <v>963.36036116095897</v>
      </c>
      <c r="AN230">
        <f t="shared" si="114"/>
        <v>0.80279965354838734</v>
      </c>
      <c r="AO230">
        <f t="shared" si="115"/>
        <v>0.22319938858064522</v>
      </c>
      <c r="AP230">
        <v>10</v>
      </c>
      <c r="AQ230">
        <v>1</v>
      </c>
      <c r="AR230" t="s">
        <v>237</v>
      </c>
      <c r="AS230">
        <v>1560437515.7612901</v>
      </c>
      <c r="AT230">
        <v>655.28909677419404</v>
      </c>
      <c r="AU230">
        <v>700.32338709677401</v>
      </c>
      <c r="AV230">
        <v>20.3555483870968</v>
      </c>
      <c r="AW230">
        <v>18.949638709677401</v>
      </c>
      <c r="AX230">
        <v>600.05416129032301</v>
      </c>
      <c r="AY230">
        <v>99.484774193548404</v>
      </c>
      <c r="AZ230">
        <v>0.10004941935483901</v>
      </c>
      <c r="BA230">
        <v>22.762032258064501</v>
      </c>
      <c r="BB230">
        <v>23.468583870967699</v>
      </c>
      <c r="BC230">
        <v>23.233445161290302</v>
      </c>
      <c r="BD230">
        <v>0</v>
      </c>
      <c r="BE230">
        <v>0</v>
      </c>
      <c r="BF230">
        <v>13003.054838709701</v>
      </c>
      <c r="BG230">
        <v>1039.8270967741901</v>
      </c>
      <c r="BH230">
        <v>22.2640064516129</v>
      </c>
      <c r="BI230">
        <v>1200.00096774194</v>
      </c>
      <c r="BJ230">
        <v>0.330000225806452</v>
      </c>
      <c r="BK230">
        <v>0.32998906451612903</v>
      </c>
      <c r="BL230">
        <v>0.329992064516129</v>
      </c>
      <c r="BM230">
        <v>1.00186967741935E-2</v>
      </c>
      <c r="BN230">
        <v>24</v>
      </c>
      <c r="BO230">
        <v>17743.193548387098</v>
      </c>
      <c r="BP230">
        <v>1560432001.5</v>
      </c>
      <c r="BQ230" t="s">
        <v>238</v>
      </c>
      <c r="BR230">
        <v>1</v>
      </c>
      <c r="BS230">
        <v>-1.3480000000000001</v>
      </c>
      <c r="BT230">
        <v>2.1000000000000001E-2</v>
      </c>
      <c r="BU230">
        <v>400</v>
      </c>
      <c r="BV230">
        <v>19</v>
      </c>
      <c r="BW230">
        <v>0.05</v>
      </c>
      <c r="BX230">
        <v>0.02</v>
      </c>
      <c r="BY230">
        <v>26.432935239168899</v>
      </c>
      <c r="BZ230">
        <v>1.76008073710897</v>
      </c>
      <c r="CA230">
        <v>0.20650923223926901</v>
      </c>
      <c r="CB230">
        <v>0</v>
      </c>
      <c r="CC230">
        <v>-45.003614634146302</v>
      </c>
      <c r="CD230">
        <v>-3.1108724738676998</v>
      </c>
      <c r="CE230">
        <v>0.35946282453804101</v>
      </c>
      <c r="CF230">
        <v>0</v>
      </c>
      <c r="CG230">
        <v>1.4058853658536601</v>
      </c>
      <c r="CH230">
        <v>6.5354006968646201E-3</v>
      </c>
      <c r="CI230">
        <v>1.4022248829088299E-3</v>
      </c>
      <c r="CJ230">
        <v>1</v>
      </c>
      <c r="CK230">
        <v>1</v>
      </c>
      <c r="CL230">
        <v>3</v>
      </c>
      <c r="CM230" t="s">
        <v>257</v>
      </c>
      <c r="CN230">
        <v>1.8608100000000001</v>
      </c>
      <c r="CO230">
        <v>1.85775</v>
      </c>
      <c r="CP230">
        <v>1.86052</v>
      </c>
      <c r="CQ230">
        <v>1.85334</v>
      </c>
      <c r="CR230">
        <v>1.8519000000000001</v>
      </c>
      <c r="CS230">
        <v>1.8527199999999999</v>
      </c>
      <c r="CT230">
        <v>1.8564000000000001</v>
      </c>
      <c r="CU230">
        <v>1.86266</v>
      </c>
      <c r="CV230" t="s">
        <v>240</v>
      </c>
      <c r="CW230" t="s">
        <v>19</v>
      </c>
      <c r="CX230" t="s">
        <v>19</v>
      </c>
      <c r="CY230" t="s">
        <v>19</v>
      </c>
      <c r="CZ230" t="s">
        <v>241</v>
      </c>
      <c r="DA230" t="s">
        <v>242</v>
      </c>
      <c r="DB230" t="s">
        <v>243</v>
      </c>
      <c r="DC230" t="s">
        <v>243</v>
      </c>
      <c r="DD230" t="s">
        <v>243</v>
      </c>
      <c r="DE230" t="s">
        <v>243</v>
      </c>
      <c r="DF230">
        <v>0</v>
      </c>
      <c r="DG230">
        <v>100</v>
      </c>
      <c r="DH230">
        <v>100</v>
      </c>
      <c r="DI230">
        <v>-1.3480000000000001</v>
      </c>
      <c r="DJ230">
        <v>2.1000000000000001E-2</v>
      </c>
      <c r="DK230">
        <v>3</v>
      </c>
      <c r="DL230">
        <v>629.51300000000003</v>
      </c>
      <c r="DM230">
        <v>288.15300000000002</v>
      </c>
      <c r="DN230">
        <v>23.000299999999999</v>
      </c>
      <c r="DO230">
        <v>23.382400000000001</v>
      </c>
      <c r="DP230">
        <v>30</v>
      </c>
      <c r="DQ230">
        <v>23.460100000000001</v>
      </c>
      <c r="DR230">
        <v>23.471299999999999</v>
      </c>
      <c r="DS230">
        <v>31.035399999999999</v>
      </c>
      <c r="DT230">
        <v>22.569800000000001</v>
      </c>
      <c r="DU230">
        <v>100</v>
      </c>
      <c r="DV230">
        <v>23</v>
      </c>
      <c r="DW230">
        <v>727.5</v>
      </c>
      <c r="DX230">
        <v>19</v>
      </c>
      <c r="DY230">
        <v>101.29900000000001</v>
      </c>
      <c r="DZ230">
        <v>105.277</v>
      </c>
    </row>
    <row r="231" spans="1:130" x14ac:dyDescent="0.25">
      <c r="A231">
        <v>215</v>
      </c>
      <c r="B231">
        <v>1560437528.0999999</v>
      </c>
      <c r="C231">
        <v>428</v>
      </c>
      <c r="D231" t="s">
        <v>672</v>
      </c>
      <c r="E231" t="s">
        <v>673</v>
      </c>
      <c r="G231">
        <v>1560437517.7612901</v>
      </c>
      <c r="H231">
        <f t="shared" si="87"/>
        <v>8.6113668105613768E-4</v>
      </c>
      <c r="I231">
        <f t="shared" si="88"/>
        <v>26.513701998015719</v>
      </c>
      <c r="J231">
        <f t="shared" si="89"/>
        <v>658.54674193548396</v>
      </c>
      <c r="K231">
        <f t="shared" si="90"/>
        <v>220.64070776611132</v>
      </c>
      <c r="L231">
        <f t="shared" si="91"/>
        <v>21.97244983018463</v>
      </c>
      <c r="M231">
        <f t="shared" si="92"/>
        <v>65.581212979735682</v>
      </c>
      <c r="N231">
        <f t="shared" si="93"/>
        <v>9.9654997996248482E-2</v>
      </c>
      <c r="O231">
        <f t="shared" si="94"/>
        <v>3</v>
      </c>
      <c r="P231">
        <f t="shared" si="95"/>
        <v>9.8026853678431364E-2</v>
      </c>
      <c r="Q231">
        <f t="shared" si="96"/>
        <v>6.1411010995216141E-2</v>
      </c>
      <c r="R231">
        <f t="shared" si="97"/>
        <v>215.02131532312703</v>
      </c>
      <c r="S231">
        <f t="shared" si="98"/>
        <v>23.787699558073321</v>
      </c>
      <c r="T231">
        <f t="shared" si="99"/>
        <v>23.3520419354839</v>
      </c>
      <c r="U231">
        <f t="shared" si="100"/>
        <v>2.8803663447025483</v>
      </c>
      <c r="V231">
        <f t="shared" si="101"/>
        <v>72.926847767586011</v>
      </c>
      <c r="W231">
        <f t="shared" si="102"/>
        <v>2.0270993159868809</v>
      </c>
      <c r="X231">
        <f t="shared" si="103"/>
        <v>2.7796338084530112</v>
      </c>
      <c r="Y231">
        <f t="shared" si="104"/>
        <v>0.8532670287156674</v>
      </c>
      <c r="Z231">
        <f t="shared" si="105"/>
        <v>-37.976127634575668</v>
      </c>
      <c r="AA231">
        <f t="shared" si="106"/>
        <v>-95.166505858064141</v>
      </c>
      <c r="AB231">
        <f t="shared" si="107"/>
        <v>-6.5796713138847052</v>
      </c>
      <c r="AC231">
        <f t="shared" si="108"/>
        <v>75.299010516602493</v>
      </c>
      <c r="AD231">
        <v>0</v>
      </c>
      <c r="AE231">
        <v>0</v>
      </c>
      <c r="AF231">
        <v>3</v>
      </c>
      <c r="AG231">
        <v>0</v>
      </c>
      <c r="AH231">
        <v>0</v>
      </c>
      <c r="AI231">
        <f t="shared" si="109"/>
        <v>1</v>
      </c>
      <c r="AJ231">
        <f t="shared" si="110"/>
        <v>0</v>
      </c>
      <c r="AK231">
        <f t="shared" si="111"/>
        <v>68085.635342916605</v>
      </c>
      <c r="AL231">
        <f t="shared" si="112"/>
        <v>1200.0003225806499</v>
      </c>
      <c r="AM231">
        <f t="shared" si="113"/>
        <v>963.35973425792656</v>
      </c>
      <c r="AN231">
        <f t="shared" si="114"/>
        <v>0.80279956274193487</v>
      </c>
      <c r="AO231">
        <f t="shared" si="115"/>
        <v>0.2231994006774192</v>
      </c>
      <c r="AP231">
        <v>10</v>
      </c>
      <c r="AQ231">
        <v>1</v>
      </c>
      <c r="AR231" t="s">
        <v>237</v>
      </c>
      <c r="AS231">
        <v>1560437517.7612901</v>
      </c>
      <c r="AT231">
        <v>658.54674193548396</v>
      </c>
      <c r="AU231">
        <v>703.67716129032203</v>
      </c>
      <c r="AV231">
        <v>20.355519354838702</v>
      </c>
      <c r="AW231">
        <v>18.949638709677401</v>
      </c>
      <c r="AX231">
        <v>600.05648387096801</v>
      </c>
      <c r="AY231">
        <v>99.484706451612894</v>
      </c>
      <c r="AZ231">
        <v>0.100044035483871</v>
      </c>
      <c r="BA231">
        <v>22.763635483870999</v>
      </c>
      <c r="BB231">
        <v>23.4694419354839</v>
      </c>
      <c r="BC231">
        <v>23.2346419354839</v>
      </c>
      <c r="BD231">
        <v>0</v>
      </c>
      <c r="BE231">
        <v>0</v>
      </c>
      <c r="BF231">
        <v>13003.9032258065</v>
      </c>
      <c r="BG231">
        <v>1039.82516129032</v>
      </c>
      <c r="BH231">
        <v>22.2606419354839</v>
      </c>
      <c r="BI231">
        <v>1200.0003225806499</v>
      </c>
      <c r="BJ231">
        <v>0.32999977419354798</v>
      </c>
      <c r="BK231">
        <v>0.329989419354839</v>
      </c>
      <c r="BL231">
        <v>0.329992096774193</v>
      </c>
      <c r="BM231">
        <v>1.0018712903225801E-2</v>
      </c>
      <c r="BN231">
        <v>24</v>
      </c>
      <c r="BO231">
        <v>17743.177419354801</v>
      </c>
      <c r="BP231">
        <v>1560432001.5</v>
      </c>
      <c r="BQ231" t="s">
        <v>238</v>
      </c>
      <c r="BR231">
        <v>1</v>
      </c>
      <c r="BS231">
        <v>-1.3480000000000001</v>
      </c>
      <c r="BT231">
        <v>2.1000000000000001E-2</v>
      </c>
      <c r="BU231">
        <v>400</v>
      </c>
      <c r="BV231">
        <v>19</v>
      </c>
      <c r="BW231">
        <v>0.05</v>
      </c>
      <c r="BX231">
        <v>0.02</v>
      </c>
      <c r="BY231">
        <v>26.484907015817001</v>
      </c>
      <c r="BZ231">
        <v>1.8203792972506501</v>
      </c>
      <c r="CA231">
        <v>0.210695722290696</v>
      </c>
      <c r="CB231">
        <v>0</v>
      </c>
      <c r="CC231">
        <v>-45.099402439024402</v>
      </c>
      <c r="CD231">
        <v>-3.1973017421604002</v>
      </c>
      <c r="CE231">
        <v>0.365987189225222</v>
      </c>
      <c r="CF231">
        <v>0</v>
      </c>
      <c r="CG231">
        <v>1.4058648780487799</v>
      </c>
      <c r="CH231">
        <v>7.2731707317054703E-3</v>
      </c>
      <c r="CI231">
        <v>1.39996188441359E-3</v>
      </c>
      <c r="CJ231">
        <v>1</v>
      </c>
      <c r="CK231">
        <v>1</v>
      </c>
      <c r="CL231">
        <v>3</v>
      </c>
      <c r="CM231" t="s">
        <v>257</v>
      </c>
      <c r="CN231">
        <v>1.8608100000000001</v>
      </c>
      <c r="CO231">
        <v>1.85775</v>
      </c>
      <c r="CP231">
        <v>1.86052</v>
      </c>
      <c r="CQ231">
        <v>1.85334</v>
      </c>
      <c r="CR231">
        <v>1.85189</v>
      </c>
      <c r="CS231">
        <v>1.8527199999999999</v>
      </c>
      <c r="CT231">
        <v>1.8564000000000001</v>
      </c>
      <c r="CU231">
        <v>1.86267</v>
      </c>
      <c r="CV231" t="s">
        <v>240</v>
      </c>
      <c r="CW231" t="s">
        <v>19</v>
      </c>
      <c r="CX231" t="s">
        <v>19</v>
      </c>
      <c r="CY231" t="s">
        <v>19</v>
      </c>
      <c r="CZ231" t="s">
        <v>241</v>
      </c>
      <c r="DA231" t="s">
        <v>242</v>
      </c>
      <c r="DB231" t="s">
        <v>243</v>
      </c>
      <c r="DC231" t="s">
        <v>243</v>
      </c>
      <c r="DD231" t="s">
        <v>243</v>
      </c>
      <c r="DE231" t="s">
        <v>243</v>
      </c>
      <c r="DF231">
        <v>0</v>
      </c>
      <c r="DG231">
        <v>100</v>
      </c>
      <c r="DH231">
        <v>100</v>
      </c>
      <c r="DI231">
        <v>-1.3480000000000001</v>
      </c>
      <c r="DJ231">
        <v>2.1000000000000001E-2</v>
      </c>
      <c r="DK231">
        <v>3</v>
      </c>
      <c r="DL231">
        <v>629.38599999999997</v>
      </c>
      <c r="DM231">
        <v>288.19099999999997</v>
      </c>
      <c r="DN231">
        <v>23.000399999999999</v>
      </c>
      <c r="DO231">
        <v>23.382400000000001</v>
      </c>
      <c r="DP231">
        <v>30</v>
      </c>
      <c r="DQ231">
        <v>23.461099999999998</v>
      </c>
      <c r="DR231">
        <v>23.472300000000001</v>
      </c>
      <c r="DS231">
        <v>31.173500000000001</v>
      </c>
      <c r="DT231">
        <v>22.569800000000001</v>
      </c>
      <c r="DU231">
        <v>100</v>
      </c>
      <c r="DV231">
        <v>23</v>
      </c>
      <c r="DW231">
        <v>732.5</v>
      </c>
      <c r="DX231">
        <v>19</v>
      </c>
      <c r="DY231">
        <v>101.29900000000001</v>
      </c>
      <c r="DZ231">
        <v>105.277</v>
      </c>
    </row>
    <row r="232" spans="1:130" x14ac:dyDescent="0.25">
      <c r="A232">
        <v>216</v>
      </c>
      <c r="B232">
        <v>1560437530.0999999</v>
      </c>
      <c r="C232">
        <v>430</v>
      </c>
      <c r="D232" t="s">
        <v>674</v>
      </c>
      <c r="E232" t="s">
        <v>675</v>
      </c>
      <c r="G232">
        <v>1560437519.7612901</v>
      </c>
      <c r="H232">
        <f t="shared" si="87"/>
        <v>8.6126367940755942E-4</v>
      </c>
      <c r="I232">
        <f t="shared" si="88"/>
        <v>26.555627887558945</v>
      </c>
      <c r="J232">
        <f t="shared" si="89"/>
        <v>661.80558064516094</v>
      </c>
      <c r="K232">
        <f t="shared" si="90"/>
        <v>223.12661054751112</v>
      </c>
      <c r="L232">
        <f t="shared" si="91"/>
        <v>22.220056038071966</v>
      </c>
      <c r="M232">
        <f t="shared" si="92"/>
        <v>65.905886582331107</v>
      </c>
      <c r="N232">
        <f t="shared" si="93"/>
        <v>9.9643700648774008E-2</v>
      </c>
      <c r="O232">
        <f t="shared" si="94"/>
        <v>3</v>
      </c>
      <c r="P232">
        <f t="shared" si="95"/>
        <v>9.8015922442986916E-2</v>
      </c>
      <c r="Q232">
        <f t="shared" si="96"/>
        <v>6.1404146770631003E-2</v>
      </c>
      <c r="R232">
        <f t="shared" si="97"/>
        <v>215.02122898425478</v>
      </c>
      <c r="S232">
        <f t="shared" si="98"/>
        <v>23.789919991891111</v>
      </c>
      <c r="T232">
        <f t="shared" si="99"/>
        <v>23.3534935483871</v>
      </c>
      <c r="U232">
        <f t="shared" si="100"/>
        <v>2.880618750360799</v>
      </c>
      <c r="V232">
        <f t="shared" si="101"/>
        <v>72.917983620301982</v>
      </c>
      <c r="W232">
        <f t="shared" si="102"/>
        <v>2.0271300550028859</v>
      </c>
      <c r="X232">
        <f t="shared" si="103"/>
        <v>2.7800138653840776</v>
      </c>
      <c r="Y232">
        <f t="shared" si="104"/>
        <v>0.85348869535791305</v>
      </c>
      <c r="Z232">
        <f t="shared" si="105"/>
        <v>-37.981728261873371</v>
      </c>
      <c r="AA232">
        <f t="shared" si="106"/>
        <v>-95.036595329040139</v>
      </c>
      <c r="AB232">
        <f t="shared" si="107"/>
        <v>-6.5708128663772323</v>
      </c>
      <c r="AC232">
        <f t="shared" si="108"/>
        <v>75.432092526964041</v>
      </c>
      <c r="AD232">
        <v>0</v>
      </c>
      <c r="AE232">
        <v>0</v>
      </c>
      <c r="AF232">
        <v>3</v>
      </c>
      <c r="AG232">
        <v>0</v>
      </c>
      <c r="AH232">
        <v>0</v>
      </c>
      <c r="AI232">
        <f t="shared" si="109"/>
        <v>1</v>
      </c>
      <c r="AJ232">
        <f t="shared" si="110"/>
        <v>0</v>
      </c>
      <c r="AK232">
        <f t="shared" si="111"/>
        <v>68087.567434648241</v>
      </c>
      <c r="AL232">
        <f t="shared" si="112"/>
        <v>1200</v>
      </c>
      <c r="AM232">
        <f t="shared" si="113"/>
        <v>963.35941858064518</v>
      </c>
      <c r="AN232">
        <f t="shared" si="114"/>
        <v>0.80279951548387096</v>
      </c>
      <c r="AO232">
        <f t="shared" si="115"/>
        <v>0.22319938419354834</v>
      </c>
      <c r="AP232">
        <v>10</v>
      </c>
      <c r="AQ232">
        <v>1</v>
      </c>
      <c r="AR232" t="s">
        <v>237</v>
      </c>
      <c r="AS232">
        <v>1560437519.7612901</v>
      </c>
      <c r="AT232">
        <v>661.80558064516094</v>
      </c>
      <c r="AU232">
        <v>707.01077419354795</v>
      </c>
      <c r="AV232">
        <v>20.355783870967699</v>
      </c>
      <c r="AW232">
        <v>18.949693548387099</v>
      </c>
      <c r="AX232">
        <v>600.055322580645</v>
      </c>
      <c r="AY232">
        <v>99.484945161290298</v>
      </c>
      <c r="AZ232">
        <v>0.10002134516129001</v>
      </c>
      <c r="BA232">
        <v>22.765890322580599</v>
      </c>
      <c r="BB232">
        <v>23.471219354838698</v>
      </c>
      <c r="BC232">
        <v>23.235767741935501</v>
      </c>
      <c r="BD232">
        <v>0</v>
      </c>
      <c r="BE232">
        <v>0</v>
      </c>
      <c r="BF232">
        <v>13004.390322580601</v>
      </c>
      <c r="BG232">
        <v>1039.83</v>
      </c>
      <c r="BH232">
        <v>22.257951612903199</v>
      </c>
      <c r="BI232">
        <v>1200</v>
      </c>
      <c r="BJ232">
        <v>0.32999974193548398</v>
      </c>
      <c r="BK232">
        <v>0.32998919354838702</v>
      </c>
      <c r="BL232">
        <v>0.32999225806451599</v>
      </c>
      <c r="BM232">
        <v>1.0018709677419401E-2</v>
      </c>
      <c r="BN232">
        <v>24</v>
      </c>
      <c r="BO232">
        <v>17743.170967741898</v>
      </c>
      <c r="BP232">
        <v>1560432001.5</v>
      </c>
      <c r="BQ232" t="s">
        <v>238</v>
      </c>
      <c r="BR232">
        <v>1</v>
      </c>
      <c r="BS232">
        <v>-1.3480000000000001</v>
      </c>
      <c r="BT232">
        <v>2.1000000000000001E-2</v>
      </c>
      <c r="BU232">
        <v>400</v>
      </c>
      <c r="BV232">
        <v>19</v>
      </c>
      <c r="BW232">
        <v>0.05</v>
      </c>
      <c r="BX232">
        <v>0.02</v>
      </c>
      <c r="BY232">
        <v>26.535603988302999</v>
      </c>
      <c r="BZ232">
        <v>2.0022432978314102</v>
      </c>
      <c r="CA232">
        <v>0.22240882124463601</v>
      </c>
      <c r="CB232">
        <v>0</v>
      </c>
      <c r="CC232">
        <v>-45.182839024390198</v>
      </c>
      <c r="CD232">
        <v>-3.6087031358886099</v>
      </c>
      <c r="CE232">
        <v>0.39196718371726402</v>
      </c>
      <c r="CF232">
        <v>0</v>
      </c>
      <c r="CG232">
        <v>1.4059790243902399</v>
      </c>
      <c r="CH232">
        <v>1.0211289198606E-2</v>
      </c>
      <c r="CI232">
        <v>1.4793469305300099E-3</v>
      </c>
      <c r="CJ232">
        <v>1</v>
      </c>
      <c r="CK232">
        <v>1</v>
      </c>
      <c r="CL232">
        <v>3</v>
      </c>
      <c r="CM232" t="s">
        <v>257</v>
      </c>
      <c r="CN232">
        <v>1.8608100000000001</v>
      </c>
      <c r="CO232">
        <v>1.8577399999999999</v>
      </c>
      <c r="CP232">
        <v>1.8605100000000001</v>
      </c>
      <c r="CQ232">
        <v>1.85334</v>
      </c>
      <c r="CR232">
        <v>1.85189</v>
      </c>
      <c r="CS232">
        <v>1.8527199999999999</v>
      </c>
      <c r="CT232">
        <v>1.85639</v>
      </c>
      <c r="CU232">
        <v>1.86267</v>
      </c>
      <c r="CV232" t="s">
        <v>240</v>
      </c>
      <c r="CW232" t="s">
        <v>19</v>
      </c>
      <c r="CX232" t="s">
        <v>19</v>
      </c>
      <c r="CY232" t="s">
        <v>19</v>
      </c>
      <c r="CZ232" t="s">
        <v>241</v>
      </c>
      <c r="DA232" t="s">
        <v>242</v>
      </c>
      <c r="DB232" t="s">
        <v>243</v>
      </c>
      <c r="DC232" t="s">
        <v>243</v>
      </c>
      <c r="DD232" t="s">
        <v>243</v>
      </c>
      <c r="DE232" t="s">
        <v>243</v>
      </c>
      <c r="DF232">
        <v>0</v>
      </c>
      <c r="DG232">
        <v>100</v>
      </c>
      <c r="DH232">
        <v>100</v>
      </c>
      <c r="DI232">
        <v>-1.3480000000000001</v>
      </c>
      <c r="DJ232">
        <v>2.1000000000000001E-2</v>
      </c>
      <c r="DK232">
        <v>3</v>
      </c>
      <c r="DL232">
        <v>629.73199999999997</v>
      </c>
      <c r="DM232">
        <v>288.08300000000003</v>
      </c>
      <c r="DN232">
        <v>23.000399999999999</v>
      </c>
      <c r="DO232">
        <v>23.382400000000001</v>
      </c>
      <c r="DP232">
        <v>30</v>
      </c>
      <c r="DQ232">
        <v>23.4617</v>
      </c>
      <c r="DR232">
        <v>23.4725</v>
      </c>
      <c r="DS232">
        <v>31.2591</v>
      </c>
      <c r="DT232">
        <v>22.569800000000001</v>
      </c>
      <c r="DU232">
        <v>100</v>
      </c>
      <c r="DV232">
        <v>23</v>
      </c>
      <c r="DW232">
        <v>732.5</v>
      </c>
      <c r="DX232">
        <v>19</v>
      </c>
      <c r="DY232">
        <v>101.29900000000001</v>
      </c>
      <c r="DZ232">
        <v>105.277</v>
      </c>
    </row>
    <row r="233" spans="1:130" x14ac:dyDescent="0.25">
      <c r="A233">
        <v>217</v>
      </c>
      <c r="B233">
        <v>1560437532.0999999</v>
      </c>
      <c r="C233">
        <v>432</v>
      </c>
      <c r="D233" t="s">
        <v>676</v>
      </c>
      <c r="E233" t="s">
        <v>677</v>
      </c>
      <c r="G233">
        <v>1560437521.7612901</v>
      </c>
      <c r="H233">
        <f t="shared" si="87"/>
        <v>8.6163994424673851E-4</v>
      </c>
      <c r="I233">
        <f t="shared" si="88"/>
        <v>26.601730240097638</v>
      </c>
      <c r="J233">
        <f t="shared" si="89"/>
        <v>665.06519354838701</v>
      </c>
      <c r="K233">
        <f t="shared" si="90"/>
        <v>225.64101619791413</v>
      </c>
      <c r="L233">
        <f t="shared" si="91"/>
        <v>22.470472544669267</v>
      </c>
      <c r="M233">
        <f t="shared" si="92"/>
        <v>66.230552511500051</v>
      </c>
      <c r="N233">
        <f t="shared" si="93"/>
        <v>9.9654927873238958E-2</v>
      </c>
      <c r="O233">
        <f t="shared" si="94"/>
        <v>3</v>
      </c>
      <c r="P233">
        <f t="shared" si="95"/>
        <v>9.8026785828016216E-2</v>
      </c>
      <c r="Q233">
        <f t="shared" si="96"/>
        <v>6.1410968388814366E-2</v>
      </c>
      <c r="R233">
        <f t="shared" si="97"/>
        <v>215.02113777002361</v>
      </c>
      <c r="S233">
        <f t="shared" si="98"/>
        <v>23.792608715687408</v>
      </c>
      <c r="T233">
        <f t="shared" si="99"/>
        <v>23.3554580645161</v>
      </c>
      <c r="U233">
        <f t="shared" si="100"/>
        <v>2.8809603701581659</v>
      </c>
      <c r="V233">
        <f t="shared" si="101"/>
        <v>72.907978496209509</v>
      </c>
      <c r="W233">
        <f t="shared" si="102"/>
        <v>2.0271944567413054</v>
      </c>
      <c r="X233">
        <f t="shared" si="103"/>
        <v>2.7804836981547902</v>
      </c>
      <c r="Y233">
        <f t="shared" si="104"/>
        <v>0.85376591341686048</v>
      </c>
      <c r="Z233">
        <f t="shared" si="105"/>
        <v>-37.998321541281165</v>
      </c>
      <c r="AA233">
        <f t="shared" si="106"/>
        <v>-94.903554425808252</v>
      </c>
      <c r="AB233">
        <f t="shared" si="107"/>
        <v>-6.5617723917213322</v>
      </c>
      <c r="AC233">
        <f t="shared" si="108"/>
        <v>75.55748941121287</v>
      </c>
      <c r="AD233">
        <v>0</v>
      </c>
      <c r="AE233">
        <v>0</v>
      </c>
      <c r="AF233">
        <v>3</v>
      </c>
      <c r="AG233">
        <v>0</v>
      </c>
      <c r="AH233">
        <v>0</v>
      </c>
      <c r="AI233">
        <f t="shared" si="109"/>
        <v>1</v>
      </c>
      <c r="AJ233">
        <f t="shared" si="110"/>
        <v>0</v>
      </c>
      <c r="AK233">
        <f t="shared" si="111"/>
        <v>68091.37718005912</v>
      </c>
      <c r="AL233">
        <f t="shared" si="112"/>
        <v>1199.9993548387099</v>
      </c>
      <c r="AM233">
        <f t="shared" si="113"/>
        <v>963.35894767770708</v>
      </c>
      <c r="AN233">
        <f t="shared" si="114"/>
        <v>0.80279955467741959</v>
      </c>
      <c r="AO233">
        <f t="shared" si="115"/>
        <v>0.2231993986129033</v>
      </c>
      <c r="AP233">
        <v>10</v>
      </c>
      <c r="AQ233">
        <v>1</v>
      </c>
      <c r="AR233" t="s">
        <v>237</v>
      </c>
      <c r="AS233">
        <v>1560437521.7612901</v>
      </c>
      <c r="AT233">
        <v>665.06519354838701</v>
      </c>
      <c r="AU233">
        <v>710.35219354838705</v>
      </c>
      <c r="AV233">
        <v>20.356412903225799</v>
      </c>
      <c r="AW233">
        <v>18.949712903225802</v>
      </c>
      <c r="AX233">
        <v>600.05690322580597</v>
      </c>
      <c r="AY233">
        <v>99.485051612903206</v>
      </c>
      <c r="AZ233">
        <v>0.100001332258065</v>
      </c>
      <c r="BA233">
        <v>22.768677419354798</v>
      </c>
      <c r="BB233">
        <v>23.473858064516101</v>
      </c>
      <c r="BC233">
        <v>23.237058064516098</v>
      </c>
      <c r="BD233">
        <v>0</v>
      </c>
      <c r="BE233">
        <v>0</v>
      </c>
      <c r="BF233">
        <v>13005.322580645199</v>
      </c>
      <c r="BG233">
        <v>1039.8422580645199</v>
      </c>
      <c r="BH233">
        <v>22.253916129032302</v>
      </c>
      <c r="BI233">
        <v>1199.9993548387099</v>
      </c>
      <c r="BJ233">
        <v>0.32999967741935499</v>
      </c>
      <c r="BK233">
        <v>0.32998909677419402</v>
      </c>
      <c r="BL233">
        <v>0.32999245161290303</v>
      </c>
      <c r="BM233">
        <v>1.00187E-2</v>
      </c>
      <c r="BN233">
        <v>24</v>
      </c>
      <c r="BO233">
        <v>17743.164516129</v>
      </c>
      <c r="BP233">
        <v>1560432001.5</v>
      </c>
      <c r="BQ233" t="s">
        <v>238</v>
      </c>
      <c r="BR233">
        <v>1</v>
      </c>
      <c r="BS233">
        <v>-1.3480000000000001</v>
      </c>
      <c r="BT233">
        <v>2.1000000000000001E-2</v>
      </c>
      <c r="BU233">
        <v>400</v>
      </c>
      <c r="BV233">
        <v>19</v>
      </c>
      <c r="BW233">
        <v>0.05</v>
      </c>
      <c r="BX233">
        <v>0.02</v>
      </c>
      <c r="BY233">
        <v>26.5736306279438</v>
      </c>
      <c r="BZ233">
        <v>2.1245700733561099</v>
      </c>
      <c r="CA233">
        <v>0.22801454314571001</v>
      </c>
      <c r="CB233">
        <v>0</v>
      </c>
      <c r="CC233">
        <v>-45.2535097560976</v>
      </c>
      <c r="CD233">
        <v>-3.6618209059239502</v>
      </c>
      <c r="CE233">
        <v>0.39409337435396802</v>
      </c>
      <c r="CF233">
        <v>0</v>
      </c>
      <c r="CG233">
        <v>1.40639658536585</v>
      </c>
      <c r="CH233">
        <v>1.5595400696863101E-2</v>
      </c>
      <c r="CI233">
        <v>1.8830432164206501E-3</v>
      </c>
      <c r="CJ233">
        <v>1</v>
      </c>
      <c r="CK233">
        <v>1</v>
      </c>
      <c r="CL233">
        <v>3</v>
      </c>
      <c r="CM233" t="s">
        <v>257</v>
      </c>
      <c r="CN233">
        <v>1.8608100000000001</v>
      </c>
      <c r="CO233">
        <v>1.8577600000000001</v>
      </c>
      <c r="CP233">
        <v>1.8605100000000001</v>
      </c>
      <c r="CQ233">
        <v>1.8533299999999999</v>
      </c>
      <c r="CR233">
        <v>1.8519000000000001</v>
      </c>
      <c r="CS233">
        <v>1.8527199999999999</v>
      </c>
      <c r="CT233">
        <v>1.8564000000000001</v>
      </c>
      <c r="CU233">
        <v>1.86266</v>
      </c>
      <c r="CV233" t="s">
        <v>240</v>
      </c>
      <c r="CW233" t="s">
        <v>19</v>
      </c>
      <c r="CX233" t="s">
        <v>19</v>
      </c>
      <c r="CY233" t="s">
        <v>19</v>
      </c>
      <c r="CZ233" t="s">
        <v>241</v>
      </c>
      <c r="DA233" t="s">
        <v>242</v>
      </c>
      <c r="DB233" t="s">
        <v>243</v>
      </c>
      <c r="DC233" t="s">
        <v>243</v>
      </c>
      <c r="DD233" t="s">
        <v>243</v>
      </c>
      <c r="DE233" t="s">
        <v>243</v>
      </c>
      <c r="DF233">
        <v>0</v>
      </c>
      <c r="DG233">
        <v>100</v>
      </c>
      <c r="DH233">
        <v>100</v>
      </c>
      <c r="DI233">
        <v>-1.3480000000000001</v>
      </c>
      <c r="DJ233">
        <v>2.1000000000000001E-2</v>
      </c>
      <c r="DK233">
        <v>3</v>
      </c>
      <c r="DL233">
        <v>629.45500000000004</v>
      </c>
      <c r="DM233">
        <v>288.21499999999997</v>
      </c>
      <c r="DN233">
        <v>23.000499999999999</v>
      </c>
      <c r="DO233">
        <v>23.382400000000001</v>
      </c>
      <c r="DP233">
        <v>30</v>
      </c>
      <c r="DQ233">
        <v>23.4617</v>
      </c>
      <c r="DR233">
        <v>23.4725</v>
      </c>
      <c r="DS233">
        <v>31.378499999999999</v>
      </c>
      <c r="DT233">
        <v>22.569800000000001</v>
      </c>
      <c r="DU233">
        <v>100</v>
      </c>
      <c r="DV233">
        <v>23</v>
      </c>
      <c r="DW233">
        <v>737.5</v>
      </c>
      <c r="DX233">
        <v>19</v>
      </c>
      <c r="DY233">
        <v>101.29900000000001</v>
      </c>
      <c r="DZ233">
        <v>105.276</v>
      </c>
    </row>
    <row r="234" spans="1:130" x14ac:dyDescent="0.25">
      <c r="A234">
        <v>218</v>
      </c>
      <c r="B234">
        <v>1560437534.0999999</v>
      </c>
      <c r="C234">
        <v>434</v>
      </c>
      <c r="D234" t="s">
        <v>678</v>
      </c>
      <c r="E234" t="s">
        <v>679</v>
      </c>
      <c r="G234">
        <v>1560437523.7612901</v>
      </c>
      <c r="H234">
        <f t="shared" si="87"/>
        <v>8.6219013911448044E-4</v>
      </c>
      <c r="I234">
        <f t="shared" si="88"/>
        <v>26.672148276846364</v>
      </c>
      <c r="J234">
        <f t="shared" si="89"/>
        <v>668.33661290322596</v>
      </c>
      <c r="K234">
        <f t="shared" si="90"/>
        <v>227.79513292327957</v>
      </c>
      <c r="L234">
        <f t="shared" si="91"/>
        <v>22.6849730809598</v>
      </c>
      <c r="M234">
        <f t="shared" si="92"/>
        <v>66.556286247940861</v>
      </c>
      <c r="N234">
        <f t="shared" si="93"/>
        <v>9.9671318760801222E-2</v>
      </c>
      <c r="O234">
        <f t="shared" si="94"/>
        <v>3</v>
      </c>
      <c r="P234">
        <f t="shared" si="95"/>
        <v>9.8042645466067779E-2</v>
      </c>
      <c r="Q234">
        <f t="shared" si="96"/>
        <v>6.142092739003284E-2</v>
      </c>
      <c r="R234">
        <f t="shared" si="97"/>
        <v>215.02116128683747</v>
      </c>
      <c r="S234">
        <f t="shared" si="98"/>
        <v>23.795692152928758</v>
      </c>
      <c r="T234">
        <f t="shared" si="99"/>
        <v>23.35826774193545</v>
      </c>
      <c r="U234">
        <f t="shared" si="100"/>
        <v>2.8814490209736001</v>
      </c>
      <c r="V234">
        <f t="shared" si="101"/>
        <v>72.896771875523896</v>
      </c>
      <c r="W234">
        <f t="shared" si="102"/>
        <v>2.0272793255532893</v>
      </c>
      <c r="X234">
        <f t="shared" si="103"/>
        <v>2.781027572819005</v>
      </c>
      <c r="Y234">
        <f t="shared" si="104"/>
        <v>0.85416969542031085</v>
      </c>
      <c r="Z234">
        <f t="shared" si="105"/>
        <v>-38.022585134948585</v>
      </c>
      <c r="AA234">
        <f t="shared" si="106"/>
        <v>-94.836251380631708</v>
      </c>
      <c r="AB234">
        <f t="shared" si="107"/>
        <v>-6.5573194611193495</v>
      </c>
      <c r="AC234">
        <f t="shared" si="108"/>
        <v>75.605005310137827</v>
      </c>
      <c r="AD234">
        <v>0</v>
      </c>
      <c r="AE234">
        <v>0</v>
      </c>
      <c r="AF234">
        <v>3</v>
      </c>
      <c r="AG234">
        <v>0</v>
      </c>
      <c r="AH234">
        <v>0</v>
      </c>
      <c r="AI234">
        <f t="shared" si="109"/>
        <v>1</v>
      </c>
      <c r="AJ234">
        <f t="shared" si="110"/>
        <v>0</v>
      </c>
      <c r="AK234">
        <f t="shared" si="111"/>
        <v>68092.101287189478</v>
      </c>
      <c r="AL234">
        <f t="shared" si="112"/>
        <v>1199.9993548387099</v>
      </c>
      <c r="AM234">
        <f t="shared" si="113"/>
        <v>963.35891729062712</v>
      </c>
      <c r="AN234">
        <f t="shared" si="114"/>
        <v>0.80279952935483934</v>
      </c>
      <c r="AO234">
        <f t="shared" si="115"/>
        <v>0.22319943006451631</v>
      </c>
      <c r="AP234">
        <v>10</v>
      </c>
      <c r="AQ234">
        <v>1</v>
      </c>
      <c r="AR234" t="s">
        <v>237</v>
      </c>
      <c r="AS234">
        <v>1560437523.7612901</v>
      </c>
      <c r="AT234">
        <v>668.33661290322596</v>
      </c>
      <c r="AU234">
        <v>713.74658064516098</v>
      </c>
      <c r="AV234">
        <v>20.3572806451613</v>
      </c>
      <c r="AW234">
        <v>18.9496741935484</v>
      </c>
      <c r="AX234">
        <v>600.05287096774202</v>
      </c>
      <c r="AY234">
        <v>99.485003225806494</v>
      </c>
      <c r="AZ234">
        <v>9.9973809677419395E-2</v>
      </c>
      <c r="BA234">
        <v>22.771903225806501</v>
      </c>
      <c r="BB234">
        <v>23.476970967741899</v>
      </c>
      <c r="BC234">
        <v>23.239564516129001</v>
      </c>
      <c r="BD234">
        <v>0</v>
      </c>
      <c r="BE234">
        <v>0</v>
      </c>
      <c r="BF234">
        <v>13005.6419354839</v>
      </c>
      <c r="BG234">
        <v>1039.8467741935499</v>
      </c>
      <c r="BH234">
        <v>22.248535483870999</v>
      </c>
      <c r="BI234">
        <v>1199.9993548387099</v>
      </c>
      <c r="BJ234">
        <v>0.32999922580645202</v>
      </c>
      <c r="BK234">
        <v>0.329989419354839</v>
      </c>
      <c r="BL234">
        <v>0.32999261290322601</v>
      </c>
      <c r="BM234">
        <v>1.0018683870967699E-2</v>
      </c>
      <c r="BN234">
        <v>24</v>
      </c>
      <c r="BO234">
        <v>17743.164516129</v>
      </c>
      <c r="BP234">
        <v>1560432001.5</v>
      </c>
      <c r="BQ234" t="s">
        <v>238</v>
      </c>
      <c r="BR234">
        <v>1</v>
      </c>
      <c r="BS234">
        <v>-1.3480000000000001</v>
      </c>
      <c r="BT234">
        <v>2.1000000000000001E-2</v>
      </c>
      <c r="BU234">
        <v>400</v>
      </c>
      <c r="BV234">
        <v>19</v>
      </c>
      <c r="BW234">
        <v>0.05</v>
      </c>
      <c r="BX234">
        <v>0.02</v>
      </c>
      <c r="BY234">
        <v>26.634773871840501</v>
      </c>
      <c r="BZ234">
        <v>1.8599805985396101</v>
      </c>
      <c r="CA234">
        <v>0.20419237110240199</v>
      </c>
      <c r="CB234">
        <v>0</v>
      </c>
      <c r="CC234">
        <v>-45.371904878048802</v>
      </c>
      <c r="CD234">
        <v>-3.0523986062716402</v>
      </c>
      <c r="CE234">
        <v>0.33400533437482499</v>
      </c>
      <c r="CF234">
        <v>0</v>
      </c>
      <c r="CG234">
        <v>1.4072497560975601</v>
      </c>
      <c r="CH234">
        <v>2.0085783972124498E-2</v>
      </c>
      <c r="CI234">
        <v>2.40191538183326E-3</v>
      </c>
      <c r="CJ234">
        <v>1</v>
      </c>
      <c r="CK234">
        <v>1</v>
      </c>
      <c r="CL234">
        <v>3</v>
      </c>
      <c r="CM234" t="s">
        <v>257</v>
      </c>
      <c r="CN234">
        <v>1.8608100000000001</v>
      </c>
      <c r="CO234">
        <v>1.85775</v>
      </c>
      <c r="CP234">
        <v>1.86052</v>
      </c>
      <c r="CQ234">
        <v>1.8533299999999999</v>
      </c>
      <c r="CR234">
        <v>1.85189</v>
      </c>
      <c r="CS234">
        <v>1.8527199999999999</v>
      </c>
      <c r="CT234">
        <v>1.85642</v>
      </c>
      <c r="CU234">
        <v>1.86266</v>
      </c>
      <c r="CV234" t="s">
        <v>240</v>
      </c>
      <c r="CW234" t="s">
        <v>19</v>
      </c>
      <c r="CX234" t="s">
        <v>19</v>
      </c>
      <c r="CY234" t="s">
        <v>19</v>
      </c>
      <c r="CZ234" t="s">
        <v>241</v>
      </c>
      <c r="DA234" t="s">
        <v>242</v>
      </c>
      <c r="DB234" t="s">
        <v>243</v>
      </c>
      <c r="DC234" t="s">
        <v>243</v>
      </c>
      <c r="DD234" t="s">
        <v>243</v>
      </c>
      <c r="DE234" t="s">
        <v>243</v>
      </c>
      <c r="DF234">
        <v>0</v>
      </c>
      <c r="DG234">
        <v>100</v>
      </c>
      <c r="DH234">
        <v>100</v>
      </c>
      <c r="DI234">
        <v>-1.3480000000000001</v>
      </c>
      <c r="DJ234">
        <v>2.1000000000000001E-2</v>
      </c>
      <c r="DK234">
        <v>3</v>
      </c>
      <c r="DL234">
        <v>629.61400000000003</v>
      </c>
      <c r="DM234">
        <v>288.27</v>
      </c>
      <c r="DN234">
        <v>23.000499999999999</v>
      </c>
      <c r="DO234">
        <v>23.382400000000001</v>
      </c>
      <c r="DP234">
        <v>30.0001</v>
      </c>
      <c r="DQ234">
        <v>23.4617</v>
      </c>
      <c r="DR234">
        <v>23.4725</v>
      </c>
      <c r="DS234">
        <v>31.5182</v>
      </c>
      <c r="DT234">
        <v>22.569800000000001</v>
      </c>
      <c r="DU234">
        <v>100</v>
      </c>
      <c r="DV234">
        <v>23</v>
      </c>
      <c r="DW234">
        <v>742.5</v>
      </c>
      <c r="DX234">
        <v>19</v>
      </c>
      <c r="DY234">
        <v>101.29900000000001</v>
      </c>
      <c r="DZ234">
        <v>105.276</v>
      </c>
    </row>
    <row r="235" spans="1:130" x14ac:dyDescent="0.25">
      <c r="A235">
        <v>219</v>
      </c>
      <c r="B235">
        <v>1560437536.0999999</v>
      </c>
      <c r="C235">
        <v>436</v>
      </c>
      <c r="D235" t="s">
        <v>680</v>
      </c>
      <c r="E235" t="s">
        <v>681</v>
      </c>
      <c r="G235">
        <v>1560437525.7612901</v>
      </c>
      <c r="H235">
        <f t="shared" si="87"/>
        <v>8.6279209566501815E-4</v>
      </c>
      <c r="I235">
        <f t="shared" si="88"/>
        <v>26.729523887085769</v>
      </c>
      <c r="J235">
        <f t="shared" si="89"/>
        <v>671.61990322580698</v>
      </c>
      <c r="K235">
        <f t="shared" si="90"/>
        <v>230.12872646729514</v>
      </c>
      <c r="L235">
        <f t="shared" si="91"/>
        <v>22.917358336445059</v>
      </c>
      <c r="M235">
        <f t="shared" si="92"/>
        <v>66.883236284287946</v>
      </c>
      <c r="N235">
        <f t="shared" si="93"/>
        <v>9.9677794787601887E-2</v>
      </c>
      <c r="O235">
        <f t="shared" si="94"/>
        <v>3</v>
      </c>
      <c r="P235">
        <f t="shared" si="95"/>
        <v>9.8048911573113157E-2</v>
      </c>
      <c r="Q235">
        <f t="shared" si="96"/>
        <v>6.1424862170931065E-2</v>
      </c>
      <c r="R235">
        <f t="shared" si="97"/>
        <v>215.02134417153616</v>
      </c>
      <c r="S235">
        <f t="shared" si="98"/>
        <v>23.798834229324225</v>
      </c>
      <c r="T235">
        <f t="shared" si="99"/>
        <v>23.3618129032258</v>
      </c>
      <c r="U235">
        <f t="shared" si="100"/>
        <v>2.882065688415874</v>
      </c>
      <c r="V235">
        <f t="shared" si="101"/>
        <v>72.885014150156167</v>
      </c>
      <c r="W235">
        <f t="shared" si="102"/>
        <v>2.027357534057463</v>
      </c>
      <c r="X235">
        <f t="shared" si="103"/>
        <v>2.7815835088962784</v>
      </c>
      <c r="Y235">
        <f t="shared" si="104"/>
        <v>0.85470815435841097</v>
      </c>
      <c r="Z235">
        <f t="shared" si="105"/>
        <v>-38.049131418827301</v>
      </c>
      <c r="AA235">
        <f t="shared" si="106"/>
        <v>-94.876424516127798</v>
      </c>
      <c r="AB235">
        <f t="shared" si="107"/>
        <v>-6.5603245855986447</v>
      </c>
      <c r="AC235">
        <f t="shared" si="108"/>
        <v>75.535463650982422</v>
      </c>
      <c r="AD235">
        <v>0</v>
      </c>
      <c r="AE235">
        <v>0</v>
      </c>
      <c r="AF235">
        <v>3</v>
      </c>
      <c r="AG235">
        <v>0</v>
      </c>
      <c r="AH235">
        <v>0</v>
      </c>
      <c r="AI235">
        <f t="shared" si="109"/>
        <v>1</v>
      </c>
      <c r="AJ235">
        <f t="shared" si="110"/>
        <v>0</v>
      </c>
      <c r="AK235">
        <f t="shared" si="111"/>
        <v>68087.559233448046</v>
      </c>
      <c r="AL235">
        <f t="shared" si="112"/>
        <v>1200.0003225806399</v>
      </c>
      <c r="AM235">
        <f t="shared" si="113"/>
        <v>963.35969670952079</v>
      </c>
      <c r="AN235">
        <f t="shared" si="114"/>
        <v>0.80279953145161187</v>
      </c>
      <c r="AO235">
        <f t="shared" si="115"/>
        <v>0.22319943932258041</v>
      </c>
      <c r="AP235">
        <v>10</v>
      </c>
      <c r="AQ235">
        <v>1</v>
      </c>
      <c r="AR235" t="s">
        <v>237</v>
      </c>
      <c r="AS235">
        <v>1560437525.7612901</v>
      </c>
      <c r="AT235">
        <v>671.61990322580698</v>
      </c>
      <c r="AU235">
        <v>717.13116129032301</v>
      </c>
      <c r="AV235">
        <v>20.358070967741899</v>
      </c>
      <c r="AW235">
        <v>18.949474193548401</v>
      </c>
      <c r="AX235">
        <v>600.04916129032301</v>
      </c>
      <c r="AY235">
        <v>99.485009677419299</v>
      </c>
      <c r="AZ235">
        <v>9.9943006451612901E-2</v>
      </c>
      <c r="BA235">
        <v>22.775200000000002</v>
      </c>
      <c r="BB235">
        <v>23.4802258064516</v>
      </c>
      <c r="BC235">
        <v>23.243400000000001</v>
      </c>
      <c r="BD235">
        <v>0</v>
      </c>
      <c r="BE235">
        <v>0</v>
      </c>
      <c r="BF235">
        <v>13004.835483871</v>
      </c>
      <c r="BG235">
        <v>1039.8512903225801</v>
      </c>
      <c r="BH235">
        <v>22.244725806451601</v>
      </c>
      <c r="BI235">
        <v>1200.0003225806399</v>
      </c>
      <c r="BJ235">
        <v>0.32999909677419298</v>
      </c>
      <c r="BK235">
        <v>0.329989387096774</v>
      </c>
      <c r="BL235">
        <v>0.329992774193548</v>
      </c>
      <c r="BM235">
        <v>1.00186741935484E-2</v>
      </c>
      <c r="BN235">
        <v>24</v>
      </c>
      <c r="BO235">
        <v>17743.174193548399</v>
      </c>
      <c r="BP235">
        <v>1560432001.5</v>
      </c>
      <c r="BQ235" t="s">
        <v>238</v>
      </c>
      <c r="BR235">
        <v>1</v>
      </c>
      <c r="BS235">
        <v>-1.3480000000000001</v>
      </c>
      <c r="BT235">
        <v>2.1000000000000001E-2</v>
      </c>
      <c r="BU235">
        <v>400</v>
      </c>
      <c r="BV235">
        <v>19</v>
      </c>
      <c r="BW235">
        <v>0.05</v>
      </c>
      <c r="BX235">
        <v>0.02</v>
      </c>
      <c r="BY235">
        <v>26.7020349214379</v>
      </c>
      <c r="BZ235">
        <v>1.3812957677379201</v>
      </c>
      <c r="CA235">
        <v>0.15102330326610799</v>
      </c>
      <c r="CB235">
        <v>0</v>
      </c>
      <c r="CC235">
        <v>-45.484895121951197</v>
      </c>
      <c r="CD235">
        <v>-2.3102926829268098</v>
      </c>
      <c r="CE235">
        <v>0.24942367809756399</v>
      </c>
      <c r="CF235">
        <v>0</v>
      </c>
      <c r="CG235">
        <v>1.40828243902439</v>
      </c>
      <c r="CH235">
        <v>2.3342926829267901E-2</v>
      </c>
      <c r="CI235">
        <v>2.7821835436707201E-3</v>
      </c>
      <c r="CJ235">
        <v>1</v>
      </c>
      <c r="CK235">
        <v>1</v>
      </c>
      <c r="CL235">
        <v>3</v>
      </c>
      <c r="CM235" t="s">
        <v>257</v>
      </c>
      <c r="CN235">
        <v>1.8608100000000001</v>
      </c>
      <c r="CO235">
        <v>1.8577300000000001</v>
      </c>
      <c r="CP235">
        <v>1.8605100000000001</v>
      </c>
      <c r="CQ235">
        <v>1.8533299999999999</v>
      </c>
      <c r="CR235">
        <v>1.8519000000000001</v>
      </c>
      <c r="CS235">
        <v>1.8527199999999999</v>
      </c>
      <c r="CT235">
        <v>1.8564400000000001</v>
      </c>
      <c r="CU235">
        <v>1.86266</v>
      </c>
      <c r="CV235" t="s">
        <v>240</v>
      </c>
      <c r="CW235" t="s">
        <v>19</v>
      </c>
      <c r="CX235" t="s">
        <v>19</v>
      </c>
      <c r="CY235" t="s">
        <v>19</v>
      </c>
      <c r="CZ235" t="s">
        <v>241</v>
      </c>
      <c r="DA235" t="s">
        <v>242</v>
      </c>
      <c r="DB235" t="s">
        <v>243</v>
      </c>
      <c r="DC235" t="s">
        <v>243</v>
      </c>
      <c r="DD235" t="s">
        <v>243</v>
      </c>
      <c r="DE235" t="s">
        <v>243</v>
      </c>
      <c r="DF235">
        <v>0</v>
      </c>
      <c r="DG235">
        <v>100</v>
      </c>
      <c r="DH235">
        <v>100</v>
      </c>
      <c r="DI235">
        <v>-1.3480000000000001</v>
      </c>
      <c r="DJ235">
        <v>2.1000000000000001E-2</v>
      </c>
      <c r="DK235">
        <v>3</v>
      </c>
      <c r="DL235">
        <v>629.57500000000005</v>
      </c>
      <c r="DM235">
        <v>288.149</v>
      </c>
      <c r="DN235">
        <v>23.000299999999999</v>
      </c>
      <c r="DO235">
        <v>23.382400000000001</v>
      </c>
      <c r="DP235">
        <v>30.0001</v>
      </c>
      <c r="DQ235">
        <v>23.4617</v>
      </c>
      <c r="DR235">
        <v>23.4725</v>
      </c>
      <c r="DS235">
        <v>31.602</v>
      </c>
      <c r="DT235">
        <v>22.569800000000001</v>
      </c>
      <c r="DU235">
        <v>100</v>
      </c>
      <c r="DV235">
        <v>23</v>
      </c>
      <c r="DW235">
        <v>742.5</v>
      </c>
      <c r="DX235">
        <v>19</v>
      </c>
      <c r="DY235">
        <v>101.3</v>
      </c>
      <c r="DZ235">
        <v>105.27500000000001</v>
      </c>
    </row>
    <row r="236" spans="1:130" x14ac:dyDescent="0.25">
      <c r="A236">
        <v>220</v>
      </c>
      <c r="B236">
        <v>1560437538.0999999</v>
      </c>
      <c r="C236">
        <v>438</v>
      </c>
      <c r="D236" t="s">
        <v>682</v>
      </c>
      <c r="E236" t="s">
        <v>683</v>
      </c>
      <c r="G236">
        <v>1560437527.7612901</v>
      </c>
      <c r="H236">
        <f t="shared" si="87"/>
        <v>8.6342440363663974E-4</v>
      </c>
      <c r="I236">
        <f t="shared" si="88"/>
        <v>26.771221023797786</v>
      </c>
      <c r="J236">
        <f t="shared" si="89"/>
        <v>674.90709677419397</v>
      </c>
      <c r="K236">
        <f t="shared" si="90"/>
        <v>232.72317280625759</v>
      </c>
      <c r="L236">
        <f t="shared" si="91"/>
        <v>23.175753466544776</v>
      </c>
      <c r="M236">
        <f t="shared" si="92"/>
        <v>67.210670510588784</v>
      </c>
      <c r="N236">
        <f t="shared" si="93"/>
        <v>9.9685125436169489E-2</v>
      </c>
      <c r="O236">
        <f t="shared" si="94"/>
        <v>3</v>
      </c>
      <c r="P236">
        <f t="shared" si="95"/>
        <v>9.8056004583391976E-2</v>
      </c>
      <c r="Q236">
        <f t="shared" si="96"/>
        <v>6.1429316204369658E-2</v>
      </c>
      <c r="R236">
        <f t="shared" si="97"/>
        <v>215.02140553898701</v>
      </c>
      <c r="S236">
        <f t="shared" si="98"/>
        <v>23.801677733204173</v>
      </c>
      <c r="T236">
        <f t="shared" si="99"/>
        <v>23.365483870967751</v>
      </c>
      <c r="U236">
        <f t="shared" si="100"/>
        <v>2.8827043610618581</v>
      </c>
      <c r="V236">
        <f t="shared" si="101"/>
        <v>72.874471778175419</v>
      </c>
      <c r="W236">
        <f t="shared" si="102"/>
        <v>2.0274338091354216</v>
      </c>
      <c r="X236">
        <f t="shared" si="103"/>
        <v>2.7820905725488925</v>
      </c>
      <c r="Y236">
        <f t="shared" si="104"/>
        <v>0.85527055192643653</v>
      </c>
      <c r="Z236">
        <f t="shared" si="105"/>
        <v>-38.077016200375816</v>
      </c>
      <c r="AA236">
        <f t="shared" si="106"/>
        <v>-94.983900696776288</v>
      </c>
      <c r="AB236">
        <f t="shared" si="107"/>
        <v>-6.5679783399112646</v>
      </c>
      <c r="AC236">
        <f t="shared" si="108"/>
        <v>75.392510301923636</v>
      </c>
      <c r="AD236">
        <v>0</v>
      </c>
      <c r="AE236">
        <v>0</v>
      </c>
      <c r="AF236">
        <v>3</v>
      </c>
      <c r="AG236">
        <v>0</v>
      </c>
      <c r="AH236">
        <v>0</v>
      </c>
      <c r="AI236">
        <f t="shared" si="109"/>
        <v>1</v>
      </c>
      <c r="AJ236">
        <f t="shared" si="110"/>
        <v>0</v>
      </c>
      <c r="AK236">
        <f t="shared" si="111"/>
        <v>68083.226002054667</v>
      </c>
      <c r="AL236">
        <f t="shared" si="112"/>
        <v>1200.0006451612901</v>
      </c>
      <c r="AM236">
        <f t="shared" si="113"/>
        <v>963.36008999976923</v>
      </c>
      <c r="AN236">
        <f t="shared" si="114"/>
        <v>0.80279964338709631</v>
      </c>
      <c r="AO236">
        <f t="shared" si="115"/>
        <v>0.22319941190322565</v>
      </c>
      <c r="AP236">
        <v>10</v>
      </c>
      <c r="AQ236">
        <v>1</v>
      </c>
      <c r="AR236" t="s">
        <v>237</v>
      </c>
      <c r="AS236">
        <v>1560437527.7612901</v>
      </c>
      <c r="AT236">
        <v>674.90709677419397</v>
      </c>
      <c r="AU236">
        <v>720.49341935483903</v>
      </c>
      <c r="AV236">
        <v>20.3588129032258</v>
      </c>
      <c r="AW236">
        <v>18.949180645161299</v>
      </c>
      <c r="AX236">
        <v>600.04735483871002</v>
      </c>
      <c r="AY236">
        <v>99.485112903225797</v>
      </c>
      <c r="AZ236">
        <v>9.9957148387096795E-2</v>
      </c>
      <c r="BA236">
        <v>22.778206451612899</v>
      </c>
      <c r="BB236">
        <v>23.483554838709701</v>
      </c>
      <c r="BC236">
        <v>23.247412903225801</v>
      </c>
      <c r="BD236">
        <v>0</v>
      </c>
      <c r="BE236">
        <v>0</v>
      </c>
      <c r="BF236">
        <v>13004.0451612903</v>
      </c>
      <c r="BG236">
        <v>1039.86741935484</v>
      </c>
      <c r="BH236">
        <v>22.2427064516129</v>
      </c>
      <c r="BI236">
        <v>1200.0006451612901</v>
      </c>
      <c r="BJ236">
        <v>0.32999977419354798</v>
      </c>
      <c r="BK236">
        <v>0.329988774193548</v>
      </c>
      <c r="BL236">
        <v>0.329992741935484</v>
      </c>
      <c r="BM236">
        <v>1.00186741935484E-2</v>
      </c>
      <c r="BN236">
        <v>24</v>
      </c>
      <c r="BO236">
        <v>17743.1870967742</v>
      </c>
      <c r="BP236">
        <v>1560432001.5</v>
      </c>
      <c r="BQ236" t="s">
        <v>238</v>
      </c>
      <c r="BR236">
        <v>1</v>
      </c>
      <c r="BS236">
        <v>-1.3480000000000001</v>
      </c>
      <c r="BT236">
        <v>2.1000000000000001E-2</v>
      </c>
      <c r="BU236">
        <v>400</v>
      </c>
      <c r="BV236">
        <v>19</v>
      </c>
      <c r="BW236">
        <v>0.05</v>
      </c>
      <c r="BX236">
        <v>0.02</v>
      </c>
      <c r="BY236">
        <v>26.747474663242301</v>
      </c>
      <c r="BZ236">
        <v>0.99786175543116895</v>
      </c>
      <c r="CA236">
        <v>0.111829906256621</v>
      </c>
      <c r="CB236">
        <v>0</v>
      </c>
      <c r="CC236">
        <v>-45.560187804878097</v>
      </c>
      <c r="CD236">
        <v>-1.7563986062716099</v>
      </c>
      <c r="CE236">
        <v>0.19298771374405499</v>
      </c>
      <c r="CF236">
        <v>0</v>
      </c>
      <c r="CG236">
        <v>1.40930268292683</v>
      </c>
      <c r="CH236">
        <v>2.8783902439025399E-2</v>
      </c>
      <c r="CI236">
        <v>3.3170307206752902E-3</v>
      </c>
      <c r="CJ236">
        <v>1</v>
      </c>
      <c r="CK236">
        <v>1</v>
      </c>
      <c r="CL236">
        <v>3</v>
      </c>
      <c r="CM236" t="s">
        <v>257</v>
      </c>
      <c r="CN236">
        <v>1.8608100000000001</v>
      </c>
      <c r="CO236">
        <v>1.8577399999999999</v>
      </c>
      <c r="CP236">
        <v>1.8605100000000001</v>
      </c>
      <c r="CQ236">
        <v>1.8533299999999999</v>
      </c>
      <c r="CR236">
        <v>1.8519000000000001</v>
      </c>
      <c r="CS236">
        <v>1.8527199999999999</v>
      </c>
      <c r="CT236">
        <v>1.8564499999999999</v>
      </c>
      <c r="CU236">
        <v>1.86266</v>
      </c>
      <c r="CV236" t="s">
        <v>240</v>
      </c>
      <c r="CW236" t="s">
        <v>19</v>
      </c>
      <c r="CX236" t="s">
        <v>19</v>
      </c>
      <c r="CY236" t="s">
        <v>19</v>
      </c>
      <c r="CZ236" t="s">
        <v>241</v>
      </c>
      <c r="DA236" t="s">
        <v>242</v>
      </c>
      <c r="DB236" t="s">
        <v>243</v>
      </c>
      <c r="DC236" t="s">
        <v>243</v>
      </c>
      <c r="DD236" t="s">
        <v>243</v>
      </c>
      <c r="DE236" t="s">
        <v>243</v>
      </c>
      <c r="DF236">
        <v>0</v>
      </c>
      <c r="DG236">
        <v>100</v>
      </c>
      <c r="DH236">
        <v>100</v>
      </c>
      <c r="DI236">
        <v>-1.3480000000000001</v>
      </c>
      <c r="DJ236">
        <v>2.1000000000000001E-2</v>
      </c>
      <c r="DK236">
        <v>3</v>
      </c>
      <c r="DL236">
        <v>629.178</v>
      </c>
      <c r="DM236">
        <v>288.20499999999998</v>
      </c>
      <c r="DN236">
        <v>23.0001</v>
      </c>
      <c r="DO236">
        <v>23.382400000000001</v>
      </c>
      <c r="DP236">
        <v>30.0001</v>
      </c>
      <c r="DQ236">
        <v>23.4617</v>
      </c>
      <c r="DR236">
        <v>23.472799999999999</v>
      </c>
      <c r="DS236">
        <v>31.721599999999999</v>
      </c>
      <c r="DT236">
        <v>22.569800000000001</v>
      </c>
      <c r="DU236">
        <v>100</v>
      </c>
      <c r="DV236">
        <v>23</v>
      </c>
      <c r="DW236">
        <v>747.5</v>
      </c>
      <c r="DX236">
        <v>19</v>
      </c>
      <c r="DY236">
        <v>101.29900000000001</v>
      </c>
      <c r="DZ236">
        <v>105.276</v>
      </c>
    </row>
    <row r="237" spans="1:130" x14ac:dyDescent="0.25">
      <c r="A237">
        <v>221</v>
      </c>
      <c r="B237">
        <v>1560437540.0999999</v>
      </c>
      <c r="C237">
        <v>440</v>
      </c>
      <c r="D237" t="s">
        <v>684</v>
      </c>
      <c r="E237" t="s">
        <v>685</v>
      </c>
      <c r="G237">
        <v>1560437529.7612901</v>
      </c>
      <c r="H237">
        <f t="shared" si="87"/>
        <v>8.6413332274265942E-4</v>
      </c>
      <c r="I237">
        <f t="shared" si="88"/>
        <v>26.812875384516079</v>
      </c>
      <c r="J237">
        <f t="shared" si="89"/>
        <v>678.19580645161295</v>
      </c>
      <c r="K237">
        <f t="shared" si="90"/>
        <v>235.3919815988979</v>
      </c>
      <c r="L237">
        <f t="shared" si="91"/>
        <v>23.44158992396742</v>
      </c>
      <c r="M237">
        <f t="shared" si="92"/>
        <v>67.538358252503542</v>
      </c>
      <c r="N237">
        <f t="shared" si="93"/>
        <v>9.9709173837841183E-2</v>
      </c>
      <c r="O237">
        <f t="shared" si="94"/>
        <v>3</v>
      </c>
      <c r="P237">
        <f t="shared" si="95"/>
        <v>9.8079273286177743E-2</v>
      </c>
      <c r="Q237">
        <f t="shared" si="96"/>
        <v>6.1443927723565724E-2</v>
      </c>
      <c r="R237">
        <f t="shared" si="97"/>
        <v>215.02143778226991</v>
      </c>
      <c r="S237">
        <f t="shared" si="98"/>
        <v>23.803998638309285</v>
      </c>
      <c r="T237">
        <f t="shared" si="99"/>
        <v>23.3688161290323</v>
      </c>
      <c r="U237">
        <f t="shared" si="100"/>
        <v>2.8832842123931766</v>
      </c>
      <c r="V237">
        <f t="shared" si="101"/>
        <v>72.866333221681742</v>
      </c>
      <c r="W237">
        <f t="shared" si="102"/>
        <v>2.0275150666983714</v>
      </c>
      <c r="X237">
        <f t="shared" si="103"/>
        <v>2.7825128245853246</v>
      </c>
      <c r="Y237">
        <f t="shared" si="104"/>
        <v>0.85576914569480511</v>
      </c>
      <c r="Z237">
        <f t="shared" si="105"/>
        <v>-38.108279532951279</v>
      </c>
      <c r="AA237">
        <f t="shared" si="106"/>
        <v>-95.117985058064249</v>
      </c>
      <c r="AB237">
        <f t="shared" si="107"/>
        <v>-6.5774445232911534</v>
      </c>
      <c r="AC237">
        <f t="shared" si="108"/>
        <v>75.217728667963229</v>
      </c>
      <c r="AD237">
        <v>0</v>
      </c>
      <c r="AE237">
        <v>0</v>
      </c>
      <c r="AF237">
        <v>3</v>
      </c>
      <c r="AG237">
        <v>0</v>
      </c>
      <c r="AH237">
        <v>0</v>
      </c>
      <c r="AI237">
        <f t="shared" si="109"/>
        <v>1</v>
      </c>
      <c r="AJ237">
        <f t="shared" si="110"/>
        <v>0</v>
      </c>
      <c r="AK237">
        <f t="shared" si="111"/>
        <v>68080.557968114881</v>
      </c>
      <c r="AL237">
        <f t="shared" si="112"/>
        <v>1200.0006451612901</v>
      </c>
      <c r="AM237">
        <f t="shared" si="113"/>
        <v>963.36026341921865</v>
      </c>
      <c r="AN237">
        <f t="shared" si="114"/>
        <v>0.80279978790322648</v>
      </c>
      <c r="AO237">
        <f t="shared" si="115"/>
        <v>0.22319940519354861</v>
      </c>
      <c r="AP237">
        <v>10</v>
      </c>
      <c r="AQ237">
        <v>1</v>
      </c>
      <c r="AR237" t="s">
        <v>237</v>
      </c>
      <c r="AS237">
        <v>1560437529.7612901</v>
      </c>
      <c r="AT237">
        <v>678.19580645161295</v>
      </c>
      <c r="AU237">
        <v>723.85745161290299</v>
      </c>
      <c r="AV237">
        <v>20.359574193548401</v>
      </c>
      <c r="AW237">
        <v>18.948774193548399</v>
      </c>
      <c r="AX237">
        <v>600.042483870968</v>
      </c>
      <c r="AY237">
        <v>99.485354838709696</v>
      </c>
      <c r="AZ237">
        <v>9.9982625806451605E-2</v>
      </c>
      <c r="BA237">
        <v>22.780709677419399</v>
      </c>
      <c r="BB237">
        <v>23.486716129032299</v>
      </c>
      <c r="BC237">
        <v>23.250916129032301</v>
      </c>
      <c r="BD237">
        <v>0</v>
      </c>
      <c r="BE237">
        <v>0</v>
      </c>
      <c r="BF237">
        <v>13003.564516128999</v>
      </c>
      <c r="BG237">
        <v>1039.8819354838699</v>
      </c>
      <c r="BH237">
        <v>22.241361290322601</v>
      </c>
      <c r="BI237">
        <v>1200.0006451612901</v>
      </c>
      <c r="BJ237">
        <v>0.33000025806451599</v>
      </c>
      <c r="BK237">
        <v>0.329988032258065</v>
      </c>
      <c r="BL237">
        <v>0.32999303225806498</v>
      </c>
      <c r="BM237">
        <v>1.00186806451613E-2</v>
      </c>
      <c r="BN237">
        <v>24</v>
      </c>
      <c r="BO237">
        <v>17743.183870967699</v>
      </c>
      <c r="BP237">
        <v>1560432001.5</v>
      </c>
      <c r="BQ237" t="s">
        <v>238</v>
      </c>
      <c r="BR237">
        <v>1</v>
      </c>
      <c r="BS237">
        <v>-1.3480000000000001</v>
      </c>
      <c r="BT237">
        <v>2.1000000000000001E-2</v>
      </c>
      <c r="BU237">
        <v>400</v>
      </c>
      <c r="BV237">
        <v>19</v>
      </c>
      <c r="BW237">
        <v>0.05</v>
      </c>
      <c r="BX237">
        <v>0.02</v>
      </c>
      <c r="BY237">
        <v>26.7914459725793</v>
      </c>
      <c r="BZ237">
        <v>0.85258632033207304</v>
      </c>
      <c r="CA237">
        <v>9.4281070169004999E-2</v>
      </c>
      <c r="CB237">
        <v>1</v>
      </c>
      <c r="CC237">
        <v>-45.6401146341463</v>
      </c>
      <c r="CD237">
        <v>-1.5717888501739801</v>
      </c>
      <c r="CE237">
        <v>0.16925078601391999</v>
      </c>
      <c r="CF237">
        <v>0</v>
      </c>
      <c r="CG237">
        <v>1.4104182926829301</v>
      </c>
      <c r="CH237">
        <v>3.5999163763067797E-2</v>
      </c>
      <c r="CI237">
        <v>3.9633035631716296E-3</v>
      </c>
      <c r="CJ237">
        <v>1</v>
      </c>
      <c r="CK237">
        <v>2</v>
      </c>
      <c r="CL237">
        <v>3</v>
      </c>
      <c r="CM237" t="s">
        <v>254</v>
      </c>
      <c r="CN237">
        <v>1.8608100000000001</v>
      </c>
      <c r="CO237">
        <v>1.85775</v>
      </c>
      <c r="CP237">
        <v>1.86052</v>
      </c>
      <c r="CQ237">
        <v>1.8533299999999999</v>
      </c>
      <c r="CR237">
        <v>1.8518699999999999</v>
      </c>
      <c r="CS237">
        <v>1.8527199999999999</v>
      </c>
      <c r="CT237">
        <v>1.85643</v>
      </c>
      <c r="CU237">
        <v>1.86266</v>
      </c>
      <c r="CV237" t="s">
        <v>240</v>
      </c>
      <c r="CW237" t="s">
        <v>19</v>
      </c>
      <c r="CX237" t="s">
        <v>19</v>
      </c>
      <c r="CY237" t="s">
        <v>19</v>
      </c>
      <c r="CZ237" t="s">
        <v>241</v>
      </c>
      <c r="DA237" t="s">
        <v>242</v>
      </c>
      <c r="DB237" t="s">
        <v>243</v>
      </c>
      <c r="DC237" t="s">
        <v>243</v>
      </c>
      <c r="DD237" t="s">
        <v>243</v>
      </c>
      <c r="DE237" t="s">
        <v>243</v>
      </c>
      <c r="DF237">
        <v>0</v>
      </c>
      <c r="DG237">
        <v>100</v>
      </c>
      <c r="DH237">
        <v>100</v>
      </c>
      <c r="DI237">
        <v>-1.3480000000000001</v>
      </c>
      <c r="DJ237">
        <v>2.1000000000000001E-2</v>
      </c>
      <c r="DK237">
        <v>3</v>
      </c>
      <c r="DL237">
        <v>629.61699999999996</v>
      </c>
      <c r="DM237">
        <v>288.23200000000003</v>
      </c>
      <c r="DN237">
        <v>22.9999</v>
      </c>
      <c r="DO237">
        <v>23.382400000000001</v>
      </c>
      <c r="DP237">
        <v>30.0001</v>
      </c>
      <c r="DQ237">
        <v>23.4621</v>
      </c>
      <c r="DR237">
        <v>23.473800000000001</v>
      </c>
      <c r="DS237">
        <v>31.8611</v>
      </c>
      <c r="DT237">
        <v>22.569800000000001</v>
      </c>
      <c r="DU237">
        <v>100</v>
      </c>
      <c r="DV237">
        <v>23</v>
      </c>
      <c r="DW237">
        <v>752.5</v>
      </c>
      <c r="DX237">
        <v>19</v>
      </c>
      <c r="DY237">
        <v>101.29900000000001</v>
      </c>
      <c r="DZ237">
        <v>105.276</v>
      </c>
    </row>
    <row r="238" spans="1:130" x14ac:dyDescent="0.25">
      <c r="A238">
        <v>222</v>
      </c>
      <c r="B238">
        <v>1560437542.0999999</v>
      </c>
      <c r="C238">
        <v>442</v>
      </c>
      <c r="D238" t="s">
        <v>686</v>
      </c>
      <c r="E238" t="s">
        <v>687</v>
      </c>
      <c r="G238">
        <v>1560437531.7612901</v>
      </c>
      <c r="H238">
        <f t="shared" si="87"/>
        <v>8.6486378370904157E-4</v>
      </c>
      <c r="I238">
        <f t="shared" si="88"/>
        <v>26.83538480096496</v>
      </c>
      <c r="J238">
        <f t="shared" si="89"/>
        <v>681.48177419354795</v>
      </c>
      <c r="K238">
        <f t="shared" si="90"/>
        <v>238.44300139429879</v>
      </c>
      <c r="L238">
        <f t="shared" si="91"/>
        <v>23.745525119179746</v>
      </c>
      <c r="M238">
        <f t="shared" si="92"/>
        <v>67.865873574610148</v>
      </c>
      <c r="N238">
        <f t="shared" si="93"/>
        <v>9.9750585429066951E-2</v>
      </c>
      <c r="O238">
        <f t="shared" si="94"/>
        <v>3</v>
      </c>
      <c r="P238">
        <f t="shared" si="95"/>
        <v>9.8119341798022355E-2</v>
      </c>
      <c r="Q238">
        <f t="shared" si="96"/>
        <v>6.146908867584875E-2</v>
      </c>
      <c r="R238">
        <f t="shared" si="97"/>
        <v>215.0214012043229</v>
      </c>
      <c r="S238">
        <f t="shared" si="98"/>
        <v>23.805630237765946</v>
      </c>
      <c r="T238">
        <f t="shared" si="99"/>
        <v>23.371366129032303</v>
      </c>
      <c r="U238">
        <f t="shared" si="100"/>
        <v>2.8837280107012582</v>
      </c>
      <c r="V238">
        <f t="shared" si="101"/>
        <v>72.860768505242675</v>
      </c>
      <c r="W238">
        <f t="shared" si="102"/>
        <v>2.0275838590927697</v>
      </c>
      <c r="X238">
        <f t="shared" si="103"/>
        <v>2.78281975429188</v>
      </c>
      <c r="Y238">
        <f t="shared" si="104"/>
        <v>0.85614415160848845</v>
      </c>
      <c r="Z238">
        <f t="shared" si="105"/>
        <v>-38.140492861568731</v>
      </c>
      <c r="AA238">
        <f t="shared" si="106"/>
        <v>-95.236156683872466</v>
      </c>
      <c r="AB238">
        <f t="shared" si="107"/>
        <v>-6.5857619347906047</v>
      </c>
      <c r="AC238">
        <f t="shared" si="108"/>
        <v>75.058989724091091</v>
      </c>
      <c r="AD238">
        <v>0</v>
      </c>
      <c r="AE238">
        <v>0</v>
      </c>
      <c r="AF238">
        <v>3</v>
      </c>
      <c r="AG238">
        <v>0</v>
      </c>
      <c r="AH238">
        <v>0</v>
      </c>
      <c r="AI238">
        <f t="shared" si="109"/>
        <v>1</v>
      </c>
      <c r="AJ238">
        <f t="shared" si="110"/>
        <v>0</v>
      </c>
      <c r="AK238">
        <f t="shared" si="111"/>
        <v>68080.038286134833</v>
      </c>
      <c r="AL238">
        <f t="shared" si="112"/>
        <v>1200.0003225806399</v>
      </c>
      <c r="AM238">
        <f t="shared" si="113"/>
        <v>963.35996225798135</v>
      </c>
      <c r="AN238">
        <f t="shared" si="114"/>
        <v>0.80279975274193616</v>
      </c>
      <c r="AO238">
        <f t="shared" si="115"/>
        <v>0.22319943700000022</v>
      </c>
      <c r="AP238">
        <v>10</v>
      </c>
      <c r="AQ238">
        <v>1</v>
      </c>
      <c r="AR238" t="s">
        <v>237</v>
      </c>
      <c r="AS238">
        <v>1560437531.7612901</v>
      </c>
      <c r="AT238">
        <v>681.48177419354795</v>
      </c>
      <c r="AU238">
        <v>727.18603225806498</v>
      </c>
      <c r="AV238">
        <v>20.3601806451613</v>
      </c>
      <c r="AW238">
        <v>18.948203225806399</v>
      </c>
      <c r="AX238">
        <v>600.04854838709696</v>
      </c>
      <c r="AY238">
        <v>99.485738709677406</v>
      </c>
      <c r="AZ238">
        <v>0.10001126129032301</v>
      </c>
      <c r="BA238">
        <v>22.7825290322581</v>
      </c>
      <c r="BB238">
        <v>23.489529032258101</v>
      </c>
      <c r="BC238">
        <v>23.253203225806502</v>
      </c>
      <c r="BD238">
        <v>0</v>
      </c>
      <c r="BE238">
        <v>0</v>
      </c>
      <c r="BF238">
        <v>13003.487096774201</v>
      </c>
      <c r="BG238">
        <v>1039.8919354838699</v>
      </c>
      <c r="BH238">
        <v>22.239567741935499</v>
      </c>
      <c r="BI238">
        <v>1200.0003225806399</v>
      </c>
      <c r="BJ238">
        <v>0.32999967741935499</v>
      </c>
      <c r="BK238">
        <v>0.329988096774194</v>
      </c>
      <c r="BL238">
        <v>0.329993483870968</v>
      </c>
      <c r="BM238">
        <v>1.00187E-2</v>
      </c>
      <c r="BN238">
        <v>24</v>
      </c>
      <c r="BO238">
        <v>17743.177419354801</v>
      </c>
      <c r="BP238">
        <v>1560432001.5</v>
      </c>
      <c r="BQ238" t="s">
        <v>238</v>
      </c>
      <c r="BR238">
        <v>1</v>
      </c>
      <c r="BS238">
        <v>-1.3480000000000001</v>
      </c>
      <c r="BT238">
        <v>2.1000000000000001E-2</v>
      </c>
      <c r="BU238">
        <v>400</v>
      </c>
      <c r="BV238">
        <v>19</v>
      </c>
      <c r="BW238">
        <v>0.05</v>
      </c>
      <c r="BX238">
        <v>0.02</v>
      </c>
      <c r="BY238">
        <v>26.825579488927598</v>
      </c>
      <c r="BZ238">
        <v>0.83855409278052495</v>
      </c>
      <c r="CA238">
        <v>9.1777788606567406E-2</v>
      </c>
      <c r="CB238">
        <v>1</v>
      </c>
      <c r="CC238">
        <v>-45.694668292682898</v>
      </c>
      <c r="CD238">
        <v>-1.57184947735197</v>
      </c>
      <c r="CE238">
        <v>0.16929859094831601</v>
      </c>
      <c r="CF238">
        <v>0</v>
      </c>
      <c r="CG238">
        <v>1.41156365853659</v>
      </c>
      <c r="CH238">
        <v>4.3179094076654302E-2</v>
      </c>
      <c r="CI238">
        <v>4.5262161853554302E-3</v>
      </c>
      <c r="CJ238">
        <v>1</v>
      </c>
      <c r="CK238">
        <v>2</v>
      </c>
      <c r="CL238">
        <v>3</v>
      </c>
      <c r="CM238" t="s">
        <v>254</v>
      </c>
      <c r="CN238">
        <v>1.8608100000000001</v>
      </c>
      <c r="CO238">
        <v>1.85775</v>
      </c>
      <c r="CP238">
        <v>1.86052</v>
      </c>
      <c r="CQ238">
        <v>1.85334</v>
      </c>
      <c r="CR238">
        <v>1.8518600000000001</v>
      </c>
      <c r="CS238">
        <v>1.8527199999999999</v>
      </c>
      <c r="CT238">
        <v>1.85642</v>
      </c>
      <c r="CU238">
        <v>1.86266</v>
      </c>
      <c r="CV238" t="s">
        <v>240</v>
      </c>
      <c r="CW238" t="s">
        <v>19</v>
      </c>
      <c r="CX238" t="s">
        <v>19</v>
      </c>
      <c r="CY238" t="s">
        <v>19</v>
      </c>
      <c r="CZ238" t="s">
        <v>241</v>
      </c>
      <c r="DA238" t="s">
        <v>242</v>
      </c>
      <c r="DB238" t="s">
        <v>243</v>
      </c>
      <c r="DC238" t="s">
        <v>243</v>
      </c>
      <c r="DD238" t="s">
        <v>243</v>
      </c>
      <c r="DE238" t="s">
        <v>243</v>
      </c>
      <c r="DF238">
        <v>0</v>
      </c>
      <c r="DG238">
        <v>100</v>
      </c>
      <c r="DH238">
        <v>100</v>
      </c>
      <c r="DI238">
        <v>-1.3480000000000001</v>
      </c>
      <c r="DJ238">
        <v>2.1000000000000001E-2</v>
      </c>
      <c r="DK238">
        <v>3</v>
      </c>
      <c r="DL238">
        <v>630.02499999999998</v>
      </c>
      <c r="DM238">
        <v>288.14800000000002</v>
      </c>
      <c r="DN238">
        <v>22.9998</v>
      </c>
      <c r="DO238">
        <v>23.382400000000001</v>
      </c>
      <c r="DP238">
        <v>30</v>
      </c>
      <c r="DQ238">
        <v>23.463000000000001</v>
      </c>
      <c r="DR238">
        <v>23.474499999999999</v>
      </c>
      <c r="DS238">
        <v>31.945799999999998</v>
      </c>
      <c r="DT238">
        <v>22.569800000000001</v>
      </c>
      <c r="DU238">
        <v>100</v>
      </c>
      <c r="DV238">
        <v>23</v>
      </c>
      <c r="DW238">
        <v>752.5</v>
      </c>
      <c r="DX238">
        <v>19</v>
      </c>
      <c r="DY238">
        <v>101.29900000000001</v>
      </c>
      <c r="DZ238">
        <v>105.276</v>
      </c>
    </row>
    <row r="239" spans="1:130" x14ac:dyDescent="0.25">
      <c r="A239">
        <v>223</v>
      </c>
      <c r="B239">
        <v>1560437544.0999999</v>
      </c>
      <c r="C239">
        <v>444</v>
      </c>
      <c r="D239" t="s">
        <v>688</v>
      </c>
      <c r="E239" t="s">
        <v>689</v>
      </c>
      <c r="G239">
        <v>1560437533.7612901</v>
      </c>
      <c r="H239">
        <f t="shared" si="87"/>
        <v>8.6555833651632554E-4</v>
      </c>
      <c r="I239">
        <f t="shared" si="88"/>
        <v>26.853345531646347</v>
      </c>
      <c r="J239">
        <f t="shared" si="89"/>
        <v>684.76841935483901</v>
      </c>
      <c r="K239">
        <f t="shared" si="90"/>
        <v>241.59026979372871</v>
      </c>
      <c r="L239">
        <f t="shared" si="91"/>
        <v>24.059043946879463</v>
      </c>
      <c r="M239">
        <f t="shared" si="92"/>
        <v>68.193447976028196</v>
      </c>
      <c r="N239">
        <f t="shared" si="93"/>
        <v>9.9796998261094866E-2</v>
      </c>
      <c r="O239">
        <f t="shared" si="94"/>
        <v>3</v>
      </c>
      <c r="P239">
        <f t="shared" si="95"/>
        <v>9.8164248701599011E-2</v>
      </c>
      <c r="Q239">
        <f t="shared" si="96"/>
        <v>6.1497287945345043E-2</v>
      </c>
      <c r="R239">
        <f t="shared" si="97"/>
        <v>215.02149717464047</v>
      </c>
      <c r="S239">
        <f t="shared" si="98"/>
        <v>23.806752756474914</v>
      </c>
      <c r="T239">
        <f t="shared" si="99"/>
        <v>23.373448387096801</v>
      </c>
      <c r="U239">
        <f t="shared" si="100"/>
        <v>2.8840904481920284</v>
      </c>
      <c r="V239">
        <f t="shared" si="101"/>
        <v>72.857370926501858</v>
      </c>
      <c r="W239">
        <f t="shared" si="102"/>
        <v>2.0276491096864171</v>
      </c>
      <c r="X239">
        <f t="shared" si="103"/>
        <v>2.7830390856841363</v>
      </c>
      <c r="Y239">
        <f t="shared" si="104"/>
        <v>0.85644133850561133</v>
      </c>
      <c r="Z239">
        <f t="shared" si="105"/>
        <v>-38.171122640369958</v>
      </c>
      <c r="AA239">
        <f t="shared" si="106"/>
        <v>-95.362675974191944</v>
      </c>
      <c r="AB239">
        <f t="shared" si="107"/>
        <v>-6.5946240023735836</v>
      </c>
      <c r="AC239">
        <f t="shared" si="108"/>
        <v>74.893074557704978</v>
      </c>
      <c r="AD239">
        <v>0</v>
      </c>
      <c r="AE239">
        <v>0</v>
      </c>
      <c r="AF239">
        <v>3</v>
      </c>
      <c r="AG239">
        <v>0</v>
      </c>
      <c r="AH239">
        <v>0</v>
      </c>
      <c r="AI239">
        <f t="shared" si="109"/>
        <v>1</v>
      </c>
      <c r="AJ239">
        <f t="shared" si="110"/>
        <v>0</v>
      </c>
      <c r="AK239">
        <f t="shared" si="111"/>
        <v>68078.003788895934</v>
      </c>
      <c r="AL239">
        <f t="shared" si="112"/>
        <v>1200.00096774194</v>
      </c>
      <c r="AM239">
        <f t="shared" si="113"/>
        <v>963.36039696744001</v>
      </c>
      <c r="AN239">
        <f t="shared" si="114"/>
        <v>0.80279968338709751</v>
      </c>
      <c r="AO239">
        <f t="shared" si="115"/>
        <v>0.223199435903226</v>
      </c>
      <c r="AP239">
        <v>10</v>
      </c>
      <c r="AQ239">
        <v>1</v>
      </c>
      <c r="AR239" t="s">
        <v>237</v>
      </c>
      <c r="AS239">
        <v>1560437533.7612901</v>
      </c>
      <c r="AT239">
        <v>684.76841935483901</v>
      </c>
      <c r="AU239">
        <v>730.50790322580599</v>
      </c>
      <c r="AV239">
        <v>20.360754838709699</v>
      </c>
      <c r="AW239">
        <v>18.947651612903201</v>
      </c>
      <c r="AX239">
        <v>600.05164516129003</v>
      </c>
      <c r="AY239">
        <v>99.486103225806403</v>
      </c>
      <c r="AZ239">
        <v>0.100043051612903</v>
      </c>
      <c r="BA239">
        <v>22.783829032258101</v>
      </c>
      <c r="BB239">
        <v>23.492054838709699</v>
      </c>
      <c r="BC239">
        <v>23.254841935483899</v>
      </c>
      <c r="BD239">
        <v>0</v>
      </c>
      <c r="BE239">
        <v>0</v>
      </c>
      <c r="BF239">
        <v>13003.064516128999</v>
      </c>
      <c r="BG239">
        <v>1039.9054838709701</v>
      </c>
      <c r="BH239">
        <v>22.2366548387097</v>
      </c>
      <c r="BI239">
        <v>1200.00096774194</v>
      </c>
      <c r="BJ239">
        <v>0.329999548387097</v>
      </c>
      <c r="BK239">
        <v>0.32998861290322601</v>
      </c>
      <c r="BL239">
        <v>0.32999309677419397</v>
      </c>
      <c r="BM239">
        <v>1.0018719354838701E-2</v>
      </c>
      <c r="BN239">
        <v>23.990590322580601</v>
      </c>
      <c r="BO239">
        <v>17743.180645161301</v>
      </c>
      <c r="BP239">
        <v>1560432001.5</v>
      </c>
      <c r="BQ239" t="s">
        <v>238</v>
      </c>
      <c r="BR239">
        <v>1</v>
      </c>
      <c r="BS239">
        <v>-1.3480000000000001</v>
      </c>
      <c r="BT239">
        <v>2.1000000000000001E-2</v>
      </c>
      <c r="BU239">
        <v>400</v>
      </c>
      <c r="BV239">
        <v>19</v>
      </c>
      <c r="BW239">
        <v>0.05</v>
      </c>
      <c r="BX239">
        <v>0.02</v>
      </c>
      <c r="BY239">
        <v>26.840777617754</v>
      </c>
      <c r="BZ239">
        <v>0.78027828521652198</v>
      </c>
      <c r="CA239">
        <v>8.9219089412251498E-2</v>
      </c>
      <c r="CB239">
        <v>1</v>
      </c>
      <c r="CC239">
        <v>-45.7230804878049</v>
      </c>
      <c r="CD239">
        <v>-1.46293170731714</v>
      </c>
      <c r="CE239">
        <v>0.16407505007861101</v>
      </c>
      <c r="CF239">
        <v>0</v>
      </c>
      <c r="CG239">
        <v>1.41269268292683</v>
      </c>
      <c r="CH239">
        <v>4.8363344947739202E-2</v>
      </c>
      <c r="CI239">
        <v>4.8911513056320898E-3</v>
      </c>
      <c r="CJ239">
        <v>1</v>
      </c>
      <c r="CK239">
        <v>2</v>
      </c>
      <c r="CL239">
        <v>3</v>
      </c>
      <c r="CM239" t="s">
        <v>254</v>
      </c>
      <c r="CN239">
        <v>1.8608100000000001</v>
      </c>
      <c r="CO239">
        <v>1.85775</v>
      </c>
      <c r="CP239">
        <v>1.86052</v>
      </c>
      <c r="CQ239">
        <v>1.85334</v>
      </c>
      <c r="CR239">
        <v>1.85189</v>
      </c>
      <c r="CS239">
        <v>1.85273</v>
      </c>
      <c r="CT239">
        <v>1.85642</v>
      </c>
      <c r="CU239">
        <v>1.86267</v>
      </c>
      <c r="CV239" t="s">
        <v>240</v>
      </c>
      <c r="CW239" t="s">
        <v>19</v>
      </c>
      <c r="CX239" t="s">
        <v>19</v>
      </c>
      <c r="CY239" t="s">
        <v>19</v>
      </c>
      <c r="CZ239" t="s">
        <v>241</v>
      </c>
      <c r="DA239" t="s">
        <v>242</v>
      </c>
      <c r="DB239" t="s">
        <v>243</v>
      </c>
      <c r="DC239" t="s">
        <v>243</v>
      </c>
      <c r="DD239" t="s">
        <v>243</v>
      </c>
      <c r="DE239" t="s">
        <v>243</v>
      </c>
      <c r="DF239">
        <v>0</v>
      </c>
      <c r="DG239">
        <v>100</v>
      </c>
      <c r="DH239">
        <v>100</v>
      </c>
      <c r="DI239">
        <v>-1.3480000000000001</v>
      </c>
      <c r="DJ239">
        <v>2.1000000000000001E-2</v>
      </c>
      <c r="DK239">
        <v>3</v>
      </c>
      <c r="DL239">
        <v>629.697</v>
      </c>
      <c r="DM239">
        <v>288.30200000000002</v>
      </c>
      <c r="DN239">
        <v>22.999700000000001</v>
      </c>
      <c r="DO239">
        <v>23.382400000000001</v>
      </c>
      <c r="DP239">
        <v>30.0002</v>
      </c>
      <c r="DQ239">
        <v>23.463699999999999</v>
      </c>
      <c r="DR239">
        <v>23.474499999999999</v>
      </c>
      <c r="DS239">
        <v>32.064799999999998</v>
      </c>
      <c r="DT239">
        <v>22.569800000000001</v>
      </c>
      <c r="DU239">
        <v>100</v>
      </c>
      <c r="DV239">
        <v>23</v>
      </c>
      <c r="DW239">
        <v>757.5</v>
      </c>
      <c r="DX239">
        <v>19</v>
      </c>
      <c r="DY239">
        <v>101.3</v>
      </c>
      <c r="DZ239">
        <v>105.276</v>
      </c>
    </row>
    <row r="240" spans="1:130" x14ac:dyDescent="0.25">
      <c r="A240">
        <v>224</v>
      </c>
      <c r="B240">
        <v>1560437546.0999999</v>
      </c>
      <c r="C240">
        <v>446</v>
      </c>
      <c r="D240" t="s">
        <v>690</v>
      </c>
      <c r="E240" t="s">
        <v>691</v>
      </c>
      <c r="G240">
        <v>1560437535.7612901</v>
      </c>
      <c r="H240">
        <f t="shared" si="87"/>
        <v>8.6627107279539379E-4</v>
      </c>
      <c r="I240">
        <f t="shared" si="88"/>
        <v>26.887392987694344</v>
      </c>
      <c r="J240">
        <f t="shared" si="89"/>
        <v>688.056193548387</v>
      </c>
      <c r="K240">
        <f t="shared" si="90"/>
        <v>244.55552081055373</v>
      </c>
      <c r="L240">
        <f t="shared" si="91"/>
        <v>24.354424985711809</v>
      </c>
      <c r="M240">
        <f t="shared" si="92"/>
        <v>68.52109858811842</v>
      </c>
      <c r="N240">
        <f t="shared" si="93"/>
        <v>9.9861022475763866E-2</v>
      </c>
      <c r="O240">
        <f t="shared" si="94"/>
        <v>3</v>
      </c>
      <c r="P240">
        <f t="shared" si="95"/>
        <v>9.8226194440639611E-2</v>
      </c>
      <c r="Q240">
        <f t="shared" si="96"/>
        <v>6.1536186843569284E-2</v>
      </c>
      <c r="R240">
        <f t="shared" si="97"/>
        <v>215.02148003812562</v>
      </c>
      <c r="S240">
        <f t="shared" si="98"/>
        <v>23.80760886752449</v>
      </c>
      <c r="T240">
        <f t="shared" si="99"/>
        <v>23.374746774193547</v>
      </c>
      <c r="U240">
        <f t="shared" si="100"/>
        <v>2.8843164653998707</v>
      </c>
      <c r="V240">
        <f t="shared" si="101"/>
        <v>72.854924687101203</v>
      </c>
      <c r="W240">
        <f t="shared" si="102"/>
        <v>2.0277087141795032</v>
      </c>
      <c r="X240">
        <f t="shared" si="103"/>
        <v>2.7832143439693984</v>
      </c>
      <c r="Y240">
        <f t="shared" si="104"/>
        <v>0.85660775122036759</v>
      </c>
      <c r="Z240">
        <f t="shared" si="105"/>
        <v>-38.202554310276867</v>
      </c>
      <c r="AA240">
        <f t="shared" si="106"/>
        <v>-95.404675161287457</v>
      </c>
      <c r="AB240">
        <f t="shared" si="107"/>
        <v>-6.5976064984721106</v>
      </c>
      <c r="AC240">
        <f t="shared" si="108"/>
        <v>74.816644068089175</v>
      </c>
      <c r="AD240">
        <v>0</v>
      </c>
      <c r="AE240">
        <v>0</v>
      </c>
      <c r="AF240">
        <v>3</v>
      </c>
      <c r="AG240">
        <v>0</v>
      </c>
      <c r="AH240">
        <v>0</v>
      </c>
      <c r="AI240">
        <f t="shared" si="109"/>
        <v>1</v>
      </c>
      <c r="AJ240">
        <f t="shared" si="110"/>
        <v>0</v>
      </c>
      <c r="AK240">
        <f t="shared" si="111"/>
        <v>68074.607131813493</v>
      </c>
      <c r="AL240">
        <f t="shared" si="112"/>
        <v>1200.00129032258</v>
      </c>
      <c r="AM240">
        <f t="shared" si="113"/>
        <v>963.36059767694758</v>
      </c>
      <c r="AN240">
        <f t="shared" si="114"/>
        <v>0.80279963483870964</v>
      </c>
      <c r="AO240">
        <f t="shared" si="115"/>
        <v>0.22319937161290326</v>
      </c>
      <c r="AP240">
        <v>10</v>
      </c>
      <c r="AQ240">
        <v>1</v>
      </c>
      <c r="AR240" t="s">
        <v>237</v>
      </c>
      <c r="AS240">
        <v>1560437535.7612901</v>
      </c>
      <c r="AT240">
        <v>688.056193548387</v>
      </c>
      <c r="AU240">
        <v>733.85803225806399</v>
      </c>
      <c r="AV240">
        <v>20.3612838709677</v>
      </c>
      <c r="AW240">
        <v>18.947016129032299</v>
      </c>
      <c r="AX240">
        <v>600.05093548387094</v>
      </c>
      <c r="AY240">
        <v>99.4864483870968</v>
      </c>
      <c r="AZ240">
        <v>0.100037761290323</v>
      </c>
      <c r="BA240">
        <v>22.7848677419355</v>
      </c>
      <c r="BB240">
        <v>23.493422580645198</v>
      </c>
      <c r="BC240">
        <v>23.256070967741898</v>
      </c>
      <c r="BD240">
        <v>0</v>
      </c>
      <c r="BE240">
        <v>0</v>
      </c>
      <c r="BF240">
        <v>13002.341935483901</v>
      </c>
      <c r="BG240">
        <v>1039.9164516128999</v>
      </c>
      <c r="BH240">
        <v>22.233516129032299</v>
      </c>
      <c r="BI240">
        <v>1200.00129032258</v>
      </c>
      <c r="BJ240">
        <v>0.330000225806451</v>
      </c>
      <c r="BK240">
        <v>0.32998854838709701</v>
      </c>
      <c r="BL240">
        <v>0.32999241935483897</v>
      </c>
      <c r="BM240">
        <v>1.00187419354839E-2</v>
      </c>
      <c r="BN240">
        <v>23.9784935483871</v>
      </c>
      <c r="BO240">
        <v>17743.190322580602</v>
      </c>
      <c r="BP240">
        <v>1560432001.5</v>
      </c>
      <c r="BQ240" t="s">
        <v>238</v>
      </c>
      <c r="BR240">
        <v>1</v>
      </c>
      <c r="BS240">
        <v>-1.3480000000000001</v>
      </c>
      <c r="BT240">
        <v>2.1000000000000001E-2</v>
      </c>
      <c r="BU240">
        <v>400</v>
      </c>
      <c r="BV240">
        <v>19</v>
      </c>
      <c r="BW240">
        <v>0.05</v>
      </c>
      <c r="BX240">
        <v>0.02</v>
      </c>
      <c r="BY240">
        <v>26.867489339610799</v>
      </c>
      <c r="BZ240">
        <v>0.765970215738491</v>
      </c>
      <c r="CA240">
        <v>8.7579152792111703E-2</v>
      </c>
      <c r="CB240">
        <v>1</v>
      </c>
      <c r="CC240">
        <v>-45.781765853658499</v>
      </c>
      <c r="CD240">
        <v>-1.4130104529617</v>
      </c>
      <c r="CE240">
        <v>0.157610497994041</v>
      </c>
      <c r="CF240">
        <v>0</v>
      </c>
      <c r="CG240">
        <v>1.41386073170732</v>
      </c>
      <c r="CH240">
        <v>4.7873310104530602E-2</v>
      </c>
      <c r="CI240">
        <v>4.8548127442443597E-3</v>
      </c>
      <c r="CJ240">
        <v>1</v>
      </c>
      <c r="CK240">
        <v>2</v>
      </c>
      <c r="CL240">
        <v>3</v>
      </c>
      <c r="CM240" t="s">
        <v>254</v>
      </c>
      <c r="CN240">
        <v>1.8608100000000001</v>
      </c>
      <c r="CO240">
        <v>1.8577600000000001</v>
      </c>
      <c r="CP240">
        <v>1.86053</v>
      </c>
      <c r="CQ240">
        <v>1.8533299999999999</v>
      </c>
      <c r="CR240">
        <v>1.8519000000000001</v>
      </c>
      <c r="CS240">
        <v>1.85273</v>
      </c>
      <c r="CT240">
        <v>1.85642</v>
      </c>
      <c r="CU240">
        <v>1.86267</v>
      </c>
      <c r="CV240" t="s">
        <v>240</v>
      </c>
      <c r="CW240" t="s">
        <v>19</v>
      </c>
      <c r="CX240" t="s">
        <v>19</v>
      </c>
      <c r="CY240" t="s">
        <v>19</v>
      </c>
      <c r="CZ240" t="s">
        <v>241</v>
      </c>
      <c r="DA240" t="s">
        <v>242</v>
      </c>
      <c r="DB240" t="s">
        <v>243</v>
      </c>
      <c r="DC240" t="s">
        <v>243</v>
      </c>
      <c r="DD240" t="s">
        <v>243</v>
      </c>
      <c r="DE240" t="s">
        <v>243</v>
      </c>
      <c r="DF240">
        <v>0</v>
      </c>
      <c r="DG240">
        <v>100</v>
      </c>
      <c r="DH240">
        <v>100</v>
      </c>
      <c r="DI240">
        <v>-1.3480000000000001</v>
      </c>
      <c r="DJ240">
        <v>2.1000000000000001E-2</v>
      </c>
      <c r="DK240">
        <v>3</v>
      </c>
      <c r="DL240">
        <v>629.75699999999995</v>
      </c>
      <c r="DM240">
        <v>288.32499999999999</v>
      </c>
      <c r="DN240">
        <v>22.999700000000001</v>
      </c>
      <c r="DO240">
        <v>23.382400000000001</v>
      </c>
      <c r="DP240">
        <v>30.000299999999999</v>
      </c>
      <c r="DQ240">
        <v>23.463699999999999</v>
      </c>
      <c r="DR240">
        <v>23.474499999999999</v>
      </c>
      <c r="DS240">
        <v>32.204599999999999</v>
      </c>
      <c r="DT240">
        <v>22.569800000000001</v>
      </c>
      <c r="DU240">
        <v>100</v>
      </c>
      <c r="DV240">
        <v>23</v>
      </c>
      <c r="DW240">
        <v>762.5</v>
      </c>
      <c r="DX240">
        <v>19</v>
      </c>
      <c r="DY240">
        <v>101.3</v>
      </c>
      <c r="DZ240">
        <v>105.276</v>
      </c>
    </row>
    <row r="241" spans="1:130" x14ac:dyDescent="0.25">
      <c r="A241">
        <v>225</v>
      </c>
      <c r="B241">
        <v>1560437548.0999999</v>
      </c>
      <c r="C241">
        <v>448</v>
      </c>
      <c r="D241" t="s">
        <v>692</v>
      </c>
      <c r="E241" t="s">
        <v>693</v>
      </c>
      <c r="G241">
        <v>1560437537.7612901</v>
      </c>
      <c r="H241">
        <f t="shared" si="87"/>
        <v>8.6704083116008327E-4</v>
      </c>
      <c r="I241">
        <f t="shared" si="88"/>
        <v>26.913010126897266</v>
      </c>
      <c r="J241">
        <f t="shared" si="89"/>
        <v>691.34241935483897</v>
      </c>
      <c r="K241">
        <f t="shared" si="90"/>
        <v>247.69918882963745</v>
      </c>
      <c r="L241">
        <f t="shared" si="91"/>
        <v>24.66758203660951</v>
      </c>
      <c r="M241">
        <f t="shared" si="92"/>
        <v>68.848614020100044</v>
      </c>
      <c r="N241">
        <f t="shared" si="93"/>
        <v>9.9935190796471132E-2</v>
      </c>
      <c r="O241">
        <f t="shared" si="94"/>
        <v>3</v>
      </c>
      <c r="P241">
        <f t="shared" si="95"/>
        <v>9.829795334276907E-2</v>
      </c>
      <c r="Q241">
        <f t="shared" si="96"/>
        <v>6.1581248073551767E-2</v>
      </c>
      <c r="R241">
        <f t="shared" si="97"/>
        <v>215.02143090022773</v>
      </c>
      <c r="S241">
        <f t="shared" si="98"/>
        <v>23.808314855322855</v>
      </c>
      <c r="T241">
        <f t="shared" si="99"/>
        <v>23.375809677419351</v>
      </c>
      <c r="U241">
        <f t="shared" si="100"/>
        <v>2.8845015021988898</v>
      </c>
      <c r="V241">
        <f t="shared" si="101"/>
        <v>72.852644534096441</v>
      </c>
      <c r="W241">
        <f t="shared" si="102"/>
        <v>2.0277562846962112</v>
      </c>
      <c r="X241">
        <f t="shared" si="103"/>
        <v>2.7833667503273434</v>
      </c>
      <c r="Y241">
        <f t="shared" si="104"/>
        <v>0.85674521750267862</v>
      </c>
      <c r="Z241">
        <f t="shared" si="105"/>
        <v>-38.23650065415967</v>
      </c>
      <c r="AA241">
        <f t="shared" si="106"/>
        <v>-95.430500748392205</v>
      </c>
      <c r="AB241">
        <f t="shared" si="107"/>
        <v>-6.5994581778358166</v>
      </c>
      <c r="AC241">
        <f t="shared" si="108"/>
        <v>74.754971319840024</v>
      </c>
      <c r="AD241">
        <v>0</v>
      </c>
      <c r="AE241">
        <v>0</v>
      </c>
      <c r="AF241">
        <v>3</v>
      </c>
      <c r="AG241">
        <v>0</v>
      </c>
      <c r="AH241">
        <v>0</v>
      </c>
      <c r="AI241">
        <f t="shared" si="109"/>
        <v>1</v>
      </c>
      <c r="AJ241">
        <f t="shared" si="110"/>
        <v>0</v>
      </c>
      <c r="AK241">
        <f t="shared" si="111"/>
        <v>68070.644363231317</v>
      </c>
      <c r="AL241">
        <f t="shared" si="112"/>
        <v>1200.00096774194</v>
      </c>
      <c r="AM241">
        <f t="shared" si="113"/>
        <v>963.36041748358559</v>
      </c>
      <c r="AN241">
        <f t="shared" si="114"/>
        <v>0.80279970048387161</v>
      </c>
      <c r="AO241">
        <f t="shared" si="115"/>
        <v>0.22319936235483892</v>
      </c>
      <c r="AP241">
        <v>10</v>
      </c>
      <c r="AQ241">
        <v>1</v>
      </c>
      <c r="AR241" t="s">
        <v>237</v>
      </c>
      <c r="AS241">
        <v>1560437537.7612901</v>
      </c>
      <c r="AT241">
        <v>691.34241935483897</v>
      </c>
      <c r="AU241">
        <v>737.19222580645203</v>
      </c>
      <c r="AV241">
        <v>20.361687096774201</v>
      </c>
      <c r="AW241">
        <v>18.946174193548401</v>
      </c>
      <c r="AX241">
        <v>600.05558064516094</v>
      </c>
      <c r="AY241">
        <v>99.486806451612907</v>
      </c>
      <c r="AZ241">
        <v>0.10004384516129</v>
      </c>
      <c r="BA241">
        <v>22.7857709677419</v>
      </c>
      <c r="BB241">
        <v>23.494567741935501</v>
      </c>
      <c r="BC241">
        <v>23.257051612903201</v>
      </c>
      <c r="BD241">
        <v>0</v>
      </c>
      <c r="BE241">
        <v>0</v>
      </c>
      <c r="BF241">
        <v>13001.490322580599</v>
      </c>
      <c r="BG241">
        <v>1039.9222580645201</v>
      </c>
      <c r="BH241">
        <v>22.231051612903201</v>
      </c>
      <c r="BI241">
        <v>1200.00096774194</v>
      </c>
      <c r="BJ241">
        <v>0.33000054838709703</v>
      </c>
      <c r="BK241">
        <v>0.32998829032258098</v>
      </c>
      <c r="BL241">
        <v>0.32999235483870998</v>
      </c>
      <c r="BM241">
        <v>1.0018783870967701E-2</v>
      </c>
      <c r="BN241">
        <v>23.9758064516129</v>
      </c>
      <c r="BO241">
        <v>17743.1870967742</v>
      </c>
      <c r="BP241">
        <v>1560432001.5</v>
      </c>
      <c r="BQ241" t="s">
        <v>238</v>
      </c>
      <c r="BR241">
        <v>1</v>
      </c>
      <c r="BS241">
        <v>-1.3480000000000001</v>
      </c>
      <c r="BT241">
        <v>2.1000000000000001E-2</v>
      </c>
      <c r="BU241">
        <v>400</v>
      </c>
      <c r="BV241">
        <v>19</v>
      </c>
      <c r="BW241">
        <v>0.05</v>
      </c>
      <c r="BX241">
        <v>0.02</v>
      </c>
      <c r="BY241">
        <v>26.900533849069401</v>
      </c>
      <c r="BZ241">
        <v>0.76111907625167197</v>
      </c>
      <c r="CA241">
        <v>8.6601095083040106E-2</v>
      </c>
      <c r="CB241">
        <v>1</v>
      </c>
      <c r="CC241">
        <v>-45.838139024390202</v>
      </c>
      <c r="CD241">
        <v>-1.43234843205574</v>
      </c>
      <c r="CE241">
        <v>0.15960551655917599</v>
      </c>
      <c r="CF241">
        <v>0</v>
      </c>
      <c r="CG241">
        <v>1.4151087804878</v>
      </c>
      <c r="CH241">
        <v>4.1312195121958703E-2</v>
      </c>
      <c r="CI241">
        <v>4.3320660283247799E-3</v>
      </c>
      <c r="CJ241">
        <v>1</v>
      </c>
      <c r="CK241">
        <v>2</v>
      </c>
      <c r="CL241">
        <v>3</v>
      </c>
      <c r="CM241" t="s">
        <v>254</v>
      </c>
      <c r="CN241">
        <v>1.8608100000000001</v>
      </c>
      <c r="CO241">
        <v>1.8577600000000001</v>
      </c>
      <c r="CP241">
        <v>1.86053</v>
      </c>
      <c r="CQ241">
        <v>1.8533299999999999</v>
      </c>
      <c r="CR241">
        <v>1.8519099999999999</v>
      </c>
      <c r="CS241">
        <v>1.85273</v>
      </c>
      <c r="CT241">
        <v>1.85642</v>
      </c>
      <c r="CU241">
        <v>1.86267</v>
      </c>
      <c r="CV241" t="s">
        <v>240</v>
      </c>
      <c r="CW241" t="s">
        <v>19</v>
      </c>
      <c r="CX241" t="s">
        <v>19</v>
      </c>
      <c r="CY241" t="s">
        <v>19</v>
      </c>
      <c r="CZ241" t="s">
        <v>241</v>
      </c>
      <c r="DA241" t="s">
        <v>242</v>
      </c>
      <c r="DB241" t="s">
        <v>243</v>
      </c>
      <c r="DC241" t="s">
        <v>243</v>
      </c>
      <c r="DD241" t="s">
        <v>243</v>
      </c>
      <c r="DE241" t="s">
        <v>243</v>
      </c>
      <c r="DF241">
        <v>0</v>
      </c>
      <c r="DG241">
        <v>100</v>
      </c>
      <c r="DH241">
        <v>100</v>
      </c>
      <c r="DI241">
        <v>-1.3480000000000001</v>
      </c>
      <c r="DJ241">
        <v>2.1000000000000001E-2</v>
      </c>
      <c r="DK241">
        <v>3</v>
      </c>
      <c r="DL241">
        <v>629.97400000000005</v>
      </c>
      <c r="DM241">
        <v>288.17</v>
      </c>
      <c r="DN241">
        <v>22.999700000000001</v>
      </c>
      <c r="DO241">
        <v>23.382400000000001</v>
      </c>
      <c r="DP241">
        <v>30.0001</v>
      </c>
      <c r="DQ241">
        <v>23.463699999999999</v>
      </c>
      <c r="DR241">
        <v>23.474499999999999</v>
      </c>
      <c r="DS241">
        <v>32.287599999999998</v>
      </c>
      <c r="DT241">
        <v>22.569800000000001</v>
      </c>
      <c r="DU241">
        <v>100</v>
      </c>
      <c r="DV241">
        <v>23</v>
      </c>
      <c r="DW241">
        <v>762.5</v>
      </c>
      <c r="DX241">
        <v>19</v>
      </c>
      <c r="DY241">
        <v>101.3</v>
      </c>
      <c r="DZ241">
        <v>105.277</v>
      </c>
    </row>
    <row r="242" spans="1:130" x14ac:dyDescent="0.25">
      <c r="A242">
        <v>226</v>
      </c>
      <c r="B242">
        <v>1560437550.0999999</v>
      </c>
      <c r="C242">
        <v>450</v>
      </c>
      <c r="D242" t="s">
        <v>694</v>
      </c>
      <c r="E242" t="s">
        <v>695</v>
      </c>
      <c r="G242">
        <v>1560437539.7612901</v>
      </c>
      <c r="H242">
        <f t="shared" si="87"/>
        <v>8.6771034326302277E-4</v>
      </c>
      <c r="I242">
        <f t="shared" si="88"/>
        <v>26.93635982828523</v>
      </c>
      <c r="J242">
        <f t="shared" si="89"/>
        <v>694.62883870967698</v>
      </c>
      <c r="K242">
        <f t="shared" si="90"/>
        <v>250.79135092141672</v>
      </c>
      <c r="L242">
        <f t="shared" si="91"/>
        <v>24.975631102109489</v>
      </c>
      <c r="M242">
        <f t="shared" si="92"/>
        <v>69.176203903202762</v>
      </c>
      <c r="N242">
        <f t="shared" si="93"/>
        <v>9.9988848559161667E-2</v>
      </c>
      <c r="O242">
        <f t="shared" si="94"/>
        <v>3</v>
      </c>
      <c r="P242">
        <f t="shared" si="95"/>
        <v>9.8349866901261032E-2</v>
      </c>
      <c r="Q242">
        <f t="shared" si="96"/>
        <v>6.1613847453930302E-2</v>
      </c>
      <c r="R242">
        <f t="shared" si="97"/>
        <v>215.02139387879004</v>
      </c>
      <c r="S242">
        <f t="shared" si="98"/>
        <v>23.80898523484068</v>
      </c>
      <c r="T242">
        <f t="shared" si="99"/>
        <v>23.37715483870965</v>
      </c>
      <c r="U242">
        <f t="shared" si="100"/>
        <v>2.8847356911201394</v>
      </c>
      <c r="V242">
        <f t="shared" si="101"/>
        <v>72.849732807689691</v>
      </c>
      <c r="W242">
        <f t="shared" si="102"/>
        <v>2.0277787390688249</v>
      </c>
      <c r="X242">
        <f t="shared" si="103"/>
        <v>2.7835088214006212</v>
      </c>
      <c r="Y242">
        <f t="shared" si="104"/>
        <v>0.8569569520513145</v>
      </c>
      <c r="Z242">
        <f t="shared" si="105"/>
        <v>-38.266026137899303</v>
      </c>
      <c r="AA242">
        <f t="shared" si="106"/>
        <v>-95.511890477415747</v>
      </c>
      <c r="AB242">
        <f t="shared" si="107"/>
        <v>-6.6051598493856511</v>
      </c>
      <c r="AC242">
        <f t="shared" si="108"/>
        <v>74.638317414089343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f t="shared" si="109"/>
        <v>1</v>
      </c>
      <c r="AJ242">
        <f t="shared" si="110"/>
        <v>0</v>
      </c>
      <c r="AK242">
        <f t="shared" si="111"/>
        <v>68070.739741378813</v>
      </c>
      <c r="AL242">
        <f t="shared" si="112"/>
        <v>1200.00096774194</v>
      </c>
      <c r="AM242">
        <f t="shared" si="113"/>
        <v>963.36041187067678</v>
      </c>
      <c r="AN242">
        <f t="shared" si="114"/>
        <v>0.80279969580645139</v>
      </c>
      <c r="AO242">
        <f t="shared" si="115"/>
        <v>0.22319932522580643</v>
      </c>
      <c r="AP242">
        <v>10</v>
      </c>
      <c r="AQ242">
        <v>1</v>
      </c>
      <c r="AR242" t="s">
        <v>237</v>
      </c>
      <c r="AS242">
        <v>1560437539.7612901</v>
      </c>
      <c r="AT242">
        <v>694.62883870967698</v>
      </c>
      <c r="AU242">
        <v>740.52300000000002</v>
      </c>
      <c r="AV242">
        <v>20.3618225806452</v>
      </c>
      <c r="AW242">
        <v>18.945219354838699</v>
      </c>
      <c r="AX242">
        <v>600.05664516129002</v>
      </c>
      <c r="AY242">
        <v>99.487229032258099</v>
      </c>
      <c r="AZ242">
        <v>0.10006139999999999</v>
      </c>
      <c r="BA242">
        <v>22.786612903225802</v>
      </c>
      <c r="BB242">
        <v>23.4956580645161</v>
      </c>
      <c r="BC242">
        <v>23.258651612903201</v>
      </c>
      <c r="BD242">
        <v>0</v>
      </c>
      <c r="BE242">
        <v>0</v>
      </c>
      <c r="BF242">
        <v>13001.490322580599</v>
      </c>
      <c r="BG242">
        <v>1039.92709677419</v>
      </c>
      <c r="BH242">
        <v>22.228809677419399</v>
      </c>
      <c r="BI242">
        <v>1200.00096774194</v>
      </c>
      <c r="BJ242">
        <v>0.33000106451612898</v>
      </c>
      <c r="BK242">
        <v>0.32998835483870997</v>
      </c>
      <c r="BL242">
        <v>0.32999177419354803</v>
      </c>
      <c r="BM242">
        <v>1.00188129032258E-2</v>
      </c>
      <c r="BN242">
        <v>23.9758064516129</v>
      </c>
      <c r="BO242">
        <v>17743.193548387098</v>
      </c>
      <c r="BP242">
        <v>1560432001.5</v>
      </c>
      <c r="BQ242" t="s">
        <v>238</v>
      </c>
      <c r="BR242">
        <v>1</v>
      </c>
      <c r="BS242">
        <v>-1.3480000000000001</v>
      </c>
      <c r="BT242">
        <v>2.1000000000000001E-2</v>
      </c>
      <c r="BU242">
        <v>400</v>
      </c>
      <c r="BV242">
        <v>19</v>
      </c>
      <c r="BW242">
        <v>0.05</v>
      </c>
      <c r="BX242">
        <v>0.02</v>
      </c>
      <c r="BY242">
        <v>26.9199592717531</v>
      </c>
      <c r="BZ242">
        <v>0.74093623491351002</v>
      </c>
      <c r="CA242">
        <v>8.5406318507572299E-2</v>
      </c>
      <c r="CB242">
        <v>1</v>
      </c>
      <c r="CC242">
        <v>-45.873465853658502</v>
      </c>
      <c r="CD242">
        <v>-1.4390299651568399</v>
      </c>
      <c r="CE242">
        <v>0.160825593476145</v>
      </c>
      <c r="CF242">
        <v>0</v>
      </c>
      <c r="CG242">
        <v>1.41627829268293</v>
      </c>
      <c r="CH242">
        <v>3.0967108013933799E-2</v>
      </c>
      <c r="CI242">
        <v>3.42164623225823E-3</v>
      </c>
      <c r="CJ242">
        <v>1</v>
      </c>
      <c r="CK242">
        <v>2</v>
      </c>
      <c r="CL242">
        <v>3</v>
      </c>
      <c r="CM242" t="s">
        <v>254</v>
      </c>
      <c r="CN242">
        <v>1.8608100000000001</v>
      </c>
      <c r="CO242">
        <v>1.8577600000000001</v>
      </c>
      <c r="CP242">
        <v>1.86052</v>
      </c>
      <c r="CQ242">
        <v>1.85334</v>
      </c>
      <c r="CR242">
        <v>1.85192</v>
      </c>
      <c r="CS242">
        <v>1.85273</v>
      </c>
      <c r="CT242">
        <v>1.8564499999999999</v>
      </c>
      <c r="CU242">
        <v>1.86266</v>
      </c>
      <c r="CV242" t="s">
        <v>240</v>
      </c>
      <c r="CW242" t="s">
        <v>19</v>
      </c>
      <c r="CX242" t="s">
        <v>19</v>
      </c>
      <c r="CY242" t="s">
        <v>19</v>
      </c>
      <c r="CZ242" t="s">
        <v>241</v>
      </c>
      <c r="DA242" t="s">
        <v>242</v>
      </c>
      <c r="DB242" t="s">
        <v>243</v>
      </c>
      <c r="DC242" t="s">
        <v>243</v>
      </c>
      <c r="DD242" t="s">
        <v>243</v>
      </c>
      <c r="DE242" t="s">
        <v>243</v>
      </c>
      <c r="DF242">
        <v>0</v>
      </c>
      <c r="DG242">
        <v>100</v>
      </c>
      <c r="DH242">
        <v>100</v>
      </c>
      <c r="DI242">
        <v>-1.3480000000000001</v>
      </c>
      <c r="DJ242">
        <v>2.1000000000000001E-2</v>
      </c>
      <c r="DK242">
        <v>3</v>
      </c>
      <c r="DL242">
        <v>629.45899999999995</v>
      </c>
      <c r="DM242">
        <v>288.24799999999999</v>
      </c>
      <c r="DN242">
        <v>22.9998</v>
      </c>
      <c r="DO242">
        <v>23.382400000000001</v>
      </c>
      <c r="DP242">
        <v>30.0001</v>
      </c>
      <c r="DQ242">
        <v>23.463699999999999</v>
      </c>
      <c r="DR242">
        <v>23.474499999999999</v>
      </c>
      <c r="DS242">
        <v>32.404499999999999</v>
      </c>
      <c r="DT242">
        <v>22.569800000000001</v>
      </c>
      <c r="DU242">
        <v>100</v>
      </c>
      <c r="DV242">
        <v>23</v>
      </c>
      <c r="DW242">
        <v>767.5</v>
      </c>
      <c r="DX242">
        <v>19</v>
      </c>
      <c r="DY242">
        <v>101.3</v>
      </c>
      <c r="DZ242">
        <v>105.277</v>
      </c>
    </row>
    <row r="243" spans="1:130" x14ac:dyDescent="0.25">
      <c r="A243">
        <v>227</v>
      </c>
      <c r="B243">
        <v>1560437552.0999999</v>
      </c>
      <c r="C243">
        <v>452</v>
      </c>
      <c r="D243" t="s">
        <v>696</v>
      </c>
      <c r="E243" t="s">
        <v>697</v>
      </c>
      <c r="G243">
        <v>1560437541.7612901</v>
      </c>
      <c r="H243">
        <f t="shared" si="87"/>
        <v>8.6834891509746407E-4</v>
      </c>
      <c r="I243">
        <f t="shared" si="88"/>
        <v>26.978561154894471</v>
      </c>
      <c r="J243">
        <f t="shared" si="89"/>
        <v>697.91683870967699</v>
      </c>
      <c r="K243">
        <f t="shared" si="90"/>
        <v>253.58629021546946</v>
      </c>
      <c r="L243">
        <f t="shared" si="91"/>
        <v>25.254111463059786</v>
      </c>
      <c r="M243">
        <f t="shared" si="92"/>
        <v>69.504032026906913</v>
      </c>
      <c r="N243">
        <f t="shared" si="93"/>
        <v>0.10004354429363792</v>
      </c>
      <c r="O243">
        <f t="shared" si="94"/>
        <v>3</v>
      </c>
      <c r="P243">
        <f t="shared" si="95"/>
        <v>9.840278375116672E-2</v>
      </c>
      <c r="Q243">
        <f t="shared" si="96"/>
        <v>6.1647076939857437E-2</v>
      </c>
      <c r="R243">
        <f t="shared" si="97"/>
        <v>215.02139402562523</v>
      </c>
      <c r="S243">
        <f t="shared" si="98"/>
        <v>23.809641156199689</v>
      </c>
      <c r="T243">
        <f t="shared" si="99"/>
        <v>23.378204838709649</v>
      </c>
      <c r="U243">
        <f t="shared" si="100"/>
        <v>2.8849185048203303</v>
      </c>
      <c r="V243">
        <f t="shared" si="101"/>
        <v>72.846448669998537</v>
      </c>
      <c r="W243">
        <f t="shared" si="102"/>
        <v>2.0277880472815735</v>
      </c>
      <c r="X243">
        <f t="shared" si="103"/>
        <v>2.7836470882302713</v>
      </c>
      <c r="Y243">
        <f t="shared" si="104"/>
        <v>0.85713045753875683</v>
      </c>
      <c r="Z243">
        <f t="shared" si="105"/>
        <v>-38.294187155798163</v>
      </c>
      <c r="AA243">
        <f t="shared" si="106"/>
        <v>-95.549194103224139</v>
      </c>
      <c r="AB243">
        <f t="shared" si="107"/>
        <v>-6.6078021789596919</v>
      </c>
      <c r="AC243">
        <f t="shared" si="108"/>
        <v>74.570210587643217</v>
      </c>
      <c r="AD243">
        <v>0</v>
      </c>
      <c r="AE243">
        <v>0</v>
      </c>
      <c r="AF243">
        <v>3</v>
      </c>
      <c r="AG243">
        <v>0</v>
      </c>
      <c r="AH243">
        <v>0</v>
      </c>
      <c r="AI243">
        <f t="shared" si="109"/>
        <v>1</v>
      </c>
      <c r="AJ243">
        <f t="shared" si="110"/>
        <v>0</v>
      </c>
      <c r="AK243">
        <f t="shared" si="111"/>
        <v>68075.480576937814</v>
      </c>
      <c r="AL243">
        <f t="shared" si="112"/>
        <v>1200.00129032258</v>
      </c>
      <c r="AM243">
        <f t="shared" si="113"/>
        <v>963.36058587048319</v>
      </c>
      <c r="AN243">
        <f t="shared" si="114"/>
        <v>0.80279962499999991</v>
      </c>
      <c r="AO243">
        <f t="shared" si="115"/>
        <v>0.22319928506451611</v>
      </c>
      <c r="AP243">
        <v>10</v>
      </c>
      <c r="AQ243">
        <v>1</v>
      </c>
      <c r="AR243" t="s">
        <v>237</v>
      </c>
      <c r="AS243">
        <v>1560437541.7612901</v>
      </c>
      <c r="AT243">
        <v>697.91683870967699</v>
      </c>
      <c r="AU243">
        <v>743.88680645161298</v>
      </c>
      <c r="AV243">
        <v>20.361803225806401</v>
      </c>
      <c r="AW243">
        <v>18.944158064516099</v>
      </c>
      <c r="AX243">
        <v>600.05690322580597</v>
      </c>
      <c r="AY243">
        <v>99.487790322580594</v>
      </c>
      <c r="AZ243">
        <v>0.100051912903226</v>
      </c>
      <c r="BA243">
        <v>22.787432258064499</v>
      </c>
      <c r="BB243">
        <v>23.495945161290301</v>
      </c>
      <c r="BC243">
        <v>23.260464516129002</v>
      </c>
      <c r="BD243">
        <v>0</v>
      </c>
      <c r="BE243">
        <v>0</v>
      </c>
      <c r="BF243">
        <v>13002.4580645161</v>
      </c>
      <c r="BG243">
        <v>1039.92903225806</v>
      </c>
      <c r="BH243">
        <v>22.2270161290323</v>
      </c>
      <c r="BI243">
        <v>1200.00129032258</v>
      </c>
      <c r="BJ243">
        <v>0.33000145161290301</v>
      </c>
      <c r="BK243">
        <v>0.329988774193548</v>
      </c>
      <c r="BL243">
        <v>0.32999096774193598</v>
      </c>
      <c r="BM243">
        <v>1.0018829032258101E-2</v>
      </c>
      <c r="BN243">
        <v>23.9758064516129</v>
      </c>
      <c r="BO243">
        <v>17743.1967741935</v>
      </c>
      <c r="BP243">
        <v>1560432001.5</v>
      </c>
      <c r="BQ243" t="s">
        <v>238</v>
      </c>
      <c r="BR243">
        <v>1</v>
      </c>
      <c r="BS243">
        <v>-1.3480000000000001</v>
      </c>
      <c r="BT243">
        <v>2.1000000000000001E-2</v>
      </c>
      <c r="BU243">
        <v>400</v>
      </c>
      <c r="BV243">
        <v>19</v>
      </c>
      <c r="BW243">
        <v>0.05</v>
      </c>
      <c r="BX243">
        <v>0.02</v>
      </c>
      <c r="BY243">
        <v>26.953370575908899</v>
      </c>
      <c r="BZ243">
        <v>0.87760428184712702</v>
      </c>
      <c r="CA243">
        <v>9.9536667148047597E-2</v>
      </c>
      <c r="CB243">
        <v>1</v>
      </c>
      <c r="CC243">
        <v>-45.943963414634098</v>
      </c>
      <c r="CD243">
        <v>-1.6490759581880901</v>
      </c>
      <c r="CE243">
        <v>0.185145591697252</v>
      </c>
      <c r="CF243">
        <v>0</v>
      </c>
      <c r="CG243">
        <v>1.41731195121951</v>
      </c>
      <c r="CH243">
        <v>2.2826968641116701E-2</v>
      </c>
      <c r="CI243">
        <v>2.6074267471058502E-3</v>
      </c>
      <c r="CJ243">
        <v>1</v>
      </c>
      <c r="CK243">
        <v>2</v>
      </c>
      <c r="CL243">
        <v>3</v>
      </c>
      <c r="CM243" t="s">
        <v>254</v>
      </c>
      <c r="CN243">
        <v>1.8608100000000001</v>
      </c>
      <c r="CO243">
        <v>1.8577600000000001</v>
      </c>
      <c r="CP243">
        <v>1.86052</v>
      </c>
      <c r="CQ243">
        <v>1.85334</v>
      </c>
      <c r="CR243">
        <v>1.8519000000000001</v>
      </c>
      <c r="CS243">
        <v>1.85273</v>
      </c>
      <c r="CT243">
        <v>1.85643</v>
      </c>
      <c r="CU243">
        <v>1.8626499999999999</v>
      </c>
      <c r="CV243" t="s">
        <v>240</v>
      </c>
      <c r="CW243" t="s">
        <v>19</v>
      </c>
      <c r="CX243" t="s">
        <v>19</v>
      </c>
      <c r="CY243" t="s">
        <v>19</v>
      </c>
      <c r="CZ243" t="s">
        <v>241</v>
      </c>
      <c r="DA243" t="s">
        <v>242</v>
      </c>
      <c r="DB243" t="s">
        <v>243</v>
      </c>
      <c r="DC243" t="s">
        <v>243</v>
      </c>
      <c r="DD243" t="s">
        <v>243</v>
      </c>
      <c r="DE243" t="s">
        <v>243</v>
      </c>
      <c r="DF243">
        <v>0</v>
      </c>
      <c r="DG243">
        <v>100</v>
      </c>
      <c r="DH243">
        <v>100</v>
      </c>
      <c r="DI243">
        <v>-1.3480000000000001</v>
      </c>
      <c r="DJ243">
        <v>2.1000000000000001E-2</v>
      </c>
      <c r="DK243">
        <v>3</v>
      </c>
      <c r="DL243">
        <v>629.4</v>
      </c>
      <c r="DM243">
        <v>288.42500000000001</v>
      </c>
      <c r="DN243">
        <v>22.9998</v>
      </c>
      <c r="DO243">
        <v>23.382400000000001</v>
      </c>
      <c r="DP243">
        <v>30</v>
      </c>
      <c r="DQ243">
        <v>23.463699999999999</v>
      </c>
      <c r="DR243">
        <v>23.474699999999999</v>
      </c>
      <c r="DS243">
        <v>32.542099999999998</v>
      </c>
      <c r="DT243">
        <v>22.569800000000001</v>
      </c>
      <c r="DU243">
        <v>100</v>
      </c>
      <c r="DV243">
        <v>23</v>
      </c>
      <c r="DW243">
        <v>772.5</v>
      </c>
      <c r="DX243">
        <v>19</v>
      </c>
      <c r="DY243">
        <v>101.29900000000001</v>
      </c>
      <c r="DZ243">
        <v>105.277</v>
      </c>
    </row>
    <row r="244" spans="1:130" x14ac:dyDescent="0.25">
      <c r="A244">
        <v>228</v>
      </c>
      <c r="B244">
        <v>1560437554.0999999</v>
      </c>
      <c r="C244">
        <v>454</v>
      </c>
      <c r="D244" t="s">
        <v>698</v>
      </c>
      <c r="E244" t="s">
        <v>699</v>
      </c>
      <c r="G244">
        <v>1560437543.7612901</v>
      </c>
      <c r="H244">
        <f t="shared" si="87"/>
        <v>8.6897608868200774E-4</v>
      </c>
      <c r="I244">
        <f t="shared" si="88"/>
        <v>27.008333999843739</v>
      </c>
      <c r="J244">
        <f t="shared" si="89"/>
        <v>701.20748387096796</v>
      </c>
      <c r="K244">
        <f t="shared" si="90"/>
        <v>256.55015287975613</v>
      </c>
      <c r="L244">
        <f t="shared" si="91"/>
        <v>25.549436330462889</v>
      </c>
      <c r="M244">
        <f t="shared" si="92"/>
        <v>69.832178084891936</v>
      </c>
      <c r="N244">
        <f t="shared" si="93"/>
        <v>0.10009034792015903</v>
      </c>
      <c r="O244">
        <f t="shared" si="94"/>
        <v>3</v>
      </c>
      <c r="P244">
        <f t="shared" si="95"/>
        <v>9.8448064416900044E-2</v>
      </c>
      <c r="Q244">
        <f t="shared" si="96"/>
        <v>6.1675511300476556E-2</v>
      </c>
      <c r="R244">
        <f t="shared" si="97"/>
        <v>215.02150996077555</v>
      </c>
      <c r="S244">
        <f t="shared" si="98"/>
        <v>23.810345786009879</v>
      </c>
      <c r="T244">
        <f t="shared" si="99"/>
        <v>23.379545161290302</v>
      </c>
      <c r="U244">
        <f t="shared" si="100"/>
        <v>2.8851518808104175</v>
      </c>
      <c r="V244">
        <f t="shared" si="101"/>
        <v>72.842787538818072</v>
      </c>
      <c r="W244">
        <f t="shared" si="102"/>
        <v>2.0277924078222433</v>
      </c>
      <c r="X244">
        <f t="shared" si="103"/>
        <v>2.7837929825813279</v>
      </c>
      <c r="Y244">
        <f t="shared" si="104"/>
        <v>0.85735947298817416</v>
      </c>
      <c r="Z244">
        <f t="shared" si="105"/>
        <v>-38.321845510876543</v>
      </c>
      <c r="AA244">
        <f t="shared" si="106"/>
        <v>-95.62614913548822</v>
      </c>
      <c r="AB244">
        <f t="shared" si="107"/>
        <v>-6.613197962590819</v>
      </c>
      <c r="AC244">
        <f t="shared" si="108"/>
        <v>74.460317351819981</v>
      </c>
      <c r="AD244">
        <v>0</v>
      </c>
      <c r="AE244">
        <v>0</v>
      </c>
      <c r="AF244">
        <v>3</v>
      </c>
      <c r="AG244">
        <v>0</v>
      </c>
      <c r="AH244">
        <v>0</v>
      </c>
      <c r="AI244">
        <f t="shared" si="109"/>
        <v>1</v>
      </c>
      <c r="AJ244">
        <f t="shared" si="110"/>
        <v>0</v>
      </c>
      <c r="AK244">
        <f t="shared" si="111"/>
        <v>68075.636574027594</v>
      </c>
      <c r="AL244">
        <f t="shared" si="112"/>
        <v>1200.0019354838701</v>
      </c>
      <c r="AM244">
        <f t="shared" si="113"/>
        <v>963.36108232181937</v>
      </c>
      <c r="AN244">
        <f t="shared" si="114"/>
        <v>0.80279960709677411</v>
      </c>
      <c r="AO244">
        <f t="shared" si="115"/>
        <v>0.22319929038709671</v>
      </c>
      <c r="AP244">
        <v>10</v>
      </c>
      <c r="AQ244">
        <v>1</v>
      </c>
      <c r="AR244" t="s">
        <v>237</v>
      </c>
      <c r="AS244">
        <v>1560437543.7612901</v>
      </c>
      <c r="AT244">
        <v>701.20748387096796</v>
      </c>
      <c r="AU244">
        <v>747.23251612903198</v>
      </c>
      <c r="AV244">
        <v>20.361719354838701</v>
      </c>
      <c r="AW244">
        <v>18.943051612903201</v>
      </c>
      <c r="AX244">
        <v>600.05751612903202</v>
      </c>
      <c r="AY244">
        <v>99.488441935483806</v>
      </c>
      <c r="AZ244">
        <v>0.100024661290323</v>
      </c>
      <c r="BA244">
        <v>22.788296774193501</v>
      </c>
      <c r="BB244">
        <v>23.496358064516102</v>
      </c>
      <c r="BC244">
        <v>23.262732258064499</v>
      </c>
      <c r="BD244">
        <v>0</v>
      </c>
      <c r="BE244">
        <v>0</v>
      </c>
      <c r="BF244">
        <v>13002.438709677401</v>
      </c>
      <c r="BG244">
        <v>1039.94483870968</v>
      </c>
      <c r="BH244">
        <v>22.2279129032258</v>
      </c>
      <c r="BI244">
        <v>1200.0019354838701</v>
      </c>
      <c r="BJ244">
        <v>0.33000135483871001</v>
      </c>
      <c r="BK244">
        <v>0.32998896774193498</v>
      </c>
      <c r="BL244">
        <v>0.32999087096774199</v>
      </c>
      <c r="BM244">
        <v>1.0018845161290301E-2</v>
      </c>
      <c r="BN244">
        <v>23.9758064516129</v>
      </c>
      <c r="BO244">
        <v>17743.203225806501</v>
      </c>
      <c r="BP244">
        <v>1560432001.5</v>
      </c>
      <c r="BQ244" t="s">
        <v>238</v>
      </c>
      <c r="BR244">
        <v>1</v>
      </c>
      <c r="BS244">
        <v>-1.3480000000000001</v>
      </c>
      <c r="BT244">
        <v>2.1000000000000001E-2</v>
      </c>
      <c r="BU244">
        <v>400</v>
      </c>
      <c r="BV244">
        <v>19</v>
      </c>
      <c r="BW244">
        <v>0.05</v>
      </c>
      <c r="BX244">
        <v>0.02</v>
      </c>
      <c r="BY244">
        <v>26.993230945349499</v>
      </c>
      <c r="BZ244">
        <v>1.0281349011247201</v>
      </c>
      <c r="CA244">
        <v>0.11551212478657399</v>
      </c>
      <c r="CB244">
        <v>0</v>
      </c>
      <c r="CC244">
        <v>-46.010095121951203</v>
      </c>
      <c r="CD244">
        <v>-1.8790055749130401</v>
      </c>
      <c r="CE244">
        <v>0.20838816027322199</v>
      </c>
      <c r="CF244">
        <v>0</v>
      </c>
      <c r="CG244">
        <v>1.41831780487805</v>
      </c>
      <c r="CH244">
        <v>2.0996236933797902E-2</v>
      </c>
      <c r="CI244">
        <v>2.3919341211614199E-3</v>
      </c>
      <c r="CJ244">
        <v>1</v>
      </c>
      <c r="CK244">
        <v>1</v>
      </c>
      <c r="CL244">
        <v>3</v>
      </c>
      <c r="CM244" t="s">
        <v>257</v>
      </c>
      <c r="CN244">
        <v>1.8608100000000001</v>
      </c>
      <c r="CO244">
        <v>1.85775</v>
      </c>
      <c r="CP244">
        <v>1.86052</v>
      </c>
      <c r="CQ244">
        <v>1.8533299999999999</v>
      </c>
      <c r="CR244">
        <v>1.8519000000000001</v>
      </c>
      <c r="CS244">
        <v>1.85273</v>
      </c>
      <c r="CT244">
        <v>1.85642</v>
      </c>
      <c r="CU244">
        <v>1.8626499999999999</v>
      </c>
      <c r="CV244" t="s">
        <v>240</v>
      </c>
      <c r="CW244" t="s">
        <v>19</v>
      </c>
      <c r="CX244" t="s">
        <v>19</v>
      </c>
      <c r="CY244" t="s">
        <v>19</v>
      </c>
      <c r="CZ244" t="s">
        <v>241</v>
      </c>
      <c r="DA244" t="s">
        <v>242</v>
      </c>
      <c r="DB244" t="s">
        <v>243</v>
      </c>
      <c r="DC244" t="s">
        <v>243</v>
      </c>
      <c r="DD244" t="s">
        <v>243</v>
      </c>
      <c r="DE244" t="s">
        <v>243</v>
      </c>
      <c r="DF244">
        <v>0</v>
      </c>
      <c r="DG244">
        <v>100</v>
      </c>
      <c r="DH244">
        <v>100</v>
      </c>
      <c r="DI244">
        <v>-1.3480000000000001</v>
      </c>
      <c r="DJ244">
        <v>2.1000000000000001E-2</v>
      </c>
      <c r="DK244">
        <v>3</v>
      </c>
      <c r="DL244">
        <v>629.85599999999999</v>
      </c>
      <c r="DM244">
        <v>288.47399999999999</v>
      </c>
      <c r="DN244">
        <v>22.9999</v>
      </c>
      <c r="DO244">
        <v>23.382400000000001</v>
      </c>
      <c r="DP244">
        <v>30</v>
      </c>
      <c r="DQ244">
        <v>23.463699999999999</v>
      </c>
      <c r="DR244">
        <v>23.4757</v>
      </c>
      <c r="DS244">
        <v>32.627800000000001</v>
      </c>
      <c r="DT244">
        <v>22.569800000000001</v>
      </c>
      <c r="DU244">
        <v>100</v>
      </c>
      <c r="DV244">
        <v>23</v>
      </c>
      <c r="DW244">
        <v>772.5</v>
      </c>
      <c r="DX244">
        <v>19</v>
      </c>
      <c r="DY244">
        <v>101.3</v>
      </c>
      <c r="DZ244">
        <v>105.277</v>
      </c>
    </row>
    <row r="245" spans="1:130" x14ac:dyDescent="0.25">
      <c r="A245">
        <v>229</v>
      </c>
      <c r="B245">
        <v>1560437556.0999999</v>
      </c>
      <c r="C245">
        <v>456</v>
      </c>
      <c r="D245" t="s">
        <v>700</v>
      </c>
      <c r="E245" t="s">
        <v>701</v>
      </c>
      <c r="G245">
        <v>1560437545.7612901</v>
      </c>
      <c r="H245">
        <f t="shared" si="87"/>
        <v>8.6957494859755545E-4</v>
      </c>
      <c r="I245">
        <f t="shared" si="88"/>
        <v>27.025137891345612</v>
      </c>
      <c r="J245">
        <f t="shared" si="89"/>
        <v>704.49803225806397</v>
      </c>
      <c r="K245">
        <f t="shared" si="90"/>
        <v>259.66945333868114</v>
      </c>
      <c r="L245">
        <f t="shared" si="91"/>
        <v>25.860262336102547</v>
      </c>
      <c r="M245">
        <f t="shared" si="92"/>
        <v>70.160366170215553</v>
      </c>
      <c r="N245">
        <f t="shared" si="93"/>
        <v>0.10012482004651607</v>
      </c>
      <c r="O245">
        <f t="shared" si="94"/>
        <v>3</v>
      </c>
      <c r="P245">
        <f t="shared" si="95"/>
        <v>9.8481414397437753E-2</v>
      </c>
      <c r="Q245">
        <f t="shared" si="96"/>
        <v>6.1696453730287447E-2</v>
      </c>
      <c r="R245">
        <f t="shared" si="97"/>
        <v>215.02146763771108</v>
      </c>
      <c r="S245">
        <f t="shared" si="98"/>
        <v>23.811263036425245</v>
      </c>
      <c r="T245">
        <f t="shared" si="99"/>
        <v>23.38133709677415</v>
      </c>
      <c r="U245">
        <f t="shared" si="100"/>
        <v>2.8854639171049432</v>
      </c>
      <c r="V245">
        <f t="shared" si="101"/>
        <v>72.838310517912134</v>
      </c>
      <c r="W245">
        <f t="shared" si="102"/>
        <v>2.0277994277556597</v>
      </c>
      <c r="X245">
        <f t="shared" si="103"/>
        <v>2.7839737266517055</v>
      </c>
      <c r="Y245">
        <f t="shared" si="104"/>
        <v>0.85766448934928352</v>
      </c>
      <c r="Z245">
        <f t="shared" si="105"/>
        <v>-38.348255233152194</v>
      </c>
      <c r="AA245">
        <f t="shared" si="106"/>
        <v>-95.742755574183875</v>
      </c>
      <c r="AB245">
        <f t="shared" si="107"/>
        <v>-6.621358140387537</v>
      </c>
      <c r="AC245">
        <f t="shared" si="108"/>
        <v>74.309098689987465</v>
      </c>
      <c r="AD245">
        <v>0</v>
      </c>
      <c r="AE245">
        <v>0</v>
      </c>
      <c r="AF245">
        <v>3</v>
      </c>
      <c r="AG245">
        <v>0</v>
      </c>
      <c r="AH245">
        <v>0</v>
      </c>
      <c r="AI245">
        <f t="shared" si="109"/>
        <v>1</v>
      </c>
      <c r="AJ245">
        <f t="shared" si="110"/>
        <v>0</v>
      </c>
      <c r="AK245">
        <f t="shared" si="111"/>
        <v>68073.38838790475</v>
      </c>
      <c r="AL245">
        <f t="shared" si="112"/>
        <v>1200.0016129032299</v>
      </c>
      <c r="AM245">
        <f t="shared" si="113"/>
        <v>963.36077477349818</v>
      </c>
      <c r="AN245">
        <f t="shared" si="114"/>
        <v>0.80279956661290353</v>
      </c>
      <c r="AO245">
        <f t="shared" si="115"/>
        <v>0.22319931770967749</v>
      </c>
      <c r="AP245">
        <v>10</v>
      </c>
      <c r="AQ245">
        <v>1</v>
      </c>
      <c r="AR245" t="s">
        <v>237</v>
      </c>
      <c r="AS245">
        <v>1560437545.7612901</v>
      </c>
      <c r="AT245">
        <v>704.49803225806397</v>
      </c>
      <c r="AU245">
        <v>750.556838709678</v>
      </c>
      <c r="AV245">
        <v>20.3616483870968</v>
      </c>
      <c r="AW245">
        <v>18.941993548387099</v>
      </c>
      <c r="AX245">
        <v>600.05358064516099</v>
      </c>
      <c r="AY245">
        <v>99.489125806451597</v>
      </c>
      <c r="AZ245">
        <v>0.10003265483871</v>
      </c>
      <c r="BA245">
        <v>22.7893677419355</v>
      </c>
      <c r="BB245">
        <v>23.497396774193501</v>
      </c>
      <c r="BC245">
        <v>23.265277419354799</v>
      </c>
      <c r="BD245">
        <v>0</v>
      </c>
      <c r="BE245">
        <v>0</v>
      </c>
      <c r="BF245">
        <v>13001.912903225801</v>
      </c>
      <c r="BG245">
        <v>1039.96806451613</v>
      </c>
      <c r="BH245">
        <v>22.228361290322599</v>
      </c>
      <c r="BI245">
        <v>1200.0016129032299</v>
      </c>
      <c r="BJ245">
        <v>0.330000870967742</v>
      </c>
      <c r="BK245">
        <v>0.32998922580645201</v>
      </c>
      <c r="BL245">
        <v>0.32999106451612897</v>
      </c>
      <c r="BM245">
        <v>1.00188677419355E-2</v>
      </c>
      <c r="BN245">
        <v>23.9758064516129</v>
      </c>
      <c r="BO245">
        <v>17743.1967741935</v>
      </c>
      <c r="BP245">
        <v>1560432001.5</v>
      </c>
      <c r="BQ245" t="s">
        <v>238</v>
      </c>
      <c r="BR245">
        <v>1</v>
      </c>
      <c r="BS245">
        <v>-1.3480000000000001</v>
      </c>
      <c r="BT245">
        <v>2.1000000000000001E-2</v>
      </c>
      <c r="BU245">
        <v>400</v>
      </c>
      <c r="BV245">
        <v>19</v>
      </c>
      <c r="BW245">
        <v>0.05</v>
      </c>
      <c r="BX245">
        <v>0.02</v>
      </c>
      <c r="BY245">
        <v>27.0149395906415</v>
      </c>
      <c r="BZ245">
        <v>0.943524514971949</v>
      </c>
      <c r="CA245">
        <v>0.112018734728423</v>
      </c>
      <c r="CB245">
        <v>0</v>
      </c>
      <c r="CC245">
        <v>-46.045707317073202</v>
      </c>
      <c r="CD245">
        <v>-1.6637979094078901</v>
      </c>
      <c r="CE245">
        <v>0.19787032386998199</v>
      </c>
      <c r="CF245">
        <v>0</v>
      </c>
      <c r="CG245">
        <v>1.4193173170731701</v>
      </c>
      <c r="CH245">
        <v>2.0668641114982102E-2</v>
      </c>
      <c r="CI245">
        <v>2.34822093985881E-3</v>
      </c>
      <c r="CJ245">
        <v>1</v>
      </c>
      <c r="CK245">
        <v>1</v>
      </c>
      <c r="CL245">
        <v>3</v>
      </c>
      <c r="CM245" t="s">
        <v>257</v>
      </c>
      <c r="CN245">
        <v>1.8608100000000001</v>
      </c>
      <c r="CO245">
        <v>1.8577600000000001</v>
      </c>
      <c r="CP245">
        <v>1.8605100000000001</v>
      </c>
      <c r="CQ245">
        <v>1.8533299999999999</v>
      </c>
      <c r="CR245">
        <v>1.8519000000000001</v>
      </c>
      <c r="CS245">
        <v>1.85273</v>
      </c>
      <c r="CT245">
        <v>1.85642</v>
      </c>
      <c r="CU245">
        <v>1.8626499999999999</v>
      </c>
      <c r="CV245" t="s">
        <v>240</v>
      </c>
      <c r="CW245" t="s">
        <v>19</v>
      </c>
      <c r="CX245" t="s">
        <v>19</v>
      </c>
      <c r="CY245" t="s">
        <v>19</v>
      </c>
      <c r="CZ245" t="s">
        <v>241</v>
      </c>
      <c r="DA245" t="s">
        <v>242</v>
      </c>
      <c r="DB245" t="s">
        <v>243</v>
      </c>
      <c r="DC245" t="s">
        <v>243</v>
      </c>
      <c r="DD245" t="s">
        <v>243</v>
      </c>
      <c r="DE245" t="s">
        <v>243</v>
      </c>
      <c r="DF245">
        <v>0</v>
      </c>
      <c r="DG245">
        <v>100</v>
      </c>
      <c r="DH245">
        <v>100</v>
      </c>
      <c r="DI245">
        <v>-1.3480000000000001</v>
      </c>
      <c r="DJ245">
        <v>2.1000000000000001E-2</v>
      </c>
      <c r="DK245">
        <v>3</v>
      </c>
      <c r="DL245">
        <v>629.62699999999995</v>
      </c>
      <c r="DM245">
        <v>288.48899999999998</v>
      </c>
      <c r="DN245">
        <v>23</v>
      </c>
      <c r="DO245">
        <v>23.383299999999998</v>
      </c>
      <c r="DP245">
        <v>30.0001</v>
      </c>
      <c r="DQ245">
        <v>23.464500000000001</v>
      </c>
      <c r="DR245">
        <v>23.476400000000002</v>
      </c>
      <c r="DS245">
        <v>32.749200000000002</v>
      </c>
      <c r="DT245">
        <v>22.569800000000001</v>
      </c>
      <c r="DU245">
        <v>100</v>
      </c>
      <c r="DV245">
        <v>23</v>
      </c>
      <c r="DW245">
        <v>777.5</v>
      </c>
      <c r="DX245">
        <v>19</v>
      </c>
      <c r="DY245">
        <v>101.301</v>
      </c>
      <c r="DZ245">
        <v>105.27800000000001</v>
      </c>
    </row>
    <row r="246" spans="1:130" x14ac:dyDescent="0.25">
      <c r="A246">
        <v>230</v>
      </c>
      <c r="B246">
        <v>1560437558.0999999</v>
      </c>
      <c r="C246">
        <v>458</v>
      </c>
      <c r="D246" t="s">
        <v>702</v>
      </c>
      <c r="E246" t="s">
        <v>703</v>
      </c>
      <c r="G246">
        <v>1560437547.7612901</v>
      </c>
      <c r="H246">
        <f t="shared" si="87"/>
        <v>8.7023124215156861E-4</v>
      </c>
      <c r="I246">
        <f t="shared" si="88"/>
        <v>27.049633516788774</v>
      </c>
      <c r="J246">
        <f t="shared" si="89"/>
        <v>707.79170967741902</v>
      </c>
      <c r="K246">
        <f t="shared" si="90"/>
        <v>262.75658226009324</v>
      </c>
      <c r="L246">
        <f t="shared" si="91"/>
        <v>26.167869476640135</v>
      </c>
      <c r="M246">
        <f t="shared" si="92"/>
        <v>70.488818647949245</v>
      </c>
      <c r="N246">
        <f t="shared" si="93"/>
        <v>0.10017972797809592</v>
      </c>
      <c r="O246">
        <f t="shared" si="94"/>
        <v>3</v>
      </c>
      <c r="P246">
        <f t="shared" si="95"/>
        <v>9.8534534173110797E-2</v>
      </c>
      <c r="Q246">
        <f t="shared" si="96"/>
        <v>6.172981085571199E-2</v>
      </c>
      <c r="R246">
        <f t="shared" si="97"/>
        <v>215.02137463616816</v>
      </c>
      <c r="S246">
        <f t="shared" si="98"/>
        <v>23.812568300108836</v>
      </c>
      <c r="T246">
        <f t="shared" si="99"/>
        <v>23.382603225806449</v>
      </c>
      <c r="U246">
        <f t="shared" si="100"/>
        <v>2.8856844105901462</v>
      </c>
      <c r="V246">
        <f t="shared" si="101"/>
        <v>72.832934566172455</v>
      </c>
      <c r="W246">
        <f t="shared" si="102"/>
        <v>2.0278309798222738</v>
      </c>
      <c r="X246">
        <f t="shared" si="103"/>
        <v>2.7842225387470627</v>
      </c>
      <c r="Y246">
        <f t="shared" si="104"/>
        <v>0.85785343076787246</v>
      </c>
      <c r="Z246">
        <f t="shared" si="105"/>
        <v>-38.377197778884174</v>
      </c>
      <c r="AA246">
        <f t="shared" si="106"/>
        <v>-95.709104051607667</v>
      </c>
      <c r="AB246">
        <f t="shared" si="107"/>
        <v>-6.6191227613668504</v>
      </c>
      <c r="AC246">
        <f t="shared" si="108"/>
        <v>74.315950044309474</v>
      </c>
      <c r="AD246">
        <v>0</v>
      </c>
      <c r="AE246">
        <v>0</v>
      </c>
      <c r="AF246">
        <v>3</v>
      </c>
      <c r="AG246">
        <v>0</v>
      </c>
      <c r="AH246">
        <v>0</v>
      </c>
      <c r="AI246">
        <f t="shared" si="109"/>
        <v>1</v>
      </c>
      <c r="AJ246">
        <f t="shared" si="110"/>
        <v>0</v>
      </c>
      <c r="AK246">
        <f t="shared" si="111"/>
        <v>68072.730478474608</v>
      </c>
      <c r="AL246">
        <f t="shared" si="112"/>
        <v>1200.00096774194</v>
      </c>
      <c r="AM246">
        <f t="shared" si="113"/>
        <v>963.36031006414362</v>
      </c>
      <c r="AN246">
        <f t="shared" si="114"/>
        <v>0.80279961096774222</v>
      </c>
      <c r="AO246">
        <f t="shared" si="115"/>
        <v>0.22319932883870974</v>
      </c>
      <c r="AP246">
        <v>10</v>
      </c>
      <c r="AQ246">
        <v>1</v>
      </c>
      <c r="AR246" t="s">
        <v>237</v>
      </c>
      <c r="AS246">
        <v>1560437547.7612901</v>
      </c>
      <c r="AT246">
        <v>707.79170967741902</v>
      </c>
      <c r="AU246">
        <v>753.89677419354803</v>
      </c>
      <c r="AV246">
        <v>20.3618387096774</v>
      </c>
      <c r="AW246">
        <v>18.941116129032299</v>
      </c>
      <c r="AX246">
        <v>600.05503225806399</v>
      </c>
      <c r="AY246">
        <v>99.489745161290301</v>
      </c>
      <c r="AZ246">
        <v>0.100032006451613</v>
      </c>
      <c r="BA246">
        <v>22.7908419354839</v>
      </c>
      <c r="BB246">
        <v>23.4986322580645</v>
      </c>
      <c r="BC246">
        <v>23.266574193548401</v>
      </c>
      <c r="BD246">
        <v>0</v>
      </c>
      <c r="BE246">
        <v>0</v>
      </c>
      <c r="BF246">
        <v>13001.754838709699</v>
      </c>
      <c r="BG246">
        <v>1039.98032258065</v>
      </c>
      <c r="BH246">
        <v>22.2267935483871</v>
      </c>
      <c r="BI246">
        <v>1200.00096774194</v>
      </c>
      <c r="BJ246">
        <v>0.33000093548387099</v>
      </c>
      <c r="BK246">
        <v>0.32998935483871</v>
      </c>
      <c r="BL246">
        <v>0.32999093548387098</v>
      </c>
      <c r="BM246">
        <v>1.00188838709677E-2</v>
      </c>
      <c r="BN246">
        <v>23.9758064516129</v>
      </c>
      <c r="BO246">
        <v>17743.190322580602</v>
      </c>
      <c r="BP246">
        <v>1560432001.5</v>
      </c>
      <c r="BQ246" t="s">
        <v>238</v>
      </c>
      <c r="BR246">
        <v>1</v>
      </c>
      <c r="BS246">
        <v>-1.3480000000000001</v>
      </c>
      <c r="BT246">
        <v>2.1000000000000001E-2</v>
      </c>
      <c r="BU246">
        <v>400</v>
      </c>
      <c r="BV246">
        <v>19</v>
      </c>
      <c r="BW246">
        <v>0.05</v>
      </c>
      <c r="BX246">
        <v>0.02</v>
      </c>
      <c r="BY246">
        <v>27.036978058040301</v>
      </c>
      <c r="BZ246">
        <v>0.76290870895902796</v>
      </c>
      <c r="CA246">
        <v>0.100990885848647</v>
      </c>
      <c r="CB246">
        <v>0</v>
      </c>
      <c r="CC246">
        <v>-46.092224390243899</v>
      </c>
      <c r="CD246">
        <v>-1.3474933797908899</v>
      </c>
      <c r="CE246">
        <v>0.17441179863379899</v>
      </c>
      <c r="CF246">
        <v>0</v>
      </c>
      <c r="CG246">
        <v>1.4203490243902399</v>
      </c>
      <c r="CH246">
        <v>2.2177212543553801E-2</v>
      </c>
      <c r="CI246">
        <v>2.5389827085915699E-3</v>
      </c>
      <c r="CJ246">
        <v>1</v>
      </c>
      <c r="CK246">
        <v>1</v>
      </c>
      <c r="CL246">
        <v>3</v>
      </c>
      <c r="CM246" t="s">
        <v>257</v>
      </c>
      <c r="CN246">
        <v>1.8608100000000001</v>
      </c>
      <c r="CO246">
        <v>1.8577600000000001</v>
      </c>
      <c r="CP246">
        <v>1.8605</v>
      </c>
      <c r="CQ246">
        <v>1.8533299999999999</v>
      </c>
      <c r="CR246">
        <v>1.85189</v>
      </c>
      <c r="CS246">
        <v>1.8527199999999999</v>
      </c>
      <c r="CT246">
        <v>1.85642</v>
      </c>
      <c r="CU246">
        <v>1.8626499999999999</v>
      </c>
      <c r="CV246" t="s">
        <v>240</v>
      </c>
      <c r="CW246" t="s">
        <v>19</v>
      </c>
      <c r="CX246" t="s">
        <v>19</v>
      </c>
      <c r="CY246" t="s">
        <v>19</v>
      </c>
      <c r="CZ246" t="s">
        <v>241</v>
      </c>
      <c r="DA246" t="s">
        <v>242</v>
      </c>
      <c r="DB246" t="s">
        <v>243</v>
      </c>
      <c r="DC246" t="s">
        <v>243</v>
      </c>
      <c r="DD246" t="s">
        <v>243</v>
      </c>
      <c r="DE246" t="s">
        <v>243</v>
      </c>
      <c r="DF246">
        <v>0</v>
      </c>
      <c r="DG246">
        <v>100</v>
      </c>
      <c r="DH246">
        <v>100</v>
      </c>
      <c r="DI246">
        <v>-1.3480000000000001</v>
      </c>
      <c r="DJ246">
        <v>2.1000000000000001E-2</v>
      </c>
      <c r="DK246">
        <v>3</v>
      </c>
      <c r="DL246">
        <v>629.62</v>
      </c>
      <c r="DM246">
        <v>288.52199999999999</v>
      </c>
      <c r="DN246">
        <v>23</v>
      </c>
      <c r="DO246">
        <v>23.3843</v>
      </c>
      <c r="DP246">
        <v>30.0001</v>
      </c>
      <c r="DQ246">
        <v>23.465499999999999</v>
      </c>
      <c r="DR246">
        <v>23.476400000000002</v>
      </c>
      <c r="DS246">
        <v>32.885899999999999</v>
      </c>
      <c r="DT246">
        <v>22.569800000000001</v>
      </c>
      <c r="DU246">
        <v>100</v>
      </c>
      <c r="DV246">
        <v>23</v>
      </c>
      <c r="DW246">
        <v>782.5</v>
      </c>
      <c r="DX246">
        <v>19</v>
      </c>
      <c r="DY246">
        <v>101.30200000000001</v>
      </c>
      <c r="DZ246">
        <v>105.27800000000001</v>
      </c>
    </row>
    <row r="247" spans="1:130" x14ac:dyDescent="0.25">
      <c r="A247">
        <v>231</v>
      </c>
      <c r="B247">
        <v>1560437560.0999999</v>
      </c>
      <c r="C247">
        <v>460</v>
      </c>
      <c r="D247" t="s">
        <v>704</v>
      </c>
      <c r="E247" t="s">
        <v>705</v>
      </c>
      <c r="G247">
        <v>1560437549.7612901</v>
      </c>
      <c r="H247">
        <f t="shared" si="87"/>
        <v>8.7076582857096923E-4</v>
      </c>
      <c r="I247">
        <f t="shared" si="88"/>
        <v>27.069606554328942</v>
      </c>
      <c r="J247">
        <f t="shared" si="89"/>
        <v>711.08496774193497</v>
      </c>
      <c r="K247">
        <f t="shared" si="90"/>
        <v>265.87544831204082</v>
      </c>
      <c r="L247">
        <f t="shared" si="91"/>
        <v>26.478607416176413</v>
      </c>
      <c r="M247">
        <f t="shared" si="92"/>
        <v>70.817143214687988</v>
      </c>
      <c r="N247">
        <f t="shared" si="93"/>
        <v>0.10022505354650198</v>
      </c>
      <c r="O247">
        <f t="shared" si="94"/>
        <v>3</v>
      </c>
      <c r="P247">
        <f t="shared" si="95"/>
        <v>9.8578382928577943E-2</v>
      </c>
      <c r="Q247">
        <f t="shared" si="96"/>
        <v>6.1757346209982904E-2</v>
      </c>
      <c r="R247">
        <f t="shared" si="97"/>
        <v>215.02136581485726</v>
      </c>
      <c r="S247">
        <f t="shared" si="98"/>
        <v>23.814443445489648</v>
      </c>
      <c r="T247">
        <f t="shared" si="99"/>
        <v>23.383620967741951</v>
      </c>
      <c r="U247">
        <f t="shared" si="100"/>
        <v>2.8858616587122805</v>
      </c>
      <c r="V247">
        <f t="shared" si="101"/>
        <v>72.825076450648695</v>
      </c>
      <c r="W247">
        <f t="shared" si="102"/>
        <v>2.0278596273180889</v>
      </c>
      <c r="X247">
        <f t="shared" si="103"/>
        <v>2.7845623048433139</v>
      </c>
      <c r="Y247">
        <f t="shared" si="104"/>
        <v>0.85800203139419162</v>
      </c>
      <c r="Z247">
        <f t="shared" si="105"/>
        <v>-38.40077303997974</v>
      </c>
      <c r="AA247">
        <f t="shared" si="106"/>
        <v>-95.548150645160021</v>
      </c>
      <c r="AB247">
        <f t="shared" si="107"/>
        <v>-6.6080928577661444</v>
      </c>
      <c r="AC247">
        <f t="shared" si="108"/>
        <v>74.464349271951349</v>
      </c>
      <c r="AD247">
        <v>0</v>
      </c>
      <c r="AE247">
        <v>0</v>
      </c>
      <c r="AF247">
        <v>3</v>
      </c>
      <c r="AG247">
        <v>0</v>
      </c>
      <c r="AH247">
        <v>0</v>
      </c>
      <c r="AI247">
        <f t="shared" si="109"/>
        <v>1</v>
      </c>
      <c r="AJ247">
        <f t="shared" si="110"/>
        <v>0</v>
      </c>
      <c r="AK247">
        <f t="shared" si="111"/>
        <v>68075.969397914552</v>
      </c>
      <c r="AL247">
        <f t="shared" si="112"/>
        <v>1200.00096774194</v>
      </c>
      <c r="AM247">
        <f t="shared" si="113"/>
        <v>963.36032303189609</v>
      </c>
      <c r="AN247">
        <f t="shared" si="114"/>
        <v>0.80279962177419384</v>
      </c>
      <c r="AO247">
        <f t="shared" si="115"/>
        <v>0.22319931667741943</v>
      </c>
      <c r="AP247">
        <v>10</v>
      </c>
      <c r="AQ247">
        <v>1</v>
      </c>
      <c r="AR247" t="s">
        <v>237</v>
      </c>
      <c r="AS247">
        <v>1560437549.7612901</v>
      </c>
      <c r="AT247">
        <v>711.08496774193497</v>
      </c>
      <c r="AU247">
        <v>757.22909677419398</v>
      </c>
      <c r="AV247">
        <v>20.362025806451602</v>
      </c>
      <c r="AW247">
        <v>18.940419354838699</v>
      </c>
      <c r="AX247">
        <v>600.05022580645198</v>
      </c>
      <c r="AY247">
        <v>99.490306451612895</v>
      </c>
      <c r="AZ247">
        <v>9.9962541935483901E-2</v>
      </c>
      <c r="BA247">
        <v>22.792854838709701</v>
      </c>
      <c r="BB247">
        <v>23.499874193548401</v>
      </c>
      <c r="BC247">
        <v>23.267367741935502</v>
      </c>
      <c r="BD247">
        <v>0</v>
      </c>
      <c r="BE247">
        <v>0</v>
      </c>
      <c r="BF247">
        <v>13002.461290322601</v>
      </c>
      <c r="BG247">
        <v>1039.99</v>
      </c>
      <c r="BH247">
        <v>22.225448387096801</v>
      </c>
      <c r="BI247">
        <v>1200.00096774194</v>
      </c>
      <c r="BJ247">
        <v>0.33000122580645203</v>
      </c>
      <c r="BK247">
        <v>0.32998961290322598</v>
      </c>
      <c r="BL247">
        <v>0.32999045161290302</v>
      </c>
      <c r="BM247">
        <v>1.0018893548387101E-2</v>
      </c>
      <c r="BN247">
        <v>23.9758064516129</v>
      </c>
      <c r="BO247">
        <v>17743.193548387098</v>
      </c>
      <c r="BP247">
        <v>1560432001.5</v>
      </c>
      <c r="BQ247" t="s">
        <v>238</v>
      </c>
      <c r="BR247">
        <v>1</v>
      </c>
      <c r="BS247">
        <v>-1.3480000000000001</v>
      </c>
      <c r="BT247">
        <v>2.1000000000000001E-2</v>
      </c>
      <c r="BU247">
        <v>400</v>
      </c>
      <c r="BV247">
        <v>19</v>
      </c>
      <c r="BW247">
        <v>0.05</v>
      </c>
      <c r="BX247">
        <v>0.02</v>
      </c>
      <c r="BY247">
        <v>27.059030744761301</v>
      </c>
      <c r="BZ247">
        <v>0.70191751402185698</v>
      </c>
      <c r="CA247">
        <v>9.6447043880399194E-2</v>
      </c>
      <c r="CB247">
        <v>1</v>
      </c>
      <c r="CC247">
        <v>-46.1326146341463</v>
      </c>
      <c r="CD247">
        <v>-1.3905804878047201</v>
      </c>
      <c r="CE247">
        <v>0.17688228904015699</v>
      </c>
      <c r="CF247">
        <v>0</v>
      </c>
      <c r="CG247">
        <v>1.42131146341463</v>
      </c>
      <c r="CH247">
        <v>2.6687665505226599E-2</v>
      </c>
      <c r="CI247">
        <v>2.9970494115864601E-3</v>
      </c>
      <c r="CJ247">
        <v>1</v>
      </c>
      <c r="CK247">
        <v>2</v>
      </c>
      <c r="CL247">
        <v>3</v>
      </c>
      <c r="CM247" t="s">
        <v>254</v>
      </c>
      <c r="CN247">
        <v>1.8608100000000001</v>
      </c>
      <c r="CO247">
        <v>1.8577600000000001</v>
      </c>
      <c r="CP247">
        <v>1.8605100000000001</v>
      </c>
      <c r="CQ247">
        <v>1.8533299999999999</v>
      </c>
      <c r="CR247">
        <v>1.8518699999999999</v>
      </c>
      <c r="CS247">
        <v>1.8527199999999999</v>
      </c>
      <c r="CT247">
        <v>1.85642</v>
      </c>
      <c r="CU247">
        <v>1.86266</v>
      </c>
      <c r="CV247" t="s">
        <v>240</v>
      </c>
      <c r="CW247" t="s">
        <v>19</v>
      </c>
      <c r="CX247" t="s">
        <v>19</v>
      </c>
      <c r="CY247" t="s">
        <v>19</v>
      </c>
      <c r="CZ247" t="s">
        <v>241</v>
      </c>
      <c r="DA247" t="s">
        <v>242</v>
      </c>
      <c r="DB247" t="s">
        <v>243</v>
      </c>
      <c r="DC247" t="s">
        <v>243</v>
      </c>
      <c r="DD247" t="s">
        <v>243</v>
      </c>
      <c r="DE247" t="s">
        <v>243</v>
      </c>
      <c r="DF247">
        <v>0</v>
      </c>
      <c r="DG247">
        <v>100</v>
      </c>
      <c r="DH247">
        <v>100</v>
      </c>
      <c r="DI247">
        <v>-1.3480000000000001</v>
      </c>
      <c r="DJ247">
        <v>2.1000000000000001E-2</v>
      </c>
      <c r="DK247">
        <v>3</v>
      </c>
      <c r="DL247">
        <v>629.80200000000002</v>
      </c>
      <c r="DM247">
        <v>288.46699999999998</v>
      </c>
      <c r="DN247">
        <v>23</v>
      </c>
      <c r="DO247">
        <v>23.384399999999999</v>
      </c>
      <c r="DP247">
        <v>30.0001</v>
      </c>
      <c r="DQ247">
        <v>23.465599999999998</v>
      </c>
      <c r="DR247">
        <v>23.476400000000002</v>
      </c>
      <c r="DS247">
        <v>32.967199999999998</v>
      </c>
      <c r="DT247">
        <v>22.569800000000001</v>
      </c>
      <c r="DU247">
        <v>100</v>
      </c>
      <c r="DV247">
        <v>23</v>
      </c>
      <c r="DW247">
        <v>782.5</v>
      </c>
      <c r="DX247">
        <v>19</v>
      </c>
      <c r="DY247">
        <v>101.301</v>
      </c>
      <c r="DZ247">
        <v>105.27800000000001</v>
      </c>
    </row>
    <row r="248" spans="1:130" x14ac:dyDescent="0.25">
      <c r="A248">
        <v>232</v>
      </c>
      <c r="B248">
        <v>1560437562.0999999</v>
      </c>
      <c r="C248">
        <v>462</v>
      </c>
      <c r="D248" t="s">
        <v>706</v>
      </c>
      <c r="E248" t="s">
        <v>707</v>
      </c>
      <c r="G248">
        <v>1560437551.7612901</v>
      </c>
      <c r="H248">
        <f t="shared" si="87"/>
        <v>8.7112888840287458E-4</v>
      </c>
      <c r="I248">
        <f t="shared" si="88"/>
        <v>27.0974121725259</v>
      </c>
      <c r="J248">
        <f t="shared" si="89"/>
        <v>714.37161290322604</v>
      </c>
      <c r="K248">
        <f t="shared" si="90"/>
        <v>268.69082963576312</v>
      </c>
      <c r="L248">
        <f t="shared" si="91"/>
        <v>26.759066296006711</v>
      </c>
      <c r="M248">
        <f t="shared" si="92"/>
        <v>71.144658623355994</v>
      </c>
      <c r="N248">
        <f t="shared" si="93"/>
        <v>0.10023072958887774</v>
      </c>
      <c r="O248">
        <f t="shared" si="94"/>
        <v>3</v>
      </c>
      <c r="P248">
        <f t="shared" si="95"/>
        <v>9.8583873986319931E-2</v>
      </c>
      <c r="Q248">
        <f t="shared" si="96"/>
        <v>6.1760794389932178E-2</v>
      </c>
      <c r="R248">
        <f t="shared" si="97"/>
        <v>215.02134011659282</v>
      </c>
      <c r="S248">
        <f t="shared" si="98"/>
        <v>23.816842570175041</v>
      </c>
      <c r="T248">
        <f t="shared" si="99"/>
        <v>23.385508064516152</v>
      </c>
      <c r="U248">
        <f t="shared" si="100"/>
        <v>2.8861903373215796</v>
      </c>
      <c r="V248">
        <f t="shared" si="101"/>
        <v>72.814709554040604</v>
      </c>
      <c r="W248">
        <f t="shared" si="102"/>
        <v>2.0278774655542846</v>
      </c>
      <c r="X248">
        <f t="shared" si="103"/>
        <v>2.7849832512883443</v>
      </c>
      <c r="Y248">
        <f t="shared" si="104"/>
        <v>0.85831287176729498</v>
      </c>
      <c r="Z248">
        <f t="shared" si="105"/>
        <v>-38.41678397856677</v>
      </c>
      <c r="AA248">
        <f t="shared" si="106"/>
        <v>-95.45006558709612</v>
      </c>
      <c r="AB248">
        <f t="shared" si="107"/>
        <v>-6.6014558005689201</v>
      </c>
      <c r="AC248">
        <f t="shared" si="108"/>
        <v>74.553034750361022</v>
      </c>
      <c r="AD248">
        <v>0</v>
      </c>
      <c r="AE248">
        <v>0</v>
      </c>
      <c r="AF248">
        <v>3</v>
      </c>
      <c r="AG248">
        <v>0</v>
      </c>
      <c r="AH248">
        <v>0</v>
      </c>
      <c r="AI248">
        <f t="shared" si="109"/>
        <v>1</v>
      </c>
      <c r="AJ248">
        <f t="shared" si="110"/>
        <v>0</v>
      </c>
      <c r="AK248">
        <f t="shared" si="111"/>
        <v>68080.741617203093</v>
      </c>
      <c r="AL248">
        <f t="shared" si="112"/>
        <v>1200.00096774194</v>
      </c>
      <c r="AM248">
        <f t="shared" si="113"/>
        <v>963.36027096733744</v>
      </c>
      <c r="AN248">
        <f t="shared" si="114"/>
        <v>0.8027995783870967</v>
      </c>
      <c r="AO248">
        <f t="shared" si="115"/>
        <v>0.2231993020645161</v>
      </c>
      <c r="AP248">
        <v>10</v>
      </c>
      <c r="AQ248">
        <v>1</v>
      </c>
      <c r="AR248" t="s">
        <v>237</v>
      </c>
      <c r="AS248">
        <v>1560437551.7612901</v>
      </c>
      <c r="AT248">
        <v>714.37161290322604</v>
      </c>
      <c r="AU248">
        <v>760.56783870967797</v>
      </c>
      <c r="AV248">
        <v>20.362148387096799</v>
      </c>
      <c r="AW248">
        <v>18.939932258064498</v>
      </c>
      <c r="AX248">
        <v>600.04300000000001</v>
      </c>
      <c r="AY248">
        <v>99.490635483871003</v>
      </c>
      <c r="AZ248">
        <v>9.99100225806452E-2</v>
      </c>
      <c r="BA248">
        <v>22.795348387096801</v>
      </c>
      <c r="BB248">
        <v>23.5012096774194</v>
      </c>
      <c r="BC248">
        <v>23.269806451612901</v>
      </c>
      <c r="BD248">
        <v>0</v>
      </c>
      <c r="BE248">
        <v>0</v>
      </c>
      <c r="BF248">
        <v>13003.5516129032</v>
      </c>
      <c r="BG248">
        <v>1040.0003225806499</v>
      </c>
      <c r="BH248">
        <v>22.224329032258101</v>
      </c>
      <c r="BI248">
        <v>1200.00096774194</v>
      </c>
      <c r="BJ248">
        <v>0.33000135483871001</v>
      </c>
      <c r="BK248">
        <v>0.32998996774193501</v>
      </c>
      <c r="BL248">
        <v>0.32999000000000001</v>
      </c>
      <c r="BM248">
        <v>1.00188838709677E-2</v>
      </c>
      <c r="BN248">
        <v>23.9758064516129</v>
      </c>
      <c r="BO248">
        <v>17743.2</v>
      </c>
      <c r="BP248">
        <v>1560432001.5</v>
      </c>
      <c r="BQ248" t="s">
        <v>238</v>
      </c>
      <c r="BR248">
        <v>1</v>
      </c>
      <c r="BS248">
        <v>-1.3480000000000001</v>
      </c>
      <c r="BT248">
        <v>2.1000000000000001E-2</v>
      </c>
      <c r="BU248">
        <v>400</v>
      </c>
      <c r="BV248">
        <v>19</v>
      </c>
      <c r="BW248">
        <v>0.05</v>
      </c>
      <c r="BX248">
        <v>0.02</v>
      </c>
      <c r="BY248">
        <v>27.0773607477181</v>
      </c>
      <c r="BZ248">
        <v>0.74644023823400696</v>
      </c>
      <c r="CA248">
        <v>9.8964155343081298E-2</v>
      </c>
      <c r="CB248">
        <v>1</v>
      </c>
      <c r="CC248">
        <v>-46.172095121951202</v>
      </c>
      <c r="CD248">
        <v>-1.48151498257868</v>
      </c>
      <c r="CE248">
        <v>0.18331014495792999</v>
      </c>
      <c r="CF248">
        <v>0</v>
      </c>
      <c r="CG248">
        <v>1.4220231707317099</v>
      </c>
      <c r="CH248">
        <v>2.92743554006972E-2</v>
      </c>
      <c r="CI248">
        <v>3.1787982381937E-3</v>
      </c>
      <c r="CJ248">
        <v>1</v>
      </c>
      <c r="CK248">
        <v>2</v>
      </c>
      <c r="CL248">
        <v>3</v>
      </c>
      <c r="CM248" t="s">
        <v>254</v>
      </c>
      <c r="CN248">
        <v>1.8608100000000001</v>
      </c>
      <c r="CO248">
        <v>1.8577600000000001</v>
      </c>
      <c r="CP248">
        <v>1.86052</v>
      </c>
      <c r="CQ248">
        <v>1.8533299999999999</v>
      </c>
      <c r="CR248">
        <v>1.85189</v>
      </c>
      <c r="CS248">
        <v>1.8527199999999999</v>
      </c>
      <c r="CT248">
        <v>1.85643</v>
      </c>
      <c r="CU248">
        <v>1.86266</v>
      </c>
      <c r="CV248" t="s">
        <v>240</v>
      </c>
      <c r="CW248" t="s">
        <v>19</v>
      </c>
      <c r="CX248" t="s">
        <v>19</v>
      </c>
      <c r="CY248" t="s">
        <v>19</v>
      </c>
      <c r="CZ248" t="s">
        <v>241</v>
      </c>
      <c r="DA248" t="s">
        <v>242</v>
      </c>
      <c r="DB248" t="s">
        <v>243</v>
      </c>
      <c r="DC248" t="s">
        <v>243</v>
      </c>
      <c r="DD248" t="s">
        <v>243</v>
      </c>
      <c r="DE248" t="s">
        <v>243</v>
      </c>
      <c r="DF248">
        <v>0</v>
      </c>
      <c r="DG248">
        <v>100</v>
      </c>
      <c r="DH248">
        <v>100</v>
      </c>
      <c r="DI248">
        <v>-1.3480000000000001</v>
      </c>
      <c r="DJ248">
        <v>2.1000000000000001E-2</v>
      </c>
      <c r="DK248">
        <v>3</v>
      </c>
      <c r="DL248">
        <v>629.34699999999998</v>
      </c>
      <c r="DM248">
        <v>288.53399999999999</v>
      </c>
      <c r="DN248">
        <v>22.9999</v>
      </c>
      <c r="DO248">
        <v>23.384399999999999</v>
      </c>
      <c r="DP248">
        <v>30.0002</v>
      </c>
      <c r="DQ248">
        <v>23.465599999999998</v>
      </c>
      <c r="DR248">
        <v>23.476400000000002</v>
      </c>
      <c r="DS248">
        <v>33.085999999999999</v>
      </c>
      <c r="DT248">
        <v>22.299199999999999</v>
      </c>
      <c r="DU248">
        <v>100</v>
      </c>
      <c r="DV248">
        <v>23</v>
      </c>
      <c r="DW248">
        <v>787.5</v>
      </c>
      <c r="DX248">
        <v>19</v>
      </c>
      <c r="DY248">
        <v>101.301</v>
      </c>
      <c r="DZ248">
        <v>105.27800000000001</v>
      </c>
    </row>
    <row r="249" spans="1:130" x14ac:dyDescent="0.25">
      <c r="A249">
        <v>233</v>
      </c>
      <c r="B249">
        <v>1560437564.0999999</v>
      </c>
      <c r="C249">
        <v>464</v>
      </c>
      <c r="D249" t="s">
        <v>708</v>
      </c>
      <c r="E249" t="s">
        <v>709</v>
      </c>
      <c r="G249">
        <v>1560437553.7612901</v>
      </c>
      <c r="H249">
        <f t="shared" si="87"/>
        <v>8.7145694091301043E-4</v>
      </c>
      <c r="I249">
        <f t="shared" si="88"/>
        <v>27.138555245476141</v>
      </c>
      <c r="J249">
        <f t="shared" si="89"/>
        <v>717.65796774193495</v>
      </c>
      <c r="K249">
        <f t="shared" si="90"/>
        <v>271.27385522735273</v>
      </c>
      <c r="L249">
        <f t="shared" si="91"/>
        <v>27.016364052125844</v>
      </c>
      <c r="M249">
        <f t="shared" si="92"/>
        <v>71.472088252572405</v>
      </c>
      <c r="N249">
        <f t="shared" si="93"/>
        <v>0.10023229168449889</v>
      </c>
      <c r="O249">
        <f t="shared" si="94"/>
        <v>3</v>
      </c>
      <c r="P249">
        <f t="shared" si="95"/>
        <v>9.8585385170787701E-2</v>
      </c>
      <c r="Q249">
        <f t="shared" si="96"/>
        <v>6.1761743357708974E-2</v>
      </c>
      <c r="R249">
        <f t="shared" si="97"/>
        <v>215.0212909204871</v>
      </c>
      <c r="S249">
        <f t="shared" si="98"/>
        <v>23.819192463087333</v>
      </c>
      <c r="T249">
        <f t="shared" si="99"/>
        <v>23.387396774193551</v>
      </c>
      <c r="U249">
        <f t="shared" si="100"/>
        <v>2.8865193296355471</v>
      </c>
      <c r="V249">
        <f t="shared" si="101"/>
        <v>72.804633087567794</v>
      </c>
      <c r="W249">
        <f t="shared" si="102"/>
        <v>2.0278962088992847</v>
      </c>
      <c r="X249">
        <f t="shared" si="103"/>
        <v>2.7853944493617271</v>
      </c>
      <c r="Y249">
        <f t="shared" si="104"/>
        <v>0.85862312073626246</v>
      </c>
      <c r="Z249">
        <f t="shared" si="105"/>
        <v>-38.431251094263757</v>
      </c>
      <c r="AA249">
        <f t="shared" si="106"/>
        <v>-95.361632516136439</v>
      </c>
      <c r="AB249">
        <f t="shared" si="107"/>
        <v>-6.5954841189286508</v>
      </c>
      <c r="AC249">
        <f t="shared" si="108"/>
        <v>74.632923191158255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109"/>
        <v>1</v>
      </c>
      <c r="AJ249">
        <f t="shared" si="110"/>
        <v>0</v>
      </c>
      <c r="AK249">
        <f t="shared" si="111"/>
        <v>68079.452139332265</v>
      </c>
      <c r="AL249">
        <f t="shared" si="112"/>
        <v>1200.0006451612901</v>
      </c>
      <c r="AM249">
        <f t="shared" si="113"/>
        <v>963.36004122555039</v>
      </c>
      <c r="AN249">
        <f t="shared" si="114"/>
        <v>0.80279960274193585</v>
      </c>
      <c r="AO249">
        <f t="shared" si="115"/>
        <v>0.2231993042258065</v>
      </c>
      <c r="AP249">
        <v>10</v>
      </c>
      <c r="AQ249">
        <v>1</v>
      </c>
      <c r="AR249" t="s">
        <v>237</v>
      </c>
      <c r="AS249">
        <v>1560437553.7612901</v>
      </c>
      <c r="AT249">
        <v>717.65796774193495</v>
      </c>
      <c r="AU249">
        <v>763.92761290322596</v>
      </c>
      <c r="AV249">
        <v>20.362296774193599</v>
      </c>
      <c r="AW249">
        <v>18.9395548387097</v>
      </c>
      <c r="AX249">
        <v>600.04703225806497</v>
      </c>
      <c r="AY249">
        <v>99.490832258064501</v>
      </c>
      <c r="AZ249">
        <v>9.99079903225807E-2</v>
      </c>
      <c r="BA249">
        <v>22.797783870967699</v>
      </c>
      <c r="BB249">
        <v>23.502625806451601</v>
      </c>
      <c r="BC249">
        <v>23.272167741935501</v>
      </c>
      <c r="BD249">
        <v>0</v>
      </c>
      <c r="BE249">
        <v>0</v>
      </c>
      <c r="BF249">
        <v>13003.367741935501</v>
      </c>
      <c r="BG249">
        <v>1040.0074193548401</v>
      </c>
      <c r="BH249">
        <v>22.223880645161302</v>
      </c>
      <c r="BI249">
        <v>1200.0006451612901</v>
      </c>
      <c r="BJ249">
        <v>0.33000141935483901</v>
      </c>
      <c r="BK249">
        <v>0.32998993548387101</v>
      </c>
      <c r="BL249">
        <v>0.32999000000000001</v>
      </c>
      <c r="BM249">
        <v>1.00188741935484E-2</v>
      </c>
      <c r="BN249">
        <v>23.981183870967701</v>
      </c>
      <c r="BO249">
        <v>17743.2</v>
      </c>
      <c r="BP249">
        <v>1560432001.5</v>
      </c>
      <c r="BQ249" t="s">
        <v>238</v>
      </c>
      <c r="BR249">
        <v>1</v>
      </c>
      <c r="BS249">
        <v>-1.3480000000000001</v>
      </c>
      <c r="BT249">
        <v>2.1000000000000001E-2</v>
      </c>
      <c r="BU249">
        <v>400</v>
      </c>
      <c r="BV249">
        <v>19</v>
      </c>
      <c r="BW249">
        <v>0.05</v>
      </c>
      <c r="BX249">
        <v>0.02</v>
      </c>
      <c r="BY249">
        <v>27.115440131434099</v>
      </c>
      <c r="BZ249">
        <v>0.79867837130977803</v>
      </c>
      <c r="CA249">
        <v>0.103952798651647</v>
      </c>
      <c r="CB249">
        <v>0</v>
      </c>
      <c r="CC249">
        <v>-46.246782926829297</v>
      </c>
      <c r="CD249">
        <v>-1.47704947735204</v>
      </c>
      <c r="CE249">
        <v>0.182057010505941</v>
      </c>
      <c r="CF249">
        <v>0</v>
      </c>
      <c r="CG249">
        <v>1.42259682926829</v>
      </c>
      <c r="CH249">
        <v>2.9315540069687399E-2</v>
      </c>
      <c r="CI249">
        <v>3.1776118038125199E-3</v>
      </c>
      <c r="CJ249">
        <v>1</v>
      </c>
      <c r="CK249">
        <v>1</v>
      </c>
      <c r="CL249">
        <v>3</v>
      </c>
      <c r="CM249" t="s">
        <v>257</v>
      </c>
      <c r="CN249">
        <v>1.8608100000000001</v>
      </c>
      <c r="CO249">
        <v>1.8577600000000001</v>
      </c>
      <c r="CP249">
        <v>1.86052</v>
      </c>
      <c r="CQ249">
        <v>1.8533299999999999</v>
      </c>
      <c r="CR249">
        <v>1.8519099999999999</v>
      </c>
      <c r="CS249">
        <v>1.8527199999999999</v>
      </c>
      <c r="CT249">
        <v>1.85642</v>
      </c>
      <c r="CU249">
        <v>1.86267</v>
      </c>
      <c r="CV249" t="s">
        <v>240</v>
      </c>
      <c r="CW249" t="s">
        <v>19</v>
      </c>
      <c r="CX249" t="s">
        <v>19</v>
      </c>
      <c r="CY249" t="s">
        <v>19</v>
      </c>
      <c r="CZ249" t="s">
        <v>241</v>
      </c>
      <c r="DA249" t="s">
        <v>242</v>
      </c>
      <c r="DB249" t="s">
        <v>243</v>
      </c>
      <c r="DC249" t="s">
        <v>243</v>
      </c>
      <c r="DD249" t="s">
        <v>243</v>
      </c>
      <c r="DE249" t="s">
        <v>243</v>
      </c>
      <c r="DF249">
        <v>0</v>
      </c>
      <c r="DG249">
        <v>100</v>
      </c>
      <c r="DH249">
        <v>100</v>
      </c>
      <c r="DI249">
        <v>-1.3480000000000001</v>
      </c>
      <c r="DJ249">
        <v>2.1000000000000001E-2</v>
      </c>
      <c r="DK249">
        <v>3</v>
      </c>
      <c r="DL249">
        <v>629.58399999999995</v>
      </c>
      <c r="DM249">
        <v>288.50400000000002</v>
      </c>
      <c r="DN249">
        <v>22.9999</v>
      </c>
      <c r="DO249">
        <v>23.384399999999999</v>
      </c>
      <c r="DP249">
        <v>30.0001</v>
      </c>
      <c r="DQ249">
        <v>23.465599999999998</v>
      </c>
      <c r="DR249">
        <v>23.4772</v>
      </c>
      <c r="DS249">
        <v>33.223999999999997</v>
      </c>
      <c r="DT249">
        <v>22.299199999999999</v>
      </c>
      <c r="DU249">
        <v>100</v>
      </c>
      <c r="DV249">
        <v>23</v>
      </c>
      <c r="DW249">
        <v>792.5</v>
      </c>
      <c r="DX249">
        <v>19</v>
      </c>
      <c r="DY249">
        <v>101.3</v>
      </c>
      <c r="DZ249">
        <v>105.27800000000001</v>
      </c>
    </row>
    <row r="250" spans="1:130" x14ac:dyDescent="0.25">
      <c r="A250">
        <v>234</v>
      </c>
      <c r="B250">
        <v>1560437566.0999999</v>
      </c>
      <c r="C250">
        <v>466</v>
      </c>
      <c r="D250" t="s">
        <v>710</v>
      </c>
      <c r="E250" t="s">
        <v>711</v>
      </c>
      <c r="G250">
        <v>1560437555.7612901</v>
      </c>
      <c r="H250">
        <f t="shared" si="87"/>
        <v>8.7164693946933469E-4</v>
      </c>
      <c r="I250">
        <f t="shared" si="88"/>
        <v>27.16296609286815</v>
      </c>
      <c r="J250">
        <f t="shared" si="89"/>
        <v>720.944903225806</v>
      </c>
      <c r="K250">
        <f t="shared" si="90"/>
        <v>274.11353333443998</v>
      </c>
      <c r="L250">
        <f t="shared" si="91"/>
        <v>27.299232592670158</v>
      </c>
      <c r="M250">
        <f t="shared" si="92"/>
        <v>71.799602012530698</v>
      </c>
      <c r="N250">
        <f t="shared" si="93"/>
        <v>0.1002306395182207</v>
      </c>
      <c r="O250">
        <f t="shared" si="94"/>
        <v>3</v>
      </c>
      <c r="P250">
        <f t="shared" si="95"/>
        <v>9.8583786851183658E-2</v>
      </c>
      <c r="Q250">
        <f t="shared" si="96"/>
        <v>6.1760739672301668E-2</v>
      </c>
      <c r="R250">
        <f t="shared" si="97"/>
        <v>215.02117237230209</v>
      </c>
      <c r="S250">
        <f t="shared" si="98"/>
        <v>23.820906650106952</v>
      </c>
      <c r="T250">
        <f t="shared" si="99"/>
        <v>23.38862096774195</v>
      </c>
      <c r="U250">
        <f t="shared" si="100"/>
        <v>2.8867325881167694</v>
      </c>
      <c r="V250">
        <f t="shared" si="101"/>
        <v>72.797244539076473</v>
      </c>
      <c r="W250">
        <f t="shared" si="102"/>
        <v>2.0279073062849715</v>
      </c>
      <c r="X250">
        <f t="shared" si="103"/>
        <v>2.7856923969099148</v>
      </c>
      <c r="Y250">
        <f t="shared" si="104"/>
        <v>0.85882528183179785</v>
      </c>
      <c r="Z250">
        <f t="shared" si="105"/>
        <v>-38.439630030597662</v>
      </c>
      <c r="AA250">
        <f t="shared" si="106"/>
        <v>-95.274242903224206</v>
      </c>
      <c r="AB250">
        <f t="shared" si="107"/>
        <v>-6.5895397601065158</v>
      </c>
      <c r="AC250">
        <f t="shared" si="108"/>
        <v>74.71775967837371</v>
      </c>
      <c r="AD250">
        <v>0</v>
      </c>
      <c r="AE250">
        <v>0</v>
      </c>
      <c r="AF250">
        <v>3</v>
      </c>
      <c r="AG250">
        <v>0</v>
      </c>
      <c r="AH250">
        <v>0</v>
      </c>
      <c r="AI250">
        <f t="shared" si="109"/>
        <v>1</v>
      </c>
      <c r="AJ250">
        <f t="shared" si="110"/>
        <v>0</v>
      </c>
      <c r="AK250">
        <f t="shared" si="111"/>
        <v>68075.975669132837</v>
      </c>
      <c r="AL250">
        <f t="shared" si="112"/>
        <v>1200</v>
      </c>
      <c r="AM250">
        <f t="shared" si="113"/>
        <v>963.35952290322507</v>
      </c>
      <c r="AN250">
        <f t="shared" si="114"/>
        <v>0.80279960241935422</v>
      </c>
      <c r="AO250">
        <f t="shared" si="115"/>
        <v>0.22319930125806436</v>
      </c>
      <c r="AP250">
        <v>10</v>
      </c>
      <c r="AQ250">
        <v>1</v>
      </c>
      <c r="AR250" t="s">
        <v>237</v>
      </c>
      <c r="AS250">
        <v>1560437555.7612901</v>
      </c>
      <c r="AT250">
        <v>720.944903225806</v>
      </c>
      <c r="AU250">
        <v>767.25990322580697</v>
      </c>
      <c r="AV250">
        <v>20.3623612903226</v>
      </c>
      <c r="AW250">
        <v>18.939319354838702</v>
      </c>
      <c r="AX250">
        <v>600.05129032258105</v>
      </c>
      <c r="AY250">
        <v>99.491061290322605</v>
      </c>
      <c r="AZ250">
        <v>9.9908409677419402E-2</v>
      </c>
      <c r="BA250">
        <v>22.799548387096799</v>
      </c>
      <c r="BB250">
        <v>23.5043258064516</v>
      </c>
      <c r="BC250">
        <v>23.2729161290323</v>
      </c>
      <c r="BD250">
        <v>0</v>
      </c>
      <c r="BE250">
        <v>0</v>
      </c>
      <c r="BF250">
        <v>13002.680645161299</v>
      </c>
      <c r="BG250">
        <v>1040.01096774194</v>
      </c>
      <c r="BH250">
        <v>22.225225806451601</v>
      </c>
      <c r="BI250">
        <v>1200</v>
      </c>
      <c r="BJ250">
        <v>0.33000145161290301</v>
      </c>
      <c r="BK250">
        <v>0.32998990322580601</v>
      </c>
      <c r="BL250">
        <v>0.32999000000000001</v>
      </c>
      <c r="BM250">
        <v>1.00188677419355E-2</v>
      </c>
      <c r="BN250">
        <v>23.993280645161299</v>
      </c>
      <c r="BO250">
        <v>17743.190322580602</v>
      </c>
      <c r="BP250">
        <v>1560432001.5</v>
      </c>
      <c r="BQ250" t="s">
        <v>238</v>
      </c>
      <c r="BR250">
        <v>1</v>
      </c>
      <c r="BS250">
        <v>-1.3480000000000001</v>
      </c>
      <c r="BT250">
        <v>2.1000000000000001E-2</v>
      </c>
      <c r="BU250">
        <v>400</v>
      </c>
      <c r="BV250">
        <v>19</v>
      </c>
      <c r="BW250">
        <v>0.05</v>
      </c>
      <c r="BX250">
        <v>0.02</v>
      </c>
      <c r="BY250">
        <v>27.151527415060599</v>
      </c>
      <c r="BZ250">
        <v>0.79286136917772199</v>
      </c>
      <c r="CA250">
        <v>0.10273079041578199</v>
      </c>
      <c r="CB250">
        <v>0</v>
      </c>
      <c r="CC250">
        <v>-46.303714634146303</v>
      </c>
      <c r="CD250">
        <v>-1.4841951219515099</v>
      </c>
      <c r="CE250">
        <v>0.18268583663708901</v>
      </c>
      <c r="CF250">
        <v>0</v>
      </c>
      <c r="CG250">
        <v>1.42301536585366</v>
      </c>
      <c r="CH250">
        <v>2.4420418118472599E-2</v>
      </c>
      <c r="CI250">
        <v>2.99841917501171E-3</v>
      </c>
      <c r="CJ250">
        <v>1</v>
      </c>
      <c r="CK250">
        <v>1</v>
      </c>
      <c r="CL250">
        <v>3</v>
      </c>
      <c r="CM250" t="s">
        <v>257</v>
      </c>
      <c r="CN250">
        <v>1.8608100000000001</v>
      </c>
      <c r="CO250">
        <v>1.8577600000000001</v>
      </c>
      <c r="CP250">
        <v>1.8605400000000001</v>
      </c>
      <c r="CQ250">
        <v>1.85334</v>
      </c>
      <c r="CR250">
        <v>1.85192</v>
      </c>
      <c r="CS250">
        <v>1.85273</v>
      </c>
      <c r="CT250">
        <v>1.85642</v>
      </c>
      <c r="CU250">
        <v>1.86269</v>
      </c>
      <c r="CV250" t="s">
        <v>240</v>
      </c>
      <c r="CW250" t="s">
        <v>19</v>
      </c>
      <c r="CX250" t="s">
        <v>19</v>
      </c>
      <c r="CY250" t="s">
        <v>19</v>
      </c>
      <c r="CZ250" t="s">
        <v>241</v>
      </c>
      <c r="DA250" t="s">
        <v>242</v>
      </c>
      <c r="DB250" t="s">
        <v>243</v>
      </c>
      <c r="DC250" t="s">
        <v>243</v>
      </c>
      <c r="DD250" t="s">
        <v>243</v>
      </c>
      <c r="DE250" t="s">
        <v>243</v>
      </c>
      <c r="DF250">
        <v>0</v>
      </c>
      <c r="DG250">
        <v>100</v>
      </c>
      <c r="DH250">
        <v>100</v>
      </c>
      <c r="DI250">
        <v>-1.3480000000000001</v>
      </c>
      <c r="DJ250">
        <v>2.1000000000000001E-2</v>
      </c>
      <c r="DK250">
        <v>3</v>
      </c>
      <c r="DL250">
        <v>629.95899999999995</v>
      </c>
      <c r="DM250">
        <v>288.35500000000002</v>
      </c>
      <c r="DN250">
        <v>22.9998</v>
      </c>
      <c r="DO250">
        <v>23.384399999999999</v>
      </c>
      <c r="DP250">
        <v>30.0001</v>
      </c>
      <c r="DQ250">
        <v>23.465599999999998</v>
      </c>
      <c r="DR250">
        <v>23.478100000000001</v>
      </c>
      <c r="DS250">
        <v>33.307899999999997</v>
      </c>
      <c r="DT250">
        <v>22.299199999999999</v>
      </c>
      <c r="DU250">
        <v>100</v>
      </c>
      <c r="DV250">
        <v>23</v>
      </c>
      <c r="DW250">
        <v>792.5</v>
      </c>
      <c r="DX250">
        <v>19</v>
      </c>
      <c r="DY250">
        <v>101.301</v>
      </c>
      <c r="DZ250">
        <v>105.279</v>
      </c>
    </row>
    <row r="251" spans="1:130" x14ac:dyDescent="0.25">
      <c r="A251">
        <v>235</v>
      </c>
      <c r="B251">
        <v>1560437568.0999999</v>
      </c>
      <c r="C251">
        <v>468</v>
      </c>
      <c r="D251" t="s">
        <v>712</v>
      </c>
      <c r="E251" t="s">
        <v>713</v>
      </c>
      <c r="G251">
        <v>1560437557.7612901</v>
      </c>
      <c r="H251">
        <f t="shared" si="87"/>
        <v>8.714904590035442E-4</v>
      </c>
      <c r="I251">
        <f t="shared" si="88"/>
        <v>27.183201027744843</v>
      </c>
      <c r="J251">
        <f t="shared" si="89"/>
        <v>724.23248387096805</v>
      </c>
      <c r="K251">
        <f t="shared" si="90"/>
        <v>276.85221281062712</v>
      </c>
      <c r="L251">
        <f t="shared" si="91"/>
        <v>27.57203934175223</v>
      </c>
      <c r="M251">
        <f t="shared" si="92"/>
        <v>72.12716970958148</v>
      </c>
      <c r="N251">
        <f t="shared" si="93"/>
        <v>0.10018973364363792</v>
      </c>
      <c r="O251">
        <f t="shared" si="94"/>
        <v>3</v>
      </c>
      <c r="P251">
        <f t="shared" si="95"/>
        <v>9.8544213886732332E-2</v>
      </c>
      <c r="Q251">
        <f t="shared" si="96"/>
        <v>6.1735889343510798E-2</v>
      </c>
      <c r="R251">
        <f t="shared" si="97"/>
        <v>215.02116970262639</v>
      </c>
      <c r="S251">
        <f t="shared" si="98"/>
        <v>23.821791145749014</v>
      </c>
      <c r="T251">
        <f t="shared" si="99"/>
        <v>23.389753225806452</v>
      </c>
      <c r="U251">
        <f t="shared" si="100"/>
        <v>2.8869298434058202</v>
      </c>
      <c r="V251">
        <f t="shared" si="101"/>
        <v>72.793717008140121</v>
      </c>
      <c r="W251">
        <f t="shared" si="102"/>
        <v>2.0279129310771613</v>
      </c>
      <c r="X251">
        <f t="shared" si="103"/>
        <v>2.785835116580722</v>
      </c>
      <c r="Y251">
        <f t="shared" si="104"/>
        <v>0.85901691232865884</v>
      </c>
      <c r="Z251">
        <f t="shared" si="105"/>
        <v>-38.432729242056297</v>
      </c>
      <c r="AA251">
        <f t="shared" si="106"/>
        <v>-95.320676787096417</v>
      </c>
      <c r="AB251">
        <f t="shared" si="107"/>
        <v>-6.5928173589327015</v>
      </c>
      <c r="AC251">
        <f t="shared" si="108"/>
        <v>74.674946314540975</v>
      </c>
      <c r="AD251">
        <v>0</v>
      </c>
      <c r="AE251">
        <v>0</v>
      </c>
      <c r="AF251">
        <v>3</v>
      </c>
      <c r="AG251">
        <v>0</v>
      </c>
      <c r="AH251">
        <v>0</v>
      </c>
      <c r="AI251">
        <f t="shared" si="109"/>
        <v>1</v>
      </c>
      <c r="AJ251">
        <f t="shared" si="110"/>
        <v>0</v>
      </c>
      <c r="AK251">
        <f t="shared" si="111"/>
        <v>68072.530830289543</v>
      </c>
      <c r="AL251">
        <f t="shared" si="112"/>
        <v>1200</v>
      </c>
      <c r="AM251">
        <f t="shared" si="113"/>
        <v>963.35961522580612</v>
      </c>
      <c r="AN251">
        <f t="shared" si="114"/>
        <v>0.80279967935483842</v>
      </c>
      <c r="AO251">
        <f t="shared" si="115"/>
        <v>0.22319927709677412</v>
      </c>
      <c r="AP251">
        <v>10</v>
      </c>
      <c r="AQ251">
        <v>1</v>
      </c>
      <c r="AR251" t="s">
        <v>237</v>
      </c>
      <c r="AS251">
        <v>1560437557.7612901</v>
      </c>
      <c r="AT251">
        <v>724.23248387096805</v>
      </c>
      <c r="AU251">
        <v>770.58612903225799</v>
      </c>
      <c r="AV251">
        <v>20.362374193548401</v>
      </c>
      <c r="AW251">
        <v>18.939577419354801</v>
      </c>
      <c r="AX251">
        <v>600.04693548387104</v>
      </c>
      <c r="AY251">
        <v>99.491270967741897</v>
      </c>
      <c r="AZ251">
        <v>9.9911858064516093E-2</v>
      </c>
      <c r="BA251">
        <v>22.800393548387099</v>
      </c>
      <c r="BB251">
        <v>23.5058258064516</v>
      </c>
      <c r="BC251">
        <v>23.273680645161299</v>
      </c>
      <c r="BD251">
        <v>0</v>
      </c>
      <c r="BE251">
        <v>0</v>
      </c>
      <c r="BF251">
        <v>13001.9580645161</v>
      </c>
      <c r="BG251">
        <v>1040.0148387096799</v>
      </c>
      <c r="BH251">
        <v>22.2265709677419</v>
      </c>
      <c r="BI251">
        <v>1200</v>
      </c>
      <c r="BJ251">
        <v>0.33000206451612901</v>
      </c>
      <c r="BK251">
        <v>0.32998970967741897</v>
      </c>
      <c r="BL251">
        <v>0.32998967741935498</v>
      </c>
      <c r="BM251">
        <v>1.0018838709677401E-2</v>
      </c>
      <c r="BN251">
        <v>24</v>
      </c>
      <c r="BO251">
        <v>17743.193548387098</v>
      </c>
      <c r="BP251">
        <v>1560432001.5</v>
      </c>
      <c r="BQ251" t="s">
        <v>238</v>
      </c>
      <c r="BR251">
        <v>1</v>
      </c>
      <c r="BS251">
        <v>-1.3480000000000001</v>
      </c>
      <c r="BT251">
        <v>2.1000000000000001E-2</v>
      </c>
      <c r="BU251">
        <v>400</v>
      </c>
      <c r="BV251">
        <v>19</v>
      </c>
      <c r="BW251">
        <v>0.05</v>
      </c>
      <c r="BX251">
        <v>0.02</v>
      </c>
      <c r="BY251">
        <v>27.169900500045799</v>
      </c>
      <c r="BZ251">
        <v>0.71685963190806601</v>
      </c>
      <c r="CA251">
        <v>9.8864367793017105E-2</v>
      </c>
      <c r="CB251">
        <v>1</v>
      </c>
      <c r="CC251">
        <v>-46.337304878048798</v>
      </c>
      <c r="CD251">
        <v>-1.32898327526131</v>
      </c>
      <c r="CE251">
        <v>0.17431570735267399</v>
      </c>
      <c r="CF251">
        <v>0</v>
      </c>
      <c r="CG251">
        <v>1.42297609756098</v>
      </c>
      <c r="CH251">
        <v>9.5682229965138605E-3</v>
      </c>
      <c r="CI251">
        <v>3.1060168815591799E-3</v>
      </c>
      <c r="CJ251">
        <v>1</v>
      </c>
      <c r="CK251">
        <v>2</v>
      </c>
      <c r="CL251">
        <v>3</v>
      </c>
      <c r="CM251" t="s">
        <v>254</v>
      </c>
      <c r="CN251">
        <v>1.8608100000000001</v>
      </c>
      <c r="CO251">
        <v>1.8577600000000001</v>
      </c>
      <c r="CP251">
        <v>1.86052</v>
      </c>
      <c r="CQ251">
        <v>1.8533500000000001</v>
      </c>
      <c r="CR251">
        <v>1.85192</v>
      </c>
      <c r="CS251">
        <v>1.85273</v>
      </c>
      <c r="CT251">
        <v>1.85642</v>
      </c>
      <c r="CU251">
        <v>1.8626799999999999</v>
      </c>
      <c r="CV251" t="s">
        <v>240</v>
      </c>
      <c r="CW251" t="s">
        <v>19</v>
      </c>
      <c r="CX251" t="s">
        <v>19</v>
      </c>
      <c r="CY251" t="s">
        <v>19</v>
      </c>
      <c r="CZ251" t="s">
        <v>241</v>
      </c>
      <c r="DA251" t="s">
        <v>242</v>
      </c>
      <c r="DB251" t="s">
        <v>243</v>
      </c>
      <c r="DC251" t="s">
        <v>243</v>
      </c>
      <c r="DD251" t="s">
        <v>243</v>
      </c>
      <c r="DE251" t="s">
        <v>243</v>
      </c>
      <c r="DF251">
        <v>0</v>
      </c>
      <c r="DG251">
        <v>100</v>
      </c>
      <c r="DH251">
        <v>100</v>
      </c>
      <c r="DI251">
        <v>-1.3480000000000001</v>
      </c>
      <c r="DJ251">
        <v>2.1000000000000001E-2</v>
      </c>
      <c r="DK251">
        <v>3</v>
      </c>
      <c r="DL251">
        <v>629.54700000000003</v>
      </c>
      <c r="DM251">
        <v>288.5</v>
      </c>
      <c r="DN251">
        <v>22.999700000000001</v>
      </c>
      <c r="DO251">
        <v>23.384399999999999</v>
      </c>
      <c r="DP251">
        <v>30</v>
      </c>
      <c r="DQ251">
        <v>23.466000000000001</v>
      </c>
      <c r="DR251">
        <v>23.478400000000001</v>
      </c>
      <c r="DS251">
        <v>33.427799999999998</v>
      </c>
      <c r="DT251">
        <v>22.299199999999999</v>
      </c>
      <c r="DU251">
        <v>100</v>
      </c>
      <c r="DV251">
        <v>23</v>
      </c>
      <c r="DW251">
        <v>797.5</v>
      </c>
      <c r="DX251">
        <v>19</v>
      </c>
      <c r="DY251">
        <v>101.301</v>
      </c>
      <c r="DZ251">
        <v>105.279</v>
      </c>
    </row>
    <row r="252" spans="1:130" x14ac:dyDescent="0.25">
      <c r="A252">
        <v>236</v>
      </c>
      <c r="B252">
        <v>1560437570.0999999</v>
      </c>
      <c r="C252">
        <v>470</v>
      </c>
      <c r="D252" t="s">
        <v>714</v>
      </c>
      <c r="E252" t="s">
        <v>715</v>
      </c>
      <c r="G252">
        <v>1560437559.7612901</v>
      </c>
      <c r="H252">
        <f t="shared" si="87"/>
        <v>8.7101726625770737E-4</v>
      </c>
      <c r="I252">
        <f t="shared" si="88"/>
        <v>27.216909431141591</v>
      </c>
      <c r="J252">
        <f t="shared" si="89"/>
        <v>727.52235483871004</v>
      </c>
      <c r="K252">
        <f t="shared" si="90"/>
        <v>279.25404149299175</v>
      </c>
      <c r="L252">
        <f t="shared" si="91"/>
        <v>27.811224291809914</v>
      </c>
      <c r="M252">
        <f t="shared" si="92"/>
        <v>72.454770142450627</v>
      </c>
      <c r="N252">
        <f t="shared" si="93"/>
        <v>0.1001204282773194</v>
      </c>
      <c r="O252">
        <f t="shared" si="94"/>
        <v>3</v>
      </c>
      <c r="P252">
        <f t="shared" si="95"/>
        <v>9.8477165611230572E-2</v>
      </c>
      <c r="Q252">
        <f t="shared" si="96"/>
        <v>6.1693785663689632E-2</v>
      </c>
      <c r="R252">
        <f t="shared" si="97"/>
        <v>215.02117016352608</v>
      </c>
      <c r="S252">
        <f t="shared" si="98"/>
        <v>23.822024676727771</v>
      </c>
      <c r="T252">
        <f t="shared" si="99"/>
        <v>23.390451612903249</v>
      </c>
      <c r="U252">
        <f t="shared" si="100"/>
        <v>2.8870515181447383</v>
      </c>
      <c r="V252">
        <f t="shared" si="101"/>
        <v>72.793384486796626</v>
      </c>
      <c r="W252">
        <f t="shared" si="102"/>
        <v>2.0279175464324637</v>
      </c>
      <c r="X252">
        <f t="shared" si="103"/>
        <v>2.7858541826699796</v>
      </c>
      <c r="Y252">
        <f t="shared" si="104"/>
        <v>0.85913397171227457</v>
      </c>
      <c r="Z252">
        <f t="shared" si="105"/>
        <v>-38.411861441964895</v>
      </c>
      <c r="AA252">
        <f t="shared" si="106"/>
        <v>-95.415370606455795</v>
      </c>
      <c r="AB252">
        <f t="shared" si="107"/>
        <v>-6.5993939560130297</v>
      </c>
      <c r="AC252">
        <f t="shared" si="108"/>
        <v>74.594544159092365</v>
      </c>
      <c r="AD252">
        <v>0</v>
      </c>
      <c r="AE252">
        <v>0</v>
      </c>
      <c r="AF252">
        <v>3</v>
      </c>
      <c r="AG252">
        <v>0</v>
      </c>
      <c r="AH252">
        <v>0</v>
      </c>
      <c r="AI252">
        <f t="shared" si="109"/>
        <v>1</v>
      </c>
      <c r="AJ252">
        <f t="shared" si="110"/>
        <v>0</v>
      </c>
      <c r="AK252">
        <f t="shared" si="111"/>
        <v>68065.644806840355</v>
      </c>
      <c r="AL252">
        <f t="shared" si="112"/>
        <v>1200</v>
      </c>
      <c r="AM252">
        <f t="shared" si="113"/>
        <v>963.35952832258056</v>
      </c>
      <c r="AN252">
        <f t="shared" si="114"/>
        <v>0.8027996069354838</v>
      </c>
      <c r="AO252">
        <f t="shared" si="115"/>
        <v>0.22319929770967742</v>
      </c>
      <c r="AP252">
        <v>10</v>
      </c>
      <c r="AQ252">
        <v>1</v>
      </c>
      <c r="AR252" t="s">
        <v>237</v>
      </c>
      <c r="AS252">
        <v>1560437559.7612901</v>
      </c>
      <c r="AT252">
        <v>727.52235483871004</v>
      </c>
      <c r="AU252">
        <v>773.93664516129002</v>
      </c>
      <c r="AV252">
        <v>20.362432258064501</v>
      </c>
      <c r="AW252">
        <v>18.9404</v>
      </c>
      <c r="AX252">
        <v>600.04351612903201</v>
      </c>
      <c r="AY252">
        <v>99.491209677419306</v>
      </c>
      <c r="AZ252">
        <v>9.9915819354838703E-2</v>
      </c>
      <c r="BA252">
        <v>22.8005064516129</v>
      </c>
      <c r="BB252">
        <v>23.5066806451613</v>
      </c>
      <c r="BC252">
        <v>23.274222580645201</v>
      </c>
      <c r="BD252">
        <v>0</v>
      </c>
      <c r="BE252">
        <v>0</v>
      </c>
      <c r="BF252">
        <v>13000.5064516129</v>
      </c>
      <c r="BG252">
        <v>1040.0161290322601</v>
      </c>
      <c r="BH252">
        <v>22.2265709677419</v>
      </c>
      <c r="BI252">
        <v>1200</v>
      </c>
      <c r="BJ252">
        <v>0.330001580645161</v>
      </c>
      <c r="BK252">
        <v>0.329990064516129</v>
      </c>
      <c r="BL252">
        <v>0.32998980645161302</v>
      </c>
      <c r="BM252">
        <v>1.00188032258065E-2</v>
      </c>
      <c r="BN252">
        <v>24</v>
      </c>
      <c r="BO252">
        <v>17743.193548387098</v>
      </c>
      <c r="BP252">
        <v>1560432001.5</v>
      </c>
      <c r="BQ252" t="s">
        <v>238</v>
      </c>
      <c r="BR252">
        <v>1</v>
      </c>
      <c r="BS252">
        <v>-1.3480000000000001</v>
      </c>
      <c r="BT252">
        <v>2.1000000000000001E-2</v>
      </c>
      <c r="BU252">
        <v>400</v>
      </c>
      <c r="BV252">
        <v>19</v>
      </c>
      <c r="BW252">
        <v>0.05</v>
      </c>
      <c r="BX252">
        <v>0.02</v>
      </c>
      <c r="BY252">
        <v>27.199645057095498</v>
      </c>
      <c r="BZ252">
        <v>0.67320153216535505</v>
      </c>
      <c r="CA252">
        <v>9.4644372600798096E-2</v>
      </c>
      <c r="CB252">
        <v>1</v>
      </c>
      <c r="CC252">
        <v>-46.398426829268303</v>
      </c>
      <c r="CD252">
        <v>-1.22016167247389</v>
      </c>
      <c r="CE252">
        <v>0.16237817801300899</v>
      </c>
      <c r="CF252">
        <v>0</v>
      </c>
      <c r="CG252">
        <v>1.42239609756098</v>
      </c>
      <c r="CH252">
        <v>-1.4359442508710799E-2</v>
      </c>
      <c r="CI252">
        <v>4.2368072873901E-3</v>
      </c>
      <c r="CJ252">
        <v>1</v>
      </c>
      <c r="CK252">
        <v>2</v>
      </c>
      <c r="CL252">
        <v>3</v>
      </c>
      <c r="CM252" t="s">
        <v>254</v>
      </c>
      <c r="CN252">
        <v>1.8608100000000001</v>
      </c>
      <c r="CO252">
        <v>1.8577600000000001</v>
      </c>
      <c r="CP252">
        <v>1.86052</v>
      </c>
      <c r="CQ252">
        <v>1.85334</v>
      </c>
      <c r="CR252">
        <v>1.8519000000000001</v>
      </c>
      <c r="CS252">
        <v>1.8527199999999999</v>
      </c>
      <c r="CT252">
        <v>1.85642</v>
      </c>
      <c r="CU252">
        <v>1.86267</v>
      </c>
      <c r="CV252" t="s">
        <v>240</v>
      </c>
      <c r="CW252" t="s">
        <v>19</v>
      </c>
      <c r="CX252" t="s">
        <v>19</v>
      </c>
      <c r="CY252" t="s">
        <v>19</v>
      </c>
      <c r="CZ252" t="s">
        <v>241</v>
      </c>
      <c r="DA252" t="s">
        <v>242</v>
      </c>
      <c r="DB252" t="s">
        <v>243</v>
      </c>
      <c r="DC252" t="s">
        <v>243</v>
      </c>
      <c r="DD252" t="s">
        <v>243</v>
      </c>
      <c r="DE252" t="s">
        <v>243</v>
      </c>
      <c r="DF252">
        <v>0</v>
      </c>
      <c r="DG252">
        <v>100</v>
      </c>
      <c r="DH252">
        <v>100</v>
      </c>
      <c r="DI252">
        <v>-1.3480000000000001</v>
      </c>
      <c r="DJ252">
        <v>2.1000000000000001E-2</v>
      </c>
      <c r="DK252">
        <v>3</v>
      </c>
      <c r="DL252">
        <v>629.34199999999998</v>
      </c>
      <c r="DM252">
        <v>288.64299999999997</v>
      </c>
      <c r="DN252">
        <v>22.999700000000001</v>
      </c>
      <c r="DO252">
        <v>23.384399999999999</v>
      </c>
      <c r="DP252">
        <v>30.0001</v>
      </c>
      <c r="DQ252">
        <v>23.466999999999999</v>
      </c>
      <c r="DR252">
        <v>23.478400000000001</v>
      </c>
      <c r="DS252">
        <v>33.566600000000001</v>
      </c>
      <c r="DT252">
        <v>22.299199999999999</v>
      </c>
      <c r="DU252">
        <v>100</v>
      </c>
      <c r="DV252">
        <v>23</v>
      </c>
      <c r="DW252">
        <v>802.5</v>
      </c>
      <c r="DX252">
        <v>19</v>
      </c>
      <c r="DY252">
        <v>101.301</v>
      </c>
      <c r="DZ252">
        <v>105.279</v>
      </c>
    </row>
    <row r="253" spans="1:130" x14ac:dyDescent="0.25">
      <c r="A253">
        <v>237</v>
      </c>
      <c r="B253">
        <v>1560437572.0999999</v>
      </c>
      <c r="C253">
        <v>472</v>
      </c>
      <c r="D253" t="s">
        <v>716</v>
      </c>
      <c r="E253" t="s">
        <v>717</v>
      </c>
      <c r="G253">
        <v>1560437561.7612901</v>
      </c>
      <c r="H253">
        <f t="shared" si="87"/>
        <v>8.7032653925451869E-4</v>
      </c>
      <c r="I253">
        <f t="shared" si="88"/>
        <v>27.23243827485528</v>
      </c>
      <c r="J253">
        <f t="shared" si="89"/>
        <v>730.81245161290303</v>
      </c>
      <c r="K253">
        <f t="shared" si="90"/>
        <v>281.93512846710576</v>
      </c>
      <c r="L253">
        <f t="shared" si="91"/>
        <v>28.078155232753279</v>
      </c>
      <c r="M253">
        <f t="shared" si="92"/>
        <v>72.782223251084503</v>
      </c>
      <c r="N253">
        <f t="shared" si="93"/>
        <v>0.10004784910486546</v>
      </c>
      <c r="O253">
        <f t="shared" si="94"/>
        <v>3</v>
      </c>
      <c r="P253">
        <f t="shared" si="95"/>
        <v>9.8406948515539938E-2</v>
      </c>
      <c r="Q253">
        <f t="shared" si="96"/>
        <v>6.1649692234779327E-2</v>
      </c>
      <c r="R253">
        <f t="shared" si="97"/>
        <v>215.02113778176428</v>
      </c>
      <c r="S253">
        <f t="shared" si="98"/>
        <v>23.821765485155684</v>
      </c>
      <c r="T253">
        <f t="shared" si="99"/>
        <v>23.39005806451615</v>
      </c>
      <c r="U253">
        <f t="shared" si="100"/>
        <v>2.8869829526132369</v>
      </c>
      <c r="V253">
        <f t="shared" si="101"/>
        <v>72.795394578498488</v>
      </c>
      <c r="W253">
        <f t="shared" si="102"/>
        <v>2.0279200109223643</v>
      </c>
      <c r="X253">
        <f t="shared" si="103"/>
        <v>2.7857806426690477</v>
      </c>
      <c r="Y253">
        <f t="shared" si="104"/>
        <v>0.85906294169087261</v>
      </c>
      <c r="Z253">
        <f t="shared" si="105"/>
        <v>-38.381400381124273</v>
      </c>
      <c r="AA253">
        <f t="shared" si="106"/>
        <v>-95.42215308388036</v>
      </c>
      <c r="AB253">
        <f t="shared" si="107"/>
        <v>-6.5998353480791438</v>
      </c>
      <c r="AC253">
        <f t="shared" si="108"/>
        <v>74.617748968680488</v>
      </c>
      <c r="AD253">
        <v>0</v>
      </c>
      <c r="AE253">
        <v>0</v>
      </c>
      <c r="AF253">
        <v>3</v>
      </c>
      <c r="AG253">
        <v>0</v>
      </c>
      <c r="AH253">
        <v>0</v>
      </c>
      <c r="AI253">
        <f t="shared" si="109"/>
        <v>1</v>
      </c>
      <c r="AJ253">
        <f t="shared" si="110"/>
        <v>0</v>
      </c>
      <c r="AK253">
        <f t="shared" si="111"/>
        <v>68058.723607762018</v>
      </c>
      <c r="AL253">
        <f t="shared" si="112"/>
        <v>1199.9996774193501</v>
      </c>
      <c r="AM253">
        <f t="shared" si="113"/>
        <v>963.35913638725583</v>
      </c>
      <c r="AN253">
        <f t="shared" si="114"/>
        <v>0.80279949612903256</v>
      </c>
      <c r="AO253">
        <f t="shared" si="115"/>
        <v>0.22319935490322587</v>
      </c>
      <c r="AP253">
        <v>10</v>
      </c>
      <c r="AQ253">
        <v>1</v>
      </c>
      <c r="AR253" t="s">
        <v>237</v>
      </c>
      <c r="AS253">
        <v>1560437561.7612901</v>
      </c>
      <c r="AT253">
        <v>730.81245161290303</v>
      </c>
      <c r="AU253">
        <v>777.25651612903198</v>
      </c>
      <c r="AV253">
        <v>20.362516129032301</v>
      </c>
      <c r="AW253">
        <v>18.941612903225799</v>
      </c>
      <c r="AX253">
        <v>600.04403225806402</v>
      </c>
      <c r="AY253">
        <v>99.490912903225805</v>
      </c>
      <c r="AZ253">
        <v>9.99234193548387E-2</v>
      </c>
      <c r="BA253">
        <v>22.800070967741899</v>
      </c>
      <c r="BB253">
        <v>23.506841935483902</v>
      </c>
      <c r="BC253">
        <v>23.273274193548399</v>
      </c>
      <c r="BD253">
        <v>0</v>
      </c>
      <c r="BE253">
        <v>0</v>
      </c>
      <c r="BF253">
        <v>12999.054838709701</v>
      </c>
      <c r="BG253">
        <v>1040.0129032258101</v>
      </c>
      <c r="BH253">
        <v>22.225899999999999</v>
      </c>
      <c r="BI253">
        <v>1199.9996774193501</v>
      </c>
      <c r="BJ253">
        <v>0.33000048387096798</v>
      </c>
      <c r="BK253">
        <v>0.32999064516129001</v>
      </c>
      <c r="BL253">
        <v>0.32999029032258098</v>
      </c>
      <c r="BM253">
        <v>1.0018780645161301E-2</v>
      </c>
      <c r="BN253">
        <v>24</v>
      </c>
      <c r="BO253">
        <v>17743.180645161301</v>
      </c>
      <c r="BP253">
        <v>1560432001.5</v>
      </c>
      <c r="BQ253" t="s">
        <v>238</v>
      </c>
      <c r="BR253">
        <v>1</v>
      </c>
      <c r="BS253">
        <v>-1.3480000000000001</v>
      </c>
      <c r="BT253">
        <v>2.1000000000000001E-2</v>
      </c>
      <c r="BU253">
        <v>400</v>
      </c>
      <c r="BV253">
        <v>19</v>
      </c>
      <c r="BW253">
        <v>0.05</v>
      </c>
      <c r="BX253">
        <v>0.02</v>
      </c>
      <c r="BY253">
        <v>27.225706784586301</v>
      </c>
      <c r="BZ253">
        <v>0.73643231595626002</v>
      </c>
      <c r="CA253">
        <v>9.80356273761471E-2</v>
      </c>
      <c r="CB253">
        <v>1</v>
      </c>
      <c r="CC253">
        <v>-46.437490243902403</v>
      </c>
      <c r="CD253">
        <v>-1.3923198606271701</v>
      </c>
      <c r="CE253">
        <v>0.172790431087923</v>
      </c>
      <c r="CF253">
        <v>0</v>
      </c>
      <c r="CG253">
        <v>1.42139731707317</v>
      </c>
      <c r="CH253">
        <v>-4.1070104529617103E-2</v>
      </c>
      <c r="CI253">
        <v>5.7858679912057903E-3</v>
      </c>
      <c r="CJ253">
        <v>1</v>
      </c>
      <c r="CK253">
        <v>2</v>
      </c>
      <c r="CL253">
        <v>3</v>
      </c>
      <c r="CM253" t="s">
        <v>254</v>
      </c>
      <c r="CN253">
        <v>1.8608100000000001</v>
      </c>
      <c r="CO253">
        <v>1.8577600000000001</v>
      </c>
      <c r="CP253">
        <v>1.8605100000000001</v>
      </c>
      <c r="CQ253">
        <v>1.8533299999999999</v>
      </c>
      <c r="CR253">
        <v>1.85192</v>
      </c>
      <c r="CS253">
        <v>1.8527199999999999</v>
      </c>
      <c r="CT253">
        <v>1.85642</v>
      </c>
      <c r="CU253">
        <v>1.86267</v>
      </c>
      <c r="CV253" t="s">
        <v>240</v>
      </c>
      <c r="CW253" t="s">
        <v>19</v>
      </c>
      <c r="CX253" t="s">
        <v>19</v>
      </c>
      <c r="CY253" t="s">
        <v>19</v>
      </c>
      <c r="CZ253" t="s">
        <v>241</v>
      </c>
      <c r="DA253" t="s">
        <v>242</v>
      </c>
      <c r="DB253" t="s">
        <v>243</v>
      </c>
      <c r="DC253" t="s">
        <v>243</v>
      </c>
      <c r="DD253" t="s">
        <v>243</v>
      </c>
      <c r="DE253" t="s">
        <v>243</v>
      </c>
      <c r="DF253">
        <v>0</v>
      </c>
      <c r="DG253">
        <v>100</v>
      </c>
      <c r="DH253">
        <v>100</v>
      </c>
      <c r="DI253">
        <v>-1.3480000000000001</v>
      </c>
      <c r="DJ253">
        <v>2.1000000000000001E-2</v>
      </c>
      <c r="DK253">
        <v>3</v>
      </c>
      <c r="DL253">
        <v>629.70699999999999</v>
      </c>
      <c r="DM253">
        <v>288.50099999999998</v>
      </c>
      <c r="DN253">
        <v>22.999600000000001</v>
      </c>
      <c r="DO253">
        <v>23.384399999999999</v>
      </c>
      <c r="DP253">
        <v>30.0002</v>
      </c>
      <c r="DQ253">
        <v>23.467600000000001</v>
      </c>
      <c r="DR253">
        <v>23.4786</v>
      </c>
      <c r="DS253">
        <v>33.652000000000001</v>
      </c>
      <c r="DT253">
        <v>22.299199999999999</v>
      </c>
      <c r="DU253">
        <v>100</v>
      </c>
      <c r="DV253">
        <v>23</v>
      </c>
      <c r="DW253">
        <v>802.5</v>
      </c>
      <c r="DX253">
        <v>19</v>
      </c>
      <c r="DY253">
        <v>101.3</v>
      </c>
      <c r="DZ253">
        <v>105.27800000000001</v>
      </c>
    </row>
    <row r="254" spans="1:130" x14ac:dyDescent="0.25">
      <c r="A254">
        <v>238</v>
      </c>
      <c r="B254">
        <v>1560437574.0999999</v>
      </c>
      <c r="C254">
        <v>474</v>
      </c>
      <c r="D254" t="s">
        <v>718</v>
      </c>
      <c r="E254" t="s">
        <v>719</v>
      </c>
      <c r="G254">
        <v>1560437563.7612901</v>
      </c>
      <c r="H254">
        <f t="shared" si="87"/>
        <v>8.6944662809908941E-4</v>
      </c>
      <c r="I254">
        <f t="shared" si="88"/>
        <v>27.24286504439446</v>
      </c>
      <c r="J254">
        <f t="shared" si="89"/>
        <v>734.09922580645105</v>
      </c>
      <c r="K254">
        <f t="shared" si="90"/>
        <v>284.67670387683279</v>
      </c>
      <c r="L254">
        <f t="shared" si="91"/>
        <v>28.351117856899887</v>
      </c>
      <c r="M254">
        <f t="shared" si="92"/>
        <v>73.109367173586264</v>
      </c>
      <c r="N254">
        <f t="shared" si="93"/>
        <v>9.9970902543711646E-2</v>
      </c>
      <c r="O254">
        <f t="shared" si="94"/>
        <v>3</v>
      </c>
      <c r="P254">
        <f t="shared" si="95"/>
        <v>9.833250434229783E-2</v>
      </c>
      <c r="Q254">
        <f t="shared" si="96"/>
        <v>6.1602944538582782E-2</v>
      </c>
      <c r="R254">
        <f t="shared" si="97"/>
        <v>215.02105485222214</v>
      </c>
      <c r="S254">
        <f t="shared" si="98"/>
        <v>23.821086828638595</v>
      </c>
      <c r="T254">
        <f t="shared" si="99"/>
        <v>23.388803225806448</v>
      </c>
      <c r="U254">
        <f t="shared" si="100"/>
        <v>2.8867643392404458</v>
      </c>
      <c r="V254">
        <f t="shared" si="101"/>
        <v>72.799434678024213</v>
      </c>
      <c r="W254">
        <f t="shared" si="102"/>
        <v>2.027921524082938</v>
      </c>
      <c r="X254">
        <f t="shared" si="103"/>
        <v>2.7856281206742692</v>
      </c>
      <c r="Y254">
        <f t="shared" si="104"/>
        <v>0.85884281515750782</v>
      </c>
      <c r="Z254">
        <f t="shared" si="105"/>
        <v>-38.342596299169841</v>
      </c>
      <c r="AA254">
        <f t="shared" si="106"/>
        <v>-95.365284619351968</v>
      </c>
      <c r="AB254">
        <f t="shared" si="107"/>
        <v>-6.5958299452738753</v>
      </c>
      <c r="AC254">
        <f t="shared" si="108"/>
        <v>74.71734398842645</v>
      </c>
      <c r="AD254">
        <v>0</v>
      </c>
      <c r="AE254">
        <v>0</v>
      </c>
      <c r="AF254">
        <v>3</v>
      </c>
      <c r="AG254">
        <v>0</v>
      </c>
      <c r="AH254">
        <v>0</v>
      </c>
      <c r="AI254">
        <f t="shared" si="109"/>
        <v>1</v>
      </c>
      <c r="AJ254">
        <f t="shared" si="110"/>
        <v>0</v>
      </c>
      <c r="AK254">
        <f t="shared" si="111"/>
        <v>68057.603021757459</v>
      </c>
      <c r="AL254">
        <f t="shared" si="112"/>
        <v>1199.99903225806</v>
      </c>
      <c r="AM254">
        <f t="shared" si="113"/>
        <v>963.35856754891188</v>
      </c>
      <c r="AN254">
        <f t="shared" si="114"/>
        <v>0.8027994537096772</v>
      </c>
      <c r="AO254">
        <f t="shared" si="115"/>
        <v>0.22319940061290319</v>
      </c>
      <c r="AP254">
        <v>10</v>
      </c>
      <c r="AQ254">
        <v>1</v>
      </c>
      <c r="AR254" t="s">
        <v>237</v>
      </c>
      <c r="AS254">
        <v>1560437563.7612901</v>
      </c>
      <c r="AT254">
        <v>734.09922580645105</v>
      </c>
      <c r="AU254">
        <v>780.56429032258097</v>
      </c>
      <c r="AV254">
        <v>20.362583870967701</v>
      </c>
      <c r="AW254">
        <v>18.9431193548387</v>
      </c>
      <c r="AX254">
        <v>600.04490322580602</v>
      </c>
      <c r="AY254">
        <v>99.490632258064494</v>
      </c>
      <c r="AZ254">
        <v>9.9947058064516106E-2</v>
      </c>
      <c r="BA254">
        <v>22.799167741935499</v>
      </c>
      <c r="BB254">
        <v>23.5061580645161</v>
      </c>
      <c r="BC254">
        <v>23.2714483870968</v>
      </c>
      <c r="BD254">
        <v>0</v>
      </c>
      <c r="BE254">
        <v>0</v>
      </c>
      <c r="BF254">
        <v>12998.8129032258</v>
      </c>
      <c r="BG254">
        <v>1040.01129032258</v>
      </c>
      <c r="BH254">
        <v>22.2178838709677</v>
      </c>
      <c r="BI254">
        <v>1199.99903225806</v>
      </c>
      <c r="BJ254">
        <v>0.32999977419354798</v>
      </c>
      <c r="BK254">
        <v>0.32999099999999998</v>
      </c>
      <c r="BL254">
        <v>0.32999067741935501</v>
      </c>
      <c r="BM254">
        <v>1.0018738709677399E-2</v>
      </c>
      <c r="BN254">
        <v>24</v>
      </c>
      <c r="BO254">
        <v>17743.170967741898</v>
      </c>
      <c r="BP254">
        <v>1560432001.5</v>
      </c>
      <c r="BQ254" t="s">
        <v>238</v>
      </c>
      <c r="BR254">
        <v>1</v>
      </c>
      <c r="BS254">
        <v>-1.3480000000000001</v>
      </c>
      <c r="BT254">
        <v>2.1000000000000001E-2</v>
      </c>
      <c r="BU254">
        <v>400</v>
      </c>
      <c r="BV254">
        <v>19</v>
      </c>
      <c r="BW254">
        <v>0.05</v>
      </c>
      <c r="BX254">
        <v>0.02</v>
      </c>
      <c r="BY254">
        <v>27.232857741270401</v>
      </c>
      <c r="BZ254">
        <v>0.81858310631131503</v>
      </c>
      <c r="CA254">
        <v>0.10055389411755</v>
      </c>
      <c r="CB254">
        <v>0</v>
      </c>
      <c r="CC254">
        <v>-46.450680487804902</v>
      </c>
      <c r="CD254">
        <v>-1.4876675958188099</v>
      </c>
      <c r="CE254">
        <v>0.17528988425380801</v>
      </c>
      <c r="CF254">
        <v>0</v>
      </c>
      <c r="CG254">
        <v>1.4200224390243901</v>
      </c>
      <c r="CH254">
        <v>-6.1353867595823598E-2</v>
      </c>
      <c r="CI254">
        <v>7.04561229331741E-3</v>
      </c>
      <c r="CJ254">
        <v>1</v>
      </c>
      <c r="CK254">
        <v>1</v>
      </c>
      <c r="CL254">
        <v>3</v>
      </c>
      <c r="CM254" t="s">
        <v>257</v>
      </c>
      <c r="CN254">
        <v>1.8608100000000001</v>
      </c>
      <c r="CO254">
        <v>1.8577600000000001</v>
      </c>
      <c r="CP254">
        <v>1.8605100000000001</v>
      </c>
      <c r="CQ254">
        <v>1.85334</v>
      </c>
      <c r="CR254">
        <v>1.8519000000000001</v>
      </c>
      <c r="CS254">
        <v>1.8527199999999999</v>
      </c>
      <c r="CT254">
        <v>1.85643</v>
      </c>
      <c r="CU254">
        <v>1.86266</v>
      </c>
      <c r="CV254" t="s">
        <v>240</v>
      </c>
      <c r="CW254" t="s">
        <v>19</v>
      </c>
      <c r="CX254" t="s">
        <v>19</v>
      </c>
      <c r="CY254" t="s">
        <v>19</v>
      </c>
      <c r="CZ254" t="s">
        <v>241</v>
      </c>
      <c r="DA254" t="s">
        <v>242</v>
      </c>
      <c r="DB254" t="s">
        <v>243</v>
      </c>
      <c r="DC254" t="s">
        <v>243</v>
      </c>
      <c r="DD254" t="s">
        <v>243</v>
      </c>
      <c r="DE254" t="s">
        <v>243</v>
      </c>
      <c r="DF254">
        <v>0</v>
      </c>
      <c r="DG254">
        <v>100</v>
      </c>
      <c r="DH254">
        <v>100</v>
      </c>
      <c r="DI254">
        <v>-1.3480000000000001</v>
      </c>
      <c r="DJ254">
        <v>2.1000000000000001E-2</v>
      </c>
      <c r="DK254">
        <v>3</v>
      </c>
      <c r="DL254">
        <v>629.60799999999995</v>
      </c>
      <c r="DM254">
        <v>288.517</v>
      </c>
      <c r="DN254">
        <v>22.999600000000001</v>
      </c>
      <c r="DO254">
        <v>23.384399999999999</v>
      </c>
      <c r="DP254">
        <v>30.0001</v>
      </c>
      <c r="DQ254">
        <v>23.467600000000001</v>
      </c>
      <c r="DR254">
        <v>23.479600000000001</v>
      </c>
      <c r="DS254">
        <v>33.7697</v>
      </c>
      <c r="DT254">
        <v>22.299199999999999</v>
      </c>
      <c r="DU254">
        <v>100</v>
      </c>
      <c r="DV254">
        <v>23</v>
      </c>
      <c r="DW254">
        <v>807.5</v>
      </c>
      <c r="DX254">
        <v>19</v>
      </c>
      <c r="DY254">
        <v>101.29900000000001</v>
      </c>
      <c r="DZ254">
        <v>105.27800000000001</v>
      </c>
    </row>
    <row r="255" spans="1:130" x14ac:dyDescent="0.25">
      <c r="A255">
        <v>239</v>
      </c>
      <c r="B255">
        <v>1560437576.0999999</v>
      </c>
      <c r="C255">
        <v>476</v>
      </c>
      <c r="D255" t="s">
        <v>720</v>
      </c>
      <c r="E255" t="s">
        <v>721</v>
      </c>
      <c r="G255">
        <v>1560437565.7612901</v>
      </c>
      <c r="H255">
        <f t="shared" si="87"/>
        <v>8.6837325468964782E-4</v>
      </c>
      <c r="I255">
        <f t="shared" si="88"/>
        <v>27.274385355460375</v>
      </c>
      <c r="J255">
        <f t="shared" si="89"/>
        <v>737.38370967741901</v>
      </c>
      <c r="K255">
        <f t="shared" si="90"/>
        <v>287.04646976204793</v>
      </c>
      <c r="L255">
        <f t="shared" si="91"/>
        <v>28.587051573902041</v>
      </c>
      <c r="M255">
        <f t="shared" si="92"/>
        <v>73.436284221777413</v>
      </c>
      <c r="N255">
        <f t="shared" si="93"/>
        <v>9.9887128283488003E-2</v>
      </c>
      <c r="O255">
        <f t="shared" si="94"/>
        <v>3</v>
      </c>
      <c r="P255">
        <f t="shared" si="95"/>
        <v>9.8251452378853743E-2</v>
      </c>
      <c r="Q255">
        <f t="shared" si="96"/>
        <v>6.1552047628196445E-2</v>
      </c>
      <c r="R255">
        <f t="shared" si="97"/>
        <v>215.02108175786904</v>
      </c>
      <c r="S255">
        <f t="shared" si="98"/>
        <v>23.820051975708676</v>
      </c>
      <c r="T255">
        <f t="shared" si="99"/>
        <v>23.386796774193549</v>
      </c>
      <c r="U255">
        <f t="shared" si="100"/>
        <v>2.8864148127241025</v>
      </c>
      <c r="V255">
        <f t="shared" si="101"/>
        <v>72.805352441384002</v>
      </c>
      <c r="W255">
        <f t="shared" si="102"/>
        <v>2.0279253663564694</v>
      </c>
      <c r="X255">
        <f t="shared" si="103"/>
        <v>2.7854069767592478</v>
      </c>
      <c r="Y255">
        <f t="shared" si="104"/>
        <v>0.85848944636763314</v>
      </c>
      <c r="Z255">
        <f t="shared" si="105"/>
        <v>-38.295260531813469</v>
      </c>
      <c r="AA255">
        <f t="shared" si="106"/>
        <v>-95.252591148392042</v>
      </c>
      <c r="AB255">
        <f t="shared" si="107"/>
        <v>-6.5879249416940828</v>
      </c>
      <c r="AC255">
        <f t="shared" si="108"/>
        <v>74.885305135969446</v>
      </c>
      <c r="AD255">
        <v>0</v>
      </c>
      <c r="AE255">
        <v>0</v>
      </c>
      <c r="AF255">
        <v>3</v>
      </c>
      <c r="AG255">
        <v>0</v>
      </c>
      <c r="AH255">
        <v>0</v>
      </c>
      <c r="AI255">
        <f t="shared" si="109"/>
        <v>1</v>
      </c>
      <c r="AJ255">
        <f t="shared" si="110"/>
        <v>0</v>
      </c>
      <c r="AK255">
        <f t="shared" si="111"/>
        <v>68062.645652590858</v>
      </c>
      <c r="AL255">
        <f t="shared" si="112"/>
        <v>1199.99903225806</v>
      </c>
      <c r="AM255">
        <f t="shared" si="113"/>
        <v>963.3584930328434</v>
      </c>
      <c r="AN255">
        <f t="shared" si="114"/>
        <v>0.80279939161290337</v>
      </c>
      <c r="AO255">
        <f t="shared" si="115"/>
        <v>0.22319944580645162</v>
      </c>
      <c r="AP255">
        <v>10</v>
      </c>
      <c r="AQ255">
        <v>1</v>
      </c>
      <c r="AR255" t="s">
        <v>237</v>
      </c>
      <c r="AS255">
        <v>1560437565.7612901</v>
      </c>
      <c r="AT255">
        <v>737.38370967741901</v>
      </c>
      <c r="AU255">
        <v>783.90477419354795</v>
      </c>
      <c r="AV255">
        <v>20.362674193548401</v>
      </c>
      <c r="AW255">
        <v>18.944961290322599</v>
      </c>
      <c r="AX255">
        <v>600.04451612903199</v>
      </c>
      <c r="AY255">
        <v>99.490364516129006</v>
      </c>
      <c r="AZ255">
        <v>9.9961738709677395E-2</v>
      </c>
      <c r="BA255">
        <v>22.797858064516099</v>
      </c>
      <c r="BB255">
        <v>23.5048064516129</v>
      </c>
      <c r="BC255">
        <v>23.268787096774201</v>
      </c>
      <c r="BD255">
        <v>0</v>
      </c>
      <c r="BE255">
        <v>0</v>
      </c>
      <c r="BF255">
        <v>12999.8612903226</v>
      </c>
      <c r="BG255">
        <v>1040.00903225806</v>
      </c>
      <c r="BH255">
        <v>22.2037709677419</v>
      </c>
      <c r="BI255">
        <v>1199.99903225806</v>
      </c>
      <c r="BJ255">
        <v>0.32999909677419398</v>
      </c>
      <c r="BK255">
        <v>0.32999170967741898</v>
      </c>
      <c r="BL255">
        <v>0.329990741935484</v>
      </c>
      <c r="BM255">
        <v>1.0018677419354799E-2</v>
      </c>
      <c r="BN255">
        <v>24</v>
      </c>
      <c r="BO255">
        <v>17743.170967741898</v>
      </c>
      <c r="BP255">
        <v>1560432001.5</v>
      </c>
      <c r="BQ255" t="s">
        <v>238</v>
      </c>
      <c r="BR255">
        <v>1</v>
      </c>
      <c r="BS255">
        <v>-1.3480000000000001</v>
      </c>
      <c r="BT255">
        <v>2.1000000000000001E-2</v>
      </c>
      <c r="BU255">
        <v>400</v>
      </c>
      <c r="BV255">
        <v>19</v>
      </c>
      <c r="BW255">
        <v>0.05</v>
      </c>
      <c r="BX255">
        <v>0.02</v>
      </c>
      <c r="BY255">
        <v>27.255412523365099</v>
      </c>
      <c r="BZ255">
        <v>0.84991510423999805</v>
      </c>
      <c r="CA255">
        <v>0.10094382905306</v>
      </c>
      <c r="CB255">
        <v>0</v>
      </c>
      <c r="CC255">
        <v>-46.502353658536599</v>
      </c>
      <c r="CD255">
        <v>-1.4306968641114499</v>
      </c>
      <c r="CE255">
        <v>0.16798058990304801</v>
      </c>
      <c r="CF255">
        <v>0</v>
      </c>
      <c r="CG255">
        <v>1.41834073170732</v>
      </c>
      <c r="CH255">
        <v>-7.5667735191633806E-2</v>
      </c>
      <c r="CI255">
        <v>7.9761062051800502E-3</v>
      </c>
      <c r="CJ255">
        <v>1</v>
      </c>
      <c r="CK255">
        <v>1</v>
      </c>
      <c r="CL255">
        <v>3</v>
      </c>
      <c r="CM255" t="s">
        <v>257</v>
      </c>
      <c r="CN255">
        <v>1.8608199999999999</v>
      </c>
      <c r="CO255">
        <v>1.85775</v>
      </c>
      <c r="CP255">
        <v>1.8605100000000001</v>
      </c>
      <c r="CQ255">
        <v>1.85334</v>
      </c>
      <c r="CR255">
        <v>1.8519000000000001</v>
      </c>
      <c r="CS255">
        <v>1.8527199999999999</v>
      </c>
      <c r="CT255">
        <v>1.85642</v>
      </c>
      <c r="CU255">
        <v>1.86266</v>
      </c>
      <c r="CV255" t="s">
        <v>240</v>
      </c>
      <c r="CW255" t="s">
        <v>19</v>
      </c>
      <c r="CX255" t="s">
        <v>19</v>
      </c>
      <c r="CY255" t="s">
        <v>19</v>
      </c>
      <c r="CZ255" t="s">
        <v>241</v>
      </c>
      <c r="DA255" t="s">
        <v>242</v>
      </c>
      <c r="DB255" t="s">
        <v>243</v>
      </c>
      <c r="DC255" t="s">
        <v>243</v>
      </c>
      <c r="DD255" t="s">
        <v>243</v>
      </c>
      <c r="DE255" t="s">
        <v>243</v>
      </c>
      <c r="DF255">
        <v>0</v>
      </c>
      <c r="DG255">
        <v>100</v>
      </c>
      <c r="DH255">
        <v>100</v>
      </c>
      <c r="DI255">
        <v>-1.3480000000000001</v>
      </c>
      <c r="DJ255">
        <v>2.1000000000000001E-2</v>
      </c>
      <c r="DK255">
        <v>3</v>
      </c>
      <c r="DL255">
        <v>629.48900000000003</v>
      </c>
      <c r="DM255">
        <v>288.54300000000001</v>
      </c>
      <c r="DN255">
        <v>22.999700000000001</v>
      </c>
      <c r="DO255">
        <v>23.384399999999999</v>
      </c>
      <c r="DP255">
        <v>30.0001</v>
      </c>
      <c r="DQ255">
        <v>23.467600000000001</v>
      </c>
      <c r="DR255">
        <v>23.4803</v>
      </c>
      <c r="DS255">
        <v>33.910200000000003</v>
      </c>
      <c r="DT255">
        <v>22.299199999999999</v>
      </c>
      <c r="DU255">
        <v>100</v>
      </c>
      <c r="DV255">
        <v>23</v>
      </c>
      <c r="DW255">
        <v>812.5</v>
      </c>
      <c r="DX255">
        <v>19</v>
      </c>
      <c r="DY255">
        <v>101.29900000000001</v>
      </c>
      <c r="DZ255">
        <v>105.279</v>
      </c>
    </row>
    <row r="256" spans="1:130" x14ac:dyDescent="0.25">
      <c r="A256">
        <v>240</v>
      </c>
      <c r="B256">
        <v>1560437578.0999999</v>
      </c>
      <c r="C256">
        <v>478</v>
      </c>
      <c r="D256" t="s">
        <v>722</v>
      </c>
      <c r="E256" t="s">
        <v>723</v>
      </c>
      <c r="G256">
        <v>1560437567.7612901</v>
      </c>
      <c r="H256">
        <f t="shared" si="87"/>
        <v>8.6714945763578593E-4</v>
      </c>
      <c r="I256">
        <f t="shared" si="88"/>
        <v>27.301982588817967</v>
      </c>
      <c r="J256">
        <f t="shared" si="89"/>
        <v>740.66829032258102</v>
      </c>
      <c r="K256">
        <f t="shared" si="90"/>
        <v>289.44400834071143</v>
      </c>
      <c r="L256">
        <f t="shared" si="91"/>
        <v>28.825747048966239</v>
      </c>
      <c r="M256">
        <f t="shared" si="92"/>
        <v>73.763201755059441</v>
      </c>
      <c r="N256">
        <f t="shared" si="93"/>
        <v>9.9795333675004816E-2</v>
      </c>
      <c r="O256">
        <f t="shared" si="94"/>
        <v>3</v>
      </c>
      <c r="P256">
        <f t="shared" si="95"/>
        <v>9.8162638137119382E-2</v>
      </c>
      <c r="Q256">
        <f t="shared" si="96"/>
        <v>6.1496276591067482E-2</v>
      </c>
      <c r="R256">
        <f t="shared" si="97"/>
        <v>215.0211243998445</v>
      </c>
      <c r="S256">
        <f t="shared" si="98"/>
        <v>23.818626838706933</v>
      </c>
      <c r="T256">
        <f t="shared" si="99"/>
        <v>23.384298387096749</v>
      </c>
      <c r="U256">
        <f t="shared" si="100"/>
        <v>2.8859796421385071</v>
      </c>
      <c r="V256">
        <f t="shared" si="101"/>
        <v>72.813007072598978</v>
      </c>
      <c r="W256">
        <f t="shared" si="102"/>
        <v>2.0279248263001333</v>
      </c>
      <c r="X256">
        <f t="shared" si="103"/>
        <v>2.7851134128798849</v>
      </c>
      <c r="Y256">
        <f t="shared" si="104"/>
        <v>0.85805481583837384</v>
      </c>
      <c r="Z256">
        <f t="shared" si="105"/>
        <v>-38.241291081738161</v>
      </c>
      <c r="AA256">
        <f t="shared" si="106"/>
        <v>-95.129723961287525</v>
      </c>
      <c r="AB256">
        <f t="shared" si="107"/>
        <v>-6.5792858735598783</v>
      </c>
      <c r="AC256">
        <f t="shared" si="108"/>
        <v>75.070823483258934</v>
      </c>
      <c r="AD256">
        <v>0</v>
      </c>
      <c r="AE256">
        <v>0</v>
      </c>
      <c r="AF256">
        <v>3</v>
      </c>
      <c r="AG256">
        <v>0</v>
      </c>
      <c r="AH256">
        <v>0</v>
      </c>
      <c r="AI256">
        <f t="shared" si="109"/>
        <v>1</v>
      </c>
      <c r="AJ256">
        <f t="shared" si="110"/>
        <v>0</v>
      </c>
      <c r="AK256">
        <f t="shared" si="111"/>
        <v>68069.862334635807</v>
      </c>
      <c r="AL256">
        <f t="shared" si="112"/>
        <v>1199.99903225806</v>
      </c>
      <c r="AM256">
        <f t="shared" si="113"/>
        <v>963.35843458127715</v>
      </c>
      <c r="AN256">
        <f t="shared" si="114"/>
        <v>0.80279934290322563</v>
      </c>
      <c r="AO256">
        <f t="shared" si="115"/>
        <v>0.22319950361290317</v>
      </c>
      <c r="AP256">
        <v>10</v>
      </c>
      <c r="AQ256">
        <v>1</v>
      </c>
      <c r="AR256" t="s">
        <v>237</v>
      </c>
      <c r="AS256">
        <v>1560437567.7612901</v>
      </c>
      <c r="AT256">
        <v>740.66829032258102</v>
      </c>
      <c r="AU256">
        <v>787.23841935483904</v>
      </c>
      <c r="AV256">
        <v>20.362722580645201</v>
      </c>
      <c r="AW256">
        <v>18.947012903225801</v>
      </c>
      <c r="AX256">
        <v>600.04670967741902</v>
      </c>
      <c r="AY256">
        <v>99.490074193548395</v>
      </c>
      <c r="AZ256">
        <v>9.9988887096774198E-2</v>
      </c>
      <c r="BA256">
        <v>22.796119354838702</v>
      </c>
      <c r="BB256">
        <v>23.503006451612901</v>
      </c>
      <c r="BC256">
        <v>23.2655903225806</v>
      </c>
      <c r="BD256">
        <v>0</v>
      </c>
      <c r="BE256">
        <v>0</v>
      </c>
      <c r="BF256">
        <v>13001.3548387097</v>
      </c>
      <c r="BG256">
        <v>1040.00903225806</v>
      </c>
      <c r="BH256">
        <v>22.1919</v>
      </c>
      <c r="BI256">
        <v>1199.99903225806</v>
      </c>
      <c r="BJ256">
        <v>0.329998193548387</v>
      </c>
      <c r="BK256">
        <v>0.329992064516129</v>
      </c>
      <c r="BL256">
        <v>0.32999132258064501</v>
      </c>
      <c r="BM256">
        <v>1.00186193548387E-2</v>
      </c>
      <c r="BN256">
        <v>24</v>
      </c>
      <c r="BO256">
        <v>17743.1677419355</v>
      </c>
      <c r="BP256">
        <v>1560432001.5</v>
      </c>
      <c r="BQ256" t="s">
        <v>238</v>
      </c>
      <c r="BR256">
        <v>1</v>
      </c>
      <c r="BS256">
        <v>-1.3480000000000001</v>
      </c>
      <c r="BT256">
        <v>2.1000000000000001E-2</v>
      </c>
      <c r="BU256">
        <v>400</v>
      </c>
      <c r="BV256">
        <v>19</v>
      </c>
      <c r="BW256">
        <v>0.05</v>
      </c>
      <c r="BX256">
        <v>0.02</v>
      </c>
      <c r="BY256">
        <v>27.287978270961901</v>
      </c>
      <c r="BZ256">
        <v>0.72403121643281299</v>
      </c>
      <c r="CA256">
        <v>8.8224431009617799E-2</v>
      </c>
      <c r="CB256">
        <v>1</v>
      </c>
      <c r="CC256">
        <v>-46.557253658536602</v>
      </c>
      <c r="CD256">
        <v>-1.2306501742160001</v>
      </c>
      <c r="CE256">
        <v>0.14767092799335901</v>
      </c>
      <c r="CF256">
        <v>0</v>
      </c>
      <c r="CG256">
        <v>1.4164021951219501</v>
      </c>
      <c r="CH256">
        <v>-8.4222648083623397E-2</v>
      </c>
      <c r="CI256">
        <v>8.5523074941282595E-3</v>
      </c>
      <c r="CJ256">
        <v>1</v>
      </c>
      <c r="CK256">
        <v>2</v>
      </c>
      <c r="CL256">
        <v>3</v>
      </c>
      <c r="CM256" t="s">
        <v>254</v>
      </c>
      <c r="CN256">
        <v>1.8608100000000001</v>
      </c>
      <c r="CO256">
        <v>1.8577399999999999</v>
      </c>
      <c r="CP256">
        <v>1.8605</v>
      </c>
      <c r="CQ256">
        <v>1.8533299999999999</v>
      </c>
      <c r="CR256">
        <v>1.85189</v>
      </c>
      <c r="CS256">
        <v>1.8527199999999999</v>
      </c>
      <c r="CT256">
        <v>1.8564000000000001</v>
      </c>
      <c r="CU256">
        <v>1.8626499999999999</v>
      </c>
      <c r="CV256" t="s">
        <v>240</v>
      </c>
      <c r="CW256" t="s">
        <v>19</v>
      </c>
      <c r="CX256" t="s">
        <v>19</v>
      </c>
      <c r="CY256" t="s">
        <v>19</v>
      </c>
      <c r="CZ256" t="s">
        <v>241</v>
      </c>
      <c r="DA256" t="s">
        <v>242</v>
      </c>
      <c r="DB256" t="s">
        <v>243</v>
      </c>
      <c r="DC256" t="s">
        <v>243</v>
      </c>
      <c r="DD256" t="s">
        <v>243</v>
      </c>
      <c r="DE256" t="s">
        <v>243</v>
      </c>
      <c r="DF256">
        <v>0</v>
      </c>
      <c r="DG256">
        <v>100</v>
      </c>
      <c r="DH256">
        <v>100</v>
      </c>
      <c r="DI256">
        <v>-1.3480000000000001</v>
      </c>
      <c r="DJ256">
        <v>2.1000000000000001E-2</v>
      </c>
      <c r="DK256">
        <v>3</v>
      </c>
      <c r="DL256">
        <v>629.76599999999996</v>
      </c>
      <c r="DM256">
        <v>288.52100000000002</v>
      </c>
      <c r="DN256">
        <v>22.999700000000001</v>
      </c>
      <c r="DO256">
        <v>23.384699999999999</v>
      </c>
      <c r="DP256">
        <v>30.0002</v>
      </c>
      <c r="DQ256">
        <v>23.467600000000001</v>
      </c>
      <c r="DR256">
        <v>23.4803</v>
      </c>
      <c r="DS256">
        <v>33.994199999999999</v>
      </c>
      <c r="DT256">
        <v>22.299199999999999</v>
      </c>
      <c r="DU256">
        <v>100</v>
      </c>
      <c r="DV256">
        <v>23</v>
      </c>
      <c r="DW256">
        <v>812.5</v>
      </c>
      <c r="DX256">
        <v>19</v>
      </c>
      <c r="DY256">
        <v>101.29900000000001</v>
      </c>
      <c r="DZ256">
        <v>105.279</v>
      </c>
    </row>
    <row r="257" spans="1:130" x14ac:dyDescent="0.25">
      <c r="A257">
        <v>241</v>
      </c>
      <c r="B257">
        <v>1560437580.0999999</v>
      </c>
      <c r="C257">
        <v>480</v>
      </c>
      <c r="D257" t="s">
        <v>724</v>
      </c>
      <c r="E257" t="s">
        <v>725</v>
      </c>
      <c r="G257">
        <v>1560437569.7612901</v>
      </c>
      <c r="H257">
        <f t="shared" si="87"/>
        <v>8.6587456490803526E-4</v>
      </c>
      <c r="I257">
        <f t="shared" si="88"/>
        <v>27.325900006922119</v>
      </c>
      <c r="J257">
        <f t="shared" si="89"/>
        <v>743.95193548387101</v>
      </c>
      <c r="K257">
        <f t="shared" si="90"/>
        <v>291.82483956698201</v>
      </c>
      <c r="L257">
        <f t="shared" si="91"/>
        <v>29.062755545120492</v>
      </c>
      <c r="M257">
        <f t="shared" si="92"/>
        <v>74.089968730452441</v>
      </c>
      <c r="N257">
        <f t="shared" si="93"/>
        <v>9.9686829244467659E-2</v>
      </c>
      <c r="O257">
        <f t="shared" si="94"/>
        <v>3</v>
      </c>
      <c r="P257">
        <f t="shared" si="95"/>
        <v>9.8057653156742738E-2</v>
      </c>
      <c r="Q257">
        <f t="shared" si="96"/>
        <v>6.1430351421024237E-2</v>
      </c>
      <c r="R257">
        <f t="shared" si="97"/>
        <v>215.02111923991276</v>
      </c>
      <c r="S257">
        <f t="shared" si="98"/>
        <v>23.816940449226671</v>
      </c>
      <c r="T257">
        <f t="shared" si="99"/>
        <v>23.382340322580653</v>
      </c>
      <c r="U257">
        <f t="shared" si="100"/>
        <v>2.8856386253803157</v>
      </c>
      <c r="V257">
        <f t="shared" si="101"/>
        <v>72.82206057250032</v>
      </c>
      <c r="W257">
        <f t="shared" si="102"/>
        <v>2.0279295090239788</v>
      </c>
      <c r="X257">
        <f t="shared" si="103"/>
        <v>2.7847735879500544</v>
      </c>
      <c r="Y257">
        <f t="shared" si="104"/>
        <v>0.85770911635633684</v>
      </c>
      <c r="Z257">
        <f t="shared" si="105"/>
        <v>-38.185068312444358</v>
      </c>
      <c r="AA257">
        <f t="shared" si="106"/>
        <v>-95.138593354840339</v>
      </c>
      <c r="AB257">
        <f t="shared" si="107"/>
        <v>-6.5797669257048366</v>
      </c>
      <c r="AC257">
        <f t="shared" si="108"/>
        <v>75.117690646923222</v>
      </c>
      <c r="AD257">
        <v>0</v>
      </c>
      <c r="AE257">
        <v>0</v>
      </c>
      <c r="AF257">
        <v>3</v>
      </c>
      <c r="AG257">
        <v>0</v>
      </c>
      <c r="AH257">
        <v>0</v>
      </c>
      <c r="AI257">
        <f t="shared" si="109"/>
        <v>1</v>
      </c>
      <c r="AJ257">
        <f t="shared" si="110"/>
        <v>0</v>
      </c>
      <c r="AK257">
        <f t="shared" si="111"/>
        <v>68073.826440012286</v>
      </c>
      <c r="AL257">
        <f t="shared" si="112"/>
        <v>1199.99870967742</v>
      </c>
      <c r="AM257">
        <f t="shared" si="113"/>
        <v>963.35808232352906</v>
      </c>
      <c r="AN257">
        <f t="shared" si="114"/>
        <v>0.80279926516129008</v>
      </c>
      <c r="AO257">
        <f t="shared" si="115"/>
        <v>0.22319957987096767</v>
      </c>
      <c r="AP257">
        <v>10</v>
      </c>
      <c r="AQ257">
        <v>1</v>
      </c>
      <c r="AR257" t="s">
        <v>237</v>
      </c>
      <c r="AS257">
        <v>1560437569.7612901</v>
      </c>
      <c r="AT257">
        <v>743.95193548387101</v>
      </c>
      <c r="AU257">
        <v>790.564161290323</v>
      </c>
      <c r="AV257">
        <v>20.362838709677401</v>
      </c>
      <c r="AW257">
        <v>18.949238709677399</v>
      </c>
      <c r="AX257">
        <v>600.05864516128997</v>
      </c>
      <c r="AY257">
        <v>99.489654838709697</v>
      </c>
      <c r="AZ257">
        <v>0.10007024516129</v>
      </c>
      <c r="BA257">
        <v>22.794106451612901</v>
      </c>
      <c r="BB257">
        <v>23.501206451612902</v>
      </c>
      <c r="BC257">
        <v>23.263474193548401</v>
      </c>
      <c r="BD257">
        <v>0</v>
      </c>
      <c r="BE257">
        <v>0</v>
      </c>
      <c r="BF257">
        <v>13002.1612903226</v>
      </c>
      <c r="BG257">
        <v>1040.0116129032299</v>
      </c>
      <c r="BH257">
        <v>22.180251612903199</v>
      </c>
      <c r="BI257">
        <v>1199.99870967742</v>
      </c>
      <c r="BJ257">
        <v>0.32999693548387099</v>
      </c>
      <c r="BK257">
        <v>0.32999251612903202</v>
      </c>
      <c r="BL257">
        <v>0.329992129032258</v>
      </c>
      <c r="BM257">
        <v>1.00185677419355E-2</v>
      </c>
      <c r="BN257">
        <v>24</v>
      </c>
      <c r="BO257">
        <v>17743.151612903199</v>
      </c>
      <c r="BP257">
        <v>1560432001.5</v>
      </c>
      <c r="BQ257" t="s">
        <v>238</v>
      </c>
      <c r="BR257">
        <v>1</v>
      </c>
      <c r="BS257">
        <v>-1.3480000000000001</v>
      </c>
      <c r="BT257">
        <v>2.1000000000000001E-2</v>
      </c>
      <c r="BU257">
        <v>400</v>
      </c>
      <c r="BV257">
        <v>19</v>
      </c>
      <c r="BW257">
        <v>0.05</v>
      </c>
      <c r="BX257">
        <v>0.02</v>
      </c>
      <c r="BY257">
        <v>27.310316938101401</v>
      </c>
      <c r="BZ257">
        <v>0.52470333486792098</v>
      </c>
      <c r="CA257">
        <v>7.2252604625736502E-2</v>
      </c>
      <c r="CB257">
        <v>1</v>
      </c>
      <c r="CC257">
        <v>-46.594439024390198</v>
      </c>
      <c r="CD257">
        <v>-0.92808919860628702</v>
      </c>
      <c r="CE257">
        <v>0.123508917181871</v>
      </c>
      <c r="CF257">
        <v>0</v>
      </c>
      <c r="CG257">
        <v>1.4142746341463399</v>
      </c>
      <c r="CH257">
        <v>-8.1413101045291897E-2</v>
      </c>
      <c r="CI257">
        <v>8.3449351069568908E-3</v>
      </c>
      <c r="CJ257">
        <v>1</v>
      </c>
      <c r="CK257">
        <v>2</v>
      </c>
      <c r="CL257">
        <v>3</v>
      </c>
      <c r="CM257" t="s">
        <v>254</v>
      </c>
      <c r="CN257">
        <v>1.8608100000000001</v>
      </c>
      <c r="CO257">
        <v>1.85775</v>
      </c>
      <c r="CP257">
        <v>1.8605</v>
      </c>
      <c r="CQ257">
        <v>1.8533299999999999</v>
      </c>
      <c r="CR257">
        <v>1.85188</v>
      </c>
      <c r="CS257">
        <v>1.8527199999999999</v>
      </c>
      <c r="CT257">
        <v>1.8564000000000001</v>
      </c>
      <c r="CU257">
        <v>1.8626400000000001</v>
      </c>
      <c r="CV257" t="s">
        <v>240</v>
      </c>
      <c r="CW257" t="s">
        <v>19</v>
      </c>
      <c r="CX257" t="s">
        <v>19</v>
      </c>
      <c r="CY257" t="s">
        <v>19</v>
      </c>
      <c r="CZ257" t="s">
        <v>241</v>
      </c>
      <c r="DA257" t="s">
        <v>242</v>
      </c>
      <c r="DB257" t="s">
        <v>243</v>
      </c>
      <c r="DC257" t="s">
        <v>243</v>
      </c>
      <c r="DD257" t="s">
        <v>243</v>
      </c>
      <c r="DE257" t="s">
        <v>243</v>
      </c>
      <c r="DF257">
        <v>0</v>
      </c>
      <c r="DG257">
        <v>100</v>
      </c>
      <c r="DH257">
        <v>100</v>
      </c>
      <c r="DI257">
        <v>-1.3480000000000001</v>
      </c>
      <c r="DJ257">
        <v>2.1000000000000001E-2</v>
      </c>
      <c r="DK257">
        <v>3</v>
      </c>
      <c r="DL257">
        <v>629.95500000000004</v>
      </c>
      <c r="DM257">
        <v>288.69799999999998</v>
      </c>
      <c r="DN257">
        <v>22.999700000000001</v>
      </c>
      <c r="DO257">
        <v>23.3857</v>
      </c>
      <c r="DP257">
        <v>30.0001</v>
      </c>
      <c r="DQ257">
        <v>23.468399999999999</v>
      </c>
      <c r="DR257">
        <v>23.4803</v>
      </c>
      <c r="DS257">
        <v>34.111800000000002</v>
      </c>
      <c r="DT257">
        <v>22.299199999999999</v>
      </c>
      <c r="DU257">
        <v>100</v>
      </c>
      <c r="DV257">
        <v>23</v>
      </c>
      <c r="DW257">
        <v>817.5</v>
      </c>
      <c r="DX257">
        <v>19</v>
      </c>
      <c r="DY257">
        <v>101.29900000000001</v>
      </c>
      <c r="DZ257">
        <v>105.27800000000001</v>
      </c>
    </row>
    <row r="258" spans="1:130" x14ac:dyDescent="0.25">
      <c r="A258">
        <v>242</v>
      </c>
      <c r="B258">
        <v>1560437582.0999999</v>
      </c>
      <c r="C258">
        <v>482</v>
      </c>
      <c r="D258" t="s">
        <v>726</v>
      </c>
      <c r="E258" t="s">
        <v>727</v>
      </c>
      <c r="G258">
        <v>1560437571.7612901</v>
      </c>
      <c r="H258">
        <f t="shared" si="87"/>
        <v>8.6466848592766158E-4</v>
      </c>
      <c r="I258">
        <f t="shared" si="88"/>
        <v>27.360617207931529</v>
      </c>
      <c r="J258">
        <f t="shared" si="89"/>
        <v>747.237161290323</v>
      </c>
      <c r="K258">
        <f t="shared" si="90"/>
        <v>294.05759926243121</v>
      </c>
      <c r="L258">
        <f t="shared" si="91"/>
        <v>29.285031411581006</v>
      </c>
      <c r="M258">
        <f t="shared" si="92"/>
        <v>74.416929863997183</v>
      </c>
      <c r="N258">
        <f t="shared" si="93"/>
        <v>9.9584504789400008E-2</v>
      </c>
      <c r="O258">
        <f t="shared" si="94"/>
        <v>3</v>
      </c>
      <c r="P258">
        <f t="shared" si="95"/>
        <v>9.7958644276054677E-2</v>
      </c>
      <c r="Q258">
        <f t="shared" si="96"/>
        <v>6.1368179238907597E-2</v>
      </c>
      <c r="R258">
        <f t="shared" si="97"/>
        <v>215.02102562565989</v>
      </c>
      <c r="S258">
        <f t="shared" si="98"/>
        <v>23.815284350775197</v>
      </c>
      <c r="T258">
        <f t="shared" si="99"/>
        <v>23.380585483870952</v>
      </c>
      <c r="U258">
        <f t="shared" si="100"/>
        <v>2.8853330324012623</v>
      </c>
      <c r="V258">
        <f t="shared" si="101"/>
        <v>72.831620543079325</v>
      </c>
      <c r="W258">
        <f t="shared" si="102"/>
        <v>2.0279542075522823</v>
      </c>
      <c r="X258">
        <f t="shared" si="103"/>
        <v>2.784441966868997</v>
      </c>
      <c r="Y258">
        <f t="shared" si="104"/>
        <v>0.85737882484897998</v>
      </c>
      <c r="Z258">
        <f t="shared" si="105"/>
        <v>-38.131880229409873</v>
      </c>
      <c r="AA258">
        <f t="shared" si="106"/>
        <v>-95.17250574192812</v>
      </c>
      <c r="AB258">
        <f t="shared" si="107"/>
        <v>-6.5819882821762414</v>
      </c>
      <c r="AC258">
        <f t="shared" si="108"/>
        <v>75.134651372145669</v>
      </c>
      <c r="AD258">
        <v>0</v>
      </c>
      <c r="AE258">
        <v>0</v>
      </c>
      <c r="AF258">
        <v>3</v>
      </c>
      <c r="AG258">
        <v>0</v>
      </c>
      <c r="AH258">
        <v>0</v>
      </c>
      <c r="AI258">
        <f t="shared" si="109"/>
        <v>1</v>
      </c>
      <c r="AJ258">
        <f t="shared" si="110"/>
        <v>0</v>
      </c>
      <c r="AK258">
        <f t="shared" si="111"/>
        <v>68069.497292769069</v>
      </c>
      <c r="AL258">
        <f t="shared" si="112"/>
        <v>1199.9980645161299</v>
      </c>
      <c r="AM258">
        <f t="shared" si="113"/>
        <v>963.3574550338576</v>
      </c>
      <c r="AN258">
        <f t="shared" si="114"/>
        <v>0.8027991740322582</v>
      </c>
      <c r="AO258">
        <f t="shared" si="115"/>
        <v>0.22319962803225815</v>
      </c>
      <c r="AP258">
        <v>10</v>
      </c>
      <c r="AQ258">
        <v>1</v>
      </c>
      <c r="AR258" t="s">
        <v>237</v>
      </c>
      <c r="AS258">
        <v>1560437571.7612901</v>
      </c>
      <c r="AT258">
        <v>747.237161290323</v>
      </c>
      <c r="AU258">
        <v>793.91064516128995</v>
      </c>
      <c r="AV258">
        <v>20.363145161290301</v>
      </c>
      <c r="AW258">
        <v>18.951509677419399</v>
      </c>
      <c r="AX258">
        <v>600.056548387097</v>
      </c>
      <c r="AY258">
        <v>99.489332258064493</v>
      </c>
      <c r="AZ258">
        <v>0.100106970967742</v>
      </c>
      <c r="BA258">
        <v>22.792141935483901</v>
      </c>
      <c r="BB258">
        <v>23.500125806451599</v>
      </c>
      <c r="BC258">
        <v>23.261045161290301</v>
      </c>
      <c r="BD258">
        <v>0</v>
      </c>
      <c r="BE258">
        <v>0</v>
      </c>
      <c r="BF258">
        <v>13001.1903225806</v>
      </c>
      <c r="BG258">
        <v>1040.01129032258</v>
      </c>
      <c r="BH258">
        <v>22.1681548387097</v>
      </c>
      <c r="BI258">
        <v>1199.9980645161299</v>
      </c>
      <c r="BJ258">
        <v>0.32999606451612901</v>
      </c>
      <c r="BK258">
        <v>0.32999312903225803</v>
      </c>
      <c r="BL258">
        <v>0.32999241935483897</v>
      </c>
      <c r="BM258">
        <v>1.00185129032258E-2</v>
      </c>
      <c r="BN258">
        <v>24</v>
      </c>
      <c r="BO258">
        <v>17743.138709677401</v>
      </c>
      <c r="BP258">
        <v>1560432001.5</v>
      </c>
      <c r="BQ258" t="s">
        <v>238</v>
      </c>
      <c r="BR258">
        <v>1</v>
      </c>
      <c r="BS258">
        <v>-1.3480000000000001</v>
      </c>
      <c r="BT258">
        <v>2.1000000000000001E-2</v>
      </c>
      <c r="BU258">
        <v>400</v>
      </c>
      <c r="BV258">
        <v>19</v>
      </c>
      <c r="BW258">
        <v>0.05</v>
      </c>
      <c r="BX258">
        <v>0.02</v>
      </c>
      <c r="BY258">
        <v>27.341221316139201</v>
      </c>
      <c r="BZ258">
        <v>0.54493396236388503</v>
      </c>
      <c r="CA258">
        <v>7.5802353604452893E-2</v>
      </c>
      <c r="CB258">
        <v>1</v>
      </c>
      <c r="CC258">
        <v>-46.654441463414599</v>
      </c>
      <c r="CD258">
        <v>-1.04779024390247</v>
      </c>
      <c r="CE258">
        <v>0.13984037585693801</v>
      </c>
      <c r="CF258">
        <v>0</v>
      </c>
      <c r="CG258">
        <v>1.4122460975609801</v>
      </c>
      <c r="CH258">
        <v>-7.1786968641112101E-2</v>
      </c>
      <c r="CI258">
        <v>7.6339859096366198E-3</v>
      </c>
      <c r="CJ258">
        <v>1</v>
      </c>
      <c r="CK258">
        <v>2</v>
      </c>
      <c r="CL258">
        <v>3</v>
      </c>
      <c r="CM258" t="s">
        <v>254</v>
      </c>
      <c r="CN258">
        <v>1.8608100000000001</v>
      </c>
      <c r="CO258">
        <v>1.8577600000000001</v>
      </c>
      <c r="CP258">
        <v>1.8605100000000001</v>
      </c>
      <c r="CQ258">
        <v>1.8533299999999999</v>
      </c>
      <c r="CR258">
        <v>1.85188</v>
      </c>
      <c r="CS258">
        <v>1.8527199999999999</v>
      </c>
      <c r="CT258">
        <v>1.8564000000000001</v>
      </c>
      <c r="CU258">
        <v>1.8626499999999999</v>
      </c>
      <c r="CV258" t="s">
        <v>240</v>
      </c>
      <c r="CW258" t="s">
        <v>19</v>
      </c>
      <c r="CX258" t="s">
        <v>19</v>
      </c>
      <c r="CY258" t="s">
        <v>19</v>
      </c>
      <c r="CZ258" t="s">
        <v>241</v>
      </c>
      <c r="DA258" t="s">
        <v>242</v>
      </c>
      <c r="DB258" t="s">
        <v>243</v>
      </c>
      <c r="DC258" t="s">
        <v>243</v>
      </c>
      <c r="DD258" t="s">
        <v>243</v>
      </c>
      <c r="DE258" t="s">
        <v>243</v>
      </c>
      <c r="DF258">
        <v>0</v>
      </c>
      <c r="DG258">
        <v>100</v>
      </c>
      <c r="DH258">
        <v>100</v>
      </c>
      <c r="DI258">
        <v>-1.3480000000000001</v>
      </c>
      <c r="DJ258">
        <v>2.1000000000000001E-2</v>
      </c>
      <c r="DK258">
        <v>3</v>
      </c>
      <c r="DL258">
        <v>629.88800000000003</v>
      </c>
      <c r="DM258">
        <v>288.875</v>
      </c>
      <c r="DN258">
        <v>22.999700000000001</v>
      </c>
      <c r="DO258">
        <v>23.386399999999998</v>
      </c>
      <c r="DP258">
        <v>30.0001</v>
      </c>
      <c r="DQ258">
        <v>23.4694</v>
      </c>
      <c r="DR258">
        <v>23.4803</v>
      </c>
      <c r="DS258">
        <v>34.2483</v>
      </c>
      <c r="DT258">
        <v>22.299199999999999</v>
      </c>
      <c r="DU258">
        <v>100</v>
      </c>
      <c r="DV258">
        <v>23</v>
      </c>
      <c r="DW258">
        <v>822.5</v>
      </c>
      <c r="DX258">
        <v>19</v>
      </c>
      <c r="DY258">
        <v>101.29900000000001</v>
      </c>
      <c r="DZ258">
        <v>105.27800000000001</v>
      </c>
    </row>
    <row r="259" spans="1:130" x14ac:dyDescent="0.25">
      <c r="A259">
        <v>243</v>
      </c>
      <c r="B259">
        <v>1560437584.0999999</v>
      </c>
      <c r="C259">
        <v>484</v>
      </c>
      <c r="D259" t="s">
        <v>728</v>
      </c>
      <c r="E259" t="s">
        <v>729</v>
      </c>
      <c r="G259">
        <v>1560437573.7612901</v>
      </c>
      <c r="H259">
        <f t="shared" si="87"/>
        <v>8.6355608487551777E-4</v>
      </c>
      <c r="I259">
        <f t="shared" si="88"/>
        <v>27.382716995753295</v>
      </c>
      <c r="J259">
        <f t="shared" si="89"/>
        <v>750.52490322580604</v>
      </c>
      <c r="K259">
        <f t="shared" si="90"/>
        <v>296.5786180612219</v>
      </c>
      <c r="L259">
        <f t="shared" si="91"/>
        <v>29.536014722452062</v>
      </c>
      <c r="M259">
        <f t="shared" si="92"/>
        <v>74.74414283860591</v>
      </c>
      <c r="N259">
        <f t="shared" si="93"/>
        <v>9.9501032483893512E-2</v>
      </c>
      <c r="O259">
        <f t="shared" si="94"/>
        <v>3</v>
      </c>
      <c r="P259">
        <f t="shared" si="95"/>
        <v>9.787787422674521E-2</v>
      </c>
      <c r="Q259">
        <f t="shared" si="96"/>
        <v>6.1317460268041205E-2</v>
      </c>
      <c r="R259">
        <f t="shared" si="97"/>
        <v>215.02117242627062</v>
      </c>
      <c r="S259">
        <f t="shared" si="98"/>
        <v>23.814050611680681</v>
      </c>
      <c r="T259">
        <f t="shared" si="99"/>
        <v>23.378550000000001</v>
      </c>
      <c r="U259">
        <f t="shared" si="100"/>
        <v>2.8849786024738986</v>
      </c>
      <c r="V259">
        <f t="shared" si="101"/>
        <v>72.83987692722495</v>
      </c>
      <c r="W259">
        <f t="shared" si="102"/>
        <v>2.0279973026582221</v>
      </c>
      <c r="X259">
        <f t="shared" si="103"/>
        <v>2.7841855151463455</v>
      </c>
      <c r="Y259">
        <f t="shared" si="104"/>
        <v>0.8569812998156765</v>
      </c>
      <c r="Z259">
        <f t="shared" si="105"/>
        <v>-38.082823343010332</v>
      </c>
      <c r="AA259">
        <f t="shared" si="106"/>
        <v>-95.089029096768286</v>
      </c>
      <c r="AB259">
        <f t="shared" si="107"/>
        <v>-6.5760967196183548</v>
      </c>
      <c r="AC259">
        <f t="shared" si="108"/>
        <v>75.273223266873629</v>
      </c>
      <c r="AD259">
        <v>0</v>
      </c>
      <c r="AE259">
        <v>0</v>
      </c>
      <c r="AF259">
        <v>3</v>
      </c>
      <c r="AG259">
        <v>0</v>
      </c>
      <c r="AH259">
        <v>0</v>
      </c>
      <c r="AI259">
        <f t="shared" si="109"/>
        <v>1</v>
      </c>
      <c r="AJ259">
        <f t="shared" si="110"/>
        <v>0</v>
      </c>
      <c r="AK259">
        <f t="shared" si="111"/>
        <v>68066.967645645986</v>
      </c>
      <c r="AL259">
        <f t="shared" si="112"/>
        <v>1199.99870967742</v>
      </c>
      <c r="AM259">
        <f t="shared" si="113"/>
        <v>963.3579510978642</v>
      </c>
      <c r="AN259">
        <f t="shared" si="114"/>
        <v>0.80279915580645178</v>
      </c>
      <c r="AO259">
        <f t="shared" si="115"/>
        <v>0.22319966548387096</v>
      </c>
      <c r="AP259">
        <v>10</v>
      </c>
      <c r="AQ259">
        <v>1</v>
      </c>
      <c r="AR259" t="s">
        <v>237</v>
      </c>
      <c r="AS259">
        <v>1560437573.7612901</v>
      </c>
      <c r="AT259">
        <v>750.52490322580604</v>
      </c>
      <c r="AU259">
        <v>797.23922580645103</v>
      </c>
      <c r="AV259">
        <v>20.363635483871001</v>
      </c>
      <c r="AW259">
        <v>18.953796774193499</v>
      </c>
      <c r="AX259">
        <v>600.04803225806495</v>
      </c>
      <c r="AY259">
        <v>99.489132258064501</v>
      </c>
      <c r="AZ259">
        <v>0.1000253</v>
      </c>
      <c r="BA259">
        <v>22.790622580645199</v>
      </c>
      <c r="BB259">
        <v>23.498787096774201</v>
      </c>
      <c r="BC259">
        <v>23.2583129032258</v>
      </c>
      <c r="BD259">
        <v>0</v>
      </c>
      <c r="BE259">
        <v>0</v>
      </c>
      <c r="BF259">
        <v>13000.606451612901</v>
      </c>
      <c r="BG259">
        <v>1040.0106451612901</v>
      </c>
      <c r="BH259">
        <v>22.158300000000001</v>
      </c>
      <c r="BI259">
        <v>1199.99870967742</v>
      </c>
      <c r="BJ259">
        <v>0.32999554838709699</v>
      </c>
      <c r="BK259">
        <v>0.329993387096774</v>
      </c>
      <c r="BL259">
        <v>0.329992741935484</v>
      </c>
      <c r="BM259">
        <v>1.00184516129032E-2</v>
      </c>
      <c r="BN259">
        <v>24</v>
      </c>
      <c r="BO259">
        <v>17743.141935483902</v>
      </c>
      <c r="BP259">
        <v>1560432001.5</v>
      </c>
      <c r="BQ259" t="s">
        <v>238</v>
      </c>
      <c r="BR259">
        <v>1</v>
      </c>
      <c r="BS259">
        <v>-1.3480000000000001</v>
      </c>
      <c r="BT259">
        <v>2.1000000000000001E-2</v>
      </c>
      <c r="BU259">
        <v>400</v>
      </c>
      <c r="BV259">
        <v>19</v>
      </c>
      <c r="BW259">
        <v>0.05</v>
      </c>
      <c r="BX259">
        <v>0.02</v>
      </c>
      <c r="BY259">
        <v>27.371253612845202</v>
      </c>
      <c r="BZ259">
        <v>0.76787262380795296</v>
      </c>
      <c r="CA259">
        <v>9.7547789026337303E-2</v>
      </c>
      <c r="CB259">
        <v>1</v>
      </c>
      <c r="CC259">
        <v>-46.702604878048803</v>
      </c>
      <c r="CD259">
        <v>-1.4987790940766901</v>
      </c>
      <c r="CE259">
        <v>0.17950104144166801</v>
      </c>
      <c r="CF259">
        <v>0</v>
      </c>
      <c r="CG259">
        <v>1.4103843902438999</v>
      </c>
      <c r="CH259">
        <v>-5.6706062717770699E-2</v>
      </c>
      <c r="CI259">
        <v>6.4754636518357597E-3</v>
      </c>
      <c r="CJ259">
        <v>1</v>
      </c>
      <c r="CK259">
        <v>2</v>
      </c>
      <c r="CL259">
        <v>3</v>
      </c>
      <c r="CM259" t="s">
        <v>254</v>
      </c>
      <c r="CN259">
        <v>1.8608100000000001</v>
      </c>
      <c r="CO259">
        <v>1.85775</v>
      </c>
      <c r="CP259">
        <v>1.86052</v>
      </c>
      <c r="CQ259">
        <v>1.8533299999999999</v>
      </c>
      <c r="CR259">
        <v>1.85189</v>
      </c>
      <c r="CS259">
        <v>1.8527199999999999</v>
      </c>
      <c r="CT259">
        <v>1.8564099999999999</v>
      </c>
      <c r="CU259">
        <v>1.8626499999999999</v>
      </c>
      <c r="CV259" t="s">
        <v>240</v>
      </c>
      <c r="CW259" t="s">
        <v>19</v>
      </c>
      <c r="CX259" t="s">
        <v>19</v>
      </c>
      <c r="CY259" t="s">
        <v>19</v>
      </c>
      <c r="CZ259" t="s">
        <v>241</v>
      </c>
      <c r="DA259" t="s">
        <v>242</v>
      </c>
      <c r="DB259" t="s">
        <v>243</v>
      </c>
      <c r="DC259" t="s">
        <v>243</v>
      </c>
      <c r="DD259" t="s">
        <v>243</v>
      </c>
      <c r="DE259" t="s">
        <v>243</v>
      </c>
      <c r="DF259">
        <v>0</v>
      </c>
      <c r="DG259">
        <v>100</v>
      </c>
      <c r="DH259">
        <v>100</v>
      </c>
      <c r="DI259">
        <v>-1.3480000000000001</v>
      </c>
      <c r="DJ259">
        <v>2.1000000000000001E-2</v>
      </c>
      <c r="DK259">
        <v>3</v>
      </c>
      <c r="DL259">
        <v>629.69399999999996</v>
      </c>
      <c r="DM259">
        <v>288.81200000000001</v>
      </c>
      <c r="DN259">
        <v>22.9998</v>
      </c>
      <c r="DO259">
        <v>23.386399999999998</v>
      </c>
      <c r="DP259">
        <v>30.0001</v>
      </c>
      <c r="DQ259">
        <v>23.4696</v>
      </c>
      <c r="DR259">
        <v>23.481100000000001</v>
      </c>
      <c r="DS259">
        <v>34.333300000000001</v>
      </c>
      <c r="DT259">
        <v>22.299199999999999</v>
      </c>
      <c r="DU259">
        <v>100</v>
      </c>
      <c r="DV259">
        <v>23</v>
      </c>
      <c r="DW259">
        <v>822.5</v>
      </c>
      <c r="DX259">
        <v>19</v>
      </c>
      <c r="DY259">
        <v>101.29900000000001</v>
      </c>
      <c r="DZ259">
        <v>105.279</v>
      </c>
    </row>
    <row r="260" spans="1:130" x14ac:dyDescent="0.25">
      <c r="A260">
        <v>244</v>
      </c>
      <c r="B260">
        <v>1560437586.0999999</v>
      </c>
      <c r="C260">
        <v>486</v>
      </c>
      <c r="D260" t="s">
        <v>730</v>
      </c>
      <c r="E260" t="s">
        <v>731</v>
      </c>
      <c r="G260">
        <v>1560437575.7612901</v>
      </c>
      <c r="H260">
        <f t="shared" si="87"/>
        <v>8.626150262236958E-4</v>
      </c>
      <c r="I260">
        <f t="shared" si="88"/>
        <v>27.40291732948959</v>
      </c>
      <c r="J260">
        <f t="shared" si="89"/>
        <v>753.81225806451596</v>
      </c>
      <c r="K260">
        <f t="shared" si="90"/>
        <v>299.20565790089807</v>
      </c>
      <c r="L260">
        <f t="shared" si="91"/>
        <v>29.797546123319368</v>
      </c>
      <c r="M260">
        <f t="shared" si="92"/>
        <v>75.071292720810263</v>
      </c>
      <c r="N260">
        <f t="shared" si="93"/>
        <v>9.9435036071713348E-2</v>
      </c>
      <c r="O260">
        <f t="shared" si="94"/>
        <v>3</v>
      </c>
      <c r="P260">
        <f t="shared" si="95"/>
        <v>9.781401275724079E-2</v>
      </c>
      <c r="Q260">
        <f t="shared" si="96"/>
        <v>6.1277359057393323E-2</v>
      </c>
      <c r="R260">
        <f t="shared" si="97"/>
        <v>215.02122979797937</v>
      </c>
      <c r="S260">
        <f t="shared" si="98"/>
        <v>23.81325619698546</v>
      </c>
      <c r="T260">
        <f t="shared" si="99"/>
        <v>23.37669032258065</v>
      </c>
      <c r="U260">
        <f t="shared" si="100"/>
        <v>2.8846548182460099</v>
      </c>
      <c r="V260">
        <f t="shared" si="101"/>
        <v>72.846344658610761</v>
      </c>
      <c r="W260">
        <f t="shared" si="102"/>
        <v>2.0280500646666701</v>
      </c>
      <c r="X260">
        <f t="shared" si="103"/>
        <v>2.7840107477883524</v>
      </c>
      <c r="Y260">
        <f t="shared" si="104"/>
        <v>0.85660475357933974</v>
      </c>
      <c r="Z260">
        <f t="shared" si="105"/>
        <v>-38.041322656464985</v>
      </c>
      <c r="AA260">
        <f t="shared" si="106"/>
        <v>-94.955727329032285</v>
      </c>
      <c r="AB260">
        <f t="shared" si="107"/>
        <v>-6.5667815990553553</v>
      </c>
      <c r="AC260">
        <f t="shared" si="108"/>
        <v>75.457398213426742</v>
      </c>
      <c r="AD260">
        <v>0</v>
      </c>
      <c r="AE260">
        <v>0</v>
      </c>
      <c r="AF260">
        <v>3</v>
      </c>
      <c r="AG260">
        <v>0</v>
      </c>
      <c r="AH260">
        <v>0</v>
      </c>
      <c r="AI260">
        <f t="shared" si="109"/>
        <v>1</v>
      </c>
      <c r="AJ260">
        <f t="shared" si="110"/>
        <v>0</v>
      </c>
      <c r="AK260">
        <f t="shared" si="111"/>
        <v>68068.495272167027</v>
      </c>
      <c r="AL260">
        <f t="shared" si="112"/>
        <v>1199.99870967742</v>
      </c>
      <c r="AM260">
        <f t="shared" si="113"/>
        <v>963.35790851726438</v>
      </c>
      <c r="AN260">
        <f t="shared" si="114"/>
        <v>0.80279912032258038</v>
      </c>
      <c r="AO260">
        <f t="shared" si="115"/>
        <v>0.2231997349032257</v>
      </c>
      <c r="AP260">
        <v>10</v>
      </c>
      <c r="AQ260">
        <v>1</v>
      </c>
      <c r="AR260" t="s">
        <v>237</v>
      </c>
      <c r="AS260">
        <v>1560437575.7612901</v>
      </c>
      <c r="AT260">
        <v>753.81225806451596</v>
      </c>
      <c r="AU260">
        <v>800.564387096774</v>
      </c>
      <c r="AV260">
        <v>20.364229032258098</v>
      </c>
      <c r="AW260">
        <v>18.955909677419299</v>
      </c>
      <c r="AX260">
        <v>600.04041935483895</v>
      </c>
      <c r="AY260">
        <v>99.488912903225796</v>
      </c>
      <c r="AZ260">
        <v>9.9932883870967701E-2</v>
      </c>
      <c r="BA260">
        <v>22.789587096774198</v>
      </c>
      <c r="BB260">
        <v>23.4964935483871</v>
      </c>
      <c r="BC260">
        <v>23.2568870967742</v>
      </c>
      <c r="BD260">
        <v>0</v>
      </c>
      <c r="BE260">
        <v>0</v>
      </c>
      <c r="BF260">
        <v>13000.912903225801</v>
      </c>
      <c r="BG260">
        <v>1040.01096774194</v>
      </c>
      <c r="BH260">
        <v>22.148667741935501</v>
      </c>
      <c r="BI260">
        <v>1199.99870967742</v>
      </c>
      <c r="BJ260">
        <v>0.32999461290322601</v>
      </c>
      <c r="BK260">
        <v>0.32999400000000001</v>
      </c>
      <c r="BL260">
        <v>0.32999316129032202</v>
      </c>
      <c r="BM260">
        <v>1.00183935483871E-2</v>
      </c>
      <c r="BN260">
        <v>24</v>
      </c>
      <c r="BO260">
        <v>17743.135483870999</v>
      </c>
      <c r="BP260">
        <v>1560432001.5</v>
      </c>
      <c r="BQ260" t="s">
        <v>238</v>
      </c>
      <c r="BR260">
        <v>1</v>
      </c>
      <c r="BS260">
        <v>-1.3480000000000001</v>
      </c>
      <c r="BT260">
        <v>2.1000000000000001E-2</v>
      </c>
      <c r="BU260">
        <v>400</v>
      </c>
      <c r="BV260">
        <v>19</v>
      </c>
      <c r="BW260">
        <v>0.05</v>
      </c>
      <c r="BX260">
        <v>0.02</v>
      </c>
      <c r="BY260">
        <v>27.388426699309399</v>
      </c>
      <c r="BZ260">
        <v>0.88623660851970598</v>
      </c>
      <c r="CA260">
        <v>0.10399098749421699</v>
      </c>
      <c r="CB260">
        <v>0</v>
      </c>
      <c r="CC260">
        <v>-46.734858536585399</v>
      </c>
      <c r="CD260">
        <v>-1.62688641114985</v>
      </c>
      <c r="CE260">
        <v>0.186163336328559</v>
      </c>
      <c r="CF260">
        <v>0</v>
      </c>
      <c r="CG260">
        <v>1.40869731707317</v>
      </c>
      <c r="CH260">
        <v>-3.5399372822300601E-2</v>
      </c>
      <c r="CI260">
        <v>4.58612862104115E-3</v>
      </c>
      <c r="CJ260">
        <v>1</v>
      </c>
      <c r="CK260">
        <v>1</v>
      </c>
      <c r="CL260">
        <v>3</v>
      </c>
      <c r="CM260" t="s">
        <v>257</v>
      </c>
      <c r="CN260">
        <v>1.8608100000000001</v>
      </c>
      <c r="CO260">
        <v>1.85775</v>
      </c>
      <c r="CP260">
        <v>1.8605100000000001</v>
      </c>
      <c r="CQ260">
        <v>1.8533299999999999</v>
      </c>
      <c r="CR260">
        <v>1.8519099999999999</v>
      </c>
      <c r="CS260">
        <v>1.85273</v>
      </c>
      <c r="CT260">
        <v>1.8564099999999999</v>
      </c>
      <c r="CU260">
        <v>1.86266</v>
      </c>
      <c r="CV260" t="s">
        <v>240</v>
      </c>
      <c r="CW260" t="s">
        <v>19</v>
      </c>
      <c r="CX260" t="s">
        <v>19</v>
      </c>
      <c r="CY260" t="s">
        <v>19</v>
      </c>
      <c r="CZ260" t="s">
        <v>241</v>
      </c>
      <c r="DA260" t="s">
        <v>242</v>
      </c>
      <c r="DB260" t="s">
        <v>243</v>
      </c>
      <c r="DC260" t="s">
        <v>243</v>
      </c>
      <c r="DD260" t="s">
        <v>243</v>
      </c>
      <c r="DE260" t="s">
        <v>243</v>
      </c>
      <c r="DF260">
        <v>0</v>
      </c>
      <c r="DG260">
        <v>100</v>
      </c>
      <c r="DH260">
        <v>100</v>
      </c>
      <c r="DI260">
        <v>-1.3480000000000001</v>
      </c>
      <c r="DJ260">
        <v>2.1000000000000001E-2</v>
      </c>
      <c r="DK260">
        <v>3</v>
      </c>
      <c r="DL260">
        <v>629.99199999999996</v>
      </c>
      <c r="DM260">
        <v>288.75099999999998</v>
      </c>
      <c r="DN260">
        <v>22.9999</v>
      </c>
      <c r="DO260">
        <v>23.386399999999998</v>
      </c>
      <c r="DP260">
        <v>30.0001</v>
      </c>
      <c r="DQ260">
        <v>23.4696</v>
      </c>
      <c r="DR260">
        <v>23.482099999999999</v>
      </c>
      <c r="DS260">
        <v>34.4512</v>
      </c>
      <c r="DT260">
        <v>22.299199999999999</v>
      </c>
      <c r="DU260">
        <v>100</v>
      </c>
      <c r="DV260">
        <v>23</v>
      </c>
      <c r="DW260">
        <v>827.5</v>
      </c>
      <c r="DX260">
        <v>19</v>
      </c>
      <c r="DY260">
        <v>101.3</v>
      </c>
      <c r="DZ260">
        <v>105.279</v>
      </c>
    </row>
    <row r="261" spans="1:130" x14ac:dyDescent="0.25">
      <c r="A261">
        <v>245</v>
      </c>
      <c r="B261">
        <v>1560437588.0999999</v>
      </c>
      <c r="C261">
        <v>488</v>
      </c>
      <c r="D261" t="s">
        <v>732</v>
      </c>
      <c r="E261" t="s">
        <v>733</v>
      </c>
      <c r="G261">
        <v>1560437577.7612901</v>
      </c>
      <c r="H261">
        <f t="shared" si="87"/>
        <v>8.620892940393556E-4</v>
      </c>
      <c r="I261">
        <f t="shared" si="88"/>
        <v>27.43944467107654</v>
      </c>
      <c r="J261">
        <f t="shared" si="89"/>
        <v>757.09941935483903</v>
      </c>
      <c r="K261">
        <f t="shared" si="90"/>
        <v>301.76424100418785</v>
      </c>
      <c r="L261">
        <f t="shared" si="91"/>
        <v>30.052221035311955</v>
      </c>
      <c r="M261">
        <f t="shared" si="92"/>
        <v>75.398327583294417</v>
      </c>
      <c r="N261">
        <f t="shared" si="93"/>
        <v>9.9413801842383201E-2</v>
      </c>
      <c r="O261">
        <f t="shared" si="94"/>
        <v>3</v>
      </c>
      <c r="P261">
        <f t="shared" si="95"/>
        <v>9.7793465148097683E-2</v>
      </c>
      <c r="Q261">
        <f t="shared" si="96"/>
        <v>6.1264456405157236E-2</v>
      </c>
      <c r="R261">
        <f t="shared" si="97"/>
        <v>215.02115033048511</v>
      </c>
      <c r="S261">
        <f t="shared" si="98"/>
        <v>23.812438864899235</v>
      </c>
      <c r="T261">
        <f t="shared" si="99"/>
        <v>23.374964516129051</v>
      </c>
      <c r="U261">
        <f t="shared" si="100"/>
        <v>2.8843543704235981</v>
      </c>
      <c r="V261">
        <f t="shared" si="101"/>
        <v>72.852144268959123</v>
      </c>
      <c r="W261">
        <f t="shared" si="102"/>
        <v>2.0280945235068231</v>
      </c>
      <c r="X261">
        <f t="shared" si="103"/>
        <v>2.7838501445055672</v>
      </c>
      <c r="Y261">
        <f t="shared" si="104"/>
        <v>0.85625984691677504</v>
      </c>
      <c r="Z261">
        <f t="shared" si="105"/>
        <v>-38.018137867135579</v>
      </c>
      <c r="AA261">
        <f t="shared" si="106"/>
        <v>-94.83051236128793</v>
      </c>
      <c r="AB261">
        <f t="shared" si="107"/>
        <v>-6.5580332298255</v>
      </c>
      <c r="AC261">
        <f t="shared" si="108"/>
        <v>75.614466872236108</v>
      </c>
      <c r="AD261">
        <v>0</v>
      </c>
      <c r="AE261">
        <v>0</v>
      </c>
      <c r="AF261">
        <v>3</v>
      </c>
      <c r="AG261">
        <v>0</v>
      </c>
      <c r="AH261">
        <v>0</v>
      </c>
      <c r="AI261">
        <f t="shared" si="109"/>
        <v>1</v>
      </c>
      <c r="AJ261">
        <f t="shared" si="110"/>
        <v>0</v>
      </c>
      <c r="AK261">
        <f t="shared" si="111"/>
        <v>68073.059167554835</v>
      </c>
      <c r="AL261">
        <f t="shared" si="112"/>
        <v>1199.9980645161299</v>
      </c>
      <c r="AM261">
        <f t="shared" si="113"/>
        <v>963.357257034177</v>
      </c>
      <c r="AN261">
        <f t="shared" si="114"/>
        <v>0.8027990090322582</v>
      </c>
      <c r="AO261">
        <f t="shared" si="115"/>
        <v>0.22319980335483872</v>
      </c>
      <c r="AP261">
        <v>10</v>
      </c>
      <c r="AQ261">
        <v>1</v>
      </c>
      <c r="AR261" t="s">
        <v>237</v>
      </c>
      <c r="AS261">
        <v>1560437577.7612901</v>
      </c>
      <c r="AT261">
        <v>757.09941935483903</v>
      </c>
      <c r="AU261">
        <v>803.91812903225798</v>
      </c>
      <c r="AV261">
        <v>20.364764516129</v>
      </c>
      <c r="AW261">
        <v>18.957254838709702</v>
      </c>
      <c r="AX261">
        <v>600.01935483871</v>
      </c>
      <c r="AY261">
        <v>99.488641935483898</v>
      </c>
      <c r="AZ261">
        <v>9.9768325806451605E-2</v>
      </c>
      <c r="BA261">
        <v>22.788635483871001</v>
      </c>
      <c r="BB261">
        <v>23.494409677419402</v>
      </c>
      <c r="BC261">
        <v>23.2555193548387</v>
      </c>
      <c r="BD261">
        <v>0</v>
      </c>
      <c r="BE261">
        <v>0</v>
      </c>
      <c r="BF261">
        <v>13001.8774193548</v>
      </c>
      <c r="BG261">
        <v>1040.0083870967701</v>
      </c>
      <c r="BH261">
        <v>22.137916129032298</v>
      </c>
      <c r="BI261">
        <v>1199.9980645161299</v>
      </c>
      <c r="BJ261">
        <v>0.329993419354839</v>
      </c>
      <c r="BK261">
        <v>0.329994774193548</v>
      </c>
      <c r="BL261">
        <v>0.32999361290322599</v>
      </c>
      <c r="BM261">
        <v>1.0018335483871E-2</v>
      </c>
      <c r="BN261">
        <v>24</v>
      </c>
      <c r="BO261">
        <v>17743.119354838698</v>
      </c>
      <c r="BP261">
        <v>1560432001.5</v>
      </c>
      <c r="BQ261" t="s">
        <v>238</v>
      </c>
      <c r="BR261">
        <v>1</v>
      </c>
      <c r="BS261">
        <v>-1.3480000000000001</v>
      </c>
      <c r="BT261">
        <v>2.1000000000000001E-2</v>
      </c>
      <c r="BU261">
        <v>400</v>
      </c>
      <c r="BV261">
        <v>19</v>
      </c>
      <c r="BW261">
        <v>0.05</v>
      </c>
      <c r="BX261">
        <v>0.02</v>
      </c>
      <c r="BY261">
        <v>27.417283930171301</v>
      </c>
      <c r="BZ261">
        <v>0.88464737544151795</v>
      </c>
      <c r="CA261">
        <v>0.103314846583136</v>
      </c>
      <c r="CB261">
        <v>0</v>
      </c>
      <c r="CC261">
        <v>-46.795426829268301</v>
      </c>
      <c r="CD261">
        <v>-1.6180222996515099</v>
      </c>
      <c r="CE261">
        <v>0.18499576530999101</v>
      </c>
      <c r="CF261">
        <v>0</v>
      </c>
      <c r="CG261">
        <v>1.4076224390243901</v>
      </c>
      <c r="CH261">
        <v>-1.34481533101028E-2</v>
      </c>
      <c r="CI261">
        <v>2.6776106754359801E-3</v>
      </c>
      <c r="CJ261">
        <v>1</v>
      </c>
      <c r="CK261">
        <v>1</v>
      </c>
      <c r="CL261">
        <v>3</v>
      </c>
      <c r="CM261" t="s">
        <v>257</v>
      </c>
      <c r="CN261">
        <v>1.8608100000000001</v>
      </c>
      <c r="CO261">
        <v>1.8577600000000001</v>
      </c>
      <c r="CP261">
        <v>1.8605</v>
      </c>
      <c r="CQ261">
        <v>1.8533299999999999</v>
      </c>
      <c r="CR261">
        <v>1.8519300000000001</v>
      </c>
      <c r="CS261">
        <v>1.8527199999999999</v>
      </c>
      <c r="CT261">
        <v>1.8564099999999999</v>
      </c>
      <c r="CU261">
        <v>1.8626499999999999</v>
      </c>
      <c r="CV261" t="s">
        <v>240</v>
      </c>
      <c r="CW261" t="s">
        <v>19</v>
      </c>
      <c r="CX261" t="s">
        <v>19</v>
      </c>
      <c r="CY261" t="s">
        <v>19</v>
      </c>
      <c r="CZ261" t="s">
        <v>241</v>
      </c>
      <c r="DA261" t="s">
        <v>242</v>
      </c>
      <c r="DB261" t="s">
        <v>243</v>
      </c>
      <c r="DC261" t="s">
        <v>243</v>
      </c>
      <c r="DD261" t="s">
        <v>243</v>
      </c>
      <c r="DE261" t="s">
        <v>243</v>
      </c>
      <c r="DF261">
        <v>0</v>
      </c>
      <c r="DG261">
        <v>100</v>
      </c>
      <c r="DH261">
        <v>100</v>
      </c>
      <c r="DI261">
        <v>-1.3480000000000001</v>
      </c>
      <c r="DJ261">
        <v>2.1000000000000001E-2</v>
      </c>
      <c r="DK261">
        <v>3</v>
      </c>
      <c r="DL261">
        <v>629.30799999999999</v>
      </c>
      <c r="DM261">
        <v>288.97399999999999</v>
      </c>
      <c r="DN261">
        <v>22.9998</v>
      </c>
      <c r="DO261">
        <v>23.386399999999998</v>
      </c>
      <c r="DP261">
        <v>30.0001</v>
      </c>
      <c r="DQ261">
        <v>23.4696</v>
      </c>
      <c r="DR261">
        <v>23.482299999999999</v>
      </c>
      <c r="DS261">
        <v>34.586199999999998</v>
      </c>
      <c r="DT261">
        <v>22.299199999999999</v>
      </c>
      <c r="DU261">
        <v>100</v>
      </c>
      <c r="DV261">
        <v>23</v>
      </c>
      <c r="DW261">
        <v>832.5</v>
      </c>
      <c r="DX261">
        <v>19</v>
      </c>
      <c r="DY261">
        <v>101.3</v>
      </c>
      <c r="DZ261">
        <v>105.27800000000001</v>
      </c>
    </row>
    <row r="262" spans="1:130" x14ac:dyDescent="0.25">
      <c r="A262">
        <v>246</v>
      </c>
      <c r="B262">
        <v>1560437590.0999999</v>
      </c>
      <c r="C262">
        <v>490</v>
      </c>
      <c r="D262" t="s">
        <v>734</v>
      </c>
      <c r="E262" t="s">
        <v>735</v>
      </c>
      <c r="G262">
        <v>1560437579.7612901</v>
      </c>
      <c r="H262">
        <f t="shared" si="87"/>
        <v>8.6194025167976389E-4</v>
      </c>
      <c r="I262">
        <f t="shared" si="88"/>
        <v>27.469558143161642</v>
      </c>
      <c r="J262">
        <f t="shared" si="89"/>
        <v>760.38293548387105</v>
      </c>
      <c r="K262">
        <f t="shared" si="90"/>
        <v>304.65299451987357</v>
      </c>
      <c r="L262">
        <f t="shared" si="91"/>
        <v>30.339792778412473</v>
      </c>
      <c r="M262">
        <f t="shared" si="92"/>
        <v>75.725041636893224</v>
      </c>
      <c r="N262">
        <f t="shared" si="93"/>
        <v>9.944453203994405E-2</v>
      </c>
      <c r="O262">
        <f t="shared" si="94"/>
        <v>3</v>
      </c>
      <c r="P262">
        <f t="shared" si="95"/>
        <v>9.7823201621953335E-2</v>
      </c>
      <c r="Q262">
        <f t="shared" si="96"/>
        <v>6.128312911120689E-2</v>
      </c>
      <c r="R262">
        <f t="shared" si="97"/>
        <v>215.02143577668897</v>
      </c>
      <c r="S262">
        <f t="shared" si="98"/>
        <v>23.810976314567945</v>
      </c>
      <c r="T262">
        <f t="shared" si="99"/>
        <v>23.372711290322549</v>
      </c>
      <c r="U262">
        <f t="shared" si="100"/>
        <v>2.8839621446953623</v>
      </c>
      <c r="V262">
        <f t="shared" si="101"/>
        <v>72.859420089688882</v>
      </c>
      <c r="W262">
        <f t="shared" si="102"/>
        <v>2.0281122400517209</v>
      </c>
      <c r="X262">
        <f t="shared" si="103"/>
        <v>2.783596462276456</v>
      </c>
      <c r="Y262">
        <f t="shared" si="104"/>
        <v>0.85584990464364141</v>
      </c>
      <c r="Z262">
        <f t="shared" si="105"/>
        <v>-38.011565099077586</v>
      </c>
      <c r="AA262">
        <f t="shared" si="106"/>
        <v>-94.70921036128793</v>
      </c>
      <c r="AB262">
        <f t="shared" si="107"/>
        <v>-6.5495198921256428</v>
      </c>
      <c r="AC262">
        <f t="shared" si="108"/>
        <v>75.751140424197828</v>
      </c>
      <c r="AD262">
        <v>0</v>
      </c>
      <c r="AE262">
        <v>0</v>
      </c>
      <c r="AF262">
        <v>3</v>
      </c>
      <c r="AG262">
        <v>0</v>
      </c>
      <c r="AH262">
        <v>0</v>
      </c>
      <c r="AI262">
        <f t="shared" si="109"/>
        <v>1</v>
      </c>
      <c r="AJ262">
        <f t="shared" si="110"/>
        <v>0</v>
      </c>
      <c r="AK262">
        <f t="shared" si="111"/>
        <v>68078.626747592411</v>
      </c>
      <c r="AL262">
        <f t="shared" si="112"/>
        <v>1199.9993548387099</v>
      </c>
      <c r="AM262">
        <f t="shared" si="113"/>
        <v>963.35831245224097</v>
      </c>
      <c r="AN262">
        <f t="shared" si="114"/>
        <v>0.80279902532257985</v>
      </c>
      <c r="AO262">
        <f t="shared" si="115"/>
        <v>0.22319985512903204</v>
      </c>
      <c r="AP262">
        <v>10</v>
      </c>
      <c r="AQ262">
        <v>1</v>
      </c>
      <c r="AR262" t="s">
        <v>237</v>
      </c>
      <c r="AS262">
        <v>1560437579.7612901</v>
      </c>
      <c r="AT262">
        <v>760.38293548387105</v>
      </c>
      <c r="AU262">
        <v>807.25770967741903</v>
      </c>
      <c r="AV262">
        <v>20.365019354838701</v>
      </c>
      <c r="AW262">
        <v>18.957712903225801</v>
      </c>
      <c r="AX262">
        <v>600.002096774194</v>
      </c>
      <c r="AY262">
        <v>99.488390322580599</v>
      </c>
      <c r="AZ262">
        <v>9.9643683870967698E-2</v>
      </c>
      <c r="BA262">
        <v>22.787132258064499</v>
      </c>
      <c r="BB262">
        <v>23.492538709677401</v>
      </c>
      <c r="BC262">
        <v>23.2528838709677</v>
      </c>
      <c r="BD262">
        <v>0</v>
      </c>
      <c r="BE262">
        <v>0</v>
      </c>
      <c r="BF262">
        <v>13003.0258064516</v>
      </c>
      <c r="BG262">
        <v>1040.00451612903</v>
      </c>
      <c r="BH262">
        <v>22.132767741935499</v>
      </c>
      <c r="BI262">
        <v>1199.9993548387099</v>
      </c>
      <c r="BJ262">
        <v>0.329992806451613</v>
      </c>
      <c r="BK262">
        <v>0.32999490322580599</v>
      </c>
      <c r="BL262">
        <v>0.329994161290322</v>
      </c>
      <c r="BM262">
        <v>1.00182870967742E-2</v>
      </c>
      <c r="BN262">
        <v>24</v>
      </c>
      <c r="BO262">
        <v>17743.132258064499</v>
      </c>
      <c r="BP262">
        <v>1560432001.5</v>
      </c>
      <c r="BQ262" t="s">
        <v>238</v>
      </c>
      <c r="BR262">
        <v>1</v>
      </c>
      <c r="BS262">
        <v>-1.3480000000000001</v>
      </c>
      <c r="BT262">
        <v>2.1000000000000001E-2</v>
      </c>
      <c r="BU262">
        <v>400</v>
      </c>
      <c r="BV262">
        <v>19</v>
      </c>
      <c r="BW262">
        <v>0.05</v>
      </c>
      <c r="BX262">
        <v>0.02</v>
      </c>
      <c r="BY262">
        <v>27.4534205605698</v>
      </c>
      <c r="BZ262">
        <v>0.99040265095676305</v>
      </c>
      <c r="CA262">
        <v>0.113161433743436</v>
      </c>
      <c r="CB262">
        <v>0</v>
      </c>
      <c r="CC262">
        <v>-46.857470731707302</v>
      </c>
      <c r="CD262">
        <v>-1.9306808362369401</v>
      </c>
      <c r="CE262">
        <v>0.212766185929707</v>
      </c>
      <c r="CF262">
        <v>0</v>
      </c>
      <c r="CG262">
        <v>1.4072831707317099</v>
      </c>
      <c r="CH262">
        <v>3.4471777003474398E-3</v>
      </c>
      <c r="CI262">
        <v>1.89018445225157E-3</v>
      </c>
      <c r="CJ262">
        <v>1</v>
      </c>
      <c r="CK262">
        <v>1</v>
      </c>
      <c r="CL262">
        <v>3</v>
      </c>
      <c r="CM262" t="s">
        <v>257</v>
      </c>
      <c r="CN262">
        <v>1.8608100000000001</v>
      </c>
      <c r="CO262">
        <v>1.85775</v>
      </c>
      <c r="CP262">
        <v>1.8605</v>
      </c>
      <c r="CQ262">
        <v>1.8533299999999999</v>
      </c>
      <c r="CR262">
        <v>1.85192</v>
      </c>
      <c r="CS262">
        <v>1.8527199999999999</v>
      </c>
      <c r="CT262">
        <v>1.8564000000000001</v>
      </c>
      <c r="CU262">
        <v>1.8626400000000001</v>
      </c>
      <c r="CV262" t="s">
        <v>240</v>
      </c>
      <c r="CW262" t="s">
        <v>19</v>
      </c>
      <c r="CX262" t="s">
        <v>19</v>
      </c>
      <c r="CY262" t="s">
        <v>19</v>
      </c>
      <c r="CZ262" t="s">
        <v>241</v>
      </c>
      <c r="DA262" t="s">
        <v>242</v>
      </c>
      <c r="DB262" t="s">
        <v>243</v>
      </c>
      <c r="DC262" t="s">
        <v>243</v>
      </c>
      <c r="DD262" t="s">
        <v>243</v>
      </c>
      <c r="DE262" t="s">
        <v>243</v>
      </c>
      <c r="DF262">
        <v>0</v>
      </c>
      <c r="DG262">
        <v>100</v>
      </c>
      <c r="DH262">
        <v>100</v>
      </c>
      <c r="DI262">
        <v>-1.3480000000000001</v>
      </c>
      <c r="DJ262">
        <v>2.1000000000000001E-2</v>
      </c>
      <c r="DK262">
        <v>3</v>
      </c>
      <c r="DL262">
        <v>628.99</v>
      </c>
      <c r="DM262">
        <v>288.786</v>
      </c>
      <c r="DN262">
        <v>22.999700000000001</v>
      </c>
      <c r="DO262">
        <v>23.386399999999998</v>
      </c>
      <c r="DP262">
        <v>30.0001</v>
      </c>
      <c r="DQ262">
        <v>23.4696</v>
      </c>
      <c r="DR262">
        <v>23.482299999999999</v>
      </c>
      <c r="DS262">
        <v>34.666499999999999</v>
      </c>
      <c r="DT262">
        <v>22.299199999999999</v>
      </c>
      <c r="DU262">
        <v>100</v>
      </c>
      <c r="DV262">
        <v>23</v>
      </c>
      <c r="DW262">
        <v>832.5</v>
      </c>
      <c r="DX262">
        <v>19</v>
      </c>
      <c r="DY262">
        <v>101.29900000000001</v>
      </c>
      <c r="DZ262">
        <v>105.27800000000001</v>
      </c>
    </row>
    <row r="263" spans="1:130" x14ac:dyDescent="0.25">
      <c r="A263">
        <v>247</v>
      </c>
      <c r="B263">
        <v>1560437592.0999999</v>
      </c>
      <c r="C263">
        <v>492</v>
      </c>
      <c r="D263" t="s">
        <v>736</v>
      </c>
      <c r="E263" t="s">
        <v>737</v>
      </c>
      <c r="G263">
        <v>1560437581.7612901</v>
      </c>
      <c r="H263">
        <f t="shared" si="87"/>
        <v>8.6200596589072059E-4</v>
      </c>
      <c r="I263">
        <f t="shared" si="88"/>
        <v>27.502464929032588</v>
      </c>
      <c r="J263">
        <f t="shared" si="89"/>
        <v>763.666612903226</v>
      </c>
      <c r="K263">
        <f t="shared" si="90"/>
        <v>307.64981519844594</v>
      </c>
      <c r="L263">
        <f t="shared" si="91"/>
        <v>30.638178631833732</v>
      </c>
      <c r="M263">
        <f t="shared" si="92"/>
        <v>76.051903643121875</v>
      </c>
      <c r="N263">
        <f t="shared" si="93"/>
        <v>9.9509743269690198E-2</v>
      </c>
      <c r="O263">
        <f t="shared" si="94"/>
        <v>3</v>
      </c>
      <c r="P263">
        <f t="shared" si="95"/>
        <v>9.7886303120828064E-2</v>
      </c>
      <c r="Q263">
        <f t="shared" si="96"/>
        <v>6.1322753122191959E-2</v>
      </c>
      <c r="R263">
        <f t="shared" si="97"/>
        <v>215.02166999738932</v>
      </c>
      <c r="S263">
        <f t="shared" si="98"/>
        <v>23.808362648449449</v>
      </c>
      <c r="T263">
        <f t="shared" si="99"/>
        <v>23.369841935483851</v>
      </c>
      <c r="U263">
        <f t="shared" si="100"/>
        <v>2.8834627350803297</v>
      </c>
      <c r="V263">
        <f t="shared" si="101"/>
        <v>72.87042401095043</v>
      </c>
      <c r="W263">
        <f t="shared" si="102"/>
        <v>2.028098844394354</v>
      </c>
      <c r="X263">
        <f t="shared" si="103"/>
        <v>2.7831577377532293</v>
      </c>
      <c r="Y263">
        <f t="shared" si="104"/>
        <v>0.85536389068597574</v>
      </c>
      <c r="Z263">
        <f t="shared" si="105"/>
        <v>-38.014463095780776</v>
      </c>
      <c r="AA263">
        <f t="shared" si="106"/>
        <v>-94.665645987095928</v>
      </c>
      <c r="AB263">
        <f t="shared" si="107"/>
        <v>-6.5463258415397165</v>
      </c>
      <c r="AC263">
        <f t="shared" si="108"/>
        <v>75.795235072972901</v>
      </c>
      <c r="AD263">
        <v>0</v>
      </c>
      <c r="AE263">
        <v>0</v>
      </c>
      <c r="AF263">
        <v>3</v>
      </c>
      <c r="AG263">
        <v>0</v>
      </c>
      <c r="AH263">
        <v>0</v>
      </c>
      <c r="AI263">
        <f t="shared" si="109"/>
        <v>1</v>
      </c>
      <c r="AJ263">
        <f t="shared" si="110"/>
        <v>0</v>
      </c>
      <c r="AK263">
        <f t="shared" si="111"/>
        <v>68079.046973635253</v>
      </c>
      <c r="AL263">
        <f t="shared" si="112"/>
        <v>1200.0003225806399</v>
      </c>
      <c r="AM263">
        <f t="shared" si="113"/>
        <v>963.35920296745326</v>
      </c>
      <c r="AN263">
        <f t="shared" si="114"/>
        <v>0.80279911999999953</v>
      </c>
      <c r="AO263">
        <f t="shared" si="115"/>
        <v>0.22319989193548376</v>
      </c>
      <c r="AP263">
        <v>10</v>
      </c>
      <c r="AQ263">
        <v>1</v>
      </c>
      <c r="AR263" t="s">
        <v>237</v>
      </c>
      <c r="AS263">
        <v>1560437581.7612901</v>
      </c>
      <c r="AT263">
        <v>763.666612903226</v>
      </c>
      <c r="AU263">
        <v>810.60132258064505</v>
      </c>
      <c r="AV263">
        <v>20.364925806451598</v>
      </c>
      <c r="AW263">
        <v>18.957503225806501</v>
      </c>
      <c r="AX263">
        <v>599.99838709677397</v>
      </c>
      <c r="AY263">
        <v>99.488174193548403</v>
      </c>
      <c r="AZ263">
        <v>9.9659499999999998E-2</v>
      </c>
      <c r="BA263">
        <v>22.784532258064502</v>
      </c>
      <c r="BB263">
        <v>23.490077419354801</v>
      </c>
      <c r="BC263">
        <v>23.249606451612902</v>
      </c>
      <c r="BD263">
        <v>0</v>
      </c>
      <c r="BE263">
        <v>0</v>
      </c>
      <c r="BF263">
        <v>13003.0193548387</v>
      </c>
      <c r="BG263">
        <v>1040.00451612903</v>
      </c>
      <c r="BH263">
        <v>22.1329903225806</v>
      </c>
      <c r="BI263">
        <v>1200.0003225806399</v>
      </c>
      <c r="BJ263">
        <v>0.32999264516129001</v>
      </c>
      <c r="BK263">
        <v>0.329994741935484</v>
      </c>
      <c r="BL263">
        <v>0.32999458064516102</v>
      </c>
      <c r="BM263">
        <v>1.0018258064516099E-2</v>
      </c>
      <c r="BN263">
        <v>24</v>
      </c>
      <c r="BO263">
        <v>17743.141935483902</v>
      </c>
      <c r="BP263">
        <v>1560432001.5</v>
      </c>
      <c r="BQ263" t="s">
        <v>238</v>
      </c>
      <c r="BR263">
        <v>1</v>
      </c>
      <c r="BS263">
        <v>-1.3480000000000001</v>
      </c>
      <c r="BT263">
        <v>2.1000000000000001E-2</v>
      </c>
      <c r="BU263">
        <v>400</v>
      </c>
      <c r="BV263">
        <v>19</v>
      </c>
      <c r="BW263">
        <v>0.05</v>
      </c>
      <c r="BX263">
        <v>0.02</v>
      </c>
      <c r="BY263">
        <v>27.4807037314709</v>
      </c>
      <c r="BZ263">
        <v>1.14624982341612</v>
      </c>
      <c r="CA263">
        <v>0.123509718515383</v>
      </c>
      <c r="CB263">
        <v>0</v>
      </c>
      <c r="CC263">
        <v>-46.910673170731698</v>
      </c>
      <c r="CD263">
        <v>-2.16834773519165</v>
      </c>
      <c r="CE263">
        <v>0.229620072234274</v>
      </c>
      <c r="CF263">
        <v>0</v>
      </c>
      <c r="CG263">
        <v>1.4073431707317099</v>
      </c>
      <c r="CH263">
        <v>1.30632752613234E-2</v>
      </c>
      <c r="CI263">
        <v>1.9626418718635599E-3</v>
      </c>
      <c r="CJ263">
        <v>1</v>
      </c>
      <c r="CK263">
        <v>1</v>
      </c>
      <c r="CL263">
        <v>3</v>
      </c>
      <c r="CM263" t="s">
        <v>257</v>
      </c>
      <c r="CN263">
        <v>1.8608100000000001</v>
      </c>
      <c r="CO263">
        <v>1.8577399999999999</v>
      </c>
      <c r="CP263">
        <v>1.8605</v>
      </c>
      <c r="CQ263">
        <v>1.8533299999999999</v>
      </c>
      <c r="CR263">
        <v>1.8519000000000001</v>
      </c>
      <c r="CS263">
        <v>1.8527199999999999</v>
      </c>
      <c r="CT263">
        <v>1.85639</v>
      </c>
      <c r="CU263">
        <v>1.8626499999999999</v>
      </c>
      <c r="CV263" t="s">
        <v>240</v>
      </c>
      <c r="CW263" t="s">
        <v>19</v>
      </c>
      <c r="CX263" t="s">
        <v>19</v>
      </c>
      <c r="CY263" t="s">
        <v>19</v>
      </c>
      <c r="CZ263" t="s">
        <v>241</v>
      </c>
      <c r="DA263" t="s">
        <v>242</v>
      </c>
      <c r="DB263" t="s">
        <v>243</v>
      </c>
      <c r="DC263" t="s">
        <v>243</v>
      </c>
      <c r="DD263" t="s">
        <v>243</v>
      </c>
      <c r="DE263" t="s">
        <v>243</v>
      </c>
      <c r="DF263">
        <v>0</v>
      </c>
      <c r="DG263">
        <v>100</v>
      </c>
      <c r="DH263">
        <v>100</v>
      </c>
      <c r="DI263">
        <v>-1.3480000000000001</v>
      </c>
      <c r="DJ263">
        <v>2.1000000000000001E-2</v>
      </c>
      <c r="DK263">
        <v>3</v>
      </c>
      <c r="DL263">
        <v>629.02</v>
      </c>
      <c r="DM263">
        <v>288.63099999999997</v>
      </c>
      <c r="DN263">
        <v>22.999600000000001</v>
      </c>
      <c r="DO263">
        <v>23.386399999999998</v>
      </c>
      <c r="DP263">
        <v>30.0002</v>
      </c>
      <c r="DQ263">
        <v>23.4696</v>
      </c>
      <c r="DR263">
        <v>23.482299999999999</v>
      </c>
      <c r="DS263">
        <v>34.782899999999998</v>
      </c>
      <c r="DT263">
        <v>22.299199999999999</v>
      </c>
      <c r="DU263">
        <v>100</v>
      </c>
      <c r="DV263">
        <v>23</v>
      </c>
      <c r="DW263">
        <v>837.5</v>
      </c>
      <c r="DX263">
        <v>19</v>
      </c>
      <c r="DY263">
        <v>101.3</v>
      </c>
      <c r="DZ263">
        <v>105.279</v>
      </c>
    </row>
    <row r="264" spans="1:130" x14ac:dyDescent="0.25">
      <c r="A264">
        <v>248</v>
      </c>
      <c r="B264">
        <v>1560437594.0999999</v>
      </c>
      <c r="C264">
        <v>494</v>
      </c>
      <c r="D264" t="s">
        <v>738</v>
      </c>
      <c r="E264" t="s">
        <v>739</v>
      </c>
      <c r="G264">
        <v>1560437583.7612901</v>
      </c>
      <c r="H264">
        <f t="shared" si="87"/>
        <v>8.6207372927146785E-4</v>
      </c>
      <c r="I264">
        <f t="shared" si="88"/>
        <v>27.550806366786034</v>
      </c>
      <c r="J264">
        <f t="shared" si="89"/>
        <v>766.95532258064497</v>
      </c>
      <c r="K264">
        <f t="shared" si="90"/>
        <v>310.43674288694143</v>
      </c>
      <c r="L264">
        <f t="shared" si="91"/>
        <v>30.915667495293604</v>
      </c>
      <c r="M264">
        <f t="shared" si="92"/>
        <v>76.379282671717107</v>
      </c>
      <c r="N264">
        <f t="shared" si="93"/>
        <v>9.958265911782524E-2</v>
      </c>
      <c r="O264">
        <f t="shared" si="94"/>
        <v>3</v>
      </c>
      <c r="P264">
        <f t="shared" si="95"/>
        <v>9.7956858378465933E-2</v>
      </c>
      <c r="Q264">
        <f t="shared" si="96"/>
        <v>6.136705779524923E-2</v>
      </c>
      <c r="R264">
        <f t="shared" si="97"/>
        <v>215.02176302458653</v>
      </c>
      <c r="S264">
        <f t="shared" si="98"/>
        <v>23.804438842620531</v>
      </c>
      <c r="T264">
        <f t="shared" si="99"/>
        <v>23.366364516129053</v>
      </c>
      <c r="U264">
        <f t="shared" si="100"/>
        <v>2.8828575935590615</v>
      </c>
      <c r="V264">
        <f t="shared" si="101"/>
        <v>72.885628496366522</v>
      </c>
      <c r="W264">
        <f t="shared" si="102"/>
        <v>2.0280412513239288</v>
      </c>
      <c r="X264">
        <f t="shared" si="103"/>
        <v>2.7824981318848478</v>
      </c>
      <c r="Y264">
        <f t="shared" si="104"/>
        <v>0.8548163422351327</v>
      </c>
      <c r="Z264">
        <f t="shared" si="105"/>
        <v>-38.017451460871733</v>
      </c>
      <c r="AA264">
        <f t="shared" si="106"/>
        <v>-94.735557677416409</v>
      </c>
      <c r="AB264">
        <f t="shared" si="107"/>
        <v>-6.5509152164476081</v>
      </c>
      <c r="AC264">
        <f t="shared" si="108"/>
        <v>75.717838669850778</v>
      </c>
      <c r="AD264">
        <v>0</v>
      </c>
      <c r="AE264">
        <v>0</v>
      </c>
      <c r="AF264">
        <v>3</v>
      </c>
      <c r="AG264">
        <v>0</v>
      </c>
      <c r="AH264">
        <v>0</v>
      </c>
      <c r="AI264">
        <f t="shared" si="109"/>
        <v>1</v>
      </c>
      <c r="AJ264">
        <f t="shared" si="110"/>
        <v>0</v>
      </c>
      <c r="AK264">
        <f t="shared" si="111"/>
        <v>68079.42429212264</v>
      </c>
      <c r="AL264">
        <f t="shared" si="112"/>
        <v>1200.0006451612901</v>
      </c>
      <c r="AM264">
        <f t="shared" si="113"/>
        <v>963.35951825752693</v>
      </c>
      <c r="AN264">
        <f t="shared" si="114"/>
        <v>0.80279916693548392</v>
      </c>
      <c r="AO264">
        <f t="shared" si="115"/>
        <v>0.22319991545161288</v>
      </c>
      <c r="AP264">
        <v>10</v>
      </c>
      <c r="AQ264">
        <v>1</v>
      </c>
      <c r="AR264" t="s">
        <v>237</v>
      </c>
      <c r="AS264">
        <v>1560437583.7612901</v>
      </c>
      <c r="AT264">
        <v>766.95532258064497</v>
      </c>
      <c r="AU264">
        <v>813.97535483871002</v>
      </c>
      <c r="AV264">
        <v>20.3643838709677</v>
      </c>
      <c r="AW264">
        <v>18.956851612903201</v>
      </c>
      <c r="AX264">
        <v>599.999129032258</v>
      </c>
      <c r="AY264">
        <v>99.487941935483903</v>
      </c>
      <c r="AZ264">
        <v>9.9713854838709606E-2</v>
      </c>
      <c r="BA264">
        <v>22.780622580645201</v>
      </c>
      <c r="BB264">
        <v>23.487216129032301</v>
      </c>
      <c r="BC264">
        <v>23.245512903225801</v>
      </c>
      <c r="BD264">
        <v>0</v>
      </c>
      <c r="BE264">
        <v>0</v>
      </c>
      <c r="BF264">
        <v>13002.941935483899</v>
      </c>
      <c r="BG264">
        <v>1039.9929032258101</v>
      </c>
      <c r="BH264">
        <v>22.138767741935499</v>
      </c>
      <c r="BI264">
        <v>1200.0006451612901</v>
      </c>
      <c r="BJ264">
        <v>0.32999248387096802</v>
      </c>
      <c r="BK264">
        <v>0.32999464516129001</v>
      </c>
      <c r="BL264">
        <v>0.32999487096774199</v>
      </c>
      <c r="BM264">
        <v>1.00182548387097E-2</v>
      </c>
      <c r="BN264">
        <v>24</v>
      </c>
      <c r="BO264">
        <v>17743.151612903199</v>
      </c>
      <c r="BP264">
        <v>1560432001.5</v>
      </c>
      <c r="BQ264" t="s">
        <v>238</v>
      </c>
      <c r="BR264">
        <v>1</v>
      </c>
      <c r="BS264">
        <v>-1.3480000000000001</v>
      </c>
      <c r="BT264">
        <v>2.1000000000000001E-2</v>
      </c>
      <c r="BU264">
        <v>400</v>
      </c>
      <c r="BV264">
        <v>19</v>
      </c>
      <c r="BW264">
        <v>0.05</v>
      </c>
      <c r="BX264">
        <v>0.02</v>
      </c>
      <c r="BY264">
        <v>27.5227004904356</v>
      </c>
      <c r="BZ264">
        <v>1.2578509664361499</v>
      </c>
      <c r="CA264">
        <v>0.133723113298996</v>
      </c>
      <c r="CB264">
        <v>0</v>
      </c>
      <c r="CC264">
        <v>-46.9926975609756</v>
      </c>
      <c r="CD264">
        <v>-2.26204181184653</v>
      </c>
      <c r="CE264">
        <v>0.23773201605477101</v>
      </c>
      <c r="CF264">
        <v>0</v>
      </c>
      <c r="CG264">
        <v>1.40748195121951</v>
      </c>
      <c r="CH264">
        <v>1.69722648083615E-2</v>
      </c>
      <c r="CI264">
        <v>2.0439658002868702E-3</v>
      </c>
      <c r="CJ264">
        <v>1</v>
      </c>
      <c r="CK264">
        <v>1</v>
      </c>
      <c r="CL264">
        <v>3</v>
      </c>
      <c r="CM264" t="s">
        <v>257</v>
      </c>
      <c r="CN264">
        <v>1.8608100000000001</v>
      </c>
      <c r="CO264">
        <v>1.8577399999999999</v>
      </c>
      <c r="CP264">
        <v>1.8605</v>
      </c>
      <c r="CQ264">
        <v>1.8533299999999999</v>
      </c>
      <c r="CR264">
        <v>1.85192</v>
      </c>
      <c r="CS264">
        <v>1.8527199999999999</v>
      </c>
      <c r="CT264">
        <v>1.8564000000000001</v>
      </c>
      <c r="CU264">
        <v>1.86266</v>
      </c>
      <c r="CV264" t="s">
        <v>240</v>
      </c>
      <c r="CW264" t="s">
        <v>19</v>
      </c>
      <c r="CX264" t="s">
        <v>19</v>
      </c>
      <c r="CY264" t="s">
        <v>19</v>
      </c>
      <c r="CZ264" t="s">
        <v>241</v>
      </c>
      <c r="DA264" t="s">
        <v>242</v>
      </c>
      <c r="DB264" t="s">
        <v>243</v>
      </c>
      <c r="DC264" t="s">
        <v>243</v>
      </c>
      <c r="DD264" t="s">
        <v>243</v>
      </c>
      <c r="DE264" t="s">
        <v>243</v>
      </c>
      <c r="DF264">
        <v>0</v>
      </c>
      <c r="DG264">
        <v>100</v>
      </c>
      <c r="DH264">
        <v>100</v>
      </c>
      <c r="DI264">
        <v>-1.3480000000000001</v>
      </c>
      <c r="DJ264">
        <v>2.1000000000000001E-2</v>
      </c>
      <c r="DK264">
        <v>3</v>
      </c>
      <c r="DL264">
        <v>628.93100000000004</v>
      </c>
      <c r="DM264">
        <v>288.60899999999998</v>
      </c>
      <c r="DN264">
        <v>22.998999999999999</v>
      </c>
      <c r="DO264">
        <v>23.386399999999998</v>
      </c>
      <c r="DP264">
        <v>30.0001</v>
      </c>
      <c r="DQ264">
        <v>23.470400000000001</v>
      </c>
      <c r="DR264">
        <v>23.482299999999999</v>
      </c>
      <c r="DS264">
        <v>34.918100000000003</v>
      </c>
      <c r="DT264">
        <v>22.299199999999999</v>
      </c>
      <c r="DU264">
        <v>100</v>
      </c>
      <c r="DV264">
        <v>23</v>
      </c>
      <c r="DW264">
        <v>842.5</v>
      </c>
      <c r="DX264">
        <v>19</v>
      </c>
      <c r="DY264">
        <v>101.29900000000001</v>
      </c>
      <c r="DZ264">
        <v>105.28</v>
      </c>
    </row>
    <row r="265" spans="1:130" x14ac:dyDescent="0.25">
      <c r="A265">
        <v>249</v>
      </c>
      <c r="B265">
        <v>1560437596.0999999</v>
      </c>
      <c r="C265">
        <v>496</v>
      </c>
      <c r="D265" t="s">
        <v>740</v>
      </c>
      <c r="E265" t="s">
        <v>741</v>
      </c>
      <c r="G265">
        <v>1560437585.7612901</v>
      </c>
      <c r="H265">
        <f t="shared" si="87"/>
        <v>8.6205792299793465E-4</v>
      </c>
      <c r="I265">
        <f t="shared" si="88"/>
        <v>27.584177446425247</v>
      </c>
      <c r="J265">
        <f t="shared" si="89"/>
        <v>770.24606451612897</v>
      </c>
      <c r="K265">
        <f t="shared" si="90"/>
        <v>313.48136023882711</v>
      </c>
      <c r="L265">
        <f t="shared" si="91"/>
        <v>31.218853672620646</v>
      </c>
      <c r="M265">
        <f t="shared" si="92"/>
        <v>76.706950492116206</v>
      </c>
      <c r="N265">
        <f t="shared" si="93"/>
        <v>9.9658288030431627E-2</v>
      </c>
      <c r="O265">
        <f t="shared" si="94"/>
        <v>3</v>
      </c>
      <c r="P265">
        <f t="shared" si="95"/>
        <v>9.8030037085186719E-2</v>
      </c>
      <c r="Q265">
        <f t="shared" si="96"/>
        <v>6.1413010003144614E-2</v>
      </c>
      <c r="R265">
        <f t="shared" si="97"/>
        <v>215.0219884659723</v>
      </c>
      <c r="S265">
        <f t="shared" si="98"/>
        <v>23.79917996461235</v>
      </c>
      <c r="T265">
        <f t="shared" si="99"/>
        <v>23.361990322580649</v>
      </c>
      <c r="U265">
        <f t="shared" si="100"/>
        <v>2.8820965528765674</v>
      </c>
      <c r="V265">
        <f t="shared" si="101"/>
        <v>72.904936149722658</v>
      </c>
      <c r="W265">
        <f t="shared" si="102"/>
        <v>2.0279307186986593</v>
      </c>
      <c r="X265">
        <f t="shared" si="103"/>
        <v>2.781609621787418</v>
      </c>
      <c r="Y265">
        <f t="shared" si="104"/>
        <v>0.85416583417790815</v>
      </c>
      <c r="Z265">
        <f t="shared" si="105"/>
        <v>-38.016754404208918</v>
      </c>
      <c r="AA265">
        <f t="shared" si="106"/>
        <v>-94.880076619351939</v>
      </c>
      <c r="AB265">
        <f t="shared" si="107"/>
        <v>-6.5605881581480201</v>
      </c>
      <c r="AC265">
        <f t="shared" si="108"/>
        <v>75.564569284263428</v>
      </c>
      <c r="AD265">
        <v>0</v>
      </c>
      <c r="AE265">
        <v>0</v>
      </c>
      <c r="AF265">
        <v>3</v>
      </c>
      <c r="AG265">
        <v>0</v>
      </c>
      <c r="AH265">
        <v>0</v>
      </c>
      <c r="AI265">
        <f t="shared" si="109"/>
        <v>1</v>
      </c>
      <c r="AJ265">
        <f t="shared" si="110"/>
        <v>0</v>
      </c>
      <c r="AK265">
        <f t="shared" si="111"/>
        <v>68079.294728331675</v>
      </c>
      <c r="AL265">
        <f t="shared" si="112"/>
        <v>1200.0019354838701</v>
      </c>
      <c r="AM265">
        <f t="shared" si="113"/>
        <v>963.36062283720673</v>
      </c>
      <c r="AN265">
        <f t="shared" si="114"/>
        <v>0.80279922419354788</v>
      </c>
      <c r="AO265">
        <f t="shared" si="115"/>
        <v>0.22319989354838696</v>
      </c>
      <c r="AP265">
        <v>10</v>
      </c>
      <c r="AQ265">
        <v>1</v>
      </c>
      <c r="AR265" t="s">
        <v>237</v>
      </c>
      <c r="AS265">
        <v>1560437585.7612901</v>
      </c>
      <c r="AT265">
        <v>770.24606451612897</v>
      </c>
      <c r="AU265">
        <v>817.32496774193601</v>
      </c>
      <c r="AV265">
        <v>20.363287096774201</v>
      </c>
      <c r="AW265">
        <v>18.955822580645201</v>
      </c>
      <c r="AX265">
        <v>600.01767741935498</v>
      </c>
      <c r="AY265">
        <v>99.487774193548404</v>
      </c>
      <c r="AZ265">
        <v>9.9817390322580593E-2</v>
      </c>
      <c r="BA265">
        <v>22.775354838709699</v>
      </c>
      <c r="BB265">
        <v>23.484138709677399</v>
      </c>
      <c r="BC265">
        <v>23.239841935483899</v>
      </c>
      <c r="BD265">
        <v>0</v>
      </c>
      <c r="BE265">
        <v>0</v>
      </c>
      <c r="BF265">
        <v>13002.680645161299</v>
      </c>
      <c r="BG265">
        <v>1039.96677419355</v>
      </c>
      <c r="BH265">
        <v>22.1535516129032</v>
      </c>
      <c r="BI265">
        <v>1200.0019354838701</v>
      </c>
      <c r="BJ265">
        <v>0.32999290322580699</v>
      </c>
      <c r="BK265">
        <v>0.32999422580645099</v>
      </c>
      <c r="BL265">
        <v>0.329994838709677</v>
      </c>
      <c r="BM265">
        <v>1.00182903225806E-2</v>
      </c>
      <c r="BN265">
        <v>24</v>
      </c>
      <c r="BO265">
        <v>17743.1677419355</v>
      </c>
      <c r="BP265">
        <v>1560432001.5</v>
      </c>
      <c r="BQ265" t="s">
        <v>238</v>
      </c>
      <c r="BR265">
        <v>1</v>
      </c>
      <c r="BS265">
        <v>-1.3480000000000001</v>
      </c>
      <c r="BT265">
        <v>2.1000000000000001E-2</v>
      </c>
      <c r="BU265">
        <v>400</v>
      </c>
      <c r="BV265">
        <v>19</v>
      </c>
      <c r="BW265">
        <v>0.05</v>
      </c>
      <c r="BX265">
        <v>0.02</v>
      </c>
      <c r="BY265">
        <v>27.568450820775201</v>
      </c>
      <c r="BZ265">
        <v>1.3249871976877501</v>
      </c>
      <c r="CA265">
        <v>0.13968530354379199</v>
      </c>
      <c r="CB265">
        <v>0</v>
      </c>
      <c r="CC265">
        <v>-47.064846341463401</v>
      </c>
      <c r="CD265">
        <v>-2.3377045296166501</v>
      </c>
      <c r="CE265">
        <v>0.24528456753734301</v>
      </c>
      <c r="CF265">
        <v>0</v>
      </c>
      <c r="CG265">
        <v>1.4075182926829299</v>
      </c>
      <c r="CH265">
        <v>1.5244808362369701E-2</v>
      </c>
      <c r="CI265">
        <v>2.0541224491952398E-3</v>
      </c>
      <c r="CJ265">
        <v>1</v>
      </c>
      <c r="CK265">
        <v>1</v>
      </c>
      <c r="CL265">
        <v>3</v>
      </c>
      <c r="CM265" t="s">
        <v>257</v>
      </c>
      <c r="CN265">
        <v>1.8608100000000001</v>
      </c>
      <c r="CO265">
        <v>1.8577399999999999</v>
      </c>
      <c r="CP265">
        <v>1.8605</v>
      </c>
      <c r="CQ265">
        <v>1.8533299999999999</v>
      </c>
      <c r="CR265">
        <v>1.85192</v>
      </c>
      <c r="CS265">
        <v>1.8527199999999999</v>
      </c>
      <c r="CT265">
        <v>1.8564000000000001</v>
      </c>
      <c r="CU265">
        <v>1.86266</v>
      </c>
      <c r="CV265" t="s">
        <v>240</v>
      </c>
      <c r="CW265" t="s">
        <v>19</v>
      </c>
      <c r="CX265" t="s">
        <v>19</v>
      </c>
      <c r="CY265" t="s">
        <v>19</v>
      </c>
      <c r="CZ265" t="s">
        <v>241</v>
      </c>
      <c r="DA265" t="s">
        <v>242</v>
      </c>
      <c r="DB265" t="s">
        <v>243</v>
      </c>
      <c r="DC265" t="s">
        <v>243</v>
      </c>
      <c r="DD265" t="s">
        <v>243</v>
      </c>
      <c r="DE265" t="s">
        <v>243</v>
      </c>
      <c r="DF265">
        <v>0</v>
      </c>
      <c r="DG265">
        <v>100</v>
      </c>
      <c r="DH265">
        <v>100</v>
      </c>
      <c r="DI265">
        <v>-1.3480000000000001</v>
      </c>
      <c r="DJ265">
        <v>2.1000000000000001E-2</v>
      </c>
      <c r="DK265">
        <v>3</v>
      </c>
      <c r="DL265">
        <v>629.45600000000002</v>
      </c>
      <c r="DM265">
        <v>288.51</v>
      </c>
      <c r="DN265">
        <v>22.9984</v>
      </c>
      <c r="DO265">
        <v>23.386399999999998</v>
      </c>
      <c r="DP265">
        <v>30.0001</v>
      </c>
      <c r="DQ265">
        <v>23.471399999999999</v>
      </c>
      <c r="DR265">
        <v>23.482299999999999</v>
      </c>
      <c r="DS265">
        <v>35.001300000000001</v>
      </c>
      <c r="DT265">
        <v>22.299199999999999</v>
      </c>
      <c r="DU265">
        <v>100</v>
      </c>
      <c r="DV265">
        <v>23</v>
      </c>
      <c r="DW265">
        <v>842.5</v>
      </c>
      <c r="DX265">
        <v>19</v>
      </c>
      <c r="DY265">
        <v>101.29900000000001</v>
      </c>
      <c r="DZ265">
        <v>105.28</v>
      </c>
    </row>
    <row r="266" spans="1:130" x14ac:dyDescent="0.25">
      <c r="A266">
        <v>250</v>
      </c>
      <c r="B266">
        <v>1560437598.0999999</v>
      </c>
      <c r="C266">
        <v>498</v>
      </c>
      <c r="D266" t="s">
        <v>742</v>
      </c>
      <c r="E266" t="s">
        <v>743</v>
      </c>
      <c r="G266">
        <v>1560437587.7612901</v>
      </c>
      <c r="H266">
        <f t="shared" si="87"/>
        <v>8.6191448186575929E-4</v>
      </c>
      <c r="I266">
        <f t="shared" si="88"/>
        <v>27.610083995775376</v>
      </c>
      <c r="J266">
        <f t="shared" si="89"/>
        <v>773.54019354838704</v>
      </c>
      <c r="K266">
        <f t="shared" si="90"/>
        <v>316.59739282015107</v>
      </c>
      <c r="L266">
        <f t="shared" si="91"/>
        <v>31.529119979740692</v>
      </c>
      <c r="M266">
        <f t="shared" si="92"/>
        <v>77.034878127987525</v>
      </c>
      <c r="N266">
        <f t="shared" si="93"/>
        <v>9.9721875063763107E-2</v>
      </c>
      <c r="O266">
        <f t="shared" si="94"/>
        <v>3</v>
      </c>
      <c r="P266">
        <f t="shared" si="95"/>
        <v>9.8091562638062735E-2</v>
      </c>
      <c r="Q266">
        <f t="shared" si="96"/>
        <v>6.1451644795547038E-2</v>
      </c>
      <c r="R266">
        <f t="shared" si="97"/>
        <v>215.02200242196088</v>
      </c>
      <c r="S266">
        <f t="shared" si="98"/>
        <v>23.792846710049705</v>
      </c>
      <c r="T266">
        <f t="shared" si="99"/>
        <v>23.357219354838698</v>
      </c>
      <c r="U266">
        <f t="shared" si="100"/>
        <v>2.8812666801022431</v>
      </c>
      <c r="V266">
        <f t="shared" si="101"/>
        <v>72.927543973069405</v>
      </c>
      <c r="W266">
        <f t="shared" si="102"/>
        <v>2.0277757523826208</v>
      </c>
      <c r="X266">
        <f t="shared" si="103"/>
        <v>2.7805348184102225</v>
      </c>
      <c r="Y266">
        <f t="shared" si="104"/>
        <v>0.85349092771962232</v>
      </c>
      <c r="Z266">
        <f t="shared" si="105"/>
        <v>-38.010428650279984</v>
      </c>
      <c r="AA266">
        <f t="shared" si="106"/>
        <v>-95.139375948383687</v>
      </c>
      <c r="AB266">
        <f t="shared" si="107"/>
        <v>-6.5781462795089842</v>
      </c>
      <c r="AC266">
        <f t="shared" si="108"/>
        <v>75.294051543788228</v>
      </c>
      <c r="AD266">
        <v>0</v>
      </c>
      <c r="AE266">
        <v>0</v>
      </c>
      <c r="AF266">
        <v>3</v>
      </c>
      <c r="AG266">
        <v>0</v>
      </c>
      <c r="AH266">
        <v>0</v>
      </c>
      <c r="AI266">
        <f t="shared" si="109"/>
        <v>1</v>
      </c>
      <c r="AJ266">
        <f t="shared" si="110"/>
        <v>0</v>
      </c>
      <c r="AK266">
        <f t="shared" si="111"/>
        <v>68076.054881078147</v>
      </c>
      <c r="AL266">
        <f t="shared" si="112"/>
        <v>1200.00225806452</v>
      </c>
      <c r="AM266">
        <f t="shared" si="113"/>
        <v>963.36093096608579</v>
      </c>
      <c r="AN266">
        <f t="shared" si="114"/>
        <v>0.80279926516129041</v>
      </c>
      <c r="AO266">
        <f t="shared" si="115"/>
        <v>0.22319983664516133</v>
      </c>
      <c r="AP266">
        <v>10</v>
      </c>
      <c r="AQ266">
        <v>1</v>
      </c>
      <c r="AR266" t="s">
        <v>237</v>
      </c>
      <c r="AS266">
        <v>1560437587.7612901</v>
      </c>
      <c r="AT266">
        <v>773.54019354838704</v>
      </c>
      <c r="AU266">
        <v>820.66551612903197</v>
      </c>
      <c r="AV266">
        <v>20.361764516129</v>
      </c>
      <c r="AW266">
        <v>18.954570967741901</v>
      </c>
      <c r="AX266">
        <v>600.034290322581</v>
      </c>
      <c r="AY266">
        <v>99.487516129032301</v>
      </c>
      <c r="AZ266">
        <v>9.9911609677419397E-2</v>
      </c>
      <c r="BA266">
        <v>22.768980645161299</v>
      </c>
      <c r="BB266">
        <v>23.4808290322581</v>
      </c>
      <c r="BC266">
        <v>23.233609677419299</v>
      </c>
      <c r="BD266">
        <v>0</v>
      </c>
      <c r="BE266">
        <v>0</v>
      </c>
      <c r="BF266">
        <v>13001.7161290323</v>
      </c>
      <c r="BG266">
        <v>1039.9383870967699</v>
      </c>
      <c r="BH266">
        <v>22.176622580645201</v>
      </c>
      <c r="BI266">
        <v>1200.00225806452</v>
      </c>
      <c r="BJ266">
        <v>0.32999367741935498</v>
      </c>
      <c r="BK266">
        <v>0.32999358064516099</v>
      </c>
      <c r="BL266">
        <v>0.32999461290322601</v>
      </c>
      <c r="BM266">
        <v>1.00183419354839E-2</v>
      </c>
      <c r="BN266">
        <v>24</v>
      </c>
      <c r="BO266">
        <v>17743.164516129</v>
      </c>
      <c r="BP266">
        <v>1560432001.5</v>
      </c>
      <c r="BQ266" t="s">
        <v>238</v>
      </c>
      <c r="BR266">
        <v>1</v>
      </c>
      <c r="BS266">
        <v>-1.3480000000000001</v>
      </c>
      <c r="BT266">
        <v>2.1000000000000001E-2</v>
      </c>
      <c r="BU266">
        <v>400</v>
      </c>
      <c r="BV266">
        <v>19</v>
      </c>
      <c r="BW266">
        <v>0.05</v>
      </c>
      <c r="BX266">
        <v>0.02</v>
      </c>
      <c r="BY266">
        <v>27.5945843100051</v>
      </c>
      <c r="BZ266">
        <v>1.1494852766277699</v>
      </c>
      <c r="CA266">
        <v>0.13043576778813401</v>
      </c>
      <c r="CB266">
        <v>0</v>
      </c>
      <c r="CC266">
        <v>-47.1078170731707</v>
      </c>
      <c r="CD266">
        <v>-1.9494104529613201</v>
      </c>
      <c r="CE266">
        <v>0.22485653952474599</v>
      </c>
      <c r="CF266">
        <v>0</v>
      </c>
      <c r="CG266">
        <v>1.4073475609756101</v>
      </c>
      <c r="CH266">
        <v>4.5888501742157098E-3</v>
      </c>
      <c r="CI266">
        <v>2.3116890461915298E-3</v>
      </c>
      <c r="CJ266">
        <v>1</v>
      </c>
      <c r="CK266">
        <v>1</v>
      </c>
      <c r="CL266">
        <v>3</v>
      </c>
      <c r="CM266" t="s">
        <v>257</v>
      </c>
      <c r="CN266">
        <v>1.8608100000000001</v>
      </c>
      <c r="CO266">
        <v>1.85775</v>
      </c>
      <c r="CP266">
        <v>1.8605100000000001</v>
      </c>
      <c r="CQ266">
        <v>1.8533299999999999</v>
      </c>
      <c r="CR266">
        <v>1.85192</v>
      </c>
      <c r="CS266">
        <v>1.8527199999999999</v>
      </c>
      <c r="CT266">
        <v>1.8564000000000001</v>
      </c>
      <c r="CU266">
        <v>1.86266</v>
      </c>
      <c r="CV266" t="s">
        <v>240</v>
      </c>
      <c r="CW266" t="s">
        <v>19</v>
      </c>
      <c r="CX266" t="s">
        <v>19</v>
      </c>
      <c r="CY266" t="s">
        <v>19</v>
      </c>
      <c r="CZ266" t="s">
        <v>241</v>
      </c>
      <c r="DA266" t="s">
        <v>242</v>
      </c>
      <c r="DB266" t="s">
        <v>243</v>
      </c>
      <c r="DC266" t="s">
        <v>243</v>
      </c>
      <c r="DD266" t="s">
        <v>243</v>
      </c>
      <c r="DE266" t="s">
        <v>243</v>
      </c>
      <c r="DF266">
        <v>0</v>
      </c>
      <c r="DG266">
        <v>100</v>
      </c>
      <c r="DH266">
        <v>100</v>
      </c>
      <c r="DI266">
        <v>-1.3480000000000001</v>
      </c>
      <c r="DJ266">
        <v>2.1000000000000001E-2</v>
      </c>
      <c r="DK266">
        <v>3</v>
      </c>
      <c r="DL266">
        <v>629.31700000000001</v>
      </c>
      <c r="DM266">
        <v>288.72000000000003</v>
      </c>
      <c r="DN266">
        <v>22.9983</v>
      </c>
      <c r="DO266">
        <v>23.386399999999998</v>
      </c>
      <c r="DP266">
        <v>30.0001</v>
      </c>
      <c r="DQ266">
        <v>23.4712</v>
      </c>
      <c r="DR266">
        <v>23.482299999999999</v>
      </c>
      <c r="DS266">
        <v>35.116599999999998</v>
      </c>
      <c r="DT266">
        <v>22.299199999999999</v>
      </c>
      <c r="DU266">
        <v>100</v>
      </c>
      <c r="DV266">
        <v>23</v>
      </c>
      <c r="DW266">
        <v>847.5</v>
      </c>
      <c r="DX266">
        <v>19</v>
      </c>
      <c r="DY266">
        <v>101.298</v>
      </c>
      <c r="DZ266">
        <v>105.279</v>
      </c>
    </row>
    <row r="267" spans="1:130" x14ac:dyDescent="0.25">
      <c r="A267">
        <v>251</v>
      </c>
      <c r="B267">
        <v>1560437600.5</v>
      </c>
      <c r="C267">
        <v>500.40000009536698</v>
      </c>
      <c r="D267" t="s">
        <v>744</v>
      </c>
      <c r="E267" t="s">
        <v>745</v>
      </c>
      <c r="G267">
        <v>1560437590.4161301</v>
      </c>
      <c r="H267">
        <f t="shared" si="87"/>
        <v>8.6147670576741599E-4</v>
      </c>
      <c r="I267">
        <f t="shared" si="88"/>
        <v>27.660864964917689</v>
      </c>
      <c r="J267">
        <f t="shared" si="89"/>
        <v>777.92861290322605</v>
      </c>
      <c r="K267">
        <f t="shared" si="90"/>
        <v>320.45309598929725</v>
      </c>
      <c r="L267">
        <f t="shared" si="91"/>
        <v>31.912987578303081</v>
      </c>
      <c r="M267">
        <f t="shared" si="92"/>
        <v>77.471637725155134</v>
      </c>
      <c r="N267">
        <f t="shared" si="93"/>
        <v>9.9798712611186086E-2</v>
      </c>
      <c r="O267">
        <f t="shared" si="94"/>
        <v>3</v>
      </c>
      <c r="P267">
        <f t="shared" si="95"/>
        <v>9.8165907414145964E-2</v>
      </c>
      <c r="Q267">
        <f t="shared" si="96"/>
        <v>6.1498329534292615E-2</v>
      </c>
      <c r="R267">
        <f t="shared" si="97"/>
        <v>215.02204119392837</v>
      </c>
      <c r="S267">
        <f t="shared" si="98"/>
        <v>23.783026550428399</v>
      </c>
      <c r="T267">
        <f t="shared" si="99"/>
        <v>23.34939032258065</v>
      </c>
      <c r="U267">
        <f t="shared" si="100"/>
        <v>2.8799053336402167</v>
      </c>
      <c r="V267">
        <f t="shared" si="101"/>
        <v>72.9612148258107</v>
      </c>
      <c r="W267">
        <f t="shared" si="102"/>
        <v>2.027489794425446</v>
      </c>
      <c r="X267">
        <f t="shared" si="103"/>
        <v>2.7788596986301859</v>
      </c>
      <c r="Y267">
        <f t="shared" si="104"/>
        <v>0.85241553921477076</v>
      </c>
      <c r="Z267">
        <f t="shared" si="105"/>
        <v>-37.991122724343043</v>
      </c>
      <c r="AA267">
        <f t="shared" si="106"/>
        <v>-95.480586735479946</v>
      </c>
      <c r="AB267">
        <f t="shared" si="107"/>
        <v>-6.6011441221283969</v>
      </c>
      <c r="AC267">
        <f t="shared" si="108"/>
        <v>74.949187611976996</v>
      </c>
      <c r="AD267">
        <v>0</v>
      </c>
      <c r="AE267">
        <v>0</v>
      </c>
      <c r="AF267">
        <v>3</v>
      </c>
      <c r="AG267">
        <v>0</v>
      </c>
      <c r="AH267">
        <v>0</v>
      </c>
      <c r="AI267">
        <f t="shared" si="109"/>
        <v>1</v>
      </c>
      <c r="AJ267">
        <f t="shared" si="110"/>
        <v>0</v>
      </c>
      <c r="AK267">
        <f t="shared" si="111"/>
        <v>68078.682834345294</v>
      </c>
      <c r="AL267">
        <f t="shared" si="112"/>
        <v>1200.0029032258101</v>
      </c>
      <c r="AM267">
        <f t="shared" si="113"/>
        <v>963.36154199809573</v>
      </c>
      <c r="AN267">
        <f t="shared" si="114"/>
        <v>0.80279934274193632</v>
      </c>
      <c r="AO267">
        <f t="shared" si="115"/>
        <v>0.22319973532258089</v>
      </c>
      <c r="AP267">
        <v>10</v>
      </c>
      <c r="AQ267">
        <v>1</v>
      </c>
      <c r="AR267" t="s">
        <v>237</v>
      </c>
      <c r="AS267">
        <v>1560437590.4161301</v>
      </c>
      <c r="AT267">
        <v>777.92861290322605</v>
      </c>
      <c r="AU267">
        <v>825.14390322580698</v>
      </c>
      <c r="AV267">
        <v>20.358964516128999</v>
      </c>
      <c r="AW267">
        <v>18.9524935483871</v>
      </c>
      <c r="AX267">
        <v>600.03935483870998</v>
      </c>
      <c r="AY267">
        <v>99.4870612903226</v>
      </c>
      <c r="AZ267">
        <v>0.10001706129032301</v>
      </c>
      <c r="BA267">
        <v>22.7590419354839</v>
      </c>
      <c r="BB267">
        <v>23.474416129032299</v>
      </c>
      <c r="BC267">
        <v>23.224364516129</v>
      </c>
      <c r="BD267">
        <v>0</v>
      </c>
      <c r="BE267">
        <v>0</v>
      </c>
      <c r="BF267">
        <v>13001.8548387097</v>
      </c>
      <c r="BG267">
        <v>1039.89806451613</v>
      </c>
      <c r="BH267">
        <v>22.217612903225799</v>
      </c>
      <c r="BI267">
        <v>1200.0029032258101</v>
      </c>
      <c r="BJ267">
        <v>0.32999509677419397</v>
      </c>
      <c r="BK267">
        <v>0.32999248387096802</v>
      </c>
      <c r="BL267">
        <v>0.329994161290323</v>
      </c>
      <c r="BM267">
        <v>1.0018403225806501E-2</v>
      </c>
      <c r="BN267">
        <v>24</v>
      </c>
      <c r="BO267">
        <v>17743.180645161301</v>
      </c>
      <c r="BP267">
        <v>1560432001.5</v>
      </c>
      <c r="BQ267" t="s">
        <v>238</v>
      </c>
      <c r="BR267">
        <v>1</v>
      </c>
      <c r="BS267">
        <v>-1.3480000000000001</v>
      </c>
      <c r="BT267">
        <v>2.1000000000000001E-2</v>
      </c>
      <c r="BU267">
        <v>400</v>
      </c>
      <c r="BV267">
        <v>19</v>
      </c>
      <c r="BW267">
        <v>0.05</v>
      </c>
      <c r="BX267">
        <v>0.02</v>
      </c>
      <c r="BY267">
        <v>27.628264309030499</v>
      </c>
      <c r="BZ267">
        <v>0.92145182143916704</v>
      </c>
      <c r="CA267">
        <v>0.11126079348920501</v>
      </c>
      <c r="CB267">
        <v>0</v>
      </c>
      <c r="CC267">
        <v>-47.175090243902403</v>
      </c>
      <c r="CD267">
        <v>-1.5279993031360199</v>
      </c>
      <c r="CE267">
        <v>0.18392648823796501</v>
      </c>
      <c r="CF267">
        <v>0</v>
      </c>
      <c r="CG267">
        <v>1.40688829268293</v>
      </c>
      <c r="CH267">
        <v>-1.0133937282227E-2</v>
      </c>
      <c r="CI267">
        <v>3.0518622083454102E-3</v>
      </c>
      <c r="CJ267">
        <v>1</v>
      </c>
      <c r="CK267">
        <v>1</v>
      </c>
      <c r="CL267">
        <v>3</v>
      </c>
      <c r="CM267" t="s">
        <v>257</v>
      </c>
      <c r="CN267">
        <v>1.8608100000000001</v>
      </c>
      <c r="CO267">
        <v>1.8577600000000001</v>
      </c>
      <c r="CP267">
        <v>1.8605100000000001</v>
      </c>
      <c r="CQ267">
        <v>1.8533299999999999</v>
      </c>
      <c r="CR267">
        <v>1.8519399999999999</v>
      </c>
      <c r="CS267">
        <v>1.8527199999999999</v>
      </c>
      <c r="CT267">
        <v>1.85642</v>
      </c>
      <c r="CU267">
        <v>1.86266</v>
      </c>
      <c r="CV267" t="s">
        <v>240</v>
      </c>
      <c r="CW267" t="s">
        <v>19</v>
      </c>
      <c r="CX267" t="s">
        <v>19</v>
      </c>
      <c r="CY267" t="s">
        <v>19</v>
      </c>
      <c r="CZ267" t="s">
        <v>241</v>
      </c>
      <c r="DA267" t="s">
        <v>242</v>
      </c>
      <c r="DB267" t="s">
        <v>243</v>
      </c>
      <c r="DC267" t="s">
        <v>243</v>
      </c>
      <c r="DD267" t="s">
        <v>243</v>
      </c>
      <c r="DE267" t="s">
        <v>243</v>
      </c>
      <c r="DF267">
        <v>0</v>
      </c>
      <c r="DG267">
        <v>100</v>
      </c>
      <c r="DH267">
        <v>100</v>
      </c>
      <c r="DI267">
        <v>-1.3480000000000001</v>
      </c>
      <c r="DJ267">
        <v>2.1000000000000001E-2</v>
      </c>
      <c r="DK267">
        <v>3</v>
      </c>
      <c r="DL267">
        <v>629.78399999999999</v>
      </c>
      <c r="DM267">
        <v>288.69799999999998</v>
      </c>
      <c r="DN267">
        <v>22.998200000000001</v>
      </c>
      <c r="DO267">
        <v>23.385300000000001</v>
      </c>
      <c r="DP267">
        <v>30.0002</v>
      </c>
      <c r="DQ267">
        <v>23.470600000000001</v>
      </c>
      <c r="DR267">
        <v>23.482299999999999</v>
      </c>
      <c r="DS267">
        <v>35.276499999999999</v>
      </c>
      <c r="DT267">
        <v>22.299199999999999</v>
      </c>
      <c r="DU267">
        <v>100</v>
      </c>
      <c r="DV267">
        <v>23</v>
      </c>
      <c r="DW267">
        <v>852.5</v>
      </c>
      <c r="DX267">
        <v>19</v>
      </c>
      <c r="DY267">
        <v>101.298</v>
      </c>
      <c r="DZ267">
        <v>105.279</v>
      </c>
    </row>
    <row r="268" spans="1:130" x14ac:dyDescent="0.25">
      <c r="A268">
        <v>252</v>
      </c>
      <c r="B268">
        <v>1560437602.5</v>
      </c>
      <c r="C268">
        <v>502.40000009536698</v>
      </c>
      <c r="D268" t="s">
        <v>746</v>
      </c>
      <c r="E268" t="s">
        <v>747</v>
      </c>
      <c r="G268">
        <v>1560437592.3903201</v>
      </c>
      <c r="H268">
        <f t="shared" si="87"/>
        <v>8.6101003138631851E-4</v>
      </c>
      <c r="I268">
        <f t="shared" si="88"/>
        <v>27.675801828049291</v>
      </c>
      <c r="J268">
        <f t="shared" si="89"/>
        <v>781.20377419354804</v>
      </c>
      <c r="K268">
        <f t="shared" si="90"/>
        <v>323.77521258110232</v>
      </c>
      <c r="L268">
        <f t="shared" si="91"/>
        <v>32.243715546022159</v>
      </c>
      <c r="M268">
        <f t="shared" si="92"/>
        <v>77.797531434763968</v>
      </c>
      <c r="N268">
        <f t="shared" si="93"/>
        <v>9.9872145988280467E-2</v>
      </c>
      <c r="O268">
        <f t="shared" si="94"/>
        <v>3</v>
      </c>
      <c r="P268">
        <f t="shared" si="95"/>
        <v>9.8236956707983117E-2</v>
      </c>
      <c r="Q268">
        <f t="shared" si="96"/>
        <v>6.1542945033551621E-2</v>
      </c>
      <c r="R268">
        <f t="shared" si="97"/>
        <v>215.02214999802962</v>
      </c>
      <c r="S268">
        <f t="shared" si="98"/>
        <v>23.774600336180239</v>
      </c>
      <c r="T268">
        <f t="shared" si="99"/>
        <v>23.341633870967701</v>
      </c>
      <c r="U268">
        <f t="shared" si="100"/>
        <v>2.8785571626413113</v>
      </c>
      <c r="V268">
        <f t="shared" si="101"/>
        <v>72.989182590451634</v>
      </c>
      <c r="W268">
        <f t="shared" si="102"/>
        <v>2.0272154791131998</v>
      </c>
      <c r="X268">
        <f t="shared" si="103"/>
        <v>2.7774190738483457</v>
      </c>
      <c r="Y268">
        <f t="shared" si="104"/>
        <v>0.85134168352811157</v>
      </c>
      <c r="Z268">
        <f t="shared" si="105"/>
        <v>-37.97054238413665</v>
      </c>
      <c r="AA268">
        <f t="shared" si="106"/>
        <v>-95.609192941936286</v>
      </c>
      <c r="AB268">
        <f t="shared" si="107"/>
        <v>-6.6094893036574618</v>
      </c>
      <c r="AC268">
        <f t="shared" si="108"/>
        <v>74.832925368299229</v>
      </c>
      <c r="AD268">
        <v>0</v>
      </c>
      <c r="AE268">
        <v>0</v>
      </c>
      <c r="AF268">
        <v>3</v>
      </c>
      <c r="AG268">
        <v>0</v>
      </c>
      <c r="AH268">
        <v>0</v>
      </c>
      <c r="AI268">
        <f t="shared" si="109"/>
        <v>1</v>
      </c>
      <c r="AJ268">
        <f t="shared" si="110"/>
        <v>0</v>
      </c>
      <c r="AK268">
        <f t="shared" si="111"/>
        <v>68083.700178386105</v>
      </c>
      <c r="AL268">
        <f t="shared" si="112"/>
        <v>1200.0038709677401</v>
      </c>
      <c r="AM268">
        <f t="shared" si="113"/>
        <v>963.36247528828119</v>
      </c>
      <c r="AN268">
        <f t="shared" si="114"/>
        <v>0.80279947306451593</v>
      </c>
      <c r="AO268">
        <f t="shared" si="115"/>
        <v>0.22319963203225801</v>
      </c>
      <c r="AP268">
        <v>10</v>
      </c>
      <c r="AQ268">
        <v>1</v>
      </c>
      <c r="AR268" t="s">
        <v>237</v>
      </c>
      <c r="AS268">
        <v>1560437592.3903201</v>
      </c>
      <c r="AT268">
        <v>781.20377419354804</v>
      </c>
      <c r="AU268">
        <v>828.44696774193596</v>
      </c>
      <c r="AV268">
        <v>20.356280645161299</v>
      </c>
      <c r="AW268">
        <v>18.950600000000001</v>
      </c>
      <c r="AX268">
        <v>600.05312903225797</v>
      </c>
      <c r="AY268">
        <v>99.486645161290298</v>
      </c>
      <c r="AZ268">
        <v>0.100087525806452</v>
      </c>
      <c r="BA268">
        <v>22.7504903225806</v>
      </c>
      <c r="BB268">
        <v>23.467283870967702</v>
      </c>
      <c r="BC268">
        <v>23.215983870967701</v>
      </c>
      <c r="BD268">
        <v>0</v>
      </c>
      <c r="BE268">
        <v>0</v>
      </c>
      <c r="BF268">
        <v>13002.564516128999</v>
      </c>
      <c r="BG268">
        <v>1039.8654838709699</v>
      </c>
      <c r="BH268">
        <v>22.2498677419355</v>
      </c>
      <c r="BI268">
        <v>1200.0038709677401</v>
      </c>
      <c r="BJ268">
        <v>0.32999670967741901</v>
      </c>
      <c r="BK268">
        <v>0.32999119354838702</v>
      </c>
      <c r="BL268">
        <v>0.32999374193548398</v>
      </c>
      <c r="BM268">
        <v>1.00184612903226E-2</v>
      </c>
      <c r="BN268">
        <v>24</v>
      </c>
      <c r="BO268">
        <v>17743.1967741935</v>
      </c>
      <c r="BP268">
        <v>1560432001.5</v>
      </c>
      <c r="BQ268" t="s">
        <v>238</v>
      </c>
      <c r="BR268">
        <v>1</v>
      </c>
      <c r="BS268">
        <v>-1.3480000000000001</v>
      </c>
      <c r="BT268">
        <v>2.1000000000000001E-2</v>
      </c>
      <c r="BU268">
        <v>400</v>
      </c>
      <c r="BV268">
        <v>19</v>
      </c>
      <c r="BW268">
        <v>0.05</v>
      </c>
      <c r="BX268">
        <v>0.02</v>
      </c>
      <c r="BY268">
        <v>27.668476855975801</v>
      </c>
      <c r="BZ268">
        <v>0.82166714368884497</v>
      </c>
      <c r="CA268">
        <v>0.100441779743665</v>
      </c>
      <c r="CB268">
        <v>0</v>
      </c>
      <c r="CC268">
        <v>-47.235834146341503</v>
      </c>
      <c r="CD268">
        <v>-1.37485459928516</v>
      </c>
      <c r="CE268">
        <v>0.17101998258619799</v>
      </c>
      <c r="CF268">
        <v>0</v>
      </c>
      <c r="CG268">
        <v>1.40604</v>
      </c>
      <c r="CH268">
        <v>-2.90963692594567E-2</v>
      </c>
      <c r="CI268">
        <v>4.1020125934805697E-3</v>
      </c>
      <c r="CJ268">
        <v>1</v>
      </c>
      <c r="CK268">
        <v>1</v>
      </c>
      <c r="CL268">
        <v>3</v>
      </c>
      <c r="CM268" t="s">
        <v>257</v>
      </c>
      <c r="CN268">
        <v>1.8608100000000001</v>
      </c>
      <c r="CO268">
        <v>1.85775</v>
      </c>
      <c r="CP268">
        <v>1.8605</v>
      </c>
      <c r="CQ268">
        <v>1.8533299999999999</v>
      </c>
      <c r="CR268">
        <v>1.8519300000000001</v>
      </c>
      <c r="CS268">
        <v>1.8527199999999999</v>
      </c>
      <c r="CT268">
        <v>1.8564099999999999</v>
      </c>
      <c r="CU268">
        <v>1.86266</v>
      </c>
      <c r="CV268" t="s">
        <v>240</v>
      </c>
      <c r="CW268" t="s">
        <v>19</v>
      </c>
      <c r="CX268" t="s">
        <v>19</v>
      </c>
      <c r="CY268" t="s">
        <v>19</v>
      </c>
      <c r="CZ268" t="s">
        <v>241</v>
      </c>
      <c r="DA268" t="s">
        <v>242</v>
      </c>
      <c r="DB268" t="s">
        <v>243</v>
      </c>
      <c r="DC268" t="s">
        <v>243</v>
      </c>
      <c r="DD268" t="s">
        <v>243</v>
      </c>
      <c r="DE268" t="s">
        <v>243</v>
      </c>
      <c r="DF268">
        <v>0</v>
      </c>
      <c r="DG268">
        <v>100</v>
      </c>
      <c r="DH268">
        <v>100</v>
      </c>
      <c r="DI268">
        <v>-1.3480000000000001</v>
      </c>
      <c r="DJ268">
        <v>2.1000000000000001E-2</v>
      </c>
      <c r="DK268">
        <v>3</v>
      </c>
      <c r="DL268">
        <v>630.18499999999995</v>
      </c>
      <c r="DM268">
        <v>288.62</v>
      </c>
      <c r="DN268">
        <v>22.998200000000001</v>
      </c>
      <c r="DO268">
        <v>23.384399999999999</v>
      </c>
      <c r="DP268">
        <v>30.0001</v>
      </c>
      <c r="DQ268">
        <v>23.4711</v>
      </c>
      <c r="DR268">
        <v>23.482299999999999</v>
      </c>
      <c r="DS268">
        <v>35.402799999999999</v>
      </c>
      <c r="DT268">
        <v>22.299199999999999</v>
      </c>
      <c r="DU268">
        <v>100</v>
      </c>
      <c r="DV268">
        <v>23</v>
      </c>
      <c r="DW268">
        <v>857.33</v>
      </c>
      <c r="DX268">
        <v>19</v>
      </c>
      <c r="DY268">
        <v>101.29900000000001</v>
      </c>
      <c r="DZ268">
        <v>105.279</v>
      </c>
    </row>
    <row r="269" spans="1:130" x14ac:dyDescent="0.25">
      <c r="A269">
        <v>253</v>
      </c>
      <c r="B269">
        <v>1560437604.5</v>
      </c>
      <c r="C269">
        <v>504.40000009536698</v>
      </c>
      <c r="D269" t="s">
        <v>748</v>
      </c>
      <c r="E269" t="s">
        <v>749</v>
      </c>
      <c r="G269">
        <v>1560437594.3645201</v>
      </c>
      <c r="H269">
        <f t="shared" si="87"/>
        <v>8.6035323452797105E-4</v>
      </c>
      <c r="I269">
        <f t="shared" si="88"/>
        <v>27.696753526147891</v>
      </c>
      <c r="J269">
        <f t="shared" si="89"/>
        <v>784.47493548387104</v>
      </c>
      <c r="K269">
        <f t="shared" si="90"/>
        <v>326.87640193129522</v>
      </c>
      <c r="L269">
        <f t="shared" si="91"/>
        <v>32.552416793804618</v>
      </c>
      <c r="M269">
        <f t="shared" si="92"/>
        <v>78.122969150680319</v>
      </c>
      <c r="N269">
        <f t="shared" si="93"/>
        <v>9.9918436467679075E-2</v>
      </c>
      <c r="O269">
        <f t="shared" si="94"/>
        <v>3</v>
      </c>
      <c r="P269">
        <f t="shared" si="95"/>
        <v>9.828174344462827E-2</v>
      </c>
      <c r="Q269">
        <f t="shared" si="96"/>
        <v>6.1571069003069273E-2</v>
      </c>
      <c r="R269">
        <f t="shared" si="97"/>
        <v>215.0220400186183</v>
      </c>
      <c r="S269">
        <f t="shared" si="98"/>
        <v>23.765712019223049</v>
      </c>
      <c r="T269">
        <f t="shared" si="99"/>
        <v>23.333950000000002</v>
      </c>
      <c r="U269">
        <f t="shared" si="100"/>
        <v>2.8772221514141858</v>
      </c>
      <c r="V269">
        <f t="shared" si="101"/>
        <v>73.018441612989221</v>
      </c>
      <c r="W269">
        <f t="shared" si="102"/>
        <v>2.0269140289978926</v>
      </c>
      <c r="X269">
        <f t="shared" si="103"/>
        <v>2.7758933006827222</v>
      </c>
      <c r="Y269">
        <f t="shared" si="104"/>
        <v>0.85030812241629317</v>
      </c>
      <c r="Z269">
        <f t="shared" si="105"/>
        <v>-37.941577642683527</v>
      </c>
      <c r="AA269">
        <f t="shared" si="106"/>
        <v>-95.831971238704142</v>
      </c>
      <c r="AB269">
        <f t="shared" si="107"/>
        <v>-6.6243279921084088</v>
      </c>
      <c r="AC269">
        <f t="shared" si="108"/>
        <v>74.624163145122196</v>
      </c>
      <c r="AD269">
        <v>0</v>
      </c>
      <c r="AE269">
        <v>0</v>
      </c>
      <c r="AF269">
        <v>3</v>
      </c>
      <c r="AG269">
        <v>0</v>
      </c>
      <c r="AH269">
        <v>0</v>
      </c>
      <c r="AI269">
        <f t="shared" si="109"/>
        <v>1</v>
      </c>
      <c r="AJ269">
        <f t="shared" si="110"/>
        <v>0</v>
      </c>
      <c r="AK269">
        <f t="shared" si="111"/>
        <v>68085.472724563253</v>
      </c>
      <c r="AL269">
        <f t="shared" si="112"/>
        <v>1200.0035483871</v>
      </c>
      <c r="AM269">
        <f t="shared" si="113"/>
        <v>963.36231503068302</v>
      </c>
      <c r="AN269">
        <f t="shared" si="114"/>
        <v>0.80279955532258085</v>
      </c>
      <c r="AO269">
        <f t="shared" si="115"/>
        <v>0.22319955500000005</v>
      </c>
      <c r="AP269">
        <v>10</v>
      </c>
      <c r="AQ269">
        <v>1</v>
      </c>
      <c r="AR269" t="s">
        <v>237</v>
      </c>
      <c r="AS269">
        <v>1560437594.3645201</v>
      </c>
      <c r="AT269">
        <v>784.47493548387104</v>
      </c>
      <c r="AU269">
        <v>831.75699999999995</v>
      </c>
      <c r="AV269">
        <v>20.353338709677399</v>
      </c>
      <c r="AW269">
        <v>18.9487225806452</v>
      </c>
      <c r="AX269">
        <v>600.05161290322599</v>
      </c>
      <c r="AY269">
        <v>99.486187096774202</v>
      </c>
      <c r="AZ269">
        <v>0.10012932580645199</v>
      </c>
      <c r="BA269">
        <v>22.7414290322581</v>
      </c>
      <c r="BB269">
        <v>23.460306451612901</v>
      </c>
      <c r="BC269">
        <v>23.207593548387099</v>
      </c>
      <c r="BD269">
        <v>0</v>
      </c>
      <c r="BE269">
        <v>0</v>
      </c>
      <c r="BF269">
        <v>13002.564516128999</v>
      </c>
      <c r="BG269">
        <v>1039.8325806451601</v>
      </c>
      <c r="BH269">
        <v>22.280777419354798</v>
      </c>
      <c r="BI269">
        <v>1200.0035483871</v>
      </c>
      <c r="BJ269">
        <v>0.32999787096774202</v>
      </c>
      <c r="BK269">
        <v>0.32999032258064498</v>
      </c>
      <c r="BL269">
        <v>0.32999335483871001</v>
      </c>
      <c r="BM269">
        <v>1.00185322580645E-2</v>
      </c>
      <c r="BN269">
        <v>24</v>
      </c>
      <c r="BO269">
        <v>17743.2</v>
      </c>
      <c r="BP269">
        <v>1560432001.5</v>
      </c>
      <c r="BQ269" t="s">
        <v>238</v>
      </c>
      <c r="BR269">
        <v>1</v>
      </c>
      <c r="BS269">
        <v>-1.3480000000000001</v>
      </c>
      <c r="BT269">
        <v>2.1000000000000001E-2</v>
      </c>
      <c r="BU269">
        <v>400</v>
      </c>
      <c r="BV269">
        <v>19</v>
      </c>
      <c r="BW269">
        <v>0.05</v>
      </c>
      <c r="BX269">
        <v>0.02</v>
      </c>
      <c r="BY269">
        <v>27.679795970596398</v>
      </c>
      <c r="BZ269">
        <v>0.69077165272764396</v>
      </c>
      <c r="CA269">
        <v>9.6093726190607895E-2</v>
      </c>
      <c r="CB269">
        <v>1</v>
      </c>
      <c r="CC269">
        <v>-47.260129268292701</v>
      </c>
      <c r="CD269">
        <v>-1.1634844732635199</v>
      </c>
      <c r="CE269">
        <v>0.16268589403810299</v>
      </c>
      <c r="CF269">
        <v>0</v>
      </c>
      <c r="CG269">
        <v>1.4050936585365901</v>
      </c>
      <c r="CH269">
        <v>-4.3903574733801201E-2</v>
      </c>
      <c r="CI269">
        <v>4.9910660458109199E-3</v>
      </c>
      <c r="CJ269">
        <v>1</v>
      </c>
      <c r="CK269">
        <v>2</v>
      </c>
      <c r="CL269">
        <v>3</v>
      </c>
      <c r="CM269" t="s">
        <v>254</v>
      </c>
      <c r="CN269">
        <v>1.8608100000000001</v>
      </c>
      <c r="CO269">
        <v>1.8577399999999999</v>
      </c>
      <c r="CP269">
        <v>1.8605</v>
      </c>
      <c r="CQ269">
        <v>1.8533299999999999</v>
      </c>
      <c r="CR269">
        <v>1.8519099999999999</v>
      </c>
      <c r="CS269">
        <v>1.85273</v>
      </c>
      <c r="CT269">
        <v>1.8564099999999999</v>
      </c>
      <c r="CU269">
        <v>1.86267</v>
      </c>
      <c r="CV269" t="s">
        <v>240</v>
      </c>
      <c r="CW269" t="s">
        <v>19</v>
      </c>
      <c r="CX269" t="s">
        <v>19</v>
      </c>
      <c r="CY269" t="s">
        <v>19</v>
      </c>
      <c r="CZ269" t="s">
        <v>241</v>
      </c>
      <c r="DA269" t="s">
        <v>242</v>
      </c>
      <c r="DB269" t="s">
        <v>243</v>
      </c>
      <c r="DC269" t="s">
        <v>243</v>
      </c>
      <c r="DD269" t="s">
        <v>243</v>
      </c>
      <c r="DE269" t="s">
        <v>243</v>
      </c>
      <c r="DF269">
        <v>0</v>
      </c>
      <c r="DG269">
        <v>100</v>
      </c>
      <c r="DH269">
        <v>100</v>
      </c>
      <c r="DI269">
        <v>-1.3480000000000001</v>
      </c>
      <c r="DJ269">
        <v>2.1000000000000001E-2</v>
      </c>
      <c r="DK269">
        <v>3</v>
      </c>
      <c r="DL269">
        <v>629.85500000000002</v>
      </c>
      <c r="DM269">
        <v>288.74200000000002</v>
      </c>
      <c r="DN269">
        <v>22.9984</v>
      </c>
      <c r="DO269">
        <v>23.384399999999999</v>
      </c>
      <c r="DP269">
        <v>30.0001</v>
      </c>
      <c r="DQ269">
        <v>23.471499999999999</v>
      </c>
      <c r="DR269">
        <v>23.482299999999999</v>
      </c>
      <c r="DS269">
        <v>35.483800000000002</v>
      </c>
      <c r="DT269">
        <v>22.299199999999999</v>
      </c>
      <c r="DU269">
        <v>100</v>
      </c>
      <c r="DV269">
        <v>23</v>
      </c>
      <c r="DW269">
        <v>857.33</v>
      </c>
      <c r="DX269">
        <v>19</v>
      </c>
      <c r="DY269">
        <v>101.29900000000001</v>
      </c>
      <c r="DZ269">
        <v>105.279</v>
      </c>
    </row>
    <row r="270" spans="1:130" x14ac:dyDescent="0.25">
      <c r="A270">
        <v>254</v>
      </c>
      <c r="B270">
        <v>1560437606.5</v>
      </c>
      <c r="C270">
        <v>506.40000009536698</v>
      </c>
      <c r="D270" t="s">
        <v>750</v>
      </c>
      <c r="E270" t="s">
        <v>751</v>
      </c>
      <c r="G270">
        <v>1560437596.3387101</v>
      </c>
      <c r="H270">
        <f t="shared" si="87"/>
        <v>8.5947308690137588E-4</v>
      </c>
      <c r="I270">
        <f t="shared" si="88"/>
        <v>27.739010335358127</v>
      </c>
      <c r="J270">
        <f t="shared" si="89"/>
        <v>787.74241935483894</v>
      </c>
      <c r="K270">
        <f t="shared" si="90"/>
        <v>329.43270366446859</v>
      </c>
      <c r="L270">
        <f t="shared" si="91"/>
        <v>32.806938141460783</v>
      </c>
      <c r="M270">
        <f t="shared" si="92"/>
        <v>78.448243103091286</v>
      </c>
      <c r="N270">
        <f t="shared" si="93"/>
        <v>9.9920168155363934E-2</v>
      </c>
      <c r="O270">
        <f t="shared" si="94"/>
        <v>3</v>
      </c>
      <c r="P270">
        <f t="shared" si="95"/>
        <v>9.8283418865378475E-2</v>
      </c>
      <c r="Q270">
        <f t="shared" si="96"/>
        <v>6.1572121089874719E-2</v>
      </c>
      <c r="R270">
        <f t="shared" si="97"/>
        <v>215.02200584174909</v>
      </c>
      <c r="S270">
        <f t="shared" si="98"/>
        <v>23.757267953981945</v>
      </c>
      <c r="T270">
        <f t="shared" si="99"/>
        <v>23.327143548387099</v>
      </c>
      <c r="U270">
        <f t="shared" si="100"/>
        <v>2.8760400371442492</v>
      </c>
      <c r="V270">
        <f t="shared" si="101"/>
        <v>73.045946574445608</v>
      </c>
      <c r="W270">
        <f t="shared" si="102"/>
        <v>2.0266111357288215</v>
      </c>
      <c r="X270">
        <f t="shared" si="103"/>
        <v>2.7744333953744822</v>
      </c>
      <c r="Y270">
        <f t="shared" si="104"/>
        <v>0.84942890141542771</v>
      </c>
      <c r="Z270">
        <f t="shared" si="105"/>
        <v>-37.902763132350678</v>
      </c>
      <c r="AA270">
        <f t="shared" si="106"/>
        <v>-96.13405234838396</v>
      </c>
      <c r="AB270">
        <f t="shared" si="107"/>
        <v>-6.6446879800009224</v>
      </c>
      <c r="AC270">
        <f t="shared" si="108"/>
        <v>74.340502381013522</v>
      </c>
      <c r="AD270">
        <v>0</v>
      </c>
      <c r="AE270">
        <v>0</v>
      </c>
      <c r="AF270">
        <v>3</v>
      </c>
      <c r="AG270">
        <v>0</v>
      </c>
      <c r="AH270">
        <v>0</v>
      </c>
      <c r="AI270">
        <f t="shared" si="109"/>
        <v>1</v>
      </c>
      <c r="AJ270">
        <f t="shared" si="110"/>
        <v>0</v>
      </c>
      <c r="AK270">
        <f t="shared" si="111"/>
        <v>68090.127409245571</v>
      </c>
      <c r="AL270">
        <f t="shared" si="112"/>
        <v>1200.0035483871</v>
      </c>
      <c r="AM270">
        <f t="shared" si="113"/>
        <v>963.36234986949523</v>
      </c>
      <c r="AN270">
        <f t="shared" si="114"/>
        <v>0.80279958435483856</v>
      </c>
      <c r="AO270">
        <f t="shared" si="115"/>
        <v>0.22319951145161288</v>
      </c>
      <c r="AP270">
        <v>10</v>
      </c>
      <c r="AQ270">
        <v>1</v>
      </c>
      <c r="AR270" t="s">
        <v>237</v>
      </c>
      <c r="AS270">
        <v>1560437596.3387101</v>
      </c>
      <c r="AT270">
        <v>787.74241935483894</v>
      </c>
      <c r="AU270">
        <v>835.09790322580704</v>
      </c>
      <c r="AV270">
        <v>20.350329032258099</v>
      </c>
      <c r="AW270">
        <v>18.947161290322601</v>
      </c>
      <c r="AX270">
        <v>600.05835483870999</v>
      </c>
      <c r="AY270">
        <v>99.485974193548401</v>
      </c>
      <c r="AZ270">
        <v>0.100186429032258</v>
      </c>
      <c r="BA270">
        <v>22.732754838709699</v>
      </c>
      <c r="BB270">
        <v>23.4542258064516</v>
      </c>
      <c r="BC270">
        <v>23.200061290322601</v>
      </c>
      <c r="BD270">
        <v>0</v>
      </c>
      <c r="BE270">
        <v>0</v>
      </c>
      <c r="BF270">
        <v>13003.1612903226</v>
      </c>
      <c r="BG270">
        <v>1039.80096774194</v>
      </c>
      <c r="BH270">
        <v>22.309896774193501</v>
      </c>
      <c r="BI270">
        <v>1200.0035483871</v>
      </c>
      <c r="BJ270">
        <v>0.32999845161290298</v>
      </c>
      <c r="BK270">
        <v>0.32998983870967702</v>
      </c>
      <c r="BL270">
        <v>0.32999316129032302</v>
      </c>
      <c r="BM270">
        <v>1.00185967741935E-2</v>
      </c>
      <c r="BN270">
        <v>24</v>
      </c>
      <c r="BO270">
        <v>17743.203225806501</v>
      </c>
      <c r="BP270">
        <v>1560432001.5</v>
      </c>
      <c r="BQ270" t="s">
        <v>238</v>
      </c>
      <c r="BR270">
        <v>1</v>
      </c>
      <c r="BS270">
        <v>-1.3480000000000001</v>
      </c>
      <c r="BT270">
        <v>2.1000000000000001E-2</v>
      </c>
      <c r="BU270">
        <v>400</v>
      </c>
      <c r="BV270">
        <v>19</v>
      </c>
      <c r="BW270">
        <v>0.05</v>
      </c>
      <c r="BX270">
        <v>0.02</v>
      </c>
      <c r="BY270">
        <v>27.711545623263</v>
      </c>
      <c r="BZ270">
        <v>0.59501936720865201</v>
      </c>
      <c r="CA270">
        <v>8.6287519625387901E-2</v>
      </c>
      <c r="CB270">
        <v>1</v>
      </c>
      <c r="CC270">
        <v>-47.325678048780503</v>
      </c>
      <c r="CD270">
        <v>-1.0484364748539301</v>
      </c>
      <c r="CE270">
        <v>0.149548301214667</v>
      </c>
      <c r="CF270">
        <v>0</v>
      </c>
      <c r="CG270">
        <v>1.4038134146341501</v>
      </c>
      <c r="CH270">
        <v>-5.7687585882230601E-2</v>
      </c>
      <c r="CI270">
        <v>5.9198099053840696E-3</v>
      </c>
      <c r="CJ270">
        <v>1</v>
      </c>
      <c r="CK270">
        <v>2</v>
      </c>
      <c r="CL270">
        <v>3</v>
      </c>
      <c r="CM270" t="s">
        <v>254</v>
      </c>
      <c r="CN270">
        <v>1.8608100000000001</v>
      </c>
      <c r="CO270">
        <v>1.8577600000000001</v>
      </c>
      <c r="CP270">
        <v>1.8605</v>
      </c>
      <c r="CQ270">
        <v>1.8533299999999999</v>
      </c>
      <c r="CR270">
        <v>1.8519099999999999</v>
      </c>
      <c r="CS270">
        <v>1.85273</v>
      </c>
      <c r="CT270">
        <v>1.8564000000000001</v>
      </c>
      <c r="CU270">
        <v>1.86267</v>
      </c>
      <c r="CV270" t="s">
        <v>240</v>
      </c>
      <c r="CW270" t="s">
        <v>19</v>
      </c>
      <c r="CX270" t="s">
        <v>19</v>
      </c>
      <c r="CY270" t="s">
        <v>19</v>
      </c>
      <c r="CZ270" t="s">
        <v>241</v>
      </c>
      <c r="DA270" t="s">
        <v>242</v>
      </c>
      <c r="DB270" t="s">
        <v>243</v>
      </c>
      <c r="DC270" t="s">
        <v>243</v>
      </c>
      <c r="DD270" t="s">
        <v>243</v>
      </c>
      <c r="DE270" t="s">
        <v>243</v>
      </c>
      <c r="DF270">
        <v>0</v>
      </c>
      <c r="DG270">
        <v>100</v>
      </c>
      <c r="DH270">
        <v>100</v>
      </c>
      <c r="DI270">
        <v>-1.3480000000000001</v>
      </c>
      <c r="DJ270">
        <v>2.1000000000000001E-2</v>
      </c>
      <c r="DK270">
        <v>3</v>
      </c>
      <c r="DL270">
        <v>629.81600000000003</v>
      </c>
      <c r="DM270">
        <v>288.74200000000002</v>
      </c>
      <c r="DN270">
        <v>22.998799999999999</v>
      </c>
      <c r="DO270">
        <v>23.3843</v>
      </c>
      <c r="DP270">
        <v>30.0001</v>
      </c>
      <c r="DQ270">
        <v>23.471499999999999</v>
      </c>
      <c r="DR270">
        <v>23.482299999999999</v>
      </c>
      <c r="DS270">
        <v>35.613399999999999</v>
      </c>
      <c r="DT270">
        <v>22.299199999999999</v>
      </c>
      <c r="DU270">
        <v>100</v>
      </c>
      <c r="DV270">
        <v>23</v>
      </c>
      <c r="DW270">
        <v>862.33</v>
      </c>
      <c r="DX270">
        <v>19</v>
      </c>
      <c r="DY270">
        <v>101.29900000000001</v>
      </c>
      <c r="DZ270">
        <v>105.27800000000001</v>
      </c>
    </row>
    <row r="271" spans="1:130" x14ac:dyDescent="0.25">
      <c r="A271">
        <v>255</v>
      </c>
      <c r="B271">
        <v>1560437608.5</v>
      </c>
      <c r="C271">
        <v>508.40000009536698</v>
      </c>
      <c r="D271" t="s">
        <v>752</v>
      </c>
      <c r="E271" t="s">
        <v>753</v>
      </c>
      <c r="G271">
        <v>1560437598.3129001</v>
      </c>
      <c r="H271">
        <f t="shared" si="87"/>
        <v>8.5835460188122647E-4</v>
      </c>
      <c r="I271">
        <f t="shared" si="88"/>
        <v>27.776370587921566</v>
      </c>
      <c r="J271">
        <f t="shared" si="89"/>
        <v>791.01480645161303</v>
      </c>
      <c r="K271">
        <f t="shared" si="90"/>
        <v>331.91441908493272</v>
      </c>
      <c r="L271">
        <f t="shared" si="91"/>
        <v>33.054137153360948</v>
      </c>
      <c r="M271">
        <f t="shared" si="92"/>
        <v>78.774257457312714</v>
      </c>
      <c r="N271">
        <f t="shared" si="93"/>
        <v>9.9886186871006713E-2</v>
      </c>
      <c r="O271">
        <f t="shared" si="94"/>
        <v>3</v>
      </c>
      <c r="P271">
        <f t="shared" si="95"/>
        <v>9.8250541545507997E-2</v>
      </c>
      <c r="Q271">
        <f t="shared" si="96"/>
        <v>6.1551475667815034E-2</v>
      </c>
      <c r="R271">
        <f t="shared" si="97"/>
        <v>215.0219454821092</v>
      </c>
      <c r="S271">
        <f t="shared" si="98"/>
        <v>23.750019259860814</v>
      </c>
      <c r="T271">
        <f t="shared" si="99"/>
        <v>23.320883870967698</v>
      </c>
      <c r="U271">
        <f t="shared" si="100"/>
        <v>2.8749532591945979</v>
      </c>
      <c r="V271">
        <f t="shared" si="101"/>
        <v>73.069522460417872</v>
      </c>
      <c r="W271">
        <f t="shared" si="102"/>
        <v>2.026338526824857</v>
      </c>
      <c r="X271">
        <f t="shared" si="103"/>
        <v>2.7731651427208037</v>
      </c>
      <c r="Y271">
        <f t="shared" si="104"/>
        <v>0.84861473236974083</v>
      </c>
      <c r="Z271">
        <f t="shared" si="105"/>
        <v>-37.853437942962088</v>
      </c>
      <c r="AA271">
        <f t="shared" si="106"/>
        <v>-96.340917909663432</v>
      </c>
      <c r="AB271">
        <f t="shared" si="107"/>
        <v>-6.6585207798233599</v>
      </c>
      <c r="AC271">
        <f t="shared" si="108"/>
        <v>74.169068849660306</v>
      </c>
      <c r="AD271">
        <v>0</v>
      </c>
      <c r="AE271">
        <v>0</v>
      </c>
      <c r="AF271">
        <v>3</v>
      </c>
      <c r="AG271">
        <v>0</v>
      </c>
      <c r="AH271">
        <v>0</v>
      </c>
      <c r="AI271">
        <f t="shared" si="109"/>
        <v>1</v>
      </c>
      <c r="AJ271">
        <f t="shared" si="110"/>
        <v>0</v>
      </c>
      <c r="AK271">
        <f t="shared" si="111"/>
        <v>68090.642360048267</v>
      </c>
      <c r="AL271">
        <f t="shared" si="112"/>
        <v>1200.00322580645</v>
      </c>
      <c r="AM271">
        <f t="shared" si="113"/>
        <v>963.36222270869041</v>
      </c>
      <c r="AN271">
        <f t="shared" si="114"/>
        <v>0.80279969419354902</v>
      </c>
      <c r="AO271">
        <f t="shared" si="115"/>
        <v>0.22319947825806466</v>
      </c>
      <c r="AP271">
        <v>10</v>
      </c>
      <c r="AQ271">
        <v>1</v>
      </c>
      <c r="AR271" t="s">
        <v>237</v>
      </c>
      <c r="AS271">
        <v>1560437598.3129001</v>
      </c>
      <c r="AT271">
        <v>791.01480645161303</v>
      </c>
      <c r="AU271">
        <v>838.43399999999997</v>
      </c>
      <c r="AV271">
        <v>20.3475580645161</v>
      </c>
      <c r="AW271">
        <v>18.946264516128998</v>
      </c>
      <c r="AX271">
        <v>600.08067741935497</v>
      </c>
      <c r="AY271">
        <v>99.485983870967701</v>
      </c>
      <c r="AZ271">
        <v>0.10034095483871</v>
      </c>
      <c r="BA271">
        <v>22.725216129032301</v>
      </c>
      <c r="BB271">
        <v>23.448196774193502</v>
      </c>
      <c r="BC271">
        <v>23.193570967741898</v>
      </c>
      <c r="BD271">
        <v>0</v>
      </c>
      <c r="BE271">
        <v>0</v>
      </c>
      <c r="BF271">
        <v>13002.9</v>
      </c>
      <c r="BG271">
        <v>1039.77193548387</v>
      </c>
      <c r="BH271">
        <v>22.3381193548387</v>
      </c>
      <c r="BI271">
        <v>1200.00322580645</v>
      </c>
      <c r="BJ271">
        <v>0.32999922580645202</v>
      </c>
      <c r="BK271">
        <v>0.32998935483871</v>
      </c>
      <c r="BL271">
        <v>0.32999287096774199</v>
      </c>
      <c r="BM271">
        <v>1.0018664516129001E-2</v>
      </c>
      <c r="BN271">
        <v>24</v>
      </c>
      <c r="BO271">
        <v>17743.2096774194</v>
      </c>
      <c r="BP271">
        <v>1560432001.5</v>
      </c>
      <c r="BQ271" t="s">
        <v>238</v>
      </c>
      <c r="BR271">
        <v>1</v>
      </c>
      <c r="BS271">
        <v>-1.3480000000000001</v>
      </c>
      <c r="BT271">
        <v>2.1000000000000001E-2</v>
      </c>
      <c r="BU271">
        <v>400</v>
      </c>
      <c r="BV271">
        <v>19</v>
      </c>
      <c r="BW271">
        <v>0.05</v>
      </c>
      <c r="BX271">
        <v>0.02</v>
      </c>
      <c r="BY271">
        <v>27.755130051218401</v>
      </c>
      <c r="BZ271">
        <v>0.72757806894214705</v>
      </c>
      <c r="CA271">
        <v>0.10382477397232</v>
      </c>
      <c r="CB271">
        <v>0</v>
      </c>
      <c r="CC271">
        <v>-47.3989487804878</v>
      </c>
      <c r="CD271">
        <v>-1.3342513702382299</v>
      </c>
      <c r="CE271">
        <v>0.185585195900797</v>
      </c>
      <c r="CF271">
        <v>0</v>
      </c>
      <c r="CG271">
        <v>1.4020748780487799</v>
      </c>
      <c r="CH271">
        <v>-6.7766844457290296E-2</v>
      </c>
      <c r="CI271">
        <v>6.7068272903214902E-3</v>
      </c>
      <c r="CJ271">
        <v>1</v>
      </c>
      <c r="CK271">
        <v>1</v>
      </c>
      <c r="CL271">
        <v>3</v>
      </c>
      <c r="CM271" t="s">
        <v>257</v>
      </c>
      <c r="CN271">
        <v>1.8608100000000001</v>
      </c>
      <c r="CO271">
        <v>1.85775</v>
      </c>
      <c r="CP271">
        <v>1.8605</v>
      </c>
      <c r="CQ271">
        <v>1.8533299999999999</v>
      </c>
      <c r="CR271">
        <v>1.85192</v>
      </c>
      <c r="CS271">
        <v>1.8527199999999999</v>
      </c>
      <c r="CT271">
        <v>1.85642</v>
      </c>
      <c r="CU271">
        <v>1.86266</v>
      </c>
      <c r="CV271" t="s">
        <v>240</v>
      </c>
      <c r="CW271" t="s">
        <v>19</v>
      </c>
      <c r="CX271" t="s">
        <v>19</v>
      </c>
      <c r="CY271" t="s">
        <v>19</v>
      </c>
      <c r="CZ271" t="s">
        <v>241</v>
      </c>
      <c r="DA271" t="s">
        <v>242</v>
      </c>
      <c r="DB271" t="s">
        <v>243</v>
      </c>
      <c r="DC271" t="s">
        <v>243</v>
      </c>
      <c r="DD271" t="s">
        <v>243</v>
      </c>
      <c r="DE271" t="s">
        <v>243</v>
      </c>
      <c r="DF271">
        <v>0</v>
      </c>
      <c r="DG271">
        <v>100</v>
      </c>
      <c r="DH271">
        <v>100</v>
      </c>
      <c r="DI271">
        <v>-1.3480000000000001</v>
      </c>
      <c r="DJ271">
        <v>2.1000000000000001E-2</v>
      </c>
      <c r="DK271">
        <v>3</v>
      </c>
      <c r="DL271">
        <v>630.29100000000005</v>
      </c>
      <c r="DM271">
        <v>288.59800000000001</v>
      </c>
      <c r="DN271">
        <v>22.999300000000002</v>
      </c>
      <c r="DO271">
        <v>23.383299999999998</v>
      </c>
      <c r="DP271">
        <v>30.0001</v>
      </c>
      <c r="DQ271">
        <v>23.471499999999999</v>
      </c>
      <c r="DR271">
        <v>23.482299999999999</v>
      </c>
      <c r="DS271">
        <v>35.734900000000003</v>
      </c>
      <c r="DT271">
        <v>22.299199999999999</v>
      </c>
      <c r="DU271">
        <v>100</v>
      </c>
      <c r="DV271">
        <v>23</v>
      </c>
      <c r="DW271">
        <v>867.33</v>
      </c>
      <c r="DX271">
        <v>19</v>
      </c>
      <c r="DY271">
        <v>101.29900000000001</v>
      </c>
      <c r="DZ271">
        <v>105.27800000000001</v>
      </c>
    </row>
    <row r="272" spans="1:130" x14ac:dyDescent="0.25">
      <c r="A272">
        <v>256</v>
      </c>
      <c r="B272">
        <v>1560437610.5</v>
      </c>
      <c r="C272">
        <v>510.40000009536698</v>
      </c>
      <c r="D272" t="s">
        <v>754</v>
      </c>
      <c r="E272" t="s">
        <v>755</v>
      </c>
      <c r="G272">
        <v>1560437600.2871001</v>
      </c>
      <c r="H272">
        <f t="shared" si="87"/>
        <v>8.5713750800188156E-4</v>
      </c>
      <c r="I272">
        <f t="shared" si="88"/>
        <v>27.808215068523026</v>
      </c>
      <c r="J272">
        <f t="shared" si="89"/>
        <v>794.29745161290305</v>
      </c>
      <c r="K272">
        <f t="shared" si="90"/>
        <v>334.36350171174325</v>
      </c>
      <c r="L272">
        <f t="shared" si="91"/>
        <v>33.298097410269605</v>
      </c>
      <c r="M272">
        <f t="shared" si="92"/>
        <v>79.101318717904931</v>
      </c>
      <c r="N272">
        <f t="shared" si="93"/>
        <v>9.9822883232174114E-2</v>
      </c>
      <c r="O272">
        <f t="shared" si="94"/>
        <v>3</v>
      </c>
      <c r="P272">
        <f t="shared" si="95"/>
        <v>9.8189293502187677E-2</v>
      </c>
      <c r="Q272">
        <f t="shared" si="96"/>
        <v>6.1513014842802631E-2</v>
      </c>
      <c r="R272">
        <f t="shared" si="97"/>
        <v>215.02164739654199</v>
      </c>
      <c r="S272">
        <f t="shared" si="98"/>
        <v>23.744535115222043</v>
      </c>
      <c r="T272">
        <f t="shared" si="99"/>
        <v>23.3157596774194</v>
      </c>
      <c r="U272">
        <f t="shared" si="100"/>
        <v>2.8740638863992221</v>
      </c>
      <c r="V272">
        <f t="shared" si="101"/>
        <v>73.0872374428711</v>
      </c>
      <c r="W272">
        <f t="shared" si="102"/>
        <v>2.0261172955772677</v>
      </c>
      <c r="X272">
        <f t="shared" si="103"/>
        <v>2.7721902844679134</v>
      </c>
      <c r="Y272">
        <f t="shared" si="104"/>
        <v>0.84794659082195434</v>
      </c>
      <c r="Z272">
        <f t="shared" si="105"/>
        <v>-37.799764102882975</v>
      </c>
      <c r="AA272">
        <f t="shared" si="106"/>
        <v>-96.449698412912326</v>
      </c>
      <c r="AB272">
        <f t="shared" si="107"/>
        <v>-6.6656701861337568</v>
      </c>
      <c r="AC272">
        <f t="shared" si="108"/>
        <v>74.106514694612926</v>
      </c>
      <c r="AD272">
        <v>0</v>
      </c>
      <c r="AE272">
        <v>0</v>
      </c>
      <c r="AF272">
        <v>3</v>
      </c>
      <c r="AG272">
        <v>0</v>
      </c>
      <c r="AH272">
        <v>0</v>
      </c>
      <c r="AI272">
        <f t="shared" si="109"/>
        <v>1</v>
      </c>
      <c r="AJ272">
        <f t="shared" si="110"/>
        <v>0</v>
      </c>
      <c r="AK272">
        <f t="shared" si="111"/>
        <v>68090.038570462406</v>
      </c>
      <c r="AL272">
        <f t="shared" si="112"/>
        <v>1200.0019354838701</v>
      </c>
      <c r="AM272">
        <f t="shared" si="113"/>
        <v>963.36115006386456</v>
      </c>
      <c r="AN272">
        <f t="shared" si="114"/>
        <v>0.80279966354838739</v>
      </c>
      <c r="AO272">
        <f t="shared" si="115"/>
        <v>0.22319941735483881</v>
      </c>
      <c r="AP272">
        <v>10</v>
      </c>
      <c r="AQ272">
        <v>1</v>
      </c>
      <c r="AR272" t="s">
        <v>237</v>
      </c>
      <c r="AS272">
        <v>1560437600.2871001</v>
      </c>
      <c r="AT272">
        <v>794.29745161290305</v>
      </c>
      <c r="AU272">
        <v>841.77180645161297</v>
      </c>
      <c r="AV272">
        <v>20.345296774193599</v>
      </c>
      <c r="AW272">
        <v>18.946016129032301</v>
      </c>
      <c r="AX272">
        <v>600.09319354838703</v>
      </c>
      <c r="AY272">
        <v>99.486074193548404</v>
      </c>
      <c r="AZ272">
        <v>0.100445387096774</v>
      </c>
      <c r="BA272">
        <v>22.719419354838699</v>
      </c>
      <c r="BB272">
        <v>23.442503225806501</v>
      </c>
      <c r="BC272">
        <v>23.1890161290323</v>
      </c>
      <c r="BD272">
        <v>0</v>
      </c>
      <c r="BE272">
        <v>0</v>
      </c>
      <c r="BF272">
        <v>13002.4741935484</v>
      </c>
      <c r="BG272">
        <v>1039.7419354838701</v>
      </c>
      <c r="BH272">
        <v>22.360064516129</v>
      </c>
      <c r="BI272">
        <v>1200.0019354838701</v>
      </c>
      <c r="BJ272">
        <v>0.32999987096774203</v>
      </c>
      <c r="BK272">
        <v>0.32998909677419402</v>
      </c>
      <c r="BL272">
        <v>0.32999238709677398</v>
      </c>
      <c r="BM272">
        <v>1.0018703225806501E-2</v>
      </c>
      <c r="BN272">
        <v>24</v>
      </c>
      <c r="BO272">
        <v>17743.193548387098</v>
      </c>
      <c r="BP272">
        <v>1560432001.5</v>
      </c>
      <c r="BQ272" t="s">
        <v>238</v>
      </c>
      <c r="BR272">
        <v>1</v>
      </c>
      <c r="BS272">
        <v>-1.3480000000000001</v>
      </c>
      <c r="BT272">
        <v>2.1000000000000001E-2</v>
      </c>
      <c r="BU272">
        <v>400</v>
      </c>
      <c r="BV272">
        <v>19</v>
      </c>
      <c r="BW272">
        <v>0.05</v>
      </c>
      <c r="BX272">
        <v>0.02</v>
      </c>
      <c r="BY272">
        <v>27.787837782116</v>
      </c>
      <c r="BZ272">
        <v>0.88876401888860401</v>
      </c>
      <c r="CA272">
        <v>0.11758789725070801</v>
      </c>
      <c r="CB272">
        <v>0</v>
      </c>
      <c r="CC272">
        <v>-47.4522195121951</v>
      </c>
      <c r="CD272">
        <v>-1.62849548788086</v>
      </c>
      <c r="CE272">
        <v>0.20845765461027299</v>
      </c>
      <c r="CF272">
        <v>0</v>
      </c>
      <c r="CG272">
        <v>1.40004243902439</v>
      </c>
      <c r="CH272">
        <v>-7.0828087990692207E-2</v>
      </c>
      <c r="CI272">
        <v>6.9673677643250003E-3</v>
      </c>
      <c r="CJ272">
        <v>1</v>
      </c>
      <c r="CK272">
        <v>1</v>
      </c>
      <c r="CL272">
        <v>3</v>
      </c>
      <c r="CM272" t="s">
        <v>257</v>
      </c>
      <c r="CN272">
        <v>1.8608100000000001</v>
      </c>
      <c r="CO272">
        <v>1.85775</v>
      </c>
      <c r="CP272">
        <v>1.8605</v>
      </c>
      <c r="CQ272">
        <v>1.8533299999999999</v>
      </c>
      <c r="CR272">
        <v>1.8519099999999999</v>
      </c>
      <c r="CS272">
        <v>1.8527199999999999</v>
      </c>
      <c r="CT272">
        <v>1.85642</v>
      </c>
      <c r="CU272">
        <v>1.86266</v>
      </c>
      <c r="CV272" t="s">
        <v>240</v>
      </c>
      <c r="CW272" t="s">
        <v>19</v>
      </c>
      <c r="CX272" t="s">
        <v>19</v>
      </c>
      <c r="CY272" t="s">
        <v>19</v>
      </c>
      <c r="CZ272" t="s">
        <v>241</v>
      </c>
      <c r="DA272" t="s">
        <v>242</v>
      </c>
      <c r="DB272" t="s">
        <v>243</v>
      </c>
      <c r="DC272" t="s">
        <v>243</v>
      </c>
      <c r="DD272" t="s">
        <v>243</v>
      </c>
      <c r="DE272" t="s">
        <v>243</v>
      </c>
      <c r="DF272">
        <v>0</v>
      </c>
      <c r="DG272">
        <v>100</v>
      </c>
      <c r="DH272">
        <v>100</v>
      </c>
      <c r="DI272">
        <v>-1.3480000000000001</v>
      </c>
      <c r="DJ272">
        <v>2.1000000000000001E-2</v>
      </c>
      <c r="DK272">
        <v>3</v>
      </c>
      <c r="DL272">
        <v>630.42899999999997</v>
      </c>
      <c r="DM272">
        <v>288.642</v>
      </c>
      <c r="DN272">
        <v>22.999600000000001</v>
      </c>
      <c r="DO272">
        <v>23.382400000000001</v>
      </c>
      <c r="DP272">
        <v>30.0001</v>
      </c>
      <c r="DQ272">
        <v>23.471499999999999</v>
      </c>
      <c r="DR272">
        <v>23.482299999999999</v>
      </c>
      <c r="DS272">
        <v>35.8157</v>
      </c>
      <c r="DT272">
        <v>22.299199999999999</v>
      </c>
      <c r="DU272">
        <v>100</v>
      </c>
      <c r="DV272">
        <v>23</v>
      </c>
      <c r="DW272">
        <v>867.33</v>
      </c>
      <c r="DX272">
        <v>19</v>
      </c>
      <c r="DY272">
        <v>101.3</v>
      </c>
      <c r="DZ272">
        <v>105.279</v>
      </c>
    </row>
    <row r="273" spans="1:130" x14ac:dyDescent="0.25">
      <c r="A273">
        <v>257</v>
      </c>
      <c r="B273">
        <v>1560437612.5</v>
      </c>
      <c r="C273">
        <v>512.40000009536698</v>
      </c>
      <c r="D273" t="s">
        <v>756</v>
      </c>
      <c r="E273" t="s">
        <v>757</v>
      </c>
      <c r="G273">
        <v>1560437602.2612901</v>
      </c>
      <c r="H273">
        <f t="shared" ref="H273:H336" si="116">AX273*AI273*(AV273-AW273)/(100*AP273*(1000-AI273*AV273))</f>
        <v>8.5594361810241611E-4</v>
      </c>
      <c r="I273">
        <f t="shared" ref="I273:I336" si="117">AX273*AI273*(AU273-AT273*(1000-AI273*AW273)/(1000-AI273*AV273))/(100*AP273)</f>
        <v>27.835888931205528</v>
      </c>
      <c r="J273">
        <f t="shared" ref="J273:J336" si="118">AT273 - IF(AI273&gt;1, I273*AP273*100/(AK273*BF273), 0)</f>
        <v>797.58399999999995</v>
      </c>
      <c r="K273">
        <f t="shared" ref="K273:K336" si="119">((Q273-H273/2)*J273-I273)/(Q273+H273/2)</f>
        <v>336.77474293590586</v>
      </c>
      <c r="L273">
        <f t="shared" ref="L273:L336" si="120">K273*(AY273+AZ273)/1000</f>
        <v>33.538263671396685</v>
      </c>
      <c r="M273">
        <f t="shared" ref="M273:M336" si="121">(AT273 - IF(AI273&gt;1, I273*AP273*100/(AK273*BF273), 0))*(AY273+AZ273)/1000</f>
        <v>79.428707327907205</v>
      </c>
      <c r="N273">
        <f t="shared" ref="N273:N336" si="122">2/((1/P273-1/O273)+SIGN(P273)*SQRT((1/P273-1/O273)*(1/P273-1/O273) + 4*AQ273/((AQ273+1)*(AQ273+1))*(2*1/P273*1/O273-1/O273*1/O273)))</f>
        <v>9.9735717894059467E-2</v>
      </c>
      <c r="O273">
        <f t="shared" ref="O273:O336" si="123">AF273+AE273*AP273+AD273*AP273*AP273</f>
        <v>3</v>
      </c>
      <c r="P273">
        <f t="shared" ref="P273:P336" si="124">H273*(1000-(1000*0.61365*EXP(17.502*T273/(240.97+T273))/(AY273+AZ273)+AV273)/2)/(1000*0.61365*EXP(17.502*T273/(240.97+T273))/(AY273+AZ273)-AV273)</f>
        <v>9.8104956516207903E-2</v>
      </c>
      <c r="Q273">
        <f t="shared" ref="Q273:Q336" si="125">1/((AQ273+1)/(N273/1.6)+1/(O273/1.37)) + AQ273/((AQ273+1)/(N273/1.6) + AQ273/(O273/1.37))</f>
        <v>6.1460055457596058E-2</v>
      </c>
      <c r="R273">
        <f t="shared" ref="R273:R336" si="126">(AM273*AO273)</f>
        <v>215.02152569160324</v>
      </c>
      <c r="S273">
        <f t="shared" ref="S273:S336" si="127">(BA273+(R273+2*0.95*0.0000000567*(((BA273+$B$7)+273)^4-(BA273+273)^4)-44100*H273)/(1.84*29.3*O273+8*0.95*0.0000000567*(BA273+273)^3))</f>
        <v>23.741254269664971</v>
      </c>
      <c r="T273">
        <f t="shared" ref="T273:T336" si="128">($C$7*BB273+$D$7*BC273+$E$7*S273)</f>
        <v>23.312195161290351</v>
      </c>
      <c r="U273">
        <f t="shared" ref="U273:U336" si="129">0.61365*EXP(17.502*T273/(240.97+T273))</f>
        <v>2.8734453585563133</v>
      </c>
      <c r="V273">
        <f t="shared" ref="V273:V336" si="130">(W273/X273*100)</f>
        <v>73.097014002190008</v>
      </c>
      <c r="W273">
        <f t="shared" ref="W273:W336" si="131">AV273*(AY273+AZ273)/1000</f>
        <v>2.0259474715887591</v>
      </c>
      <c r="X273">
        <f t="shared" ref="X273:X336" si="132">0.61365*EXP(17.502*BA273/(240.97+BA273))</f>
        <v>2.7715871834765524</v>
      </c>
      <c r="Y273">
        <f t="shared" ref="Y273:Y336" si="133">(U273-AV273*(AY273+AZ273)/1000)</f>
        <v>0.84749788696755424</v>
      </c>
      <c r="Z273">
        <f t="shared" ref="Z273:Z336" si="134">(-H273*44100)</f>
        <v>-37.747113558316549</v>
      </c>
      <c r="AA273">
        <f t="shared" ref="AA273:AA336" si="135">2*29.3*O273*0.92*(BA273-T273)</f>
        <v>-96.453350516136467</v>
      </c>
      <c r="AB273">
        <f t="shared" ref="AB273:AB336" si="136">2*0.95*0.0000000567*(((BA273+$B$7)+273)^4-(T273+273)^4)</f>
        <v>-6.6656810205522552</v>
      </c>
      <c r="AC273">
        <f t="shared" ref="AC273:AC336" si="137">R273+AB273+Z273+AA273</f>
        <v>74.155380596597965</v>
      </c>
      <c r="AD273">
        <v>0</v>
      </c>
      <c r="AE273">
        <v>0</v>
      </c>
      <c r="AF273">
        <v>3</v>
      </c>
      <c r="AG273">
        <v>0</v>
      </c>
      <c r="AH273">
        <v>0</v>
      </c>
      <c r="AI273">
        <f t="shared" ref="AI273:AI336" si="138">IF(AG273*$H$13&gt;=AK273,1,(AK273/(AK273-AG273*$H$13)))</f>
        <v>1</v>
      </c>
      <c r="AJ273">
        <f t="shared" ref="AJ273:AJ336" si="139">(AI273-1)*100</f>
        <v>0</v>
      </c>
      <c r="AK273">
        <f t="shared" ref="AK273:AK336" si="140">MAX(0,($B$13+$C$13*BF273)/(1+$D$13*BF273)*AY273/(BA273+273)*$E$13)</f>
        <v>68092.658644691153</v>
      </c>
      <c r="AL273">
        <f t="shared" ref="AL273:AL336" si="141">$B$11*BG273+$C$11*BH273+$D$11*BI273</f>
        <v>1200.00129032258</v>
      </c>
      <c r="AM273">
        <f t="shared" ref="AM273:AM336" si="142">AL273*AN273</f>
        <v>963.3606627092762</v>
      </c>
      <c r="AN273">
        <f t="shared" ref="AN273:AN336" si="143">($B$11*$D$9+$C$11*$D$9+$D$11*(BJ273*$E$9+BK273*$F$9+BL273*$G$9+BM273*$H$9))/($B$11+$C$11+$D$11)</f>
        <v>0.80279968903225851</v>
      </c>
      <c r="AO273">
        <f t="shared" ref="AO273:AO336" si="144">($B$11*$K$9+$C$11*$K$9+$D$11*(BJ273*$L$9+BK273*$M$9+BL273*$N$9+BM273*$O$9))/($B$11+$C$11+$D$11)</f>
        <v>0.22319940393548396</v>
      </c>
      <c r="AP273">
        <v>10</v>
      </c>
      <c r="AQ273">
        <v>1</v>
      </c>
      <c r="AR273" t="s">
        <v>237</v>
      </c>
      <c r="AS273">
        <v>1560437602.2612901</v>
      </c>
      <c r="AT273">
        <v>797.58399999999995</v>
      </c>
      <c r="AU273">
        <v>845.10696774193502</v>
      </c>
      <c r="AV273">
        <v>20.343567741935502</v>
      </c>
      <c r="AW273">
        <v>18.9462516129032</v>
      </c>
      <c r="AX273">
        <v>600.10090322580697</v>
      </c>
      <c r="AY273">
        <v>99.486193548387106</v>
      </c>
      <c r="AZ273">
        <v>0.100442251612903</v>
      </c>
      <c r="BA273">
        <v>22.715832258064498</v>
      </c>
      <c r="BB273">
        <v>23.4385096774194</v>
      </c>
      <c r="BC273">
        <v>23.185880645161301</v>
      </c>
      <c r="BD273">
        <v>0</v>
      </c>
      <c r="BE273">
        <v>0</v>
      </c>
      <c r="BF273">
        <v>13002.8387096774</v>
      </c>
      <c r="BG273">
        <v>1039.7135483871</v>
      </c>
      <c r="BH273">
        <v>22.376196774193499</v>
      </c>
      <c r="BI273">
        <v>1200.00129032258</v>
      </c>
      <c r="BJ273">
        <v>0.33000003225806501</v>
      </c>
      <c r="BK273">
        <v>0.32998864516129001</v>
      </c>
      <c r="BL273">
        <v>0.32999261290322601</v>
      </c>
      <c r="BM273">
        <v>1.0018716129032299E-2</v>
      </c>
      <c r="BN273">
        <v>24</v>
      </c>
      <c r="BO273">
        <v>17743.190322580602</v>
      </c>
      <c r="BP273">
        <v>1560432001.5</v>
      </c>
      <c r="BQ273" t="s">
        <v>238</v>
      </c>
      <c r="BR273">
        <v>1</v>
      </c>
      <c r="BS273">
        <v>-1.3480000000000001</v>
      </c>
      <c r="BT273">
        <v>2.1000000000000001E-2</v>
      </c>
      <c r="BU273">
        <v>400</v>
      </c>
      <c r="BV273">
        <v>19</v>
      </c>
      <c r="BW273">
        <v>0.05</v>
      </c>
      <c r="BX273">
        <v>0.02</v>
      </c>
      <c r="BY273">
        <v>27.820893396794499</v>
      </c>
      <c r="BZ273">
        <v>0.94741747266624399</v>
      </c>
      <c r="CA273">
        <v>0.122224620399959</v>
      </c>
      <c r="CB273">
        <v>0</v>
      </c>
      <c r="CC273">
        <v>-47.507068292682902</v>
      </c>
      <c r="CD273">
        <v>-1.71578419282711</v>
      </c>
      <c r="CE273">
        <v>0.21491372794230901</v>
      </c>
      <c r="CF273">
        <v>0</v>
      </c>
      <c r="CG273">
        <v>1.3980095121951199</v>
      </c>
      <c r="CH273">
        <v>-6.7480303252096099E-2</v>
      </c>
      <c r="CI273">
        <v>6.6812883784636004E-3</v>
      </c>
      <c r="CJ273">
        <v>1</v>
      </c>
      <c r="CK273">
        <v>1</v>
      </c>
      <c r="CL273">
        <v>3</v>
      </c>
      <c r="CM273" t="s">
        <v>257</v>
      </c>
      <c r="CN273">
        <v>1.8608100000000001</v>
      </c>
      <c r="CO273">
        <v>1.8577600000000001</v>
      </c>
      <c r="CP273">
        <v>1.8605</v>
      </c>
      <c r="CQ273">
        <v>1.8533299999999999</v>
      </c>
      <c r="CR273">
        <v>1.85189</v>
      </c>
      <c r="CS273">
        <v>1.8527199999999999</v>
      </c>
      <c r="CT273">
        <v>1.8564000000000001</v>
      </c>
      <c r="CU273">
        <v>1.8626499999999999</v>
      </c>
      <c r="CV273" t="s">
        <v>240</v>
      </c>
      <c r="CW273" t="s">
        <v>19</v>
      </c>
      <c r="CX273" t="s">
        <v>19</v>
      </c>
      <c r="CY273" t="s">
        <v>19</v>
      </c>
      <c r="CZ273" t="s">
        <v>241</v>
      </c>
      <c r="DA273" t="s">
        <v>242</v>
      </c>
      <c r="DB273" t="s">
        <v>243</v>
      </c>
      <c r="DC273" t="s">
        <v>243</v>
      </c>
      <c r="DD273" t="s">
        <v>243</v>
      </c>
      <c r="DE273" t="s">
        <v>243</v>
      </c>
      <c r="DF273">
        <v>0</v>
      </c>
      <c r="DG273">
        <v>100</v>
      </c>
      <c r="DH273">
        <v>100</v>
      </c>
      <c r="DI273">
        <v>-1.3480000000000001</v>
      </c>
      <c r="DJ273">
        <v>2.1000000000000001E-2</v>
      </c>
      <c r="DK273">
        <v>3</v>
      </c>
      <c r="DL273">
        <v>629.875</v>
      </c>
      <c r="DM273">
        <v>288.88499999999999</v>
      </c>
      <c r="DN273">
        <v>22.999700000000001</v>
      </c>
      <c r="DO273">
        <v>23.382400000000001</v>
      </c>
      <c r="DP273">
        <v>30.0001</v>
      </c>
      <c r="DQ273">
        <v>23.471499999999999</v>
      </c>
      <c r="DR273">
        <v>23.482299999999999</v>
      </c>
      <c r="DS273">
        <v>35.947800000000001</v>
      </c>
      <c r="DT273">
        <v>22.299199999999999</v>
      </c>
      <c r="DU273">
        <v>100</v>
      </c>
      <c r="DV273">
        <v>23</v>
      </c>
      <c r="DW273">
        <v>872.33</v>
      </c>
      <c r="DX273">
        <v>19</v>
      </c>
      <c r="DY273">
        <v>101.3</v>
      </c>
      <c r="DZ273">
        <v>105.279</v>
      </c>
    </row>
    <row r="274" spans="1:130" x14ac:dyDescent="0.25">
      <c r="A274">
        <v>258</v>
      </c>
      <c r="B274">
        <v>1560437614.5</v>
      </c>
      <c r="C274">
        <v>514.40000009536698</v>
      </c>
      <c r="D274" t="s">
        <v>758</v>
      </c>
      <c r="E274" t="s">
        <v>759</v>
      </c>
      <c r="G274">
        <v>1560437604.2354801</v>
      </c>
      <c r="H274">
        <f t="shared" si="116"/>
        <v>8.5496840297523858E-4</v>
      </c>
      <c r="I274">
        <f t="shared" si="117"/>
        <v>27.8525445900971</v>
      </c>
      <c r="J274">
        <f t="shared" si="118"/>
        <v>800.86454838709699</v>
      </c>
      <c r="K274">
        <f t="shared" si="119"/>
        <v>339.34263083880757</v>
      </c>
      <c r="L274">
        <f t="shared" si="120"/>
        <v>33.79401648324162</v>
      </c>
      <c r="M274">
        <f t="shared" si="121"/>
        <v>79.75546627353576</v>
      </c>
      <c r="N274">
        <f t="shared" si="122"/>
        <v>9.9645860210047635E-2</v>
      </c>
      <c r="O274">
        <f t="shared" si="123"/>
        <v>3</v>
      </c>
      <c r="P274">
        <f t="shared" si="124"/>
        <v>9.8018012022700815E-2</v>
      </c>
      <c r="Q274">
        <f t="shared" si="125"/>
        <v>6.1405458913386703E-2</v>
      </c>
      <c r="R274">
        <f t="shared" si="126"/>
        <v>215.02169434083041</v>
      </c>
      <c r="S274">
        <f t="shared" si="127"/>
        <v>23.740324160519393</v>
      </c>
      <c r="T274">
        <f t="shared" si="128"/>
        <v>23.310325806451601</v>
      </c>
      <c r="U274">
        <f t="shared" si="129"/>
        <v>2.8731210278284522</v>
      </c>
      <c r="V274">
        <f t="shared" si="130"/>
        <v>73.098200698146059</v>
      </c>
      <c r="W274">
        <f t="shared" si="131"/>
        <v>2.0258352783823805</v>
      </c>
      <c r="X274">
        <f t="shared" si="132"/>
        <v>2.7713887059244136</v>
      </c>
      <c r="Y274">
        <f t="shared" si="133"/>
        <v>0.84728574944607171</v>
      </c>
      <c r="Z274">
        <f t="shared" si="134"/>
        <v>-37.704106571208023</v>
      </c>
      <c r="AA274">
        <f t="shared" si="135"/>
        <v>-96.341961367744219</v>
      </c>
      <c r="AB274">
        <f t="shared" si="136"/>
        <v>-6.6578802426136052</v>
      </c>
      <c r="AC274">
        <f t="shared" si="137"/>
        <v>74.317746159264559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f t="shared" si="138"/>
        <v>1</v>
      </c>
      <c r="AJ274">
        <f t="shared" si="139"/>
        <v>0</v>
      </c>
      <c r="AK274">
        <f t="shared" si="140"/>
        <v>68093.378108744786</v>
      </c>
      <c r="AL274">
        <f t="shared" si="141"/>
        <v>1200.0019354838701</v>
      </c>
      <c r="AM274">
        <f t="shared" si="142"/>
        <v>963.36134187062601</v>
      </c>
      <c r="AN274">
        <f t="shared" si="143"/>
        <v>0.80279982338709743</v>
      </c>
      <c r="AO274">
        <f t="shared" si="144"/>
        <v>0.22319942164516149</v>
      </c>
      <c r="AP274">
        <v>10</v>
      </c>
      <c r="AQ274">
        <v>1</v>
      </c>
      <c r="AR274" t="s">
        <v>237</v>
      </c>
      <c r="AS274">
        <v>1560437604.2354801</v>
      </c>
      <c r="AT274">
        <v>800.86454838709699</v>
      </c>
      <c r="AU274">
        <v>848.41887096774201</v>
      </c>
      <c r="AV274">
        <v>20.342425806451601</v>
      </c>
      <c r="AW274">
        <v>18.946693548387099</v>
      </c>
      <c r="AX274">
        <v>600.09809677419298</v>
      </c>
      <c r="AY274">
        <v>99.486316129032204</v>
      </c>
      <c r="AZ274">
        <v>0.10039480000000001</v>
      </c>
      <c r="BA274">
        <v>22.7146516129032</v>
      </c>
      <c r="BB274">
        <v>23.4360838709677</v>
      </c>
      <c r="BC274">
        <v>23.184567741935499</v>
      </c>
      <c r="BD274">
        <v>0</v>
      </c>
      <c r="BE274">
        <v>0</v>
      </c>
      <c r="BF274">
        <v>13002.916129032301</v>
      </c>
      <c r="BG274">
        <v>1039.7</v>
      </c>
      <c r="BH274">
        <v>22.390983870967698</v>
      </c>
      <c r="BI274">
        <v>1200.0019354838701</v>
      </c>
      <c r="BJ274">
        <v>0.33000009677419401</v>
      </c>
      <c r="BK274">
        <v>0.32998780645161302</v>
      </c>
      <c r="BL274">
        <v>0.32999335483871001</v>
      </c>
      <c r="BM274">
        <v>1.00187451612903E-2</v>
      </c>
      <c r="BN274">
        <v>24</v>
      </c>
      <c r="BO274">
        <v>17743.1967741935</v>
      </c>
      <c r="BP274">
        <v>1560432001.5</v>
      </c>
      <c r="BQ274" t="s">
        <v>238</v>
      </c>
      <c r="BR274">
        <v>1</v>
      </c>
      <c r="BS274">
        <v>-1.3480000000000001</v>
      </c>
      <c r="BT274">
        <v>2.1000000000000001E-2</v>
      </c>
      <c r="BU274">
        <v>400</v>
      </c>
      <c r="BV274">
        <v>19</v>
      </c>
      <c r="BW274">
        <v>0.05</v>
      </c>
      <c r="BX274">
        <v>0.02</v>
      </c>
      <c r="BY274">
        <v>27.8451139836279</v>
      </c>
      <c r="BZ274">
        <v>1.0790785113082899</v>
      </c>
      <c r="CA274">
        <v>0.12964645937160099</v>
      </c>
      <c r="CB274">
        <v>0</v>
      </c>
      <c r="CC274">
        <v>-47.546639024390302</v>
      </c>
      <c r="CD274">
        <v>-1.9606650364949401</v>
      </c>
      <c r="CE274">
        <v>0.22807541315725599</v>
      </c>
      <c r="CF274">
        <v>0</v>
      </c>
      <c r="CG274">
        <v>1.3962836585365901</v>
      </c>
      <c r="CH274">
        <v>-5.5992247807754997E-2</v>
      </c>
      <c r="CI274">
        <v>5.7743983980162398E-3</v>
      </c>
      <c r="CJ274">
        <v>1</v>
      </c>
      <c r="CK274">
        <v>1</v>
      </c>
      <c r="CL274">
        <v>3</v>
      </c>
      <c r="CM274" t="s">
        <v>257</v>
      </c>
      <c r="CN274">
        <v>1.8608100000000001</v>
      </c>
      <c r="CO274">
        <v>1.85775</v>
      </c>
      <c r="CP274">
        <v>1.8605</v>
      </c>
      <c r="CQ274">
        <v>1.8533299999999999</v>
      </c>
      <c r="CR274">
        <v>1.8519000000000001</v>
      </c>
      <c r="CS274">
        <v>1.8527199999999999</v>
      </c>
      <c r="CT274">
        <v>1.8564099999999999</v>
      </c>
      <c r="CU274">
        <v>1.86266</v>
      </c>
      <c r="CV274" t="s">
        <v>240</v>
      </c>
      <c r="CW274" t="s">
        <v>19</v>
      </c>
      <c r="CX274" t="s">
        <v>19</v>
      </c>
      <c r="CY274" t="s">
        <v>19</v>
      </c>
      <c r="CZ274" t="s">
        <v>241</v>
      </c>
      <c r="DA274" t="s">
        <v>242</v>
      </c>
      <c r="DB274" t="s">
        <v>243</v>
      </c>
      <c r="DC274" t="s">
        <v>243</v>
      </c>
      <c r="DD274" t="s">
        <v>243</v>
      </c>
      <c r="DE274" t="s">
        <v>243</v>
      </c>
      <c r="DF274">
        <v>0</v>
      </c>
      <c r="DG274">
        <v>100</v>
      </c>
      <c r="DH274">
        <v>100</v>
      </c>
      <c r="DI274">
        <v>-1.3480000000000001</v>
      </c>
      <c r="DJ274">
        <v>2.1000000000000001E-2</v>
      </c>
      <c r="DK274">
        <v>3</v>
      </c>
      <c r="DL274">
        <v>630.053</v>
      </c>
      <c r="DM274">
        <v>288.863</v>
      </c>
      <c r="DN274">
        <v>23.000299999999999</v>
      </c>
      <c r="DO274">
        <v>23.382400000000001</v>
      </c>
      <c r="DP274">
        <v>30.0001</v>
      </c>
      <c r="DQ274">
        <v>23.471499999999999</v>
      </c>
      <c r="DR274">
        <v>23.482299999999999</v>
      </c>
      <c r="DS274">
        <v>36.073099999999997</v>
      </c>
      <c r="DT274">
        <v>22.299199999999999</v>
      </c>
      <c r="DU274">
        <v>100</v>
      </c>
      <c r="DV274">
        <v>23</v>
      </c>
      <c r="DW274">
        <v>877.33</v>
      </c>
      <c r="DX274">
        <v>19</v>
      </c>
      <c r="DY274">
        <v>101.3</v>
      </c>
      <c r="DZ274">
        <v>105.279</v>
      </c>
    </row>
    <row r="275" spans="1:130" x14ac:dyDescent="0.25">
      <c r="A275">
        <v>259</v>
      </c>
      <c r="B275">
        <v>1560437616.5</v>
      </c>
      <c r="C275">
        <v>516.40000009536698</v>
      </c>
      <c r="D275" t="s">
        <v>760</v>
      </c>
      <c r="E275" t="s">
        <v>761</v>
      </c>
      <c r="G275">
        <v>1560437606.2096801</v>
      </c>
      <c r="H275">
        <f t="shared" si="116"/>
        <v>8.5438625313803923E-4</v>
      </c>
      <c r="I275">
        <f t="shared" si="117"/>
        <v>27.872865900362136</v>
      </c>
      <c r="J275">
        <f t="shared" si="118"/>
        <v>804.13987096774201</v>
      </c>
      <c r="K275">
        <f t="shared" si="119"/>
        <v>341.88708683152657</v>
      </c>
      <c r="L275">
        <f t="shared" si="120"/>
        <v>34.047373756958429</v>
      </c>
      <c r="M275">
        <f t="shared" si="121"/>
        <v>80.08155848601163</v>
      </c>
      <c r="N275">
        <f t="shared" si="122"/>
        <v>9.9566094165119329E-2</v>
      </c>
      <c r="O275">
        <f t="shared" si="123"/>
        <v>3</v>
      </c>
      <c r="P275">
        <f t="shared" si="124"/>
        <v>9.7940829850534608E-2</v>
      </c>
      <c r="Q275">
        <f t="shared" si="125"/>
        <v>6.1356992781765526E-2</v>
      </c>
      <c r="R275">
        <f t="shared" si="126"/>
        <v>215.02155716684933</v>
      </c>
      <c r="S275">
        <f t="shared" si="127"/>
        <v>23.741658168832959</v>
      </c>
      <c r="T275">
        <f t="shared" si="128"/>
        <v>23.310569354838748</v>
      </c>
      <c r="U275">
        <f t="shared" si="129"/>
        <v>2.8731632813550143</v>
      </c>
      <c r="V275">
        <f t="shared" si="130"/>
        <v>73.091235869329964</v>
      </c>
      <c r="W275">
        <f t="shared" si="131"/>
        <v>2.0257881183545163</v>
      </c>
      <c r="X275">
        <f t="shared" si="132"/>
        <v>2.7715882680875059</v>
      </c>
      <c r="Y275">
        <f t="shared" si="133"/>
        <v>0.84737516300049798</v>
      </c>
      <c r="Z275">
        <f t="shared" si="134"/>
        <v>-37.678433763387531</v>
      </c>
      <c r="AA275">
        <f t="shared" si="135"/>
        <v>-96.189355625815878</v>
      </c>
      <c r="AB275">
        <f t="shared" si="136"/>
        <v>-6.6473823243141457</v>
      </c>
      <c r="AC275">
        <f t="shared" si="137"/>
        <v>74.50638545333176</v>
      </c>
      <c r="AD275">
        <v>0</v>
      </c>
      <c r="AE275">
        <v>0</v>
      </c>
      <c r="AF275">
        <v>3</v>
      </c>
      <c r="AG275">
        <v>0</v>
      </c>
      <c r="AH275">
        <v>0</v>
      </c>
      <c r="AI275">
        <f t="shared" si="138"/>
        <v>1</v>
      </c>
      <c r="AJ275">
        <f t="shared" si="139"/>
        <v>0</v>
      </c>
      <c r="AK275">
        <f t="shared" si="140"/>
        <v>68092.730320121147</v>
      </c>
      <c r="AL275">
        <f t="shared" si="141"/>
        <v>1200.00096774194</v>
      </c>
      <c r="AM275">
        <f t="shared" si="142"/>
        <v>963.36055993531249</v>
      </c>
      <c r="AN275">
        <f t="shared" si="143"/>
        <v>0.80279981919354837</v>
      </c>
      <c r="AO275">
        <f t="shared" si="144"/>
        <v>0.22319946041935487</v>
      </c>
      <c r="AP275">
        <v>10</v>
      </c>
      <c r="AQ275">
        <v>1</v>
      </c>
      <c r="AR275" t="s">
        <v>237</v>
      </c>
      <c r="AS275">
        <v>1560437606.2096801</v>
      </c>
      <c r="AT275">
        <v>804.13987096774201</v>
      </c>
      <c r="AU275">
        <v>851.73341935483904</v>
      </c>
      <c r="AV275">
        <v>20.341974193548399</v>
      </c>
      <c r="AW275">
        <v>18.947148387096799</v>
      </c>
      <c r="AX275">
        <v>600.07948387096803</v>
      </c>
      <c r="AY275">
        <v>99.486322580645094</v>
      </c>
      <c r="AZ275">
        <v>0.10028091612903201</v>
      </c>
      <c r="BA275">
        <v>22.715838709677399</v>
      </c>
      <c r="BB275">
        <v>23.435222580645199</v>
      </c>
      <c r="BC275">
        <v>23.1859161290323</v>
      </c>
      <c r="BD275">
        <v>0</v>
      </c>
      <c r="BE275">
        <v>0</v>
      </c>
      <c r="BF275">
        <v>13002.835483871</v>
      </c>
      <c r="BG275">
        <v>1039.6974193548399</v>
      </c>
      <c r="BH275">
        <v>22.403754838709698</v>
      </c>
      <c r="BI275">
        <v>1200.00096774194</v>
      </c>
      <c r="BJ275">
        <v>0.329999516129032</v>
      </c>
      <c r="BK275">
        <v>0.32998777419354802</v>
      </c>
      <c r="BL275">
        <v>0.32999390322580702</v>
      </c>
      <c r="BM275">
        <v>1.0018783870967701E-2</v>
      </c>
      <c r="BN275">
        <v>24</v>
      </c>
      <c r="BO275">
        <v>17743.180645161301</v>
      </c>
      <c r="BP275">
        <v>1560432001.5</v>
      </c>
      <c r="BQ275" t="s">
        <v>238</v>
      </c>
      <c r="BR275">
        <v>1</v>
      </c>
      <c r="BS275">
        <v>-1.3480000000000001</v>
      </c>
      <c r="BT275">
        <v>2.1000000000000001E-2</v>
      </c>
      <c r="BU275">
        <v>400</v>
      </c>
      <c r="BV275">
        <v>19</v>
      </c>
      <c r="BW275">
        <v>0.05</v>
      </c>
      <c r="BX275">
        <v>0.02</v>
      </c>
      <c r="BY275">
        <v>27.858236128247</v>
      </c>
      <c r="BZ275">
        <v>1.1276325929600399</v>
      </c>
      <c r="CA275">
        <v>0.13126441325813501</v>
      </c>
      <c r="CB275">
        <v>0</v>
      </c>
      <c r="CC275">
        <v>-47.575370731707302</v>
      </c>
      <c r="CD275">
        <v>-1.99629009144489</v>
      </c>
      <c r="CE275">
        <v>0.22846905777999599</v>
      </c>
      <c r="CF275">
        <v>0</v>
      </c>
      <c r="CG275">
        <v>1.3950865853658501</v>
      </c>
      <c r="CH275">
        <v>-3.7154018563504199E-2</v>
      </c>
      <c r="CI275">
        <v>4.5281103632999996E-3</v>
      </c>
      <c r="CJ275">
        <v>1</v>
      </c>
      <c r="CK275">
        <v>1</v>
      </c>
      <c r="CL275">
        <v>3</v>
      </c>
      <c r="CM275" t="s">
        <v>257</v>
      </c>
      <c r="CN275">
        <v>1.8608100000000001</v>
      </c>
      <c r="CO275">
        <v>1.85775</v>
      </c>
      <c r="CP275">
        <v>1.8605</v>
      </c>
      <c r="CQ275">
        <v>1.8533299999999999</v>
      </c>
      <c r="CR275">
        <v>1.8519099999999999</v>
      </c>
      <c r="CS275">
        <v>1.8527199999999999</v>
      </c>
      <c r="CT275">
        <v>1.85642</v>
      </c>
      <c r="CU275">
        <v>1.8626499999999999</v>
      </c>
      <c r="CV275" t="s">
        <v>240</v>
      </c>
      <c r="CW275" t="s">
        <v>19</v>
      </c>
      <c r="CX275" t="s">
        <v>19</v>
      </c>
      <c r="CY275" t="s">
        <v>19</v>
      </c>
      <c r="CZ275" t="s">
        <v>241</v>
      </c>
      <c r="DA275" t="s">
        <v>242</v>
      </c>
      <c r="DB275" t="s">
        <v>243</v>
      </c>
      <c r="DC275" t="s">
        <v>243</v>
      </c>
      <c r="DD275" t="s">
        <v>243</v>
      </c>
      <c r="DE275" t="s">
        <v>243</v>
      </c>
      <c r="DF275">
        <v>0</v>
      </c>
      <c r="DG275">
        <v>100</v>
      </c>
      <c r="DH275">
        <v>100</v>
      </c>
      <c r="DI275">
        <v>-1.3480000000000001</v>
      </c>
      <c r="DJ275">
        <v>2.1000000000000001E-2</v>
      </c>
      <c r="DK275">
        <v>3</v>
      </c>
      <c r="DL275">
        <v>630.35</v>
      </c>
      <c r="DM275">
        <v>288.81900000000002</v>
      </c>
      <c r="DN275">
        <v>23.001000000000001</v>
      </c>
      <c r="DO275">
        <v>23.382400000000001</v>
      </c>
      <c r="DP275">
        <v>30</v>
      </c>
      <c r="DQ275">
        <v>23.471499999999999</v>
      </c>
      <c r="DR275">
        <v>23.482299999999999</v>
      </c>
      <c r="DS275">
        <v>36.159799999999997</v>
      </c>
      <c r="DT275">
        <v>22.299199999999999</v>
      </c>
      <c r="DU275">
        <v>100</v>
      </c>
      <c r="DV275">
        <v>23</v>
      </c>
      <c r="DW275">
        <v>877.33</v>
      </c>
      <c r="DX275">
        <v>19</v>
      </c>
      <c r="DY275">
        <v>101.3</v>
      </c>
      <c r="DZ275">
        <v>105.279</v>
      </c>
    </row>
    <row r="276" spans="1:130" x14ac:dyDescent="0.25">
      <c r="A276">
        <v>260</v>
      </c>
      <c r="B276">
        <v>1560437618.5</v>
      </c>
      <c r="C276">
        <v>518.40000009536698</v>
      </c>
      <c r="D276" t="s">
        <v>762</v>
      </c>
      <c r="E276" t="s">
        <v>763</v>
      </c>
      <c r="G276">
        <v>1560437608.1838701</v>
      </c>
      <c r="H276">
        <f t="shared" si="116"/>
        <v>8.5434529399289205E-4</v>
      </c>
      <c r="I276">
        <f t="shared" si="117"/>
        <v>27.899885258570428</v>
      </c>
      <c r="J276">
        <f t="shared" si="118"/>
        <v>807.41119354838702</v>
      </c>
      <c r="K276">
        <f t="shared" si="119"/>
        <v>344.46364392080534</v>
      </c>
      <c r="L276">
        <f t="shared" si="120"/>
        <v>34.303925524032522</v>
      </c>
      <c r="M276">
        <f t="shared" si="121"/>
        <v>80.407247439796294</v>
      </c>
      <c r="N276">
        <f t="shared" si="122"/>
        <v>9.9519399963782354E-2</v>
      </c>
      <c r="O276">
        <f t="shared" si="123"/>
        <v>3</v>
      </c>
      <c r="P276">
        <f t="shared" si="124"/>
        <v>9.7895647284315476E-2</v>
      </c>
      <c r="Q276">
        <f t="shared" si="125"/>
        <v>6.1328620714680634E-2</v>
      </c>
      <c r="R276">
        <f t="shared" si="126"/>
        <v>215.02141816397111</v>
      </c>
      <c r="S276">
        <f t="shared" si="127"/>
        <v>23.744955928481961</v>
      </c>
      <c r="T276">
        <f t="shared" si="128"/>
        <v>23.31266451612905</v>
      </c>
      <c r="U276">
        <f t="shared" si="129"/>
        <v>2.8735267960635467</v>
      </c>
      <c r="V276">
        <f t="shared" si="130"/>
        <v>73.077216299490772</v>
      </c>
      <c r="W276">
        <f t="shared" si="131"/>
        <v>2.0258038167472563</v>
      </c>
      <c r="X276">
        <f t="shared" si="132"/>
        <v>2.7721414680670762</v>
      </c>
      <c r="Y276">
        <f t="shared" si="133"/>
        <v>0.84772297931629037</v>
      </c>
      <c r="Z276">
        <f t="shared" si="134"/>
        <v>-37.67662746508654</v>
      </c>
      <c r="AA276">
        <f t="shared" si="135"/>
        <v>-95.996055019352212</v>
      </c>
      <c r="AB276">
        <f t="shared" si="136"/>
        <v>-6.6342048677445025</v>
      </c>
      <c r="AC276">
        <f t="shared" si="137"/>
        <v>74.714530811787853</v>
      </c>
      <c r="AD276">
        <v>0</v>
      </c>
      <c r="AE276">
        <v>0</v>
      </c>
      <c r="AF276">
        <v>3</v>
      </c>
      <c r="AG276">
        <v>0</v>
      </c>
      <c r="AH276">
        <v>0</v>
      </c>
      <c r="AI276">
        <f t="shared" si="138"/>
        <v>1</v>
      </c>
      <c r="AJ276">
        <f t="shared" si="139"/>
        <v>0</v>
      </c>
      <c r="AK276">
        <f t="shared" si="140"/>
        <v>68093.975221642118</v>
      </c>
      <c r="AL276">
        <f t="shared" si="141"/>
        <v>1200</v>
      </c>
      <c r="AM276">
        <f t="shared" si="142"/>
        <v>963.35964561290325</v>
      </c>
      <c r="AN276">
        <f t="shared" si="143"/>
        <v>0.80279970467741935</v>
      </c>
      <c r="AO276">
        <f t="shared" si="144"/>
        <v>0.2231995279677419</v>
      </c>
      <c r="AP276">
        <v>10</v>
      </c>
      <c r="AQ276">
        <v>1</v>
      </c>
      <c r="AR276" t="s">
        <v>237</v>
      </c>
      <c r="AS276">
        <v>1560437608.1838701</v>
      </c>
      <c r="AT276">
        <v>807.41119354838702</v>
      </c>
      <c r="AU276">
        <v>855.05545161290297</v>
      </c>
      <c r="AV276">
        <v>20.3421548387097</v>
      </c>
      <c r="AW276">
        <v>18.947364516128999</v>
      </c>
      <c r="AX276">
        <v>600.06587096774194</v>
      </c>
      <c r="AY276">
        <v>99.486325806451603</v>
      </c>
      <c r="AZ276">
        <v>0.10016504516129</v>
      </c>
      <c r="BA276">
        <v>22.719129032258099</v>
      </c>
      <c r="BB276">
        <v>23.435874193548401</v>
      </c>
      <c r="BC276">
        <v>23.1894548387097</v>
      </c>
      <c r="BD276">
        <v>0</v>
      </c>
      <c r="BE276">
        <v>0</v>
      </c>
      <c r="BF276">
        <v>13003.2612903226</v>
      </c>
      <c r="BG276">
        <v>1039.70032258065</v>
      </c>
      <c r="BH276">
        <v>22.409135483871001</v>
      </c>
      <c r="BI276">
        <v>1200</v>
      </c>
      <c r="BJ276">
        <v>0.32999835483870998</v>
      </c>
      <c r="BK276">
        <v>0.329988709677419</v>
      </c>
      <c r="BL276">
        <v>0.329994129032258</v>
      </c>
      <c r="BM276">
        <v>1.0018796774193499E-2</v>
      </c>
      <c r="BN276">
        <v>24</v>
      </c>
      <c r="BO276">
        <v>17743.170967741898</v>
      </c>
      <c r="BP276">
        <v>1560432001.5</v>
      </c>
      <c r="BQ276" t="s">
        <v>238</v>
      </c>
      <c r="BR276">
        <v>1</v>
      </c>
      <c r="BS276">
        <v>-1.3480000000000001</v>
      </c>
      <c r="BT276">
        <v>2.1000000000000001E-2</v>
      </c>
      <c r="BU276">
        <v>400</v>
      </c>
      <c r="BV276">
        <v>19</v>
      </c>
      <c r="BW276">
        <v>0.05</v>
      </c>
      <c r="BX276">
        <v>0.02</v>
      </c>
      <c r="BY276">
        <v>27.882955416503101</v>
      </c>
      <c r="BZ276">
        <v>0.85313477253351999</v>
      </c>
      <c r="CA276">
        <v>0.11506362692322</v>
      </c>
      <c r="CB276">
        <v>0</v>
      </c>
      <c r="CC276">
        <v>-47.625258536585399</v>
      </c>
      <c r="CD276">
        <v>-1.4745789872160699</v>
      </c>
      <c r="CE276">
        <v>0.192812830986375</v>
      </c>
      <c r="CF276">
        <v>0</v>
      </c>
      <c r="CG276">
        <v>1.3947024390243901</v>
      </c>
      <c r="CH276">
        <v>-1.4127296588282901E-2</v>
      </c>
      <c r="CI276">
        <v>3.9591621314196404E-3</v>
      </c>
      <c r="CJ276">
        <v>1</v>
      </c>
      <c r="CK276">
        <v>1</v>
      </c>
      <c r="CL276">
        <v>3</v>
      </c>
      <c r="CM276" t="s">
        <v>257</v>
      </c>
      <c r="CN276">
        <v>1.8608100000000001</v>
      </c>
      <c r="CO276">
        <v>1.8577600000000001</v>
      </c>
      <c r="CP276">
        <v>1.8605100000000001</v>
      </c>
      <c r="CQ276">
        <v>1.8533299999999999</v>
      </c>
      <c r="CR276">
        <v>1.8519000000000001</v>
      </c>
      <c r="CS276">
        <v>1.8527199999999999</v>
      </c>
      <c r="CT276">
        <v>1.85642</v>
      </c>
      <c r="CU276">
        <v>1.86266</v>
      </c>
      <c r="CV276" t="s">
        <v>240</v>
      </c>
      <c r="CW276" t="s">
        <v>19</v>
      </c>
      <c r="CX276" t="s">
        <v>19</v>
      </c>
      <c r="CY276" t="s">
        <v>19</v>
      </c>
      <c r="CZ276" t="s">
        <v>241</v>
      </c>
      <c r="DA276" t="s">
        <v>242</v>
      </c>
      <c r="DB276" t="s">
        <v>243</v>
      </c>
      <c r="DC276" t="s">
        <v>243</v>
      </c>
      <c r="DD276" t="s">
        <v>243</v>
      </c>
      <c r="DE276" t="s">
        <v>243</v>
      </c>
      <c r="DF276">
        <v>0</v>
      </c>
      <c r="DG276">
        <v>100</v>
      </c>
      <c r="DH276">
        <v>100</v>
      </c>
      <c r="DI276">
        <v>-1.3480000000000001</v>
      </c>
      <c r="DJ276">
        <v>2.1000000000000001E-2</v>
      </c>
      <c r="DK276">
        <v>3</v>
      </c>
      <c r="DL276">
        <v>629.99300000000005</v>
      </c>
      <c r="DM276">
        <v>289.029</v>
      </c>
      <c r="DN276">
        <v>23.001100000000001</v>
      </c>
      <c r="DO276">
        <v>23.381799999999998</v>
      </c>
      <c r="DP276">
        <v>30</v>
      </c>
      <c r="DQ276">
        <v>23.471499999999999</v>
      </c>
      <c r="DR276">
        <v>23.482299999999999</v>
      </c>
      <c r="DS276">
        <v>36.285299999999999</v>
      </c>
      <c r="DT276">
        <v>22.299199999999999</v>
      </c>
      <c r="DU276">
        <v>100</v>
      </c>
      <c r="DV276">
        <v>23</v>
      </c>
      <c r="DW276">
        <v>882.33</v>
      </c>
      <c r="DX276">
        <v>19</v>
      </c>
      <c r="DY276">
        <v>101.3</v>
      </c>
      <c r="DZ276">
        <v>105.28</v>
      </c>
    </row>
    <row r="277" spans="1:130" x14ac:dyDescent="0.25">
      <c r="A277">
        <v>261</v>
      </c>
      <c r="B277">
        <v>1560437620.5</v>
      </c>
      <c r="C277">
        <v>520.40000009536698</v>
      </c>
      <c r="D277" t="s">
        <v>764</v>
      </c>
      <c r="E277" t="s">
        <v>765</v>
      </c>
      <c r="G277">
        <v>1560437610.1612899</v>
      </c>
      <c r="H277">
        <f t="shared" si="116"/>
        <v>8.5475845057015807E-4</v>
      </c>
      <c r="I277">
        <f t="shared" si="117"/>
        <v>27.924832856448521</v>
      </c>
      <c r="J277">
        <f t="shared" si="118"/>
        <v>810.68512903225803</v>
      </c>
      <c r="K277">
        <f t="shared" si="119"/>
        <v>347.20912870625517</v>
      </c>
      <c r="L277">
        <f t="shared" si="120"/>
        <v>34.577334396188299</v>
      </c>
      <c r="M277">
        <f t="shared" si="121"/>
        <v>80.733277091572162</v>
      </c>
      <c r="N277">
        <f t="shared" si="122"/>
        <v>9.950288453979915E-2</v>
      </c>
      <c r="O277">
        <f t="shared" si="123"/>
        <v>3</v>
      </c>
      <c r="P277">
        <f t="shared" si="124"/>
        <v>9.787966634986503E-2</v>
      </c>
      <c r="Q277">
        <f t="shared" si="125"/>
        <v>6.1318585616715458E-2</v>
      </c>
      <c r="R277">
        <f t="shared" si="126"/>
        <v>215.02137803271373</v>
      </c>
      <c r="S277">
        <f t="shared" si="127"/>
        <v>23.749982343230769</v>
      </c>
      <c r="T277">
        <f t="shared" si="128"/>
        <v>23.31626612903225</v>
      </c>
      <c r="U277">
        <f t="shared" si="129"/>
        <v>2.8741517771785894</v>
      </c>
      <c r="V277">
        <f t="shared" si="130"/>
        <v>73.057332761232175</v>
      </c>
      <c r="W277">
        <f t="shared" si="131"/>
        <v>2.0258835538840385</v>
      </c>
      <c r="X277">
        <f t="shared" si="132"/>
        <v>2.7730050869843312</v>
      </c>
      <c r="Y277">
        <f t="shared" si="133"/>
        <v>0.84826822329455087</v>
      </c>
      <c r="Z277">
        <f t="shared" si="134"/>
        <v>-37.694847670143972</v>
      </c>
      <c r="AA277">
        <f t="shared" si="135"/>
        <v>-95.747972864520008</v>
      </c>
      <c r="AB277">
        <f t="shared" si="136"/>
        <v>-6.6173530530949689</v>
      </c>
      <c r="AC277">
        <f t="shared" si="137"/>
        <v>74.961204444954788</v>
      </c>
      <c r="AD277">
        <v>0</v>
      </c>
      <c r="AE277">
        <v>0</v>
      </c>
      <c r="AF277">
        <v>3</v>
      </c>
      <c r="AG277">
        <v>0</v>
      </c>
      <c r="AH277">
        <v>0</v>
      </c>
      <c r="AI277">
        <f t="shared" si="138"/>
        <v>1</v>
      </c>
      <c r="AJ277">
        <f t="shared" si="139"/>
        <v>0</v>
      </c>
      <c r="AK277">
        <f t="shared" si="140"/>
        <v>68096.917877530024</v>
      </c>
      <c r="AL277">
        <f t="shared" si="141"/>
        <v>1199.9996774193601</v>
      </c>
      <c r="AM277">
        <f t="shared" si="142"/>
        <v>963.35934329043403</v>
      </c>
      <c r="AN277">
        <f t="shared" si="143"/>
        <v>0.80279966854838736</v>
      </c>
      <c r="AO277">
        <f t="shared" si="144"/>
        <v>0.22319955635483879</v>
      </c>
      <c r="AP277">
        <v>10</v>
      </c>
      <c r="AQ277">
        <v>1</v>
      </c>
      <c r="AR277" t="s">
        <v>237</v>
      </c>
      <c r="AS277">
        <v>1560437610.1612899</v>
      </c>
      <c r="AT277">
        <v>810.68512903225803</v>
      </c>
      <c r="AU277">
        <v>858.37687096774198</v>
      </c>
      <c r="AV277">
        <v>20.3429580645161</v>
      </c>
      <c r="AW277">
        <v>18.947474193548398</v>
      </c>
      <c r="AX277">
        <v>600.05719354838698</v>
      </c>
      <c r="AY277">
        <v>99.486419354838702</v>
      </c>
      <c r="AZ277">
        <v>0.10005904516128999</v>
      </c>
      <c r="BA277">
        <v>22.724264516129001</v>
      </c>
      <c r="BB277">
        <v>23.438074193548399</v>
      </c>
      <c r="BC277">
        <v>23.194458064516098</v>
      </c>
      <c r="BD277">
        <v>0</v>
      </c>
      <c r="BE277">
        <v>0</v>
      </c>
      <c r="BF277">
        <v>13004.125806451601</v>
      </c>
      <c r="BG277">
        <v>1039.7051612903199</v>
      </c>
      <c r="BH277">
        <v>22.4057806451613</v>
      </c>
      <c r="BI277">
        <v>1199.9996774193601</v>
      </c>
      <c r="BJ277">
        <v>0.32999793548387102</v>
      </c>
      <c r="BK277">
        <v>0.32998916129032302</v>
      </c>
      <c r="BL277">
        <v>0.329994129032258</v>
      </c>
      <c r="BM277">
        <v>1.0018796774193499E-2</v>
      </c>
      <c r="BN277">
        <v>24</v>
      </c>
      <c r="BO277">
        <v>17743.164516129</v>
      </c>
      <c r="BP277">
        <v>1560432001.5</v>
      </c>
      <c r="BQ277" t="s">
        <v>238</v>
      </c>
      <c r="BR277">
        <v>1</v>
      </c>
      <c r="BS277">
        <v>-1.3480000000000001</v>
      </c>
      <c r="BT277">
        <v>2.1000000000000001E-2</v>
      </c>
      <c r="BU277">
        <v>400</v>
      </c>
      <c r="BV277">
        <v>19</v>
      </c>
      <c r="BW277">
        <v>0.05</v>
      </c>
      <c r="BX277">
        <v>0.02</v>
      </c>
      <c r="BY277">
        <v>27.910936752165</v>
      </c>
      <c r="BZ277">
        <v>0.72333346001769805</v>
      </c>
      <c r="CA277">
        <v>0.105377206224925</v>
      </c>
      <c r="CB277">
        <v>0</v>
      </c>
      <c r="CC277">
        <v>-47.676114634146401</v>
      </c>
      <c r="CD277">
        <v>-1.37071358885016</v>
      </c>
      <c r="CE277">
        <v>0.18469487502097301</v>
      </c>
      <c r="CF277">
        <v>0</v>
      </c>
      <c r="CG277">
        <v>1.39514414634146</v>
      </c>
      <c r="CH277">
        <v>1.29085714285746E-2</v>
      </c>
      <c r="CI277">
        <v>4.77095939403804E-3</v>
      </c>
      <c r="CJ277">
        <v>1</v>
      </c>
      <c r="CK277">
        <v>1</v>
      </c>
      <c r="CL277">
        <v>3</v>
      </c>
      <c r="CM277" t="s">
        <v>257</v>
      </c>
      <c r="CN277">
        <v>1.8608100000000001</v>
      </c>
      <c r="CO277">
        <v>1.8577600000000001</v>
      </c>
      <c r="CP277">
        <v>1.8605100000000001</v>
      </c>
      <c r="CQ277">
        <v>1.8533299999999999</v>
      </c>
      <c r="CR277">
        <v>1.8519099999999999</v>
      </c>
      <c r="CS277">
        <v>1.85273</v>
      </c>
      <c r="CT277">
        <v>1.85642</v>
      </c>
      <c r="CU277">
        <v>1.86267</v>
      </c>
      <c r="CV277" t="s">
        <v>240</v>
      </c>
      <c r="CW277" t="s">
        <v>19</v>
      </c>
      <c r="CX277" t="s">
        <v>19</v>
      </c>
      <c r="CY277" t="s">
        <v>19</v>
      </c>
      <c r="CZ277" t="s">
        <v>241</v>
      </c>
      <c r="DA277" t="s">
        <v>242</v>
      </c>
      <c r="DB277" t="s">
        <v>243</v>
      </c>
      <c r="DC277" t="s">
        <v>243</v>
      </c>
      <c r="DD277" t="s">
        <v>243</v>
      </c>
      <c r="DE277" t="s">
        <v>243</v>
      </c>
      <c r="DF277">
        <v>0</v>
      </c>
      <c r="DG277">
        <v>100</v>
      </c>
      <c r="DH277">
        <v>100</v>
      </c>
      <c r="DI277">
        <v>-1.3480000000000001</v>
      </c>
      <c r="DJ277">
        <v>2.1000000000000001E-2</v>
      </c>
      <c r="DK277">
        <v>3</v>
      </c>
      <c r="DL277">
        <v>630.19100000000003</v>
      </c>
      <c r="DM277">
        <v>288.96699999999998</v>
      </c>
      <c r="DN277">
        <v>23.001100000000001</v>
      </c>
      <c r="DO277">
        <v>23.3809</v>
      </c>
      <c r="DP277">
        <v>30</v>
      </c>
      <c r="DQ277">
        <v>23.471499999999999</v>
      </c>
      <c r="DR277">
        <v>23.4833</v>
      </c>
      <c r="DS277">
        <v>36.403199999999998</v>
      </c>
      <c r="DT277">
        <v>22.299199999999999</v>
      </c>
      <c r="DU277">
        <v>100</v>
      </c>
      <c r="DV277">
        <v>23</v>
      </c>
      <c r="DW277">
        <v>887.33</v>
      </c>
      <c r="DX277">
        <v>19</v>
      </c>
      <c r="DY277">
        <v>101.29900000000001</v>
      </c>
      <c r="DZ277">
        <v>105.28</v>
      </c>
    </row>
    <row r="278" spans="1:130" x14ac:dyDescent="0.25">
      <c r="A278">
        <v>262</v>
      </c>
      <c r="B278">
        <v>1560437622.5</v>
      </c>
      <c r="C278">
        <v>522.40000009536698</v>
      </c>
      <c r="D278" t="s">
        <v>766</v>
      </c>
      <c r="E278" t="s">
        <v>767</v>
      </c>
      <c r="G278">
        <v>1560437612.1612899</v>
      </c>
      <c r="H278">
        <f t="shared" si="116"/>
        <v>8.5546033254452019E-4</v>
      </c>
      <c r="I278">
        <f t="shared" si="117"/>
        <v>27.963874783518943</v>
      </c>
      <c r="J278">
        <f t="shared" si="118"/>
        <v>813.98283870967703</v>
      </c>
      <c r="K278">
        <f t="shared" si="119"/>
        <v>349.80088824625562</v>
      </c>
      <c r="L278">
        <f t="shared" si="120"/>
        <v>34.835456464049649</v>
      </c>
      <c r="M278">
        <f t="shared" si="121"/>
        <v>81.061725950771731</v>
      </c>
      <c r="N278">
        <f t="shared" si="122"/>
        <v>9.9498202763974961E-2</v>
      </c>
      <c r="O278">
        <f t="shared" si="123"/>
        <v>3</v>
      </c>
      <c r="P278">
        <f t="shared" si="124"/>
        <v>9.7875136074853722E-2</v>
      </c>
      <c r="Q278">
        <f t="shared" si="125"/>
        <v>6.1315740868725571E-2</v>
      </c>
      <c r="R278">
        <f t="shared" si="126"/>
        <v>215.02137349852586</v>
      </c>
      <c r="S278">
        <f t="shared" si="127"/>
        <v>23.756598713674276</v>
      </c>
      <c r="T278">
        <f t="shared" si="128"/>
        <v>23.321304838709651</v>
      </c>
      <c r="U278">
        <f t="shared" si="129"/>
        <v>2.8750263345143354</v>
      </c>
      <c r="V278">
        <f t="shared" si="130"/>
        <v>73.032352395607276</v>
      </c>
      <c r="W278">
        <f t="shared" si="131"/>
        <v>2.0260262625566874</v>
      </c>
      <c r="X278">
        <f t="shared" si="132"/>
        <v>2.7741489847977947</v>
      </c>
      <c r="Y278">
        <f t="shared" si="133"/>
        <v>0.84900007195764804</v>
      </c>
      <c r="Z278">
        <f t="shared" si="134"/>
        <v>-37.725800665213342</v>
      </c>
      <c r="AA278">
        <f t="shared" si="135"/>
        <v>-95.463108812904281</v>
      </c>
      <c r="AB278">
        <f t="shared" si="136"/>
        <v>-6.5980612299235375</v>
      </c>
      <c r="AC278">
        <f t="shared" si="137"/>
        <v>75.234402790484708</v>
      </c>
      <c r="AD278">
        <v>0</v>
      </c>
      <c r="AE278">
        <v>0</v>
      </c>
      <c r="AF278">
        <v>3</v>
      </c>
      <c r="AG278">
        <v>0</v>
      </c>
      <c r="AH278">
        <v>0</v>
      </c>
      <c r="AI278">
        <f t="shared" si="138"/>
        <v>1</v>
      </c>
      <c r="AJ278">
        <f t="shared" si="139"/>
        <v>0</v>
      </c>
      <c r="AK278">
        <f t="shared" si="140"/>
        <v>68094.197534442705</v>
      </c>
      <c r="AL278">
        <f t="shared" si="141"/>
        <v>1199.9996774193601</v>
      </c>
      <c r="AM278">
        <f t="shared" si="142"/>
        <v>963.3593492904314</v>
      </c>
      <c r="AN278">
        <f t="shared" si="143"/>
        <v>0.80279967354838655</v>
      </c>
      <c r="AO278">
        <f t="shared" si="144"/>
        <v>0.2231995502580644</v>
      </c>
      <c r="AP278">
        <v>10</v>
      </c>
      <c r="AQ278">
        <v>1</v>
      </c>
      <c r="AR278" t="s">
        <v>237</v>
      </c>
      <c r="AS278">
        <v>1560437612.1612899</v>
      </c>
      <c r="AT278">
        <v>813.98283870967703</v>
      </c>
      <c r="AU278">
        <v>861.74599999999998</v>
      </c>
      <c r="AV278">
        <v>20.344380645161301</v>
      </c>
      <c r="AW278">
        <v>18.947732258064502</v>
      </c>
      <c r="AX278">
        <v>600.04832258064505</v>
      </c>
      <c r="AY278">
        <v>99.486525806451596</v>
      </c>
      <c r="AZ278">
        <v>0.100003658064516</v>
      </c>
      <c r="BA278">
        <v>22.731064516128999</v>
      </c>
      <c r="BB278">
        <v>23.441958064516101</v>
      </c>
      <c r="BC278">
        <v>23.200651612903201</v>
      </c>
      <c r="BD278">
        <v>0</v>
      </c>
      <c r="BE278">
        <v>0</v>
      </c>
      <c r="BF278">
        <v>13003.864516129001</v>
      </c>
      <c r="BG278">
        <v>1039.71032258064</v>
      </c>
      <c r="BH278">
        <v>22.4004096774194</v>
      </c>
      <c r="BI278">
        <v>1199.9996774193601</v>
      </c>
      <c r="BJ278">
        <v>0.32999803225806401</v>
      </c>
      <c r="BK278">
        <v>0.32998912903225802</v>
      </c>
      <c r="BL278">
        <v>0.329994064516129</v>
      </c>
      <c r="BM278">
        <v>1.00188E-2</v>
      </c>
      <c r="BN278">
        <v>24</v>
      </c>
      <c r="BO278">
        <v>17743.164516129</v>
      </c>
      <c r="BP278">
        <v>1560432001.5</v>
      </c>
      <c r="BQ278" t="s">
        <v>238</v>
      </c>
      <c r="BR278">
        <v>1</v>
      </c>
      <c r="BS278">
        <v>-1.3480000000000001</v>
      </c>
      <c r="BT278">
        <v>2.1000000000000001E-2</v>
      </c>
      <c r="BU278">
        <v>400</v>
      </c>
      <c r="BV278">
        <v>19</v>
      </c>
      <c r="BW278">
        <v>0.05</v>
      </c>
      <c r="BX278">
        <v>0.02</v>
      </c>
      <c r="BY278">
        <v>27.940137300469399</v>
      </c>
      <c r="BZ278">
        <v>0.80947345974492002</v>
      </c>
      <c r="CA278">
        <v>0.113382785903876</v>
      </c>
      <c r="CB278">
        <v>0</v>
      </c>
      <c r="CC278">
        <v>-47.736187804878</v>
      </c>
      <c r="CD278">
        <v>-1.55416306620206</v>
      </c>
      <c r="CE278">
        <v>0.201769517380506</v>
      </c>
      <c r="CF278">
        <v>0</v>
      </c>
      <c r="CG278">
        <v>1.39616609756098</v>
      </c>
      <c r="CH278">
        <v>4.1889825783972399E-2</v>
      </c>
      <c r="CI278">
        <v>6.3210464856231297E-3</v>
      </c>
      <c r="CJ278">
        <v>1</v>
      </c>
      <c r="CK278">
        <v>1</v>
      </c>
      <c r="CL278">
        <v>3</v>
      </c>
      <c r="CM278" t="s">
        <v>257</v>
      </c>
      <c r="CN278">
        <v>1.8608100000000001</v>
      </c>
      <c r="CO278">
        <v>1.8577600000000001</v>
      </c>
      <c r="CP278">
        <v>1.8605</v>
      </c>
      <c r="CQ278">
        <v>1.85334</v>
      </c>
      <c r="CR278">
        <v>1.8519000000000001</v>
      </c>
      <c r="CS278">
        <v>1.85273</v>
      </c>
      <c r="CT278">
        <v>1.85642</v>
      </c>
      <c r="CU278">
        <v>1.86266</v>
      </c>
      <c r="CV278" t="s">
        <v>240</v>
      </c>
      <c r="CW278" t="s">
        <v>19</v>
      </c>
      <c r="CX278" t="s">
        <v>19</v>
      </c>
      <c r="CY278" t="s">
        <v>19</v>
      </c>
      <c r="CZ278" t="s">
        <v>241</v>
      </c>
      <c r="DA278" t="s">
        <v>242</v>
      </c>
      <c r="DB278" t="s">
        <v>243</v>
      </c>
      <c r="DC278" t="s">
        <v>243</v>
      </c>
      <c r="DD278" t="s">
        <v>243</v>
      </c>
      <c r="DE278" t="s">
        <v>243</v>
      </c>
      <c r="DF278">
        <v>0</v>
      </c>
      <c r="DG278">
        <v>100</v>
      </c>
      <c r="DH278">
        <v>100</v>
      </c>
      <c r="DI278">
        <v>-1.3480000000000001</v>
      </c>
      <c r="DJ278">
        <v>2.1000000000000001E-2</v>
      </c>
      <c r="DK278">
        <v>3</v>
      </c>
      <c r="DL278">
        <v>630.48900000000003</v>
      </c>
      <c r="DM278">
        <v>288.87299999999999</v>
      </c>
      <c r="DN278">
        <v>23.001200000000001</v>
      </c>
      <c r="DO278">
        <v>23.380600000000001</v>
      </c>
      <c r="DP278">
        <v>30</v>
      </c>
      <c r="DQ278">
        <v>23.471499999999999</v>
      </c>
      <c r="DR278">
        <v>23.484300000000001</v>
      </c>
      <c r="DS278">
        <v>36.487000000000002</v>
      </c>
      <c r="DT278">
        <v>22.299199999999999</v>
      </c>
      <c r="DU278">
        <v>100</v>
      </c>
      <c r="DV278">
        <v>23</v>
      </c>
      <c r="DW278">
        <v>887.33</v>
      </c>
      <c r="DX278">
        <v>19</v>
      </c>
      <c r="DY278">
        <v>101.29900000000001</v>
      </c>
      <c r="DZ278">
        <v>105.279</v>
      </c>
    </row>
    <row r="279" spans="1:130" x14ac:dyDescent="0.25">
      <c r="A279">
        <v>263</v>
      </c>
      <c r="B279">
        <v>1560437624.5</v>
      </c>
      <c r="C279">
        <v>524.40000009536698</v>
      </c>
      <c r="D279" t="s">
        <v>768</v>
      </c>
      <c r="E279" t="s">
        <v>769</v>
      </c>
      <c r="G279">
        <v>1560437614.1612899</v>
      </c>
      <c r="H279">
        <f t="shared" si="116"/>
        <v>8.5638380645519337E-4</v>
      </c>
      <c r="I279">
        <f t="shared" si="117"/>
        <v>28.005194017045326</v>
      </c>
      <c r="J279">
        <f t="shared" si="118"/>
        <v>817.28125806451601</v>
      </c>
      <c r="K279">
        <f t="shared" si="119"/>
        <v>352.40908615315527</v>
      </c>
      <c r="L279">
        <f t="shared" si="120"/>
        <v>35.09522132584118</v>
      </c>
      <c r="M279">
        <f t="shared" si="121"/>
        <v>81.390258549607211</v>
      </c>
      <c r="N279">
        <f t="shared" si="122"/>
        <v>9.9505510970464436E-2</v>
      </c>
      <c r="O279">
        <f t="shared" si="123"/>
        <v>3</v>
      </c>
      <c r="P279">
        <f t="shared" si="124"/>
        <v>9.7882207787003947E-2</v>
      </c>
      <c r="Q279">
        <f t="shared" si="125"/>
        <v>6.1320181491006119E-2</v>
      </c>
      <c r="R279">
        <f t="shared" si="126"/>
        <v>215.02131798264307</v>
      </c>
      <c r="S279">
        <f t="shared" si="127"/>
        <v>23.764360684331638</v>
      </c>
      <c r="T279">
        <f t="shared" si="128"/>
        <v>23.327246774193551</v>
      </c>
      <c r="U279">
        <f t="shared" si="129"/>
        <v>2.8760579617707149</v>
      </c>
      <c r="V279">
        <f t="shared" si="130"/>
        <v>73.003443318691623</v>
      </c>
      <c r="W279">
        <f t="shared" si="131"/>
        <v>2.026207516647117</v>
      </c>
      <c r="X279">
        <f t="shared" si="132"/>
        <v>2.7754958184668692</v>
      </c>
      <c r="Y279">
        <f t="shared" si="133"/>
        <v>0.84985044512359798</v>
      </c>
      <c r="Z279">
        <f t="shared" si="134"/>
        <v>-37.76652586467403</v>
      </c>
      <c r="AA279">
        <f t="shared" si="135"/>
        <v>-95.129723961288093</v>
      </c>
      <c r="AB279">
        <f t="shared" si="136"/>
        <v>-6.5754834549849406</v>
      </c>
      <c r="AC279">
        <f t="shared" si="137"/>
        <v>75.549584701695991</v>
      </c>
      <c r="AD279">
        <v>0</v>
      </c>
      <c r="AE279">
        <v>0</v>
      </c>
      <c r="AF279">
        <v>3</v>
      </c>
      <c r="AG279">
        <v>0</v>
      </c>
      <c r="AH279">
        <v>0</v>
      </c>
      <c r="AI279">
        <f t="shared" si="138"/>
        <v>1</v>
      </c>
      <c r="AJ279">
        <f t="shared" si="139"/>
        <v>0</v>
      </c>
      <c r="AK279">
        <f t="shared" si="140"/>
        <v>68092.405565080509</v>
      </c>
      <c r="AL279">
        <f t="shared" si="141"/>
        <v>1199.9993548387099</v>
      </c>
      <c r="AM279">
        <f t="shared" si="142"/>
        <v>963.35902858088957</v>
      </c>
      <c r="AN279">
        <f t="shared" si="143"/>
        <v>0.80279962209677458</v>
      </c>
      <c r="AO279">
        <f t="shared" si="144"/>
        <v>0.22319956693548396</v>
      </c>
      <c r="AP279">
        <v>10</v>
      </c>
      <c r="AQ279">
        <v>1</v>
      </c>
      <c r="AR279" t="s">
        <v>237</v>
      </c>
      <c r="AS279">
        <v>1560437614.1612899</v>
      </c>
      <c r="AT279">
        <v>817.28125806451601</v>
      </c>
      <c r="AU279">
        <v>865.11906451612901</v>
      </c>
      <c r="AV279">
        <v>20.346187096774202</v>
      </c>
      <c r="AW279">
        <v>18.948038709677402</v>
      </c>
      <c r="AX279">
        <v>600.05051612903196</v>
      </c>
      <c r="AY279">
        <v>99.486599999999996</v>
      </c>
      <c r="AZ279">
        <v>9.9996103225806404E-2</v>
      </c>
      <c r="BA279">
        <v>22.7390677419355</v>
      </c>
      <c r="BB279">
        <v>23.446290322580602</v>
      </c>
      <c r="BC279">
        <v>23.2082032258065</v>
      </c>
      <c r="BD279">
        <v>0</v>
      </c>
      <c r="BE279">
        <v>0</v>
      </c>
      <c r="BF279">
        <v>13003.864516129001</v>
      </c>
      <c r="BG279">
        <v>1039.71903225806</v>
      </c>
      <c r="BH279">
        <v>22.394590322580701</v>
      </c>
      <c r="BI279">
        <v>1199.9993548387099</v>
      </c>
      <c r="BJ279">
        <v>0.32999767741935498</v>
      </c>
      <c r="BK279">
        <v>0.329989451612903</v>
      </c>
      <c r="BL279">
        <v>0.329994096774194</v>
      </c>
      <c r="BM279">
        <v>1.0018790322580601E-2</v>
      </c>
      <c r="BN279">
        <v>24</v>
      </c>
      <c r="BO279">
        <v>17743.164516129</v>
      </c>
      <c r="BP279">
        <v>1560432001.5</v>
      </c>
      <c r="BQ279" t="s">
        <v>238</v>
      </c>
      <c r="BR279">
        <v>1</v>
      </c>
      <c r="BS279">
        <v>-1.3480000000000001</v>
      </c>
      <c r="BT279">
        <v>2.1000000000000001E-2</v>
      </c>
      <c r="BU279">
        <v>400</v>
      </c>
      <c r="BV279">
        <v>19</v>
      </c>
      <c r="BW279">
        <v>0.05</v>
      </c>
      <c r="BX279">
        <v>0.02</v>
      </c>
      <c r="BY279">
        <v>27.9838446868491</v>
      </c>
      <c r="BZ279">
        <v>0.70432708695867097</v>
      </c>
      <c r="CA279">
        <v>9.9929003353631501E-2</v>
      </c>
      <c r="CB279">
        <v>1</v>
      </c>
      <c r="CC279">
        <v>-47.815882926829303</v>
      </c>
      <c r="CD279">
        <v>-1.26677142857141</v>
      </c>
      <c r="CE279">
        <v>0.165353196112457</v>
      </c>
      <c r="CF279">
        <v>0</v>
      </c>
      <c r="CG279">
        <v>1.39756365853659</v>
      </c>
      <c r="CH279">
        <v>6.70710104529572E-2</v>
      </c>
      <c r="CI279">
        <v>7.7717677795973699E-3</v>
      </c>
      <c r="CJ279">
        <v>1</v>
      </c>
      <c r="CK279">
        <v>2</v>
      </c>
      <c r="CL279">
        <v>3</v>
      </c>
      <c r="CM279" t="s">
        <v>254</v>
      </c>
      <c r="CN279">
        <v>1.8608199999999999</v>
      </c>
      <c r="CO279">
        <v>1.8577600000000001</v>
      </c>
      <c r="CP279">
        <v>1.8605</v>
      </c>
      <c r="CQ279">
        <v>1.85334</v>
      </c>
      <c r="CR279">
        <v>1.8519000000000001</v>
      </c>
      <c r="CS279">
        <v>1.8527199999999999</v>
      </c>
      <c r="CT279">
        <v>1.85642</v>
      </c>
      <c r="CU279">
        <v>1.86266</v>
      </c>
      <c r="CV279" t="s">
        <v>240</v>
      </c>
      <c r="CW279" t="s">
        <v>19</v>
      </c>
      <c r="CX279" t="s">
        <v>19</v>
      </c>
      <c r="CY279" t="s">
        <v>19</v>
      </c>
      <c r="CZ279" t="s">
        <v>241</v>
      </c>
      <c r="DA279" t="s">
        <v>242</v>
      </c>
      <c r="DB279" t="s">
        <v>243</v>
      </c>
      <c r="DC279" t="s">
        <v>243</v>
      </c>
      <c r="DD279" t="s">
        <v>243</v>
      </c>
      <c r="DE279" t="s">
        <v>243</v>
      </c>
      <c r="DF279">
        <v>0</v>
      </c>
      <c r="DG279">
        <v>100</v>
      </c>
      <c r="DH279">
        <v>100</v>
      </c>
      <c r="DI279">
        <v>-1.3480000000000001</v>
      </c>
      <c r="DJ279">
        <v>2.1000000000000001E-2</v>
      </c>
      <c r="DK279">
        <v>3</v>
      </c>
      <c r="DL279">
        <v>629.99300000000005</v>
      </c>
      <c r="DM279">
        <v>289.084</v>
      </c>
      <c r="DN279">
        <v>23.001200000000001</v>
      </c>
      <c r="DO279">
        <v>23.381</v>
      </c>
      <c r="DP279">
        <v>30.0001</v>
      </c>
      <c r="DQ279">
        <v>23.471499999999999</v>
      </c>
      <c r="DR279">
        <v>23.484300000000001</v>
      </c>
      <c r="DS279">
        <v>36.618699999999997</v>
      </c>
      <c r="DT279">
        <v>22.299199999999999</v>
      </c>
      <c r="DU279">
        <v>100</v>
      </c>
      <c r="DV279">
        <v>23</v>
      </c>
      <c r="DW279">
        <v>892.33</v>
      </c>
      <c r="DX279">
        <v>19</v>
      </c>
      <c r="DY279">
        <v>101.301</v>
      </c>
      <c r="DZ279">
        <v>105.279</v>
      </c>
    </row>
    <row r="280" spans="1:130" x14ac:dyDescent="0.25">
      <c r="A280">
        <v>264</v>
      </c>
      <c r="B280">
        <v>1560437626.5</v>
      </c>
      <c r="C280">
        <v>526.40000009536698</v>
      </c>
      <c r="D280" t="s">
        <v>770</v>
      </c>
      <c r="E280" t="s">
        <v>771</v>
      </c>
      <c r="G280">
        <v>1560437616.1612899</v>
      </c>
      <c r="H280">
        <f t="shared" si="116"/>
        <v>8.5743813041332573E-4</v>
      </c>
      <c r="I280">
        <f t="shared" si="117"/>
        <v>28.023839451663271</v>
      </c>
      <c r="J280">
        <f t="shared" si="118"/>
        <v>820.58796774193604</v>
      </c>
      <c r="K280">
        <f t="shared" si="119"/>
        <v>355.41350275422553</v>
      </c>
      <c r="L280">
        <f t="shared" si="120"/>
        <v>35.394393012916488</v>
      </c>
      <c r="M280">
        <f t="shared" si="121"/>
        <v>81.719498012468833</v>
      </c>
      <c r="N280">
        <f t="shared" si="122"/>
        <v>9.9517649993704091E-2</v>
      </c>
      <c r="O280">
        <f t="shared" si="123"/>
        <v>3</v>
      </c>
      <c r="P280">
        <f t="shared" si="124"/>
        <v>9.789395395270982E-2</v>
      </c>
      <c r="Q280">
        <f t="shared" si="125"/>
        <v>6.132755740049E-2</v>
      </c>
      <c r="R280">
        <f t="shared" si="126"/>
        <v>215.02126012516226</v>
      </c>
      <c r="S280">
        <f t="shared" si="127"/>
        <v>23.77254379947188</v>
      </c>
      <c r="T280">
        <f t="shared" si="128"/>
        <v>23.333761290322549</v>
      </c>
      <c r="U280">
        <f t="shared" si="129"/>
        <v>2.8771893714289596</v>
      </c>
      <c r="V280">
        <f t="shared" si="130"/>
        <v>72.972983341684682</v>
      </c>
      <c r="W280">
        <f t="shared" si="131"/>
        <v>2.026401235509852</v>
      </c>
      <c r="X280">
        <f t="shared" si="132"/>
        <v>2.7769198170527609</v>
      </c>
      <c r="Y280">
        <f t="shared" si="133"/>
        <v>0.85078813591910762</v>
      </c>
      <c r="Z280">
        <f t="shared" si="134"/>
        <v>-37.813021551227664</v>
      </c>
      <c r="AA280">
        <f t="shared" si="135"/>
        <v>-94.815382219352088</v>
      </c>
      <c r="AB280">
        <f t="shared" si="136"/>
        <v>-6.5542529446266444</v>
      </c>
      <c r="AC280">
        <f t="shared" si="137"/>
        <v>75.838603409955866</v>
      </c>
      <c r="AD280">
        <v>0</v>
      </c>
      <c r="AE280">
        <v>0</v>
      </c>
      <c r="AF280">
        <v>3</v>
      </c>
      <c r="AG280">
        <v>0</v>
      </c>
      <c r="AH280">
        <v>0</v>
      </c>
      <c r="AI280">
        <f t="shared" si="138"/>
        <v>1</v>
      </c>
      <c r="AJ280">
        <f t="shared" si="139"/>
        <v>0</v>
      </c>
      <c r="AK280">
        <f t="shared" si="140"/>
        <v>68090.418454320024</v>
      </c>
      <c r="AL280">
        <f t="shared" si="141"/>
        <v>1199.99903225806</v>
      </c>
      <c r="AM280">
        <f t="shared" si="142"/>
        <v>963.35876574230087</v>
      </c>
      <c r="AN280">
        <f t="shared" si="143"/>
        <v>0.80279961887096796</v>
      </c>
      <c r="AO280">
        <f t="shared" si="144"/>
        <v>0.22319956777419367</v>
      </c>
      <c r="AP280">
        <v>10</v>
      </c>
      <c r="AQ280">
        <v>1</v>
      </c>
      <c r="AR280" t="s">
        <v>237</v>
      </c>
      <c r="AS280">
        <v>1560437616.1612899</v>
      </c>
      <c r="AT280">
        <v>820.58796774193604</v>
      </c>
      <c r="AU280">
        <v>868.46325806451603</v>
      </c>
      <c r="AV280">
        <v>20.348148387096799</v>
      </c>
      <c r="AW280">
        <v>18.9482741935484</v>
      </c>
      <c r="AX280">
        <v>600.04738709677395</v>
      </c>
      <c r="AY280">
        <v>99.486541935483899</v>
      </c>
      <c r="AZ280">
        <v>9.99755677419355E-2</v>
      </c>
      <c r="BA280">
        <v>22.747525806451598</v>
      </c>
      <c r="BB280">
        <v>23.451583870967699</v>
      </c>
      <c r="BC280">
        <v>23.215938709677399</v>
      </c>
      <c r="BD280">
        <v>0</v>
      </c>
      <c r="BE280">
        <v>0</v>
      </c>
      <c r="BF280">
        <v>13003.864516129001</v>
      </c>
      <c r="BG280">
        <v>1039.72580645161</v>
      </c>
      <c r="BH280">
        <v>22.381822580645199</v>
      </c>
      <c r="BI280">
        <v>1199.99903225806</v>
      </c>
      <c r="BJ280">
        <v>0.32999764516128999</v>
      </c>
      <c r="BK280">
        <v>0.329989419354839</v>
      </c>
      <c r="BL280">
        <v>0.329994161290323</v>
      </c>
      <c r="BM280">
        <v>1.00187774193548E-2</v>
      </c>
      <c r="BN280">
        <v>24</v>
      </c>
      <c r="BO280">
        <v>17743.161290322601</v>
      </c>
      <c r="BP280">
        <v>1560432001.5</v>
      </c>
      <c r="BQ280" t="s">
        <v>238</v>
      </c>
      <c r="BR280">
        <v>1</v>
      </c>
      <c r="BS280">
        <v>-1.3480000000000001</v>
      </c>
      <c r="BT280">
        <v>2.1000000000000001E-2</v>
      </c>
      <c r="BU280">
        <v>400</v>
      </c>
      <c r="BV280">
        <v>19</v>
      </c>
      <c r="BW280">
        <v>0.05</v>
      </c>
      <c r="BX280">
        <v>0.02</v>
      </c>
      <c r="BY280">
        <v>28.0180609760279</v>
      </c>
      <c r="BZ280">
        <v>0.55222210804063798</v>
      </c>
      <c r="CA280">
        <v>8.2377796694008895E-2</v>
      </c>
      <c r="CB280">
        <v>1</v>
      </c>
      <c r="CC280">
        <v>-47.8690268292683</v>
      </c>
      <c r="CD280">
        <v>-1.0777003484321299</v>
      </c>
      <c r="CE280">
        <v>0.146657748291214</v>
      </c>
      <c r="CF280">
        <v>0</v>
      </c>
      <c r="CG280">
        <v>1.39921585365854</v>
      </c>
      <c r="CH280">
        <v>8.3303205574916397E-2</v>
      </c>
      <c r="CI280">
        <v>8.7152389597145007E-3</v>
      </c>
      <c r="CJ280">
        <v>1</v>
      </c>
      <c r="CK280">
        <v>2</v>
      </c>
      <c r="CL280">
        <v>3</v>
      </c>
      <c r="CM280" t="s">
        <v>254</v>
      </c>
      <c r="CN280">
        <v>1.8608100000000001</v>
      </c>
      <c r="CO280">
        <v>1.8577600000000001</v>
      </c>
      <c r="CP280">
        <v>1.8605100000000001</v>
      </c>
      <c r="CQ280">
        <v>1.85334</v>
      </c>
      <c r="CR280">
        <v>1.8519000000000001</v>
      </c>
      <c r="CS280">
        <v>1.8527199999999999</v>
      </c>
      <c r="CT280">
        <v>1.8564099999999999</v>
      </c>
      <c r="CU280">
        <v>1.86267</v>
      </c>
      <c r="CV280" t="s">
        <v>240</v>
      </c>
      <c r="CW280" t="s">
        <v>19</v>
      </c>
      <c r="CX280" t="s">
        <v>19</v>
      </c>
      <c r="CY280" t="s">
        <v>19</v>
      </c>
      <c r="CZ280" t="s">
        <v>241</v>
      </c>
      <c r="DA280" t="s">
        <v>242</v>
      </c>
      <c r="DB280" t="s">
        <v>243</v>
      </c>
      <c r="DC280" t="s">
        <v>243</v>
      </c>
      <c r="DD280" t="s">
        <v>243</v>
      </c>
      <c r="DE280" t="s">
        <v>243</v>
      </c>
      <c r="DF280">
        <v>0</v>
      </c>
      <c r="DG280">
        <v>100</v>
      </c>
      <c r="DH280">
        <v>100</v>
      </c>
      <c r="DI280">
        <v>-1.3480000000000001</v>
      </c>
      <c r="DJ280">
        <v>2.1000000000000001E-2</v>
      </c>
      <c r="DK280">
        <v>3</v>
      </c>
      <c r="DL280">
        <v>629.755</v>
      </c>
      <c r="DM280">
        <v>289.05</v>
      </c>
      <c r="DN280">
        <v>23.001100000000001</v>
      </c>
      <c r="DO280">
        <v>23.381499999999999</v>
      </c>
      <c r="DP280">
        <v>30.0001</v>
      </c>
      <c r="DQ280">
        <v>23.471499999999999</v>
      </c>
      <c r="DR280">
        <v>23.484300000000001</v>
      </c>
      <c r="DS280">
        <v>36.738399999999999</v>
      </c>
      <c r="DT280">
        <v>22.299199999999999</v>
      </c>
      <c r="DU280">
        <v>100</v>
      </c>
      <c r="DV280">
        <v>23</v>
      </c>
      <c r="DW280">
        <v>897.33</v>
      </c>
      <c r="DX280">
        <v>19</v>
      </c>
      <c r="DY280">
        <v>101.30200000000001</v>
      </c>
      <c r="DZ280">
        <v>105.279</v>
      </c>
    </row>
    <row r="281" spans="1:130" x14ac:dyDescent="0.25">
      <c r="A281">
        <v>265</v>
      </c>
      <c r="B281">
        <v>1560437628.5</v>
      </c>
      <c r="C281">
        <v>528.40000009536698</v>
      </c>
      <c r="D281" t="s">
        <v>772</v>
      </c>
      <c r="E281" t="s">
        <v>773</v>
      </c>
      <c r="G281">
        <v>1560437618.1612899</v>
      </c>
      <c r="H281">
        <f t="shared" si="116"/>
        <v>8.5868963783651629E-4</v>
      </c>
      <c r="I281">
        <f t="shared" si="117"/>
        <v>28.036576381819948</v>
      </c>
      <c r="J281">
        <f t="shared" si="118"/>
        <v>823.88883870967697</v>
      </c>
      <c r="K281">
        <f t="shared" si="119"/>
        <v>358.55975182919184</v>
      </c>
      <c r="L281">
        <f t="shared" si="120"/>
        <v>35.707607818889024</v>
      </c>
      <c r="M281">
        <f t="shared" si="121"/>
        <v>82.047969380064501</v>
      </c>
      <c r="N281">
        <f t="shared" si="122"/>
        <v>9.9541552631741984E-2</v>
      </c>
      <c r="O281">
        <f t="shared" si="123"/>
        <v>3</v>
      </c>
      <c r="P281">
        <f t="shared" si="124"/>
        <v>9.7917082888427806E-2</v>
      </c>
      <c r="Q281">
        <f t="shared" si="125"/>
        <v>6.1342081040243024E-2</v>
      </c>
      <c r="R281">
        <f t="shared" si="126"/>
        <v>215.02124893052977</v>
      </c>
      <c r="S281">
        <f t="shared" si="127"/>
        <v>23.78057050856183</v>
      </c>
      <c r="T281">
        <f t="shared" si="128"/>
        <v>23.340874193548402</v>
      </c>
      <c r="U281">
        <f t="shared" si="129"/>
        <v>2.8784251506251848</v>
      </c>
      <c r="V281">
        <f t="shared" si="130"/>
        <v>72.943386618346224</v>
      </c>
      <c r="W281">
        <f t="shared" si="131"/>
        <v>2.0266054554637205</v>
      </c>
      <c r="X281">
        <f t="shared" si="132"/>
        <v>2.7783265206307308</v>
      </c>
      <c r="Y281">
        <f t="shared" si="133"/>
        <v>0.85181969516146427</v>
      </c>
      <c r="Z281">
        <f t="shared" si="134"/>
        <v>-37.868213028590368</v>
      </c>
      <c r="AA281">
        <f t="shared" si="135"/>
        <v>-94.615038270976413</v>
      </c>
      <c r="AB281">
        <f t="shared" si="136"/>
        <v>-6.5409163447041552</v>
      </c>
      <c r="AC281">
        <f t="shared" si="137"/>
        <v>75.997081286258833</v>
      </c>
      <c r="AD281">
        <v>0</v>
      </c>
      <c r="AE281">
        <v>0</v>
      </c>
      <c r="AF281">
        <v>3</v>
      </c>
      <c r="AG281">
        <v>0</v>
      </c>
      <c r="AH281">
        <v>0</v>
      </c>
      <c r="AI281">
        <f t="shared" si="138"/>
        <v>1</v>
      </c>
      <c r="AJ281">
        <f t="shared" si="139"/>
        <v>0</v>
      </c>
      <c r="AK281">
        <f t="shared" si="140"/>
        <v>68088.392333160504</v>
      </c>
      <c r="AL281">
        <f t="shared" si="141"/>
        <v>1199.99903225806</v>
      </c>
      <c r="AM281">
        <f t="shared" si="142"/>
        <v>963.35874677457377</v>
      </c>
      <c r="AN281">
        <f t="shared" si="143"/>
        <v>0.80279960306451592</v>
      </c>
      <c r="AO281">
        <f t="shared" si="144"/>
        <v>0.22319956054838708</v>
      </c>
      <c r="AP281">
        <v>10</v>
      </c>
      <c r="AQ281">
        <v>1</v>
      </c>
      <c r="AR281" t="s">
        <v>237</v>
      </c>
      <c r="AS281">
        <v>1560437618.1612899</v>
      </c>
      <c r="AT281">
        <v>823.88883870967697</v>
      </c>
      <c r="AU281">
        <v>871.79229032258104</v>
      </c>
      <c r="AV281">
        <v>20.350261290322599</v>
      </c>
      <c r="AW281">
        <v>18.9483322580645</v>
      </c>
      <c r="AX281">
        <v>600.04112903225803</v>
      </c>
      <c r="AY281">
        <v>99.486258064516093</v>
      </c>
      <c r="AZ281">
        <v>9.9954935483870994E-2</v>
      </c>
      <c r="BA281">
        <v>22.7558774193548</v>
      </c>
      <c r="BB281">
        <v>23.4582612903226</v>
      </c>
      <c r="BC281">
        <v>23.2234870967742</v>
      </c>
      <c r="BD281">
        <v>0</v>
      </c>
      <c r="BE281">
        <v>0</v>
      </c>
      <c r="BF281">
        <v>13003.8838709677</v>
      </c>
      <c r="BG281">
        <v>1039.73677419355</v>
      </c>
      <c r="BH281">
        <v>22.3600967741936</v>
      </c>
      <c r="BI281">
        <v>1199.99903225806</v>
      </c>
      <c r="BJ281">
        <v>0.32999764516128999</v>
      </c>
      <c r="BK281">
        <v>0.32998929032258101</v>
      </c>
      <c r="BL281">
        <v>0.32999425806451599</v>
      </c>
      <c r="BM281">
        <v>1.0018764516129E-2</v>
      </c>
      <c r="BN281">
        <v>24</v>
      </c>
      <c r="BO281">
        <v>17743.154838709699</v>
      </c>
      <c r="BP281">
        <v>1560432001.5</v>
      </c>
      <c r="BQ281" t="s">
        <v>238</v>
      </c>
      <c r="BR281">
        <v>1</v>
      </c>
      <c r="BS281">
        <v>-1.3480000000000001</v>
      </c>
      <c r="BT281">
        <v>2.1000000000000001E-2</v>
      </c>
      <c r="BU281">
        <v>400</v>
      </c>
      <c r="BV281">
        <v>19</v>
      </c>
      <c r="BW281">
        <v>0.05</v>
      </c>
      <c r="BX281">
        <v>0.02</v>
      </c>
      <c r="BY281">
        <v>28.030508437089999</v>
      </c>
      <c r="BZ281">
        <v>0.55470242499186695</v>
      </c>
      <c r="CA281">
        <v>8.1785594111644405E-2</v>
      </c>
      <c r="CB281">
        <v>1</v>
      </c>
      <c r="CC281">
        <v>-47.8926048780488</v>
      </c>
      <c r="CD281">
        <v>-1.2091651567944399</v>
      </c>
      <c r="CE281">
        <v>0.15321308603478401</v>
      </c>
      <c r="CF281">
        <v>0</v>
      </c>
      <c r="CG281">
        <v>1.40120902439024</v>
      </c>
      <c r="CH281">
        <v>8.92789547038461E-2</v>
      </c>
      <c r="CI281">
        <v>9.0993821298891702E-3</v>
      </c>
      <c r="CJ281">
        <v>1</v>
      </c>
      <c r="CK281">
        <v>2</v>
      </c>
      <c r="CL281">
        <v>3</v>
      </c>
      <c r="CM281" t="s">
        <v>254</v>
      </c>
      <c r="CN281">
        <v>1.8608100000000001</v>
      </c>
      <c r="CO281">
        <v>1.8577600000000001</v>
      </c>
      <c r="CP281">
        <v>1.8605</v>
      </c>
      <c r="CQ281">
        <v>1.8533299999999999</v>
      </c>
      <c r="CR281">
        <v>1.8518699999999999</v>
      </c>
      <c r="CS281">
        <v>1.8527199999999999</v>
      </c>
      <c r="CT281">
        <v>1.8564000000000001</v>
      </c>
      <c r="CU281">
        <v>1.86266</v>
      </c>
      <c r="CV281" t="s">
        <v>240</v>
      </c>
      <c r="CW281" t="s">
        <v>19</v>
      </c>
      <c r="CX281" t="s">
        <v>19</v>
      </c>
      <c r="CY281" t="s">
        <v>19</v>
      </c>
      <c r="CZ281" t="s">
        <v>241</v>
      </c>
      <c r="DA281" t="s">
        <v>242</v>
      </c>
      <c r="DB281" t="s">
        <v>243</v>
      </c>
      <c r="DC281" t="s">
        <v>243</v>
      </c>
      <c r="DD281" t="s">
        <v>243</v>
      </c>
      <c r="DE281" t="s">
        <v>243</v>
      </c>
      <c r="DF281">
        <v>0</v>
      </c>
      <c r="DG281">
        <v>100</v>
      </c>
      <c r="DH281">
        <v>100</v>
      </c>
      <c r="DI281">
        <v>-1.3480000000000001</v>
      </c>
      <c r="DJ281">
        <v>2.1000000000000001E-2</v>
      </c>
      <c r="DK281">
        <v>3</v>
      </c>
      <c r="DL281">
        <v>630.17200000000003</v>
      </c>
      <c r="DM281">
        <v>288.87299999999999</v>
      </c>
      <c r="DN281">
        <v>23.001100000000001</v>
      </c>
      <c r="DO281">
        <v>23.382000000000001</v>
      </c>
      <c r="DP281">
        <v>30</v>
      </c>
      <c r="DQ281">
        <v>23.471499999999999</v>
      </c>
      <c r="DR281">
        <v>23.484300000000001</v>
      </c>
      <c r="DS281">
        <v>36.823900000000002</v>
      </c>
      <c r="DT281">
        <v>22.299199999999999</v>
      </c>
      <c r="DU281">
        <v>100</v>
      </c>
      <c r="DV281">
        <v>23</v>
      </c>
      <c r="DW281">
        <v>897.33</v>
      </c>
      <c r="DX281">
        <v>19</v>
      </c>
      <c r="DY281">
        <v>101.301</v>
      </c>
      <c r="DZ281">
        <v>105.279</v>
      </c>
    </row>
    <row r="282" spans="1:130" x14ac:dyDescent="0.25">
      <c r="A282">
        <v>266</v>
      </c>
      <c r="B282">
        <v>1560437630.5</v>
      </c>
      <c r="C282">
        <v>530.40000009536698</v>
      </c>
      <c r="D282" t="s">
        <v>774</v>
      </c>
      <c r="E282" t="s">
        <v>775</v>
      </c>
      <c r="G282">
        <v>1560437620.1612899</v>
      </c>
      <c r="H282">
        <f t="shared" si="116"/>
        <v>8.6017926995307073E-4</v>
      </c>
      <c r="I282">
        <f t="shared" si="117"/>
        <v>28.051439119051665</v>
      </c>
      <c r="J282">
        <f t="shared" si="118"/>
        <v>827.18138709677396</v>
      </c>
      <c r="K282">
        <f t="shared" si="119"/>
        <v>361.75048489917702</v>
      </c>
      <c r="L282">
        <f t="shared" si="120"/>
        <v>36.025235069547691</v>
      </c>
      <c r="M282">
        <f t="shared" si="121"/>
        <v>82.375574212764803</v>
      </c>
      <c r="N282">
        <f t="shared" si="122"/>
        <v>9.9584997593212418E-2</v>
      </c>
      <c r="O282">
        <f t="shared" si="123"/>
        <v>3</v>
      </c>
      <c r="P282">
        <f t="shared" si="124"/>
        <v>9.7959121119722284E-2</v>
      </c>
      <c r="Q282">
        <f t="shared" si="125"/>
        <v>6.1368478670039292E-2</v>
      </c>
      <c r="R282">
        <f t="shared" si="126"/>
        <v>215.02136411638139</v>
      </c>
      <c r="S282">
        <f t="shared" si="127"/>
        <v>23.788066558157883</v>
      </c>
      <c r="T282">
        <f t="shared" si="128"/>
        <v>23.348398387096751</v>
      </c>
      <c r="U282">
        <f t="shared" si="129"/>
        <v>2.8797328917101681</v>
      </c>
      <c r="V282">
        <f t="shared" si="130"/>
        <v>72.915946510159358</v>
      </c>
      <c r="W282">
        <f t="shared" si="131"/>
        <v>2.0268113653912905</v>
      </c>
      <c r="X282">
        <f t="shared" si="132"/>
        <v>2.7796544684623896</v>
      </c>
      <c r="Y282">
        <f t="shared" si="133"/>
        <v>0.85292152631887763</v>
      </c>
      <c r="Z282">
        <f t="shared" si="134"/>
        <v>-37.933905804930419</v>
      </c>
      <c r="AA282">
        <f t="shared" si="135"/>
        <v>-94.557387212904089</v>
      </c>
      <c r="AB282">
        <f t="shared" si="136"/>
        <v>-6.5374410458293299</v>
      </c>
      <c r="AC282">
        <f t="shared" si="137"/>
        <v>75.992630052717558</v>
      </c>
      <c r="AD282">
        <v>0</v>
      </c>
      <c r="AE282">
        <v>0</v>
      </c>
      <c r="AF282">
        <v>3</v>
      </c>
      <c r="AG282">
        <v>0</v>
      </c>
      <c r="AH282">
        <v>0</v>
      </c>
      <c r="AI282">
        <f t="shared" si="138"/>
        <v>1</v>
      </c>
      <c r="AJ282">
        <f t="shared" si="139"/>
        <v>0</v>
      </c>
      <c r="AK282">
        <f t="shared" si="140"/>
        <v>68088.607644228105</v>
      </c>
      <c r="AL282">
        <f t="shared" si="141"/>
        <v>1199.9996774193601</v>
      </c>
      <c r="AM282">
        <f t="shared" si="142"/>
        <v>963.35919058079764</v>
      </c>
      <c r="AN282">
        <f t="shared" si="143"/>
        <v>0.80279954129032283</v>
      </c>
      <c r="AO282">
        <f t="shared" si="144"/>
        <v>0.22319957729032264</v>
      </c>
      <c r="AP282">
        <v>10</v>
      </c>
      <c r="AQ282">
        <v>1</v>
      </c>
      <c r="AR282" t="s">
        <v>237</v>
      </c>
      <c r="AS282">
        <v>1560437620.1612899</v>
      </c>
      <c r="AT282">
        <v>827.18138709677396</v>
      </c>
      <c r="AU282">
        <v>875.115935483871</v>
      </c>
      <c r="AV282">
        <v>20.352399999999999</v>
      </c>
      <c r="AW282">
        <v>18.948054838709702</v>
      </c>
      <c r="AX282">
        <v>600.04661290322599</v>
      </c>
      <c r="AY282">
        <v>99.485880645161302</v>
      </c>
      <c r="AZ282">
        <v>9.9984677419354795E-2</v>
      </c>
      <c r="BA282">
        <v>22.7637580645161</v>
      </c>
      <c r="BB282">
        <v>23.465996774193499</v>
      </c>
      <c r="BC282">
        <v>23.230799999999999</v>
      </c>
      <c r="BD282">
        <v>0</v>
      </c>
      <c r="BE282">
        <v>0</v>
      </c>
      <c r="BF282">
        <v>13004.370967741899</v>
      </c>
      <c r="BG282">
        <v>1039.7580645161299</v>
      </c>
      <c r="BH282">
        <v>22.3370322580645</v>
      </c>
      <c r="BI282">
        <v>1199.9996774193601</v>
      </c>
      <c r="BJ282">
        <v>0.32999722580645202</v>
      </c>
      <c r="BK282">
        <v>0.32998954838709699</v>
      </c>
      <c r="BL282">
        <v>0.32999438709677398</v>
      </c>
      <c r="BM282">
        <v>1.00187612903226E-2</v>
      </c>
      <c r="BN282">
        <v>24</v>
      </c>
      <c r="BO282">
        <v>17743.161290322601</v>
      </c>
      <c r="BP282">
        <v>1560432001.5</v>
      </c>
      <c r="BQ282" t="s">
        <v>238</v>
      </c>
      <c r="BR282">
        <v>1</v>
      </c>
      <c r="BS282">
        <v>-1.3480000000000001</v>
      </c>
      <c r="BT282">
        <v>2.1000000000000001E-2</v>
      </c>
      <c r="BU282">
        <v>400</v>
      </c>
      <c r="BV282">
        <v>19</v>
      </c>
      <c r="BW282">
        <v>0.05</v>
      </c>
      <c r="BX282">
        <v>0.02</v>
      </c>
      <c r="BY282">
        <v>28.0440719440005</v>
      </c>
      <c r="BZ282">
        <v>0.65399763149718204</v>
      </c>
      <c r="CA282">
        <v>8.6326157278000804E-2</v>
      </c>
      <c r="CB282">
        <v>1</v>
      </c>
      <c r="CC282">
        <v>-47.923217073170697</v>
      </c>
      <c r="CD282">
        <v>-1.3115101045294899</v>
      </c>
      <c r="CE282">
        <v>0.158991292755048</v>
      </c>
      <c r="CF282">
        <v>0</v>
      </c>
      <c r="CG282">
        <v>1.4035317073170701</v>
      </c>
      <c r="CH282">
        <v>8.7776236933805499E-2</v>
      </c>
      <c r="CI282">
        <v>8.9819773211283101E-3</v>
      </c>
      <c r="CJ282">
        <v>1</v>
      </c>
      <c r="CK282">
        <v>2</v>
      </c>
      <c r="CL282">
        <v>3</v>
      </c>
      <c r="CM282" t="s">
        <v>254</v>
      </c>
      <c r="CN282">
        <v>1.8608100000000001</v>
      </c>
      <c r="CO282">
        <v>1.8577600000000001</v>
      </c>
      <c r="CP282">
        <v>1.8605</v>
      </c>
      <c r="CQ282">
        <v>1.8533299999999999</v>
      </c>
      <c r="CR282">
        <v>1.8518699999999999</v>
      </c>
      <c r="CS282">
        <v>1.8527199999999999</v>
      </c>
      <c r="CT282">
        <v>1.8564000000000001</v>
      </c>
      <c r="CU282">
        <v>1.8626499999999999</v>
      </c>
      <c r="CV282" t="s">
        <v>240</v>
      </c>
      <c r="CW282" t="s">
        <v>19</v>
      </c>
      <c r="CX282" t="s">
        <v>19</v>
      </c>
      <c r="CY282" t="s">
        <v>19</v>
      </c>
      <c r="CZ282" t="s">
        <v>241</v>
      </c>
      <c r="DA282" t="s">
        <v>242</v>
      </c>
      <c r="DB282" t="s">
        <v>243</v>
      </c>
      <c r="DC282" t="s">
        <v>243</v>
      </c>
      <c r="DD282" t="s">
        <v>243</v>
      </c>
      <c r="DE282" t="s">
        <v>243</v>
      </c>
      <c r="DF282">
        <v>0</v>
      </c>
      <c r="DG282">
        <v>100</v>
      </c>
      <c r="DH282">
        <v>100</v>
      </c>
      <c r="DI282">
        <v>-1.3480000000000001</v>
      </c>
      <c r="DJ282">
        <v>2.1000000000000001E-2</v>
      </c>
      <c r="DK282">
        <v>3</v>
      </c>
      <c r="DL282">
        <v>630.09299999999996</v>
      </c>
      <c r="DM282">
        <v>288.97300000000001</v>
      </c>
      <c r="DN282">
        <v>23.001000000000001</v>
      </c>
      <c r="DO282">
        <v>23.382400000000001</v>
      </c>
      <c r="DP282">
        <v>30</v>
      </c>
      <c r="DQ282">
        <v>23.471599999999999</v>
      </c>
      <c r="DR282">
        <v>23.484300000000001</v>
      </c>
      <c r="DS282">
        <v>36.955300000000001</v>
      </c>
      <c r="DT282">
        <v>22.299199999999999</v>
      </c>
      <c r="DU282">
        <v>100</v>
      </c>
      <c r="DV282">
        <v>23</v>
      </c>
      <c r="DW282">
        <v>902.33</v>
      </c>
      <c r="DX282">
        <v>19</v>
      </c>
      <c r="DY282">
        <v>101.3</v>
      </c>
      <c r="DZ282">
        <v>105.279</v>
      </c>
    </row>
    <row r="283" spans="1:130" x14ac:dyDescent="0.25">
      <c r="A283">
        <v>267</v>
      </c>
      <c r="B283">
        <v>1560437632.5</v>
      </c>
      <c r="C283">
        <v>532.40000009536698</v>
      </c>
      <c r="D283" t="s">
        <v>776</v>
      </c>
      <c r="E283" t="s">
        <v>777</v>
      </c>
      <c r="G283">
        <v>1560437622.1612899</v>
      </c>
      <c r="H283">
        <f t="shared" si="116"/>
        <v>8.6180117278751947E-4</v>
      </c>
      <c r="I283">
        <f t="shared" si="117"/>
        <v>28.066652998934103</v>
      </c>
      <c r="J283">
        <f t="shared" si="118"/>
        <v>830.46990322580598</v>
      </c>
      <c r="K283">
        <f t="shared" si="119"/>
        <v>365.01377483411068</v>
      </c>
      <c r="L283">
        <f t="shared" si="120"/>
        <v>36.350043702561216</v>
      </c>
      <c r="M283">
        <f t="shared" si="121"/>
        <v>82.702679617061918</v>
      </c>
      <c r="N283">
        <f t="shared" si="122"/>
        <v>9.9646710424843923E-2</v>
      </c>
      <c r="O283">
        <f t="shared" si="123"/>
        <v>3</v>
      </c>
      <c r="P283">
        <f t="shared" si="124"/>
        <v>9.8018834685496214E-2</v>
      </c>
      <c r="Q283">
        <f t="shared" si="125"/>
        <v>6.1405975501050557E-2</v>
      </c>
      <c r="R283">
        <f t="shared" si="126"/>
        <v>215.02128091045972</v>
      </c>
      <c r="S283">
        <f t="shared" si="127"/>
        <v>23.794979704260676</v>
      </c>
      <c r="T283">
        <f t="shared" si="128"/>
        <v>23.355690322580649</v>
      </c>
      <c r="U283">
        <f t="shared" si="129"/>
        <v>2.881000761047892</v>
      </c>
      <c r="V283">
        <f t="shared" si="130"/>
        <v>72.890395209652652</v>
      </c>
      <c r="W283">
        <f t="shared" si="131"/>
        <v>2.027002081360596</v>
      </c>
      <c r="X283">
        <f t="shared" si="132"/>
        <v>2.7808905076318839</v>
      </c>
      <c r="Y283">
        <f t="shared" si="133"/>
        <v>0.85399867968729604</v>
      </c>
      <c r="Z283">
        <f t="shared" si="134"/>
        <v>-38.005431719929611</v>
      </c>
      <c r="AA283">
        <f t="shared" si="135"/>
        <v>-94.550865600007768</v>
      </c>
      <c r="AB283">
        <f t="shared" si="136"/>
        <v>-6.5374745286089313</v>
      </c>
      <c r="AC283">
        <f t="shared" si="137"/>
        <v>75.927509061913412</v>
      </c>
      <c r="AD283">
        <v>0</v>
      </c>
      <c r="AE283">
        <v>0</v>
      </c>
      <c r="AF283">
        <v>3</v>
      </c>
      <c r="AG283">
        <v>0</v>
      </c>
      <c r="AH283">
        <v>0</v>
      </c>
      <c r="AI283">
        <f t="shared" si="138"/>
        <v>1</v>
      </c>
      <c r="AJ283">
        <f t="shared" si="139"/>
        <v>0</v>
      </c>
      <c r="AK283">
        <f t="shared" si="140"/>
        <v>68085.956638288466</v>
      </c>
      <c r="AL283">
        <f t="shared" si="141"/>
        <v>1199.9993548387099</v>
      </c>
      <c r="AM283">
        <f t="shared" si="142"/>
        <v>963.35881180681201</v>
      </c>
      <c r="AN283">
        <f t="shared" si="143"/>
        <v>0.80279944145161275</v>
      </c>
      <c r="AO283">
        <f t="shared" si="144"/>
        <v>0.22319957867741932</v>
      </c>
      <c r="AP283">
        <v>10</v>
      </c>
      <c r="AQ283">
        <v>1</v>
      </c>
      <c r="AR283" t="s">
        <v>237</v>
      </c>
      <c r="AS283">
        <v>1560437622.1612899</v>
      </c>
      <c r="AT283">
        <v>830.46990322580598</v>
      </c>
      <c r="AU283">
        <v>878.43654838709699</v>
      </c>
      <c r="AV283">
        <v>20.354409677419401</v>
      </c>
      <c r="AW283">
        <v>18.947425806451601</v>
      </c>
      <c r="AX283">
        <v>600.04932258064503</v>
      </c>
      <c r="AY283">
        <v>99.485403225806394</v>
      </c>
      <c r="AZ283">
        <v>9.9999322580645103E-2</v>
      </c>
      <c r="BA283">
        <v>22.771090322580601</v>
      </c>
      <c r="BB283">
        <v>23.4739677419355</v>
      </c>
      <c r="BC283">
        <v>23.237412903225799</v>
      </c>
      <c r="BD283">
        <v>0</v>
      </c>
      <c r="BE283">
        <v>0</v>
      </c>
      <c r="BF283">
        <v>13004.235483871</v>
      </c>
      <c r="BG283">
        <v>1039.7803225806399</v>
      </c>
      <c r="BH283">
        <v>22.315306451612901</v>
      </c>
      <c r="BI283">
        <v>1199.9993548387099</v>
      </c>
      <c r="BJ283">
        <v>0.32999693548387099</v>
      </c>
      <c r="BK283">
        <v>0.329990064516129</v>
      </c>
      <c r="BL283">
        <v>0.329994129032258</v>
      </c>
      <c r="BM283">
        <v>1.00187709677419E-2</v>
      </c>
      <c r="BN283">
        <v>24</v>
      </c>
      <c r="BO283">
        <v>17743.158064516101</v>
      </c>
      <c r="BP283">
        <v>1560432001.5</v>
      </c>
      <c r="BQ283" t="s">
        <v>238</v>
      </c>
      <c r="BR283">
        <v>1</v>
      </c>
      <c r="BS283">
        <v>-1.3480000000000001</v>
      </c>
      <c r="BT283">
        <v>2.1000000000000001E-2</v>
      </c>
      <c r="BU283">
        <v>400</v>
      </c>
      <c r="BV283">
        <v>19</v>
      </c>
      <c r="BW283">
        <v>0.05</v>
      </c>
      <c r="BX283">
        <v>0.02</v>
      </c>
      <c r="BY283">
        <v>28.0603208587418</v>
      </c>
      <c r="BZ283">
        <v>0.73630246386911202</v>
      </c>
      <c r="CA283">
        <v>9.0612315601495505E-2</v>
      </c>
      <c r="CB283">
        <v>1</v>
      </c>
      <c r="CC283">
        <v>-47.957309756097601</v>
      </c>
      <c r="CD283">
        <v>-1.4074327526130399</v>
      </c>
      <c r="CE283">
        <v>0.16503757562516799</v>
      </c>
      <c r="CF283">
        <v>0</v>
      </c>
      <c r="CG283">
        <v>1.4061180487804901</v>
      </c>
      <c r="CH283">
        <v>8.0884599303135504E-2</v>
      </c>
      <c r="CI283">
        <v>8.3796440984765207E-3</v>
      </c>
      <c r="CJ283">
        <v>1</v>
      </c>
      <c r="CK283">
        <v>2</v>
      </c>
      <c r="CL283">
        <v>3</v>
      </c>
      <c r="CM283" t="s">
        <v>254</v>
      </c>
      <c r="CN283">
        <v>1.8608100000000001</v>
      </c>
      <c r="CO283">
        <v>1.85775</v>
      </c>
      <c r="CP283">
        <v>1.8605100000000001</v>
      </c>
      <c r="CQ283">
        <v>1.8533299999999999</v>
      </c>
      <c r="CR283">
        <v>1.85188</v>
      </c>
      <c r="CS283">
        <v>1.8527199999999999</v>
      </c>
      <c r="CT283">
        <v>1.85642</v>
      </c>
      <c r="CU283">
        <v>1.86266</v>
      </c>
      <c r="CV283" t="s">
        <v>240</v>
      </c>
      <c r="CW283" t="s">
        <v>19</v>
      </c>
      <c r="CX283" t="s">
        <v>19</v>
      </c>
      <c r="CY283" t="s">
        <v>19</v>
      </c>
      <c r="CZ283" t="s">
        <v>241</v>
      </c>
      <c r="DA283" t="s">
        <v>242</v>
      </c>
      <c r="DB283" t="s">
        <v>243</v>
      </c>
      <c r="DC283" t="s">
        <v>243</v>
      </c>
      <c r="DD283" t="s">
        <v>243</v>
      </c>
      <c r="DE283" t="s">
        <v>243</v>
      </c>
      <c r="DF283">
        <v>0</v>
      </c>
      <c r="DG283">
        <v>100</v>
      </c>
      <c r="DH283">
        <v>100</v>
      </c>
      <c r="DI283">
        <v>-1.3480000000000001</v>
      </c>
      <c r="DJ283">
        <v>2.1000000000000001E-2</v>
      </c>
      <c r="DK283">
        <v>3</v>
      </c>
      <c r="DL283">
        <v>630.19799999999998</v>
      </c>
      <c r="DM283">
        <v>288.96199999999999</v>
      </c>
      <c r="DN283">
        <v>23.000900000000001</v>
      </c>
      <c r="DO283">
        <v>23.382400000000001</v>
      </c>
      <c r="DP283">
        <v>30</v>
      </c>
      <c r="DQ283">
        <v>23.472100000000001</v>
      </c>
      <c r="DR283">
        <v>23.484300000000001</v>
      </c>
      <c r="DS283">
        <v>37.074399999999997</v>
      </c>
      <c r="DT283">
        <v>22.299199999999999</v>
      </c>
      <c r="DU283">
        <v>100</v>
      </c>
      <c r="DV283">
        <v>23</v>
      </c>
      <c r="DW283">
        <v>907.33</v>
      </c>
      <c r="DX283">
        <v>19</v>
      </c>
      <c r="DY283">
        <v>101.3</v>
      </c>
      <c r="DZ283">
        <v>105.279</v>
      </c>
    </row>
    <row r="284" spans="1:130" x14ac:dyDescent="0.25">
      <c r="A284">
        <v>268</v>
      </c>
      <c r="B284">
        <v>1560437634.5</v>
      </c>
      <c r="C284">
        <v>534.40000009536698</v>
      </c>
      <c r="D284" t="s">
        <v>778</v>
      </c>
      <c r="E284" t="s">
        <v>779</v>
      </c>
      <c r="G284">
        <v>1560437624.1612899</v>
      </c>
      <c r="H284">
        <f t="shared" si="116"/>
        <v>8.6342265055051502E-4</v>
      </c>
      <c r="I284">
        <f t="shared" si="117"/>
        <v>28.093275496777007</v>
      </c>
      <c r="J284">
        <f t="shared" si="118"/>
        <v>833.75664516128995</v>
      </c>
      <c r="K284">
        <f t="shared" si="119"/>
        <v>368.11357950530021</v>
      </c>
      <c r="L284">
        <f t="shared" si="120"/>
        <v>36.658499260438255</v>
      </c>
      <c r="M284">
        <f t="shared" si="121"/>
        <v>83.029448142351285</v>
      </c>
      <c r="N284">
        <f t="shared" si="122"/>
        <v>9.9713406913019581E-2</v>
      </c>
      <c r="O284">
        <f t="shared" si="123"/>
        <v>3</v>
      </c>
      <c r="P284">
        <f t="shared" si="124"/>
        <v>9.8083369097319448E-2</v>
      </c>
      <c r="Q284">
        <f t="shared" si="125"/>
        <v>6.1446499678822493E-2</v>
      </c>
      <c r="R284">
        <f t="shared" si="126"/>
        <v>215.02107973417444</v>
      </c>
      <c r="S284">
        <f t="shared" si="127"/>
        <v>23.801350707563962</v>
      </c>
      <c r="T284">
        <f t="shared" si="128"/>
        <v>23.362691935483902</v>
      </c>
      <c r="U284">
        <f t="shared" si="129"/>
        <v>2.8822186106214844</v>
      </c>
      <c r="V284">
        <f t="shared" si="130"/>
        <v>72.867075506251439</v>
      </c>
      <c r="W284">
        <f t="shared" si="131"/>
        <v>2.0271879948240614</v>
      </c>
      <c r="X284">
        <f t="shared" si="132"/>
        <v>2.7820356186109652</v>
      </c>
      <c r="Y284">
        <f t="shared" si="133"/>
        <v>0.85503061579742301</v>
      </c>
      <c r="Z284">
        <f t="shared" si="134"/>
        <v>-38.076938889277713</v>
      </c>
      <c r="AA284">
        <f t="shared" si="135"/>
        <v>-94.585038851616318</v>
      </c>
      <c r="AB284">
        <f t="shared" si="136"/>
        <v>-6.5402943460729626</v>
      </c>
      <c r="AC284">
        <f t="shared" si="137"/>
        <v>75.818807647207464</v>
      </c>
      <c r="AD284">
        <v>0</v>
      </c>
      <c r="AE284">
        <v>0</v>
      </c>
      <c r="AF284">
        <v>3</v>
      </c>
      <c r="AG284">
        <v>0</v>
      </c>
      <c r="AH284">
        <v>0</v>
      </c>
      <c r="AI284">
        <f t="shared" si="138"/>
        <v>1</v>
      </c>
      <c r="AJ284">
        <f t="shared" si="139"/>
        <v>0</v>
      </c>
      <c r="AK284">
        <f t="shared" si="140"/>
        <v>68081.116700032653</v>
      </c>
      <c r="AL284">
        <f t="shared" si="141"/>
        <v>1199.9983870967701</v>
      </c>
      <c r="AM284">
        <f t="shared" si="142"/>
        <v>963.3578951623756</v>
      </c>
      <c r="AN284">
        <f t="shared" si="143"/>
        <v>0.80279932499999984</v>
      </c>
      <c r="AO284">
        <f t="shared" si="144"/>
        <v>0.22319958222580641</v>
      </c>
      <c r="AP284">
        <v>10</v>
      </c>
      <c r="AQ284">
        <v>1</v>
      </c>
      <c r="AR284" t="s">
        <v>237</v>
      </c>
      <c r="AS284">
        <v>1560437624.1612899</v>
      </c>
      <c r="AT284">
        <v>833.75664516128995</v>
      </c>
      <c r="AU284">
        <v>881.77454838709696</v>
      </c>
      <c r="AV284">
        <v>20.3564096774194</v>
      </c>
      <c r="AW284">
        <v>18.9467838709677</v>
      </c>
      <c r="AX284">
        <v>600.05035483870995</v>
      </c>
      <c r="AY284">
        <v>99.484754838709705</v>
      </c>
      <c r="AZ284">
        <v>9.9996448387096801E-2</v>
      </c>
      <c r="BA284">
        <v>22.7778806451613</v>
      </c>
      <c r="BB284">
        <v>23.4814419354839</v>
      </c>
      <c r="BC284">
        <v>23.2439419354839</v>
      </c>
      <c r="BD284">
        <v>0</v>
      </c>
      <c r="BE284">
        <v>0</v>
      </c>
      <c r="BF284">
        <v>13003.632258064499</v>
      </c>
      <c r="BG284">
        <v>1039.79774193548</v>
      </c>
      <c r="BH284">
        <v>22.293803225806499</v>
      </c>
      <c r="BI284">
        <v>1199.9983870967701</v>
      </c>
      <c r="BJ284">
        <v>0.32999661290322602</v>
      </c>
      <c r="BK284">
        <v>0.32999080645161299</v>
      </c>
      <c r="BL284">
        <v>0.32999370967741898</v>
      </c>
      <c r="BM284">
        <v>1.00187709677419E-2</v>
      </c>
      <c r="BN284">
        <v>24</v>
      </c>
      <c r="BO284">
        <v>17743.141935483902</v>
      </c>
      <c r="BP284">
        <v>1560432001.5</v>
      </c>
      <c r="BQ284" t="s">
        <v>238</v>
      </c>
      <c r="BR284">
        <v>1</v>
      </c>
      <c r="BS284">
        <v>-1.3480000000000001</v>
      </c>
      <c r="BT284">
        <v>2.1000000000000001E-2</v>
      </c>
      <c r="BU284">
        <v>400</v>
      </c>
      <c r="BV284">
        <v>19</v>
      </c>
      <c r="BW284">
        <v>0.05</v>
      </c>
      <c r="BX284">
        <v>0.02</v>
      </c>
      <c r="BY284">
        <v>28.0787216141903</v>
      </c>
      <c r="BZ284">
        <v>0.79191282523955797</v>
      </c>
      <c r="CA284">
        <v>9.4507094130209399E-2</v>
      </c>
      <c r="CB284">
        <v>1</v>
      </c>
      <c r="CC284">
        <v>-47.996943902439</v>
      </c>
      <c r="CD284">
        <v>-1.55609268292651</v>
      </c>
      <c r="CE284">
        <v>0.17638543998422801</v>
      </c>
      <c r="CF284">
        <v>0</v>
      </c>
      <c r="CG284">
        <v>1.4087819512195101</v>
      </c>
      <c r="CH284">
        <v>7.0989407665505502E-2</v>
      </c>
      <c r="CI284">
        <v>7.4053662874485103E-3</v>
      </c>
      <c r="CJ284">
        <v>1</v>
      </c>
      <c r="CK284">
        <v>2</v>
      </c>
      <c r="CL284">
        <v>3</v>
      </c>
      <c r="CM284" t="s">
        <v>254</v>
      </c>
      <c r="CN284">
        <v>1.8608100000000001</v>
      </c>
      <c r="CO284">
        <v>1.85775</v>
      </c>
      <c r="CP284">
        <v>1.8605100000000001</v>
      </c>
      <c r="CQ284">
        <v>1.8533299999999999</v>
      </c>
      <c r="CR284">
        <v>1.8519000000000001</v>
      </c>
      <c r="CS284">
        <v>1.8527199999999999</v>
      </c>
      <c r="CT284">
        <v>1.8564099999999999</v>
      </c>
      <c r="CU284">
        <v>1.86266</v>
      </c>
      <c r="CV284" t="s">
        <v>240</v>
      </c>
      <c r="CW284" t="s">
        <v>19</v>
      </c>
      <c r="CX284" t="s">
        <v>19</v>
      </c>
      <c r="CY284" t="s">
        <v>19</v>
      </c>
      <c r="CZ284" t="s">
        <v>241</v>
      </c>
      <c r="DA284" t="s">
        <v>242</v>
      </c>
      <c r="DB284" t="s">
        <v>243</v>
      </c>
      <c r="DC284" t="s">
        <v>243</v>
      </c>
      <c r="DD284" t="s">
        <v>243</v>
      </c>
      <c r="DE284" t="s">
        <v>243</v>
      </c>
      <c r="DF284">
        <v>0</v>
      </c>
      <c r="DG284">
        <v>100</v>
      </c>
      <c r="DH284">
        <v>100</v>
      </c>
      <c r="DI284">
        <v>-1.3480000000000001</v>
      </c>
      <c r="DJ284">
        <v>2.1000000000000001E-2</v>
      </c>
      <c r="DK284">
        <v>3</v>
      </c>
      <c r="DL284">
        <v>630.38800000000003</v>
      </c>
      <c r="DM284">
        <v>288.93099999999998</v>
      </c>
      <c r="DN284">
        <v>23.000699999999998</v>
      </c>
      <c r="DO284">
        <v>23.382400000000001</v>
      </c>
      <c r="DP284">
        <v>30</v>
      </c>
      <c r="DQ284">
        <v>23.472999999999999</v>
      </c>
      <c r="DR284">
        <v>23.4848</v>
      </c>
      <c r="DS284">
        <v>37.1569</v>
      </c>
      <c r="DT284">
        <v>22.299199999999999</v>
      </c>
      <c r="DU284">
        <v>100</v>
      </c>
      <c r="DV284">
        <v>23</v>
      </c>
      <c r="DW284">
        <v>907.33</v>
      </c>
      <c r="DX284">
        <v>19</v>
      </c>
      <c r="DY284">
        <v>101.3</v>
      </c>
      <c r="DZ284">
        <v>105.279</v>
      </c>
    </row>
    <row r="285" spans="1:130" x14ac:dyDescent="0.25">
      <c r="A285">
        <v>269</v>
      </c>
      <c r="B285">
        <v>1560437636.5</v>
      </c>
      <c r="C285">
        <v>536.40000009536698</v>
      </c>
      <c r="D285" t="s">
        <v>780</v>
      </c>
      <c r="E285" t="s">
        <v>781</v>
      </c>
      <c r="G285">
        <v>1560437626.1612899</v>
      </c>
      <c r="H285">
        <f t="shared" si="116"/>
        <v>8.6483342347749024E-4</v>
      </c>
      <c r="I285">
        <f t="shared" si="117"/>
        <v>28.130701296659982</v>
      </c>
      <c r="J285">
        <f t="shared" si="118"/>
        <v>837.04606451612904</v>
      </c>
      <c r="K285">
        <f t="shared" si="119"/>
        <v>370.93273206021445</v>
      </c>
      <c r="L285">
        <f t="shared" si="120"/>
        <v>36.938961082900079</v>
      </c>
      <c r="M285">
        <f t="shared" si="121"/>
        <v>83.356386021864225</v>
      </c>
      <c r="N285">
        <f t="shared" si="122"/>
        <v>9.9755845838699175E-2</v>
      </c>
      <c r="O285">
        <f t="shared" si="123"/>
        <v>3</v>
      </c>
      <c r="P285">
        <f t="shared" si="124"/>
        <v>9.8124431560735401E-2</v>
      </c>
      <c r="Q285">
        <f t="shared" si="125"/>
        <v>6.1472284786952922E-2</v>
      </c>
      <c r="R285">
        <f t="shared" si="126"/>
        <v>215.02096687935415</v>
      </c>
      <c r="S285">
        <f t="shared" si="127"/>
        <v>23.80732143745449</v>
      </c>
      <c r="T285">
        <f t="shared" si="128"/>
        <v>23.369690322580599</v>
      </c>
      <c r="U285">
        <f t="shared" si="129"/>
        <v>2.8834363490428778</v>
      </c>
      <c r="V285">
        <f t="shared" si="130"/>
        <v>72.845991600029379</v>
      </c>
      <c r="W285">
        <f t="shared" si="131"/>
        <v>2.0273799961343553</v>
      </c>
      <c r="X285">
        <f t="shared" si="132"/>
        <v>2.7831043982021071</v>
      </c>
      <c r="Y285">
        <f t="shared" si="133"/>
        <v>0.85605635290852256</v>
      </c>
      <c r="Z285">
        <f t="shared" si="134"/>
        <v>-38.139153975357317</v>
      </c>
      <c r="AA285">
        <f t="shared" si="135"/>
        <v>-94.692254167727953</v>
      </c>
      <c r="AB285">
        <f t="shared" si="136"/>
        <v>-6.548150338896737</v>
      </c>
      <c r="AC285">
        <f t="shared" si="137"/>
        <v>75.641408397372146</v>
      </c>
      <c r="AD285">
        <v>0</v>
      </c>
      <c r="AE285">
        <v>0</v>
      </c>
      <c r="AF285">
        <v>3</v>
      </c>
      <c r="AG285">
        <v>0</v>
      </c>
      <c r="AH285">
        <v>0</v>
      </c>
      <c r="AI285">
        <f t="shared" si="138"/>
        <v>1</v>
      </c>
      <c r="AJ285">
        <f t="shared" si="139"/>
        <v>0</v>
      </c>
      <c r="AK285">
        <f t="shared" si="140"/>
        <v>68075.542465141203</v>
      </c>
      <c r="AL285">
        <f t="shared" si="141"/>
        <v>1199.99774193548</v>
      </c>
      <c r="AM285">
        <f t="shared" si="142"/>
        <v>963.35739232407229</v>
      </c>
      <c r="AN285">
        <f t="shared" si="143"/>
        <v>0.80279933758064426</v>
      </c>
      <c r="AO285">
        <f t="shared" si="144"/>
        <v>0.22319958158064493</v>
      </c>
      <c r="AP285">
        <v>10</v>
      </c>
      <c r="AQ285">
        <v>1</v>
      </c>
      <c r="AR285" t="s">
        <v>237</v>
      </c>
      <c r="AS285">
        <v>1560437626.1612899</v>
      </c>
      <c r="AT285">
        <v>837.04606451612904</v>
      </c>
      <c r="AU285">
        <v>885.13303225806499</v>
      </c>
      <c r="AV285">
        <v>20.358493548387099</v>
      </c>
      <c r="AW285">
        <v>18.9465677419355</v>
      </c>
      <c r="AX285">
        <v>600.05045161290298</v>
      </c>
      <c r="AY285">
        <v>99.4839870967742</v>
      </c>
      <c r="AZ285">
        <v>0.100001832258064</v>
      </c>
      <c r="BA285">
        <v>22.784216129032298</v>
      </c>
      <c r="BB285">
        <v>23.488890322580598</v>
      </c>
      <c r="BC285">
        <v>23.2504903225806</v>
      </c>
      <c r="BD285">
        <v>0</v>
      </c>
      <c r="BE285">
        <v>0</v>
      </c>
      <c r="BF285">
        <v>13002.867741935501</v>
      </c>
      <c r="BG285">
        <v>1039.81096774194</v>
      </c>
      <c r="BH285">
        <v>22.272300000000001</v>
      </c>
      <c r="BI285">
        <v>1199.99774193548</v>
      </c>
      <c r="BJ285">
        <v>0.32999670967741901</v>
      </c>
      <c r="BK285">
        <v>0.32999090322580599</v>
      </c>
      <c r="BL285">
        <v>0.32999358064516099</v>
      </c>
      <c r="BM285">
        <v>1.0018738709677399E-2</v>
      </c>
      <c r="BN285">
        <v>24</v>
      </c>
      <c r="BO285">
        <v>17743.135483870999</v>
      </c>
      <c r="BP285">
        <v>1560432001.5</v>
      </c>
      <c r="BQ285" t="s">
        <v>238</v>
      </c>
      <c r="BR285">
        <v>1</v>
      </c>
      <c r="BS285">
        <v>-1.3480000000000001</v>
      </c>
      <c r="BT285">
        <v>2.1000000000000001E-2</v>
      </c>
      <c r="BU285">
        <v>400</v>
      </c>
      <c r="BV285">
        <v>19</v>
      </c>
      <c r="BW285">
        <v>0.05</v>
      </c>
      <c r="BX285">
        <v>0.02</v>
      </c>
      <c r="BY285">
        <v>28.1103691060603</v>
      </c>
      <c r="BZ285">
        <v>0.86787780004792403</v>
      </c>
      <c r="CA285">
        <v>0.101134093052882</v>
      </c>
      <c r="CB285">
        <v>0</v>
      </c>
      <c r="CC285">
        <v>-48.062195121951198</v>
      </c>
      <c r="CD285">
        <v>-1.63172404181199</v>
      </c>
      <c r="CE285">
        <v>0.18432477825469801</v>
      </c>
      <c r="CF285">
        <v>0</v>
      </c>
      <c r="CG285">
        <v>1.4112365853658499</v>
      </c>
      <c r="CH285">
        <v>5.8701533101047997E-2</v>
      </c>
      <c r="CI285">
        <v>6.1043593418490701E-3</v>
      </c>
      <c r="CJ285">
        <v>1</v>
      </c>
      <c r="CK285">
        <v>1</v>
      </c>
      <c r="CL285">
        <v>3</v>
      </c>
      <c r="CM285" t="s">
        <v>257</v>
      </c>
      <c r="CN285">
        <v>1.8608100000000001</v>
      </c>
      <c r="CO285">
        <v>1.85775</v>
      </c>
      <c r="CP285">
        <v>1.8605100000000001</v>
      </c>
      <c r="CQ285">
        <v>1.8533299999999999</v>
      </c>
      <c r="CR285">
        <v>1.8519099999999999</v>
      </c>
      <c r="CS285">
        <v>1.8527199999999999</v>
      </c>
      <c r="CT285">
        <v>1.8564099999999999</v>
      </c>
      <c r="CU285">
        <v>1.86266</v>
      </c>
      <c r="CV285" t="s">
        <v>240</v>
      </c>
      <c r="CW285" t="s">
        <v>19</v>
      </c>
      <c r="CX285" t="s">
        <v>19</v>
      </c>
      <c r="CY285" t="s">
        <v>19</v>
      </c>
      <c r="CZ285" t="s">
        <v>241</v>
      </c>
      <c r="DA285" t="s">
        <v>242</v>
      </c>
      <c r="DB285" t="s">
        <v>243</v>
      </c>
      <c r="DC285" t="s">
        <v>243</v>
      </c>
      <c r="DD285" t="s">
        <v>243</v>
      </c>
      <c r="DE285" t="s">
        <v>243</v>
      </c>
      <c r="DF285">
        <v>0</v>
      </c>
      <c r="DG285">
        <v>100</v>
      </c>
      <c r="DH285">
        <v>100</v>
      </c>
      <c r="DI285">
        <v>-1.3480000000000001</v>
      </c>
      <c r="DJ285">
        <v>2.1000000000000001E-2</v>
      </c>
      <c r="DK285">
        <v>3</v>
      </c>
      <c r="DL285">
        <v>630.11699999999996</v>
      </c>
      <c r="DM285">
        <v>289.06900000000002</v>
      </c>
      <c r="DN285">
        <v>23.000800000000002</v>
      </c>
      <c r="DO285">
        <v>23.382400000000001</v>
      </c>
      <c r="DP285">
        <v>30.0001</v>
      </c>
      <c r="DQ285">
        <v>23.473500000000001</v>
      </c>
      <c r="DR285">
        <v>23.485800000000001</v>
      </c>
      <c r="DS285">
        <v>37.284500000000001</v>
      </c>
      <c r="DT285">
        <v>22.299199999999999</v>
      </c>
      <c r="DU285">
        <v>100</v>
      </c>
      <c r="DV285">
        <v>23</v>
      </c>
      <c r="DW285">
        <v>912.33</v>
      </c>
      <c r="DX285">
        <v>19</v>
      </c>
      <c r="DY285">
        <v>101.3</v>
      </c>
      <c r="DZ285">
        <v>105.279</v>
      </c>
    </row>
    <row r="286" spans="1:130" x14ac:dyDescent="0.25">
      <c r="A286">
        <v>270</v>
      </c>
      <c r="B286">
        <v>1560437638.5</v>
      </c>
      <c r="C286">
        <v>538.40000009536698</v>
      </c>
      <c r="D286" t="s">
        <v>782</v>
      </c>
      <c r="E286" t="s">
        <v>783</v>
      </c>
      <c r="G286">
        <v>1560437628.1612899</v>
      </c>
      <c r="H286">
        <f t="shared" si="116"/>
        <v>8.6591929972781065E-4</v>
      </c>
      <c r="I286">
        <f t="shared" si="117"/>
        <v>28.167416068277426</v>
      </c>
      <c r="J286">
        <f t="shared" si="118"/>
        <v>840.33787096774199</v>
      </c>
      <c r="K286">
        <f t="shared" si="119"/>
        <v>373.64214851549889</v>
      </c>
      <c r="L286">
        <f t="shared" si="120"/>
        <v>37.208519903891521</v>
      </c>
      <c r="M286">
        <f t="shared" si="121"/>
        <v>83.683622209446895</v>
      </c>
      <c r="N286">
        <f t="shared" si="122"/>
        <v>9.9770545265982696E-2</v>
      </c>
      <c r="O286">
        <f t="shared" si="123"/>
        <v>3</v>
      </c>
      <c r="P286">
        <f t="shared" si="124"/>
        <v>9.8138654094207911E-2</v>
      </c>
      <c r="Q286">
        <f t="shared" si="125"/>
        <v>6.1481215815923432E-2</v>
      </c>
      <c r="R286">
        <f t="shared" si="126"/>
        <v>215.02116633372788</v>
      </c>
      <c r="S286">
        <f t="shared" si="127"/>
        <v>23.813118958954707</v>
      </c>
      <c r="T286">
        <f t="shared" si="128"/>
        <v>23.376191935483849</v>
      </c>
      <c r="U286">
        <f t="shared" si="129"/>
        <v>2.884568050596672</v>
      </c>
      <c r="V286">
        <f t="shared" si="130"/>
        <v>72.826087703972959</v>
      </c>
      <c r="W286">
        <f t="shared" si="131"/>
        <v>2.0275729414300683</v>
      </c>
      <c r="X286">
        <f t="shared" si="132"/>
        <v>2.7841299805529114</v>
      </c>
      <c r="Y286">
        <f t="shared" si="133"/>
        <v>0.85699510916660371</v>
      </c>
      <c r="Z286">
        <f t="shared" si="134"/>
        <v>-38.187041117996451</v>
      </c>
      <c r="AA286">
        <f t="shared" si="135"/>
        <v>-94.760861535479606</v>
      </c>
      <c r="AB286">
        <f t="shared" si="136"/>
        <v>-6.5533122937061208</v>
      </c>
      <c r="AC286">
        <f t="shared" si="137"/>
        <v>75.519951386545713</v>
      </c>
      <c r="AD286">
        <v>0</v>
      </c>
      <c r="AE286">
        <v>0</v>
      </c>
      <c r="AF286">
        <v>3</v>
      </c>
      <c r="AG286">
        <v>0</v>
      </c>
      <c r="AH286">
        <v>0</v>
      </c>
      <c r="AI286">
        <f t="shared" si="138"/>
        <v>1</v>
      </c>
      <c r="AJ286">
        <f t="shared" si="139"/>
        <v>0</v>
      </c>
      <c r="AK286">
        <f t="shared" si="140"/>
        <v>68069.310349334963</v>
      </c>
      <c r="AL286">
        <f t="shared" si="141"/>
        <v>1199.99903225806</v>
      </c>
      <c r="AM286">
        <f t="shared" si="142"/>
        <v>963.35847000060346</v>
      </c>
      <c r="AN286">
        <f t="shared" si="143"/>
        <v>0.80279937241935462</v>
      </c>
      <c r="AO286">
        <f t="shared" si="144"/>
        <v>0.22319953893548389</v>
      </c>
      <c r="AP286">
        <v>10</v>
      </c>
      <c r="AQ286">
        <v>1</v>
      </c>
      <c r="AR286" t="s">
        <v>237</v>
      </c>
      <c r="AS286">
        <v>1560437628.1612899</v>
      </c>
      <c r="AT286">
        <v>840.33787096774199</v>
      </c>
      <c r="AU286">
        <v>888.49199999999996</v>
      </c>
      <c r="AV286">
        <v>20.3605709677419</v>
      </c>
      <c r="AW286">
        <v>18.946883870967699</v>
      </c>
      <c r="AX286">
        <v>600.05406451612896</v>
      </c>
      <c r="AY286">
        <v>99.4833</v>
      </c>
      <c r="AZ286">
        <v>0.10000464516129</v>
      </c>
      <c r="BA286">
        <v>22.790293548387101</v>
      </c>
      <c r="BB286">
        <v>23.495899999999999</v>
      </c>
      <c r="BC286">
        <v>23.256483870967699</v>
      </c>
      <c r="BD286">
        <v>0</v>
      </c>
      <c r="BE286">
        <v>0</v>
      </c>
      <c r="BF286">
        <v>13001.938709677401</v>
      </c>
      <c r="BG286">
        <v>1039.8235483870999</v>
      </c>
      <c r="BH286">
        <v>22.250796774193599</v>
      </c>
      <c r="BI286">
        <v>1199.99903225806</v>
      </c>
      <c r="BJ286">
        <v>0.32999732258064501</v>
      </c>
      <c r="BK286">
        <v>0.32999041935483903</v>
      </c>
      <c r="BL286">
        <v>0.329993451612903</v>
      </c>
      <c r="BM286">
        <v>1.00187E-2</v>
      </c>
      <c r="BN286">
        <v>24</v>
      </c>
      <c r="BO286">
        <v>17743.1483870968</v>
      </c>
      <c r="BP286">
        <v>1560432001.5</v>
      </c>
      <c r="BQ286" t="s">
        <v>238</v>
      </c>
      <c r="BR286">
        <v>1</v>
      </c>
      <c r="BS286">
        <v>-1.3480000000000001</v>
      </c>
      <c r="BT286">
        <v>2.1000000000000001E-2</v>
      </c>
      <c r="BU286">
        <v>400</v>
      </c>
      <c r="BV286">
        <v>19</v>
      </c>
      <c r="BW286">
        <v>0.05</v>
      </c>
      <c r="BX286">
        <v>0.02</v>
      </c>
      <c r="BY286">
        <v>28.150756188388399</v>
      </c>
      <c r="BZ286">
        <v>0.88551390245046402</v>
      </c>
      <c r="CA286">
        <v>0.10274421350008001</v>
      </c>
      <c r="CB286">
        <v>0</v>
      </c>
      <c r="CC286">
        <v>-48.135848780487798</v>
      </c>
      <c r="CD286">
        <v>-1.56685714285724</v>
      </c>
      <c r="CE286">
        <v>0.176764553507091</v>
      </c>
      <c r="CF286">
        <v>0</v>
      </c>
      <c r="CG286">
        <v>1.4132082926829299</v>
      </c>
      <c r="CH286">
        <v>4.4936445993033799E-2</v>
      </c>
      <c r="CI286">
        <v>4.6275695050526098E-3</v>
      </c>
      <c r="CJ286">
        <v>1</v>
      </c>
      <c r="CK286">
        <v>1</v>
      </c>
      <c r="CL286">
        <v>3</v>
      </c>
      <c r="CM286" t="s">
        <v>257</v>
      </c>
      <c r="CN286">
        <v>1.8608100000000001</v>
      </c>
      <c r="CO286">
        <v>1.8577399999999999</v>
      </c>
      <c r="CP286">
        <v>1.8605</v>
      </c>
      <c r="CQ286">
        <v>1.8533299999999999</v>
      </c>
      <c r="CR286">
        <v>1.8519099999999999</v>
      </c>
      <c r="CS286">
        <v>1.8527199999999999</v>
      </c>
      <c r="CT286">
        <v>1.85642</v>
      </c>
      <c r="CU286">
        <v>1.8626400000000001</v>
      </c>
      <c r="CV286" t="s">
        <v>240</v>
      </c>
      <c r="CW286" t="s">
        <v>19</v>
      </c>
      <c r="CX286" t="s">
        <v>19</v>
      </c>
      <c r="CY286" t="s">
        <v>19</v>
      </c>
      <c r="CZ286" t="s">
        <v>241</v>
      </c>
      <c r="DA286" t="s">
        <v>242</v>
      </c>
      <c r="DB286" t="s">
        <v>243</v>
      </c>
      <c r="DC286" t="s">
        <v>243</v>
      </c>
      <c r="DD286" t="s">
        <v>243</v>
      </c>
      <c r="DE286" t="s">
        <v>243</v>
      </c>
      <c r="DF286">
        <v>0</v>
      </c>
      <c r="DG286">
        <v>100</v>
      </c>
      <c r="DH286">
        <v>100</v>
      </c>
      <c r="DI286">
        <v>-1.3480000000000001</v>
      </c>
      <c r="DJ286">
        <v>2.1000000000000001E-2</v>
      </c>
      <c r="DK286">
        <v>3</v>
      </c>
      <c r="DL286">
        <v>630.33500000000004</v>
      </c>
      <c r="DM286">
        <v>289.02800000000002</v>
      </c>
      <c r="DN286">
        <v>23.000800000000002</v>
      </c>
      <c r="DO286">
        <v>23.382400000000001</v>
      </c>
      <c r="DP286">
        <v>30</v>
      </c>
      <c r="DQ286">
        <v>23.473500000000001</v>
      </c>
      <c r="DR286">
        <v>23.4862</v>
      </c>
      <c r="DS286">
        <v>37.4054</v>
      </c>
      <c r="DT286">
        <v>22.299199999999999</v>
      </c>
      <c r="DU286">
        <v>100</v>
      </c>
      <c r="DV286">
        <v>23</v>
      </c>
      <c r="DW286">
        <v>917.33</v>
      </c>
      <c r="DX286">
        <v>19</v>
      </c>
      <c r="DY286">
        <v>101.3</v>
      </c>
      <c r="DZ286">
        <v>105.279</v>
      </c>
    </row>
    <row r="287" spans="1:130" x14ac:dyDescent="0.25">
      <c r="A287">
        <v>271</v>
      </c>
      <c r="B287">
        <v>1560437640.5</v>
      </c>
      <c r="C287">
        <v>540.40000009536698</v>
      </c>
      <c r="D287" t="s">
        <v>784</v>
      </c>
      <c r="E287" t="s">
        <v>785</v>
      </c>
      <c r="G287">
        <v>1560437630.1612899</v>
      </c>
      <c r="H287">
        <f t="shared" si="116"/>
        <v>8.6667973708053308E-4</v>
      </c>
      <c r="I287">
        <f t="shared" si="117"/>
        <v>28.196931137636927</v>
      </c>
      <c r="J287">
        <f t="shared" si="118"/>
        <v>843.627967741936</v>
      </c>
      <c r="K287">
        <f t="shared" si="119"/>
        <v>376.3684129908093</v>
      </c>
      <c r="L287">
        <f t="shared" si="120"/>
        <v>37.479832345057147</v>
      </c>
      <c r="M287">
        <f t="shared" si="121"/>
        <v>84.010861967157581</v>
      </c>
      <c r="N287">
        <f t="shared" si="122"/>
        <v>9.9763213986307109E-2</v>
      </c>
      <c r="O287">
        <f t="shared" si="123"/>
        <v>3</v>
      </c>
      <c r="P287">
        <f t="shared" si="124"/>
        <v>9.8131560671952736E-2</v>
      </c>
      <c r="Q287">
        <f t="shared" si="125"/>
        <v>6.1476761506103782E-2</v>
      </c>
      <c r="R287">
        <f t="shared" si="126"/>
        <v>215.02118790058759</v>
      </c>
      <c r="S287">
        <f t="shared" si="127"/>
        <v>23.818943663746534</v>
      </c>
      <c r="T287">
        <f t="shared" si="128"/>
        <v>23.381959677419349</v>
      </c>
      <c r="U287">
        <f t="shared" si="129"/>
        <v>2.8855723362637824</v>
      </c>
      <c r="V287">
        <f t="shared" si="130"/>
        <v>72.80665549972268</v>
      </c>
      <c r="W287">
        <f t="shared" si="131"/>
        <v>2.0277721156277866</v>
      </c>
      <c r="X287">
        <f t="shared" si="132"/>
        <v>2.7851466348917926</v>
      </c>
      <c r="Y287">
        <f t="shared" si="133"/>
        <v>0.85780022063599581</v>
      </c>
      <c r="Z287">
        <f t="shared" si="134"/>
        <v>-38.220576405251506</v>
      </c>
      <c r="AA287">
        <f t="shared" si="135"/>
        <v>-94.719644941944111</v>
      </c>
      <c r="AB287">
        <f t="shared" si="136"/>
        <v>-6.5508531764477658</v>
      </c>
      <c r="AC287">
        <f t="shared" si="137"/>
        <v>75.530113376944215</v>
      </c>
      <c r="AD287">
        <v>0</v>
      </c>
      <c r="AE287">
        <v>0</v>
      </c>
      <c r="AF287">
        <v>3</v>
      </c>
      <c r="AG287">
        <v>0</v>
      </c>
      <c r="AH287">
        <v>0</v>
      </c>
      <c r="AI287">
        <f t="shared" si="138"/>
        <v>1</v>
      </c>
      <c r="AJ287">
        <f t="shared" si="139"/>
        <v>0</v>
      </c>
      <c r="AK287">
        <f t="shared" si="140"/>
        <v>68058.693748933423</v>
      </c>
      <c r="AL287">
        <f t="shared" si="141"/>
        <v>1199.9993548387099</v>
      </c>
      <c r="AM287">
        <f t="shared" si="142"/>
        <v>963.35872103266752</v>
      </c>
      <c r="AN287">
        <f t="shared" si="143"/>
        <v>0.80279936580645173</v>
      </c>
      <c r="AO287">
        <f t="shared" si="144"/>
        <v>0.22319950316129045</v>
      </c>
      <c r="AP287">
        <v>10</v>
      </c>
      <c r="AQ287">
        <v>1</v>
      </c>
      <c r="AR287" t="s">
        <v>237</v>
      </c>
      <c r="AS287">
        <v>1560437630.1612899</v>
      </c>
      <c r="AT287">
        <v>843.627967741936</v>
      </c>
      <c r="AU287">
        <v>891.83699999999999</v>
      </c>
      <c r="AV287">
        <v>20.3626677419355</v>
      </c>
      <c r="AW287">
        <v>18.9477451612903</v>
      </c>
      <c r="AX287">
        <v>600.055322580645</v>
      </c>
      <c r="AY287">
        <v>99.482829032258095</v>
      </c>
      <c r="AZ287">
        <v>0.100002712903226</v>
      </c>
      <c r="BA287">
        <v>22.796316129032199</v>
      </c>
      <c r="BB287">
        <v>23.501874193548399</v>
      </c>
      <c r="BC287">
        <v>23.262045161290299</v>
      </c>
      <c r="BD287">
        <v>0</v>
      </c>
      <c r="BE287">
        <v>0</v>
      </c>
      <c r="BF287">
        <v>13000.0419354839</v>
      </c>
      <c r="BG287">
        <v>1039.8348387096801</v>
      </c>
      <c r="BH287">
        <v>22.229293548387101</v>
      </c>
      <c r="BI287">
        <v>1199.9993548387099</v>
      </c>
      <c r="BJ287">
        <v>0.32999770967741898</v>
      </c>
      <c r="BK287">
        <v>0.329990096774194</v>
      </c>
      <c r="BL287">
        <v>0.32999335483871001</v>
      </c>
      <c r="BM287">
        <v>1.0018670967741901E-2</v>
      </c>
      <c r="BN287">
        <v>24</v>
      </c>
      <c r="BO287">
        <v>17743.161290322601</v>
      </c>
      <c r="BP287">
        <v>1560432001.5</v>
      </c>
      <c r="BQ287" t="s">
        <v>238</v>
      </c>
      <c r="BR287">
        <v>1</v>
      </c>
      <c r="BS287">
        <v>-1.3480000000000001</v>
      </c>
      <c r="BT287">
        <v>2.1000000000000001E-2</v>
      </c>
      <c r="BU287">
        <v>400</v>
      </c>
      <c r="BV287">
        <v>19</v>
      </c>
      <c r="BW287">
        <v>0.05</v>
      </c>
      <c r="BX287">
        <v>0.02</v>
      </c>
      <c r="BY287">
        <v>28.1847023893291</v>
      </c>
      <c r="BZ287">
        <v>0.78842712040871599</v>
      </c>
      <c r="CA287">
        <v>9.2108224186736004E-2</v>
      </c>
      <c r="CB287">
        <v>1</v>
      </c>
      <c r="CC287">
        <v>-48.192090243902399</v>
      </c>
      <c r="CD287">
        <v>-1.4724648083627101</v>
      </c>
      <c r="CE287">
        <v>0.16734784833944799</v>
      </c>
      <c r="CF287">
        <v>0</v>
      </c>
      <c r="CG287">
        <v>1.4145975609756101</v>
      </c>
      <c r="CH287">
        <v>3.4427038327526402E-2</v>
      </c>
      <c r="CI287">
        <v>3.5810087013930601E-3</v>
      </c>
      <c r="CJ287">
        <v>1</v>
      </c>
      <c r="CK287">
        <v>2</v>
      </c>
      <c r="CL287">
        <v>3</v>
      </c>
      <c r="CM287" t="s">
        <v>254</v>
      </c>
      <c r="CN287">
        <v>1.8608100000000001</v>
      </c>
      <c r="CO287">
        <v>1.85775</v>
      </c>
      <c r="CP287">
        <v>1.8605</v>
      </c>
      <c r="CQ287">
        <v>1.8533299999999999</v>
      </c>
      <c r="CR287">
        <v>1.85192</v>
      </c>
      <c r="CS287">
        <v>1.85273</v>
      </c>
      <c r="CT287">
        <v>1.8564099999999999</v>
      </c>
      <c r="CU287">
        <v>1.8626499999999999</v>
      </c>
      <c r="CV287" t="s">
        <v>240</v>
      </c>
      <c r="CW287" t="s">
        <v>19</v>
      </c>
      <c r="CX287" t="s">
        <v>19</v>
      </c>
      <c r="CY287" t="s">
        <v>19</v>
      </c>
      <c r="CZ287" t="s">
        <v>241</v>
      </c>
      <c r="DA287" t="s">
        <v>242</v>
      </c>
      <c r="DB287" t="s">
        <v>243</v>
      </c>
      <c r="DC287" t="s">
        <v>243</v>
      </c>
      <c r="DD287" t="s">
        <v>243</v>
      </c>
      <c r="DE287" t="s">
        <v>243</v>
      </c>
      <c r="DF287">
        <v>0</v>
      </c>
      <c r="DG287">
        <v>100</v>
      </c>
      <c r="DH287">
        <v>100</v>
      </c>
      <c r="DI287">
        <v>-1.3480000000000001</v>
      </c>
      <c r="DJ287">
        <v>2.1000000000000001E-2</v>
      </c>
      <c r="DK287">
        <v>3</v>
      </c>
      <c r="DL287">
        <v>630.61300000000006</v>
      </c>
      <c r="DM287">
        <v>288.95</v>
      </c>
      <c r="DN287">
        <v>23.001000000000001</v>
      </c>
      <c r="DO287">
        <v>23.382999999999999</v>
      </c>
      <c r="DP287">
        <v>29.9999</v>
      </c>
      <c r="DQ287">
        <v>23.473500000000001</v>
      </c>
      <c r="DR287">
        <v>23.4862</v>
      </c>
      <c r="DS287">
        <v>37.487200000000001</v>
      </c>
      <c r="DT287">
        <v>22.299199999999999</v>
      </c>
      <c r="DU287">
        <v>100</v>
      </c>
      <c r="DV287">
        <v>23</v>
      </c>
      <c r="DW287">
        <v>917.33</v>
      </c>
      <c r="DX287">
        <v>19</v>
      </c>
      <c r="DY287">
        <v>101.301</v>
      </c>
      <c r="DZ287">
        <v>105.279</v>
      </c>
    </row>
    <row r="288" spans="1:130" x14ac:dyDescent="0.25">
      <c r="A288">
        <v>272</v>
      </c>
      <c r="B288">
        <v>1560437642.5</v>
      </c>
      <c r="C288">
        <v>542.40000009536698</v>
      </c>
      <c r="D288" t="s">
        <v>786</v>
      </c>
      <c r="E288" t="s">
        <v>787</v>
      </c>
      <c r="G288">
        <v>1560437632.1612899</v>
      </c>
      <c r="H288">
        <f t="shared" si="116"/>
        <v>8.6709500162864949E-4</v>
      </c>
      <c r="I288">
        <f t="shared" si="117"/>
        <v>28.214850421876022</v>
      </c>
      <c r="J288">
        <f t="shared" si="118"/>
        <v>846.92077419354803</v>
      </c>
      <c r="K288">
        <f t="shared" si="119"/>
        <v>379.11374406296699</v>
      </c>
      <c r="L288">
        <f t="shared" si="120"/>
        <v>37.753055245917054</v>
      </c>
      <c r="M288">
        <f t="shared" si="121"/>
        <v>84.338400487356964</v>
      </c>
      <c r="N288">
        <f t="shared" si="122"/>
        <v>9.9717945791592086E-2</v>
      </c>
      <c r="O288">
        <f t="shared" si="123"/>
        <v>3</v>
      </c>
      <c r="P288">
        <f t="shared" si="124"/>
        <v>9.8087760789389591E-2</v>
      </c>
      <c r="Q288">
        <f t="shared" si="125"/>
        <v>6.1449257432394988E-2</v>
      </c>
      <c r="R288">
        <f t="shared" si="126"/>
        <v>215.02111995687122</v>
      </c>
      <c r="S288">
        <f t="shared" si="127"/>
        <v>23.82466247879708</v>
      </c>
      <c r="T288">
        <f t="shared" si="128"/>
        <v>23.387620967741903</v>
      </c>
      <c r="U288">
        <f t="shared" si="129"/>
        <v>2.8865583838471012</v>
      </c>
      <c r="V288">
        <f t="shared" si="130"/>
        <v>72.788145124781508</v>
      </c>
      <c r="W288">
        <f t="shared" si="131"/>
        <v>2.0279730219223158</v>
      </c>
      <c r="X288">
        <f t="shared" si="132"/>
        <v>2.7861309261909883</v>
      </c>
      <c r="Y288">
        <f t="shared" si="133"/>
        <v>0.85858536192478541</v>
      </c>
      <c r="Z288">
        <f t="shared" si="134"/>
        <v>-38.238889571823442</v>
      </c>
      <c r="AA288">
        <f t="shared" si="135"/>
        <v>-94.692515032256196</v>
      </c>
      <c r="AB288">
        <f t="shared" si="136"/>
        <v>-6.5493580821241677</v>
      </c>
      <c r="AC288">
        <f t="shared" si="137"/>
        <v>75.5403572706674</v>
      </c>
      <c r="AD288">
        <v>0</v>
      </c>
      <c r="AE288">
        <v>0</v>
      </c>
      <c r="AF288">
        <v>3</v>
      </c>
      <c r="AG288">
        <v>0</v>
      </c>
      <c r="AH288">
        <v>0</v>
      </c>
      <c r="AI288">
        <f t="shared" si="138"/>
        <v>1</v>
      </c>
      <c r="AJ288">
        <f t="shared" si="139"/>
        <v>0</v>
      </c>
      <c r="AK288">
        <f t="shared" si="140"/>
        <v>68049.375440928154</v>
      </c>
      <c r="AL288">
        <f t="shared" si="141"/>
        <v>1199.99870967742</v>
      </c>
      <c r="AM288">
        <f t="shared" si="142"/>
        <v>963.35817116214355</v>
      </c>
      <c r="AN288">
        <f t="shared" si="143"/>
        <v>0.8027993391935484</v>
      </c>
      <c r="AO288">
        <f t="shared" si="144"/>
        <v>0.22319956003225808</v>
      </c>
      <c r="AP288">
        <v>10</v>
      </c>
      <c r="AQ288">
        <v>1</v>
      </c>
      <c r="AR288" t="s">
        <v>237</v>
      </c>
      <c r="AS288">
        <v>1560437632.1612899</v>
      </c>
      <c r="AT288">
        <v>846.92077419354803</v>
      </c>
      <c r="AU288">
        <v>895.16509677419401</v>
      </c>
      <c r="AV288">
        <v>20.364774193548399</v>
      </c>
      <c r="AW288">
        <v>18.949174193548401</v>
      </c>
      <c r="AX288">
        <v>600.05425806451603</v>
      </c>
      <c r="AY288">
        <v>99.482396774193504</v>
      </c>
      <c r="AZ288">
        <v>9.9999900000000003E-2</v>
      </c>
      <c r="BA288">
        <v>22.802145161290301</v>
      </c>
      <c r="BB288">
        <v>23.506983870967701</v>
      </c>
      <c r="BC288">
        <v>23.2682580645161</v>
      </c>
      <c r="BD288">
        <v>0</v>
      </c>
      <c r="BE288">
        <v>0</v>
      </c>
      <c r="BF288">
        <v>12998.4064516129</v>
      </c>
      <c r="BG288">
        <v>1039.8509677419399</v>
      </c>
      <c r="BH288">
        <v>22.2077903225806</v>
      </c>
      <c r="BI288">
        <v>1199.99870967742</v>
      </c>
      <c r="BJ288">
        <v>0.32999699999999998</v>
      </c>
      <c r="BK288">
        <v>0.329990774193548</v>
      </c>
      <c r="BL288">
        <v>0.329993483870968</v>
      </c>
      <c r="BM288">
        <v>1.0018648387096801E-2</v>
      </c>
      <c r="BN288">
        <v>24</v>
      </c>
      <c r="BO288">
        <v>17743.1483870968</v>
      </c>
      <c r="BP288">
        <v>1560432001.5</v>
      </c>
      <c r="BQ288" t="s">
        <v>238</v>
      </c>
      <c r="BR288">
        <v>1</v>
      </c>
      <c r="BS288">
        <v>-1.3480000000000001</v>
      </c>
      <c r="BT288">
        <v>2.1000000000000001E-2</v>
      </c>
      <c r="BU288">
        <v>400</v>
      </c>
      <c r="BV288">
        <v>19</v>
      </c>
      <c r="BW288">
        <v>0.05</v>
      </c>
      <c r="BX288">
        <v>0.02</v>
      </c>
      <c r="BY288">
        <v>28.207283495052501</v>
      </c>
      <c r="BZ288">
        <v>0.73631467657806804</v>
      </c>
      <c r="CA288">
        <v>8.7698559690381206E-2</v>
      </c>
      <c r="CB288">
        <v>1</v>
      </c>
      <c r="CC288">
        <v>-48.231990243902402</v>
      </c>
      <c r="CD288">
        <v>-1.4477790940767401</v>
      </c>
      <c r="CE288">
        <v>0.16391981205109801</v>
      </c>
      <c r="CF288">
        <v>0</v>
      </c>
      <c r="CG288">
        <v>1.41542804878049</v>
      </c>
      <c r="CH288">
        <v>2.6570592334494599E-2</v>
      </c>
      <c r="CI288">
        <v>3.00728564064836E-3</v>
      </c>
      <c r="CJ288">
        <v>1</v>
      </c>
      <c r="CK288">
        <v>2</v>
      </c>
      <c r="CL288">
        <v>3</v>
      </c>
      <c r="CM288" t="s">
        <v>254</v>
      </c>
      <c r="CN288">
        <v>1.8608100000000001</v>
      </c>
      <c r="CO288">
        <v>1.8577600000000001</v>
      </c>
      <c r="CP288">
        <v>1.8605100000000001</v>
      </c>
      <c r="CQ288">
        <v>1.8533299999999999</v>
      </c>
      <c r="CR288">
        <v>1.85192</v>
      </c>
      <c r="CS288">
        <v>1.85273</v>
      </c>
      <c r="CT288">
        <v>1.85642</v>
      </c>
      <c r="CU288">
        <v>1.86266</v>
      </c>
      <c r="CV288" t="s">
        <v>240</v>
      </c>
      <c r="CW288" t="s">
        <v>19</v>
      </c>
      <c r="CX288" t="s">
        <v>19</v>
      </c>
      <c r="CY288" t="s">
        <v>19</v>
      </c>
      <c r="CZ288" t="s">
        <v>241</v>
      </c>
      <c r="DA288" t="s">
        <v>242</v>
      </c>
      <c r="DB288" t="s">
        <v>243</v>
      </c>
      <c r="DC288" t="s">
        <v>243</v>
      </c>
      <c r="DD288" t="s">
        <v>243</v>
      </c>
      <c r="DE288" t="s">
        <v>243</v>
      </c>
      <c r="DF288">
        <v>0</v>
      </c>
      <c r="DG288">
        <v>100</v>
      </c>
      <c r="DH288">
        <v>100</v>
      </c>
      <c r="DI288">
        <v>-1.3480000000000001</v>
      </c>
      <c r="DJ288">
        <v>2.1000000000000001E-2</v>
      </c>
      <c r="DK288">
        <v>3</v>
      </c>
      <c r="DL288">
        <v>629.93899999999996</v>
      </c>
      <c r="DM288">
        <v>289.10700000000003</v>
      </c>
      <c r="DN288">
        <v>23.001000000000001</v>
      </c>
      <c r="DO288">
        <v>23.384</v>
      </c>
      <c r="DP288">
        <v>30.0002</v>
      </c>
      <c r="DQ288">
        <v>23.473500000000001</v>
      </c>
      <c r="DR288">
        <v>23.486699999999999</v>
      </c>
      <c r="DS288">
        <v>37.617100000000001</v>
      </c>
      <c r="DT288">
        <v>22.299199999999999</v>
      </c>
      <c r="DU288">
        <v>100</v>
      </c>
      <c r="DV288">
        <v>23</v>
      </c>
      <c r="DW288">
        <v>922.33</v>
      </c>
      <c r="DX288">
        <v>19</v>
      </c>
      <c r="DY288">
        <v>101.30200000000001</v>
      </c>
      <c r="DZ288">
        <v>105.28</v>
      </c>
    </row>
    <row r="289" spans="1:130" x14ac:dyDescent="0.25">
      <c r="A289">
        <v>273</v>
      </c>
      <c r="B289">
        <v>1560437644.5</v>
      </c>
      <c r="C289">
        <v>544.40000009536698</v>
      </c>
      <c r="D289" t="s">
        <v>788</v>
      </c>
      <c r="E289" t="s">
        <v>789</v>
      </c>
      <c r="G289">
        <v>1560437634.1612899</v>
      </c>
      <c r="H289">
        <f t="shared" si="116"/>
        <v>8.6733945816579324E-4</v>
      </c>
      <c r="I289">
        <f t="shared" si="117"/>
        <v>28.231249576087219</v>
      </c>
      <c r="J289">
        <f t="shared" si="118"/>
        <v>850.21625806451596</v>
      </c>
      <c r="K289">
        <f t="shared" si="119"/>
        <v>381.75551148499994</v>
      </c>
      <c r="L289">
        <f t="shared" si="120"/>
        <v>38.015983238511772</v>
      </c>
      <c r="M289">
        <f t="shared" si="121"/>
        <v>84.666248536822593</v>
      </c>
      <c r="N289">
        <f t="shared" si="122"/>
        <v>9.9644002791039993E-2</v>
      </c>
      <c r="O289">
        <f t="shared" si="123"/>
        <v>3</v>
      </c>
      <c r="P289">
        <f t="shared" si="124"/>
        <v>9.8016214794285184E-2</v>
      </c>
      <c r="Q289">
        <f t="shared" si="125"/>
        <v>6.1404330351386024E-2</v>
      </c>
      <c r="R289">
        <f t="shared" si="126"/>
        <v>215.02124019671251</v>
      </c>
      <c r="S289">
        <f t="shared" si="127"/>
        <v>23.830277664128118</v>
      </c>
      <c r="T289">
        <f t="shared" si="128"/>
        <v>23.393741935483902</v>
      </c>
      <c r="U289">
        <f t="shared" si="129"/>
        <v>2.8876248266841511</v>
      </c>
      <c r="V289">
        <f t="shared" si="130"/>
        <v>72.770495032048956</v>
      </c>
      <c r="W289">
        <f t="shared" si="131"/>
        <v>2.0281795200971175</v>
      </c>
      <c r="X289">
        <f t="shared" si="132"/>
        <v>2.7870904536294336</v>
      </c>
      <c r="Y289">
        <f t="shared" si="133"/>
        <v>0.85944530658703355</v>
      </c>
      <c r="Z289">
        <f t="shared" si="134"/>
        <v>-38.249670105111484</v>
      </c>
      <c r="AA289">
        <f t="shared" si="135"/>
        <v>-94.763731045168456</v>
      </c>
      <c r="AB289">
        <f t="shared" si="136"/>
        <v>-6.5546755738703943</v>
      </c>
      <c r="AC289">
        <f t="shared" si="137"/>
        <v>75.453163472562196</v>
      </c>
      <c r="AD289">
        <v>0</v>
      </c>
      <c r="AE289">
        <v>0</v>
      </c>
      <c r="AF289">
        <v>3</v>
      </c>
      <c r="AG289">
        <v>0</v>
      </c>
      <c r="AH289">
        <v>0</v>
      </c>
      <c r="AI289">
        <f t="shared" si="138"/>
        <v>1</v>
      </c>
      <c r="AJ289">
        <f t="shared" si="139"/>
        <v>0</v>
      </c>
      <c r="AK289">
        <f t="shared" si="140"/>
        <v>68043.068211287158</v>
      </c>
      <c r="AL289">
        <f t="shared" si="141"/>
        <v>1199.99903225806</v>
      </c>
      <c r="AM289">
        <f t="shared" si="142"/>
        <v>963.35835929101609</v>
      </c>
      <c r="AN289">
        <f t="shared" si="143"/>
        <v>0.80279928016129076</v>
      </c>
      <c r="AO289">
        <f t="shared" si="144"/>
        <v>0.22319964125806463</v>
      </c>
      <c r="AP289">
        <v>10</v>
      </c>
      <c r="AQ289">
        <v>1</v>
      </c>
      <c r="AR289" t="s">
        <v>237</v>
      </c>
      <c r="AS289">
        <v>1560437634.1612899</v>
      </c>
      <c r="AT289">
        <v>850.21625806451596</v>
      </c>
      <c r="AU289">
        <v>898.49293548387095</v>
      </c>
      <c r="AV289">
        <v>20.366925806451601</v>
      </c>
      <c r="AW289">
        <v>18.950932258064501</v>
      </c>
      <c r="AX289">
        <v>600.05529032258096</v>
      </c>
      <c r="AY289">
        <v>99.482019354838698</v>
      </c>
      <c r="AZ289">
        <v>9.99960838709677E-2</v>
      </c>
      <c r="BA289">
        <v>22.8078258064516</v>
      </c>
      <c r="BB289">
        <v>23.512341935483899</v>
      </c>
      <c r="BC289">
        <v>23.275141935483902</v>
      </c>
      <c r="BD289">
        <v>0</v>
      </c>
      <c r="BE289">
        <v>0</v>
      </c>
      <c r="BF289">
        <v>12997.396774193499</v>
      </c>
      <c r="BG289">
        <v>1039.87483870968</v>
      </c>
      <c r="BH289">
        <v>22.185164516128999</v>
      </c>
      <c r="BI289">
        <v>1199.99903225806</v>
      </c>
      <c r="BJ289">
        <v>0.32999587096774202</v>
      </c>
      <c r="BK289">
        <v>0.32999164516128998</v>
      </c>
      <c r="BL289">
        <v>0.32999383870967802</v>
      </c>
      <c r="BM289">
        <v>1.00186096774194E-2</v>
      </c>
      <c r="BN289">
        <v>24</v>
      </c>
      <c r="BO289">
        <v>17743.141935483902</v>
      </c>
      <c r="BP289">
        <v>1560432001.5</v>
      </c>
      <c r="BQ289" t="s">
        <v>238</v>
      </c>
      <c r="BR289">
        <v>1</v>
      </c>
      <c r="BS289">
        <v>-1.3480000000000001</v>
      </c>
      <c r="BT289">
        <v>2.1000000000000001E-2</v>
      </c>
      <c r="BU289">
        <v>400</v>
      </c>
      <c r="BV289">
        <v>19</v>
      </c>
      <c r="BW289">
        <v>0.05</v>
      </c>
      <c r="BX289">
        <v>0.02</v>
      </c>
      <c r="BY289">
        <v>28.224403111045699</v>
      </c>
      <c r="BZ289">
        <v>0.84841407063710195</v>
      </c>
      <c r="CA289">
        <v>9.3661620101181495E-2</v>
      </c>
      <c r="CB289">
        <v>1</v>
      </c>
      <c r="CC289">
        <v>-48.266690243902403</v>
      </c>
      <c r="CD289">
        <v>-1.5885616724735001</v>
      </c>
      <c r="CE289">
        <v>0.17240286173404101</v>
      </c>
      <c r="CF289">
        <v>0</v>
      </c>
      <c r="CG289">
        <v>1.41591268292683</v>
      </c>
      <c r="CH289">
        <v>1.8767038327526599E-2</v>
      </c>
      <c r="CI289">
        <v>2.6172057566487498E-3</v>
      </c>
      <c r="CJ289">
        <v>1</v>
      </c>
      <c r="CK289">
        <v>2</v>
      </c>
      <c r="CL289">
        <v>3</v>
      </c>
      <c r="CM289" t="s">
        <v>254</v>
      </c>
      <c r="CN289">
        <v>1.8608100000000001</v>
      </c>
      <c r="CO289">
        <v>1.8577600000000001</v>
      </c>
      <c r="CP289">
        <v>1.8605100000000001</v>
      </c>
      <c r="CQ289">
        <v>1.85334</v>
      </c>
      <c r="CR289">
        <v>1.8519000000000001</v>
      </c>
      <c r="CS289">
        <v>1.8527199999999999</v>
      </c>
      <c r="CT289">
        <v>1.85643</v>
      </c>
      <c r="CU289">
        <v>1.86266</v>
      </c>
      <c r="CV289" t="s">
        <v>240</v>
      </c>
      <c r="CW289" t="s">
        <v>19</v>
      </c>
      <c r="CX289" t="s">
        <v>19</v>
      </c>
      <c r="CY289" t="s">
        <v>19</v>
      </c>
      <c r="CZ289" t="s">
        <v>241</v>
      </c>
      <c r="DA289" t="s">
        <v>242</v>
      </c>
      <c r="DB289" t="s">
        <v>243</v>
      </c>
      <c r="DC289" t="s">
        <v>243</v>
      </c>
      <c r="DD289" t="s">
        <v>243</v>
      </c>
      <c r="DE289" t="s">
        <v>243</v>
      </c>
      <c r="DF289">
        <v>0</v>
      </c>
      <c r="DG289">
        <v>100</v>
      </c>
      <c r="DH289">
        <v>100</v>
      </c>
      <c r="DI289">
        <v>-1.3480000000000001</v>
      </c>
      <c r="DJ289">
        <v>2.1000000000000001E-2</v>
      </c>
      <c r="DK289">
        <v>3</v>
      </c>
      <c r="DL289">
        <v>630.02499999999998</v>
      </c>
      <c r="DM289">
        <v>289.024</v>
      </c>
      <c r="DN289">
        <v>23.001000000000001</v>
      </c>
      <c r="DO289">
        <v>23.384399999999999</v>
      </c>
      <c r="DP289">
        <v>30.0002</v>
      </c>
      <c r="DQ289">
        <v>23.4741</v>
      </c>
      <c r="DR289">
        <v>23.4877</v>
      </c>
      <c r="DS289">
        <v>37.735999999999997</v>
      </c>
      <c r="DT289">
        <v>22.299199999999999</v>
      </c>
      <c r="DU289">
        <v>100</v>
      </c>
      <c r="DV289">
        <v>23</v>
      </c>
      <c r="DW289">
        <v>927.33</v>
      </c>
      <c r="DX289">
        <v>19</v>
      </c>
      <c r="DY289">
        <v>101.301</v>
      </c>
      <c r="DZ289">
        <v>105.28100000000001</v>
      </c>
    </row>
    <row r="290" spans="1:130" x14ac:dyDescent="0.25">
      <c r="A290">
        <v>274</v>
      </c>
      <c r="B290">
        <v>1560437646.5</v>
      </c>
      <c r="C290">
        <v>546.40000009536698</v>
      </c>
      <c r="D290" t="s">
        <v>790</v>
      </c>
      <c r="E290" t="s">
        <v>791</v>
      </c>
      <c r="G290">
        <v>1560437636.1612899</v>
      </c>
      <c r="H290">
        <f t="shared" si="116"/>
        <v>8.6772108540111934E-4</v>
      </c>
      <c r="I290">
        <f t="shared" si="117"/>
        <v>28.254994372453506</v>
      </c>
      <c r="J290">
        <f t="shared" si="118"/>
        <v>853.51099999999997</v>
      </c>
      <c r="K290">
        <f t="shared" si="119"/>
        <v>384.33687848465632</v>
      </c>
      <c r="L290">
        <f t="shared" si="120"/>
        <v>38.272909014155786</v>
      </c>
      <c r="M290">
        <f t="shared" si="121"/>
        <v>84.994052546756151</v>
      </c>
      <c r="N290">
        <f t="shared" si="122"/>
        <v>9.958340381551653E-2</v>
      </c>
      <c r="O290">
        <f t="shared" si="123"/>
        <v>3</v>
      </c>
      <c r="P290">
        <f t="shared" si="124"/>
        <v>9.7957578958481062E-2</v>
      </c>
      <c r="Q290">
        <f t="shared" si="125"/>
        <v>6.1367510279127777E-2</v>
      </c>
      <c r="R290">
        <f t="shared" si="126"/>
        <v>215.02136957985414</v>
      </c>
      <c r="S290">
        <f t="shared" si="127"/>
        <v>23.835977188905048</v>
      </c>
      <c r="T290">
        <f t="shared" si="128"/>
        <v>23.40016612903225</v>
      </c>
      <c r="U290">
        <f t="shared" si="129"/>
        <v>2.8887444705098222</v>
      </c>
      <c r="V290">
        <f t="shared" si="130"/>
        <v>72.753376293952712</v>
      </c>
      <c r="W290">
        <f t="shared" si="131"/>
        <v>2.0284153783933641</v>
      </c>
      <c r="X290">
        <f t="shared" si="132"/>
        <v>2.7880704397796681</v>
      </c>
      <c r="Y290">
        <f t="shared" si="133"/>
        <v>0.86032909211645814</v>
      </c>
      <c r="Z290">
        <f t="shared" si="134"/>
        <v>-38.266499866189363</v>
      </c>
      <c r="AA290">
        <f t="shared" si="135"/>
        <v>-94.864685612903955</v>
      </c>
      <c r="AB290">
        <f t="shared" si="136"/>
        <v>-6.5620648190539574</v>
      </c>
      <c r="AC290">
        <f t="shared" si="137"/>
        <v>75.32811928170689</v>
      </c>
      <c r="AD290">
        <v>0</v>
      </c>
      <c r="AE290">
        <v>0</v>
      </c>
      <c r="AF290">
        <v>3</v>
      </c>
      <c r="AG290">
        <v>0</v>
      </c>
      <c r="AH290">
        <v>0</v>
      </c>
      <c r="AI290">
        <f t="shared" si="138"/>
        <v>1</v>
      </c>
      <c r="AJ290">
        <f t="shared" si="139"/>
        <v>0</v>
      </c>
      <c r="AK290">
        <f t="shared" si="140"/>
        <v>68039.816265895526</v>
      </c>
      <c r="AL290">
        <f t="shared" si="141"/>
        <v>1199.9996774193501</v>
      </c>
      <c r="AM290">
        <f t="shared" si="142"/>
        <v>963.35884122604421</v>
      </c>
      <c r="AN290">
        <f t="shared" si="143"/>
        <v>0.80279925016129006</v>
      </c>
      <c r="AO290">
        <f t="shared" si="144"/>
        <v>0.22319966390322579</v>
      </c>
      <c r="AP290">
        <v>10</v>
      </c>
      <c r="AQ290">
        <v>1</v>
      </c>
      <c r="AR290" t="s">
        <v>237</v>
      </c>
      <c r="AS290">
        <v>1560437636.1612899</v>
      </c>
      <c r="AT290">
        <v>853.51099999999997</v>
      </c>
      <c r="AU290">
        <v>901.83254838709695</v>
      </c>
      <c r="AV290">
        <v>20.369364516129</v>
      </c>
      <c r="AW290">
        <v>18.952751612903199</v>
      </c>
      <c r="AX290">
        <v>600.05535483870995</v>
      </c>
      <c r="AY290">
        <v>99.4816741935484</v>
      </c>
      <c r="AZ290">
        <v>9.9997919354838705E-2</v>
      </c>
      <c r="BA290">
        <v>22.813625806451601</v>
      </c>
      <c r="BB290">
        <v>23.518248387096801</v>
      </c>
      <c r="BC290">
        <v>23.2820838709677</v>
      </c>
      <c r="BD290">
        <v>0</v>
      </c>
      <c r="BE290">
        <v>0</v>
      </c>
      <c r="BF290">
        <v>12997.038709677399</v>
      </c>
      <c r="BG290">
        <v>1039.89935483871</v>
      </c>
      <c r="BH290">
        <v>22.167248387096802</v>
      </c>
      <c r="BI290">
        <v>1199.9996774193501</v>
      </c>
      <c r="BJ290">
        <v>0.329995516129032</v>
      </c>
      <c r="BK290">
        <v>0.32999193548387101</v>
      </c>
      <c r="BL290">
        <v>0.32999393548387101</v>
      </c>
      <c r="BM290">
        <v>1.00185838709677E-2</v>
      </c>
      <c r="BN290">
        <v>24</v>
      </c>
      <c r="BO290">
        <v>17743.1483870968</v>
      </c>
      <c r="BP290">
        <v>1560432001.5</v>
      </c>
      <c r="BQ290" t="s">
        <v>238</v>
      </c>
      <c r="BR290">
        <v>1</v>
      </c>
      <c r="BS290">
        <v>-1.3480000000000001</v>
      </c>
      <c r="BT290">
        <v>2.1000000000000001E-2</v>
      </c>
      <c r="BU290">
        <v>400</v>
      </c>
      <c r="BV290">
        <v>19</v>
      </c>
      <c r="BW290">
        <v>0.05</v>
      </c>
      <c r="BX290">
        <v>0.02</v>
      </c>
      <c r="BY290">
        <v>28.243718824508299</v>
      </c>
      <c r="BZ290">
        <v>0.86460631384964004</v>
      </c>
      <c r="CA290">
        <v>9.4802361748071107E-2</v>
      </c>
      <c r="CB290">
        <v>1</v>
      </c>
      <c r="CC290">
        <v>-48.304926829268297</v>
      </c>
      <c r="CD290">
        <v>-1.5932425087106601</v>
      </c>
      <c r="CE290">
        <v>0.17280893301265099</v>
      </c>
      <c r="CF290">
        <v>0</v>
      </c>
      <c r="CG290">
        <v>1.41639219512195</v>
      </c>
      <c r="CH290">
        <v>1.2324041811846801E-2</v>
      </c>
      <c r="CI290">
        <v>2.26191534658091E-3</v>
      </c>
      <c r="CJ290">
        <v>1</v>
      </c>
      <c r="CK290">
        <v>2</v>
      </c>
      <c r="CL290">
        <v>3</v>
      </c>
      <c r="CM290" t="s">
        <v>254</v>
      </c>
      <c r="CN290">
        <v>1.8608100000000001</v>
      </c>
      <c r="CO290">
        <v>1.8577600000000001</v>
      </c>
      <c r="CP290">
        <v>1.8605</v>
      </c>
      <c r="CQ290">
        <v>1.8533299999999999</v>
      </c>
      <c r="CR290">
        <v>1.8519000000000001</v>
      </c>
      <c r="CS290">
        <v>1.8527199999999999</v>
      </c>
      <c r="CT290">
        <v>1.85642</v>
      </c>
      <c r="CU290">
        <v>1.8626400000000001</v>
      </c>
      <c r="CV290" t="s">
        <v>240</v>
      </c>
      <c r="CW290" t="s">
        <v>19</v>
      </c>
      <c r="CX290" t="s">
        <v>19</v>
      </c>
      <c r="CY290" t="s">
        <v>19</v>
      </c>
      <c r="CZ290" t="s">
        <v>241</v>
      </c>
      <c r="DA290" t="s">
        <v>242</v>
      </c>
      <c r="DB290" t="s">
        <v>243</v>
      </c>
      <c r="DC290" t="s">
        <v>243</v>
      </c>
      <c r="DD290" t="s">
        <v>243</v>
      </c>
      <c r="DE290" t="s">
        <v>243</v>
      </c>
      <c r="DF290">
        <v>0</v>
      </c>
      <c r="DG290">
        <v>100</v>
      </c>
      <c r="DH290">
        <v>100</v>
      </c>
      <c r="DI290">
        <v>-1.3480000000000001</v>
      </c>
      <c r="DJ290">
        <v>2.1000000000000001E-2</v>
      </c>
      <c r="DK290">
        <v>3</v>
      </c>
      <c r="DL290">
        <v>630.33399999999995</v>
      </c>
      <c r="DM290">
        <v>288.97199999999998</v>
      </c>
      <c r="DN290">
        <v>23.001100000000001</v>
      </c>
      <c r="DO290">
        <v>23.384399999999999</v>
      </c>
      <c r="DP290">
        <v>30.0001</v>
      </c>
      <c r="DQ290">
        <v>23.475100000000001</v>
      </c>
      <c r="DR290">
        <v>23.488199999999999</v>
      </c>
      <c r="DS290">
        <v>37.820500000000003</v>
      </c>
      <c r="DT290">
        <v>22.299199999999999</v>
      </c>
      <c r="DU290">
        <v>100</v>
      </c>
      <c r="DV290">
        <v>23</v>
      </c>
      <c r="DW290">
        <v>927.33</v>
      </c>
      <c r="DX290">
        <v>19</v>
      </c>
      <c r="DY290">
        <v>101.301</v>
      </c>
      <c r="DZ290">
        <v>105.28100000000001</v>
      </c>
    </row>
    <row r="291" spans="1:130" x14ac:dyDescent="0.25">
      <c r="A291">
        <v>275</v>
      </c>
      <c r="B291">
        <v>1560437648.5</v>
      </c>
      <c r="C291">
        <v>548.40000009536698</v>
      </c>
      <c r="D291" t="s">
        <v>792</v>
      </c>
      <c r="E291" t="s">
        <v>793</v>
      </c>
      <c r="G291">
        <v>1560437638.1612899</v>
      </c>
      <c r="H291">
        <f t="shared" si="116"/>
        <v>8.6829929155844482E-4</v>
      </c>
      <c r="I291">
        <f t="shared" si="117"/>
        <v>28.279754395764517</v>
      </c>
      <c r="J291">
        <f t="shared" si="118"/>
        <v>856.80596774193498</v>
      </c>
      <c r="K291">
        <f t="shared" si="119"/>
        <v>386.97737176962289</v>
      </c>
      <c r="L291">
        <f t="shared" si="120"/>
        <v>38.535774414072868</v>
      </c>
      <c r="M291">
        <f t="shared" si="121"/>
        <v>85.321995285013301</v>
      </c>
      <c r="N291">
        <f t="shared" si="122"/>
        <v>9.953972649096221E-2</v>
      </c>
      <c r="O291">
        <f t="shared" si="123"/>
        <v>3</v>
      </c>
      <c r="P291">
        <f t="shared" si="124"/>
        <v>9.7915315864228636E-2</v>
      </c>
      <c r="Q291">
        <f t="shared" si="125"/>
        <v>6.134097145023068E-2</v>
      </c>
      <c r="R291">
        <f t="shared" si="126"/>
        <v>215.02134770563265</v>
      </c>
      <c r="S291">
        <f t="shared" si="127"/>
        <v>23.841973851377094</v>
      </c>
      <c r="T291">
        <f t="shared" si="128"/>
        <v>23.407045161290348</v>
      </c>
      <c r="U291">
        <f t="shared" si="129"/>
        <v>2.8899438070920156</v>
      </c>
      <c r="V291">
        <f t="shared" si="130"/>
        <v>72.735690652442656</v>
      </c>
      <c r="W291">
        <f t="shared" si="131"/>
        <v>2.028678144923028</v>
      </c>
      <c r="X291">
        <f t="shared" si="132"/>
        <v>2.789109619673213</v>
      </c>
      <c r="Y291">
        <f t="shared" si="133"/>
        <v>0.86126566216898759</v>
      </c>
      <c r="Z291">
        <f t="shared" si="134"/>
        <v>-38.29199875772742</v>
      </c>
      <c r="AA291">
        <f t="shared" si="135"/>
        <v>-94.982857238711588</v>
      </c>
      <c r="AB291">
        <f t="shared" si="136"/>
        <v>-6.5706727107346259</v>
      </c>
      <c r="AC291">
        <f t="shared" si="137"/>
        <v>75.175818998459036</v>
      </c>
      <c r="AD291">
        <v>0</v>
      </c>
      <c r="AE291">
        <v>0</v>
      </c>
      <c r="AF291">
        <v>3</v>
      </c>
      <c r="AG291">
        <v>0</v>
      </c>
      <c r="AH291">
        <v>0</v>
      </c>
      <c r="AI291">
        <f t="shared" si="138"/>
        <v>1</v>
      </c>
      <c r="AJ291">
        <f t="shared" si="139"/>
        <v>0</v>
      </c>
      <c r="AK291">
        <f t="shared" si="140"/>
        <v>68033.69359416682</v>
      </c>
      <c r="AL291">
        <f t="shared" si="141"/>
        <v>1199.9996774193501</v>
      </c>
      <c r="AM291">
        <f t="shared" si="142"/>
        <v>963.35882341959723</v>
      </c>
      <c r="AN291">
        <f t="shared" si="143"/>
        <v>0.80279923532258024</v>
      </c>
      <c r="AO291">
        <f t="shared" si="144"/>
        <v>0.2231996453225806</v>
      </c>
      <c r="AP291">
        <v>10</v>
      </c>
      <c r="AQ291">
        <v>1</v>
      </c>
      <c r="AR291" t="s">
        <v>237</v>
      </c>
      <c r="AS291">
        <v>1560437638.1612899</v>
      </c>
      <c r="AT291">
        <v>856.80596774193498</v>
      </c>
      <c r="AU291">
        <v>905.17432258064503</v>
      </c>
      <c r="AV291">
        <v>20.372045161290298</v>
      </c>
      <c r="AW291">
        <v>18.954493548387099</v>
      </c>
      <c r="AX291">
        <v>600.05593548387105</v>
      </c>
      <c r="AY291">
        <v>99.481435483870996</v>
      </c>
      <c r="AZ291">
        <v>0.100031612903226</v>
      </c>
      <c r="BA291">
        <v>22.819774193548401</v>
      </c>
      <c r="BB291">
        <v>23.5243419354839</v>
      </c>
      <c r="BC291">
        <v>23.2897483870968</v>
      </c>
      <c r="BD291">
        <v>0</v>
      </c>
      <c r="BE291">
        <v>0</v>
      </c>
      <c r="BF291">
        <v>12996.0709677419</v>
      </c>
      <c r="BG291">
        <v>1039.92032258065</v>
      </c>
      <c r="BH291">
        <v>22.1607548387097</v>
      </c>
      <c r="BI291">
        <v>1199.9996774193501</v>
      </c>
      <c r="BJ291">
        <v>0.32999570967741898</v>
      </c>
      <c r="BK291">
        <v>0.32999190322580702</v>
      </c>
      <c r="BL291">
        <v>0.32999377419354797</v>
      </c>
      <c r="BM291">
        <v>1.0018564516129E-2</v>
      </c>
      <c r="BN291">
        <v>24</v>
      </c>
      <c r="BO291">
        <v>17743.1483870968</v>
      </c>
      <c r="BP291">
        <v>1560432001.5</v>
      </c>
      <c r="BQ291" t="s">
        <v>238</v>
      </c>
      <c r="BR291">
        <v>1</v>
      </c>
      <c r="BS291">
        <v>-1.3480000000000001</v>
      </c>
      <c r="BT291">
        <v>2.1000000000000001E-2</v>
      </c>
      <c r="BU291">
        <v>400</v>
      </c>
      <c r="BV291">
        <v>19</v>
      </c>
      <c r="BW291">
        <v>0.05</v>
      </c>
      <c r="BX291">
        <v>0.02</v>
      </c>
      <c r="BY291">
        <v>28.2687366120626</v>
      </c>
      <c r="BZ291">
        <v>0.72769034869183002</v>
      </c>
      <c r="CA291">
        <v>8.2987692084536394E-2</v>
      </c>
      <c r="CB291">
        <v>1</v>
      </c>
      <c r="CC291">
        <v>-48.353480487804902</v>
      </c>
      <c r="CD291">
        <v>-1.3318473867596601</v>
      </c>
      <c r="CE291">
        <v>0.14944132582112901</v>
      </c>
      <c r="CF291">
        <v>0</v>
      </c>
      <c r="CG291">
        <v>1.4171985365853701</v>
      </c>
      <c r="CH291">
        <v>9.7268989547064696E-3</v>
      </c>
      <c r="CI291">
        <v>1.9956141679187802E-3</v>
      </c>
      <c r="CJ291">
        <v>1</v>
      </c>
      <c r="CK291">
        <v>2</v>
      </c>
      <c r="CL291">
        <v>3</v>
      </c>
      <c r="CM291" t="s">
        <v>254</v>
      </c>
      <c r="CN291">
        <v>1.8608100000000001</v>
      </c>
      <c r="CO291">
        <v>1.85775</v>
      </c>
      <c r="CP291">
        <v>1.8605</v>
      </c>
      <c r="CQ291">
        <v>1.85334</v>
      </c>
      <c r="CR291">
        <v>1.85192</v>
      </c>
      <c r="CS291">
        <v>1.85273</v>
      </c>
      <c r="CT291">
        <v>1.85642</v>
      </c>
      <c r="CU291">
        <v>1.8626400000000001</v>
      </c>
      <c r="CV291" t="s">
        <v>240</v>
      </c>
      <c r="CW291" t="s">
        <v>19</v>
      </c>
      <c r="CX291" t="s">
        <v>19</v>
      </c>
      <c r="CY291" t="s">
        <v>19</v>
      </c>
      <c r="CZ291" t="s">
        <v>241</v>
      </c>
      <c r="DA291" t="s">
        <v>242</v>
      </c>
      <c r="DB291" t="s">
        <v>243</v>
      </c>
      <c r="DC291" t="s">
        <v>243</v>
      </c>
      <c r="DD291" t="s">
        <v>243</v>
      </c>
      <c r="DE291" t="s">
        <v>243</v>
      </c>
      <c r="DF291">
        <v>0</v>
      </c>
      <c r="DG291">
        <v>100</v>
      </c>
      <c r="DH291">
        <v>100</v>
      </c>
      <c r="DI291">
        <v>-1.3480000000000001</v>
      </c>
      <c r="DJ291">
        <v>2.1000000000000001E-2</v>
      </c>
      <c r="DK291">
        <v>3</v>
      </c>
      <c r="DL291">
        <v>630.10199999999998</v>
      </c>
      <c r="DM291">
        <v>289.13799999999998</v>
      </c>
      <c r="DN291">
        <v>23.001100000000001</v>
      </c>
      <c r="DO291">
        <v>23.384499999999999</v>
      </c>
      <c r="DP291">
        <v>30</v>
      </c>
      <c r="DQ291">
        <v>23.4754</v>
      </c>
      <c r="DR291">
        <v>23.488199999999999</v>
      </c>
      <c r="DS291">
        <v>37.945999999999998</v>
      </c>
      <c r="DT291">
        <v>22.299199999999999</v>
      </c>
      <c r="DU291">
        <v>100</v>
      </c>
      <c r="DV291">
        <v>23</v>
      </c>
      <c r="DW291">
        <v>932.33</v>
      </c>
      <c r="DX291">
        <v>19</v>
      </c>
      <c r="DY291">
        <v>101.3</v>
      </c>
      <c r="DZ291">
        <v>105.28100000000001</v>
      </c>
    </row>
    <row r="292" spans="1:130" x14ac:dyDescent="0.25">
      <c r="A292">
        <v>276</v>
      </c>
      <c r="B292">
        <v>1560437650.5</v>
      </c>
      <c r="C292">
        <v>550.40000009536698</v>
      </c>
      <c r="D292" t="s">
        <v>794</v>
      </c>
      <c r="E292" t="s">
        <v>795</v>
      </c>
      <c r="G292">
        <v>1560437640.1612899</v>
      </c>
      <c r="H292">
        <f t="shared" si="116"/>
        <v>8.6894396181368182E-4</v>
      </c>
      <c r="I292">
        <f t="shared" si="117"/>
        <v>28.306500049008019</v>
      </c>
      <c r="J292">
        <f t="shared" si="118"/>
        <v>860.10241935483896</v>
      </c>
      <c r="K292">
        <f t="shared" si="119"/>
        <v>389.66370597782333</v>
      </c>
      <c r="L292">
        <f t="shared" si="120"/>
        <v>38.8032117069016</v>
      </c>
      <c r="M292">
        <f t="shared" si="121"/>
        <v>85.650102269836523</v>
      </c>
      <c r="N292">
        <f t="shared" si="122"/>
        <v>9.9512861479693682E-2</v>
      </c>
      <c r="O292">
        <f t="shared" si="123"/>
        <v>3</v>
      </c>
      <c r="P292">
        <f t="shared" si="124"/>
        <v>9.7889320415879222E-2</v>
      </c>
      <c r="Q292">
        <f t="shared" si="125"/>
        <v>6.1324647808122072E-2</v>
      </c>
      <c r="R292">
        <f t="shared" si="126"/>
        <v>215.02131503998666</v>
      </c>
      <c r="S292">
        <f t="shared" si="127"/>
        <v>23.848456388569527</v>
      </c>
      <c r="T292">
        <f t="shared" si="128"/>
        <v>23.413561290322598</v>
      </c>
      <c r="U292">
        <f t="shared" si="129"/>
        <v>2.891080274321947</v>
      </c>
      <c r="V292">
        <f t="shared" si="130"/>
        <v>72.71626721237007</v>
      </c>
      <c r="W292">
        <f t="shared" si="131"/>
        <v>2.0289541819654011</v>
      </c>
      <c r="X292">
        <f t="shared" si="132"/>
        <v>2.7902342347136422</v>
      </c>
      <c r="Y292">
        <f t="shared" si="133"/>
        <v>0.86212609235654591</v>
      </c>
      <c r="Z292">
        <f t="shared" si="134"/>
        <v>-38.320428715983368</v>
      </c>
      <c r="AA292">
        <f t="shared" si="135"/>
        <v>-94.960944619359793</v>
      </c>
      <c r="AB292">
        <f t="shared" si="136"/>
        <v>-6.569595039469398</v>
      </c>
      <c r="AC292">
        <f t="shared" si="137"/>
        <v>75.170346665174122</v>
      </c>
      <c r="AD292">
        <v>0</v>
      </c>
      <c r="AE292">
        <v>0</v>
      </c>
      <c r="AF292">
        <v>3</v>
      </c>
      <c r="AG292">
        <v>0</v>
      </c>
      <c r="AH292">
        <v>0</v>
      </c>
      <c r="AI292">
        <f t="shared" si="138"/>
        <v>1</v>
      </c>
      <c r="AJ292">
        <f t="shared" si="139"/>
        <v>0</v>
      </c>
      <c r="AK292">
        <f t="shared" si="140"/>
        <v>68022.672530578959</v>
      </c>
      <c r="AL292">
        <f t="shared" si="141"/>
        <v>1199.9993548387099</v>
      </c>
      <c r="AM292">
        <f t="shared" si="142"/>
        <v>963.35861845207762</v>
      </c>
      <c r="AN292">
        <f t="shared" si="143"/>
        <v>0.80279928032258085</v>
      </c>
      <c r="AO292">
        <f t="shared" si="144"/>
        <v>0.22319965890322588</v>
      </c>
      <c r="AP292">
        <v>10</v>
      </c>
      <c r="AQ292">
        <v>1</v>
      </c>
      <c r="AR292" t="s">
        <v>237</v>
      </c>
      <c r="AS292">
        <v>1560437640.1612899</v>
      </c>
      <c r="AT292">
        <v>860.10241935483896</v>
      </c>
      <c r="AU292">
        <v>908.52070967741895</v>
      </c>
      <c r="AV292">
        <v>20.374854838709702</v>
      </c>
      <c r="AW292">
        <v>18.956264516129</v>
      </c>
      <c r="AX292">
        <v>600.06003225806501</v>
      </c>
      <c r="AY292">
        <v>99.481248387096798</v>
      </c>
      <c r="AZ292">
        <v>0.100034425806452</v>
      </c>
      <c r="BA292">
        <v>22.826425806451599</v>
      </c>
      <c r="BB292">
        <v>23.529716129032298</v>
      </c>
      <c r="BC292">
        <v>23.2974064516129</v>
      </c>
      <c r="BD292">
        <v>0</v>
      </c>
      <c r="BE292">
        <v>0</v>
      </c>
      <c r="BF292">
        <v>12994.0774193548</v>
      </c>
      <c r="BG292">
        <v>1039.93806451613</v>
      </c>
      <c r="BH292">
        <v>22.159183870967698</v>
      </c>
      <c r="BI292">
        <v>1199.9993548387099</v>
      </c>
      <c r="BJ292">
        <v>0.32999574193548398</v>
      </c>
      <c r="BK292">
        <v>0.32999200000000001</v>
      </c>
      <c r="BL292">
        <v>0.32999374193548398</v>
      </c>
      <c r="BM292">
        <v>1.0018535483871001E-2</v>
      </c>
      <c r="BN292">
        <v>24</v>
      </c>
      <c r="BO292">
        <v>17743.141935483902</v>
      </c>
      <c r="BP292">
        <v>1560432001.5</v>
      </c>
      <c r="BQ292" t="s">
        <v>238</v>
      </c>
      <c r="BR292">
        <v>1</v>
      </c>
      <c r="BS292">
        <v>-1.3480000000000001</v>
      </c>
      <c r="BT292">
        <v>2.1000000000000001E-2</v>
      </c>
      <c r="BU292">
        <v>400</v>
      </c>
      <c r="BV292">
        <v>19</v>
      </c>
      <c r="BW292">
        <v>0.05</v>
      </c>
      <c r="BX292">
        <v>0.02</v>
      </c>
      <c r="BY292">
        <v>28.293728557322201</v>
      </c>
      <c r="BZ292">
        <v>0.67446514780389</v>
      </c>
      <c r="CA292">
        <v>7.8036482337321703E-2</v>
      </c>
      <c r="CB292">
        <v>1</v>
      </c>
      <c r="CC292">
        <v>-48.402763414634201</v>
      </c>
      <c r="CD292">
        <v>-1.2426167247386699</v>
      </c>
      <c r="CE292">
        <v>0.14029165570878099</v>
      </c>
      <c r="CF292">
        <v>0</v>
      </c>
      <c r="CG292">
        <v>1.4182351219512199</v>
      </c>
      <c r="CH292">
        <v>1.20869686411154E-2</v>
      </c>
      <c r="CI292">
        <v>2.3247618519011302E-3</v>
      </c>
      <c r="CJ292">
        <v>1</v>
      </c>
      <c r="CK292">
        <v>2</v>
      </c>
      <c r="CL292">
        <v>3</v>
      </c>
      <c r="CM292" t="s">
        <v>254</v>
      </c>
      <c r="CN292">
        <v>1.8608100000000001</v>
      </c>
      <c r="CO292">
        <v>1.85775</v>
      </c>
      <c r="CP292">
        <v>1.8605</v>
      </c>
      <c r="CQ292">
        <v>1.85334</v>
      </c>
      <c r="CR292">
        <v>1.8519300000000001</v>
      </c>
      <c r="CS292">
        <v>1.85273</v>
      </c>
      <c r="CT292">
        <v>1.8564400000000001</v>
      </c>
      <c r="CU292">
        <v>1.86266</v>
      </c>
      <c r="CV292" t="s">
        <v>240</v>
      </c>
      <c r="CW292" t="s">
        <v>19</v>
      </c>
      <c r="CX292" t="s">
        <v>19</v>
      </c>
      <c r="CY292" t="s">
        <v>19</v>
      </c>
      <c r="CZ292" t="s">
        <v>241</v>
      </c>
      <c r="DA292" t="s">
        <v>242</v>
      </c>
      <c r="DB292" t="s">
        <v>243</v>
      </c>
      <c r="DC292" t="s">
        <v>243</v>
      </c>
      <c r="DD292" t="s">
        <v>243</v>
      </c>
      <c r="DE292" t="s">
        <v>243</v>
      </c>
      <c r="DF292">
        <v>0</v>
      </c>
      <c r="DG292">
        <v>100</v>
      </c>
      <c r="DH292">
        <v>100</v>
      </c>
      <c r="DI292">
        <v>-1.3480000000000001</v>
      </c>
      <c r="DJ292">
        <v>2.1000000000000001E-2</v>
      </c>
      <c r="DK292">
        <v>3</v>
      </c>
      <c r="DL292">
        <v>630.26099999999997</v>
      </c>
      <c r="DM292">
        <v>289.13799999999998</v>
      </c>
      <c r="DN292">
        <v>23.001200000000001</v>
      </c>
      <c r="DO292">
        <v>23.3855</v>
      </c>
      <c r="DP292">
        <v>30</v>
      </c>
      <c r="DQ292">
        <v>23.4754</v>
      </c>
      <c r="DR292">
        <v>23.488199999999999</v>
      </c>
      <c r="DS292">
        <v>38.066200000000002</v>
      </c>
      <c r="DT292">
        <v>22.299199999999999</v>
      </c>
      <c r="DU292">
        <v>100</v>
      </c>
      <c r="DV292">
        <v>23</v>
      </c>
      <c r="DW292">
        <v>937.33</v>
      </c>
      <c r="DX292">
        <v>19</v>
      </c>
      <c r="DY292">
        <v>101.3</v>
      </c>
      <c r="DZ292">
        <v>105.28100000000001</v>
      </c>
    </row>
    <row r="293" spans="1:130" x14ac:dyDescent="0.25">
      <c r="A293">
        <v>277</v>
      </c>
      <c r="B293">
        <v>1560437652.5</v>
      </c>
      <c r="C293">
        <v>552.40000009536698</v>
      </c>
      <c r="D293" t="s">
        <v>796</v>
      </c>
      <c r="E293" t="s">
        <v>797</v>
      </c>
      <c r="G293">
        <v>1560437642.1612899</v>
      </c>
      <c r="H293">
        <f t="shared" si="116"/>
        <v>8.6961105815002685E-4</v>
      </c>
      <c r="I293">
        <f t="shared" si="117"/>
        <v>28.333082724874711</v>
      </c>
      <c r="J293">
        <f t="shared" si="118"/>
        <v>863.39974193548403</v>
      </c>
      <c r="K293">
        <f t="shared" si="119"/>
        <v>392.38072983288379</v>
      </c>
      <c r="L293">
        <f t="shared" si="120"/>
        <v>39.073685342331181</v>
      </c>
      <c r="M293">
        <f t="shared" si="121"/>
        <v>85.978253456548202</v>
      </c>
      <c r="N293">
        <f t="shared" si="122"/>
        <v>9.949199499965207E-2</v>
      </c>
      <c r="O293">
        <f t="shared" si="123"/>
        <v>3</v>
      </c>
      <c r="P293">
        <f t="shared" si="124"/>
        <v>9.7869129181133774E-2</v>
      </c>
      <c r="Q293">
        <f t="shared" si="125"/>
        <v>6.1311968891424297E-2</v>
      </c>
      <c r="R293">
        <f t="shared" si="126"/>
        <v>215.02153725516942</v>
      </c>
      <c r="S293">
        <f t="shared" si="127"/>
        <v>23.855492372337686</v>
      </c>
      <c r="T293">
        <f t="shared" si="128"/>
        <v>23.420072580645151</v>
      </c>
      <c r="U293">
        <f t="shared" si="129"/>
        <v>2.8922162880682265</v>
      </c>
      <c r="V293">
        <f t="shared" si="130"/>
        <v>72.695414250852082</v>
      </c>
      <c r="W293">
        <f t="shared" si="131"/>
        <v>2.029258795954104</v>
      </c>
      <c r="X293">
        <f t="shared" si="132"/>
        <v>2.7914536520167341</v>
      </c>
      <c r="Y293">
        <f t="shared" si="133"/>
        <v>0.86295749211412254</v>
      </c>
      <c r="Z293">
        <f t="shared" si="134"/>
        <v>-38.349847664416181</v>
      </c>
      <c r="AA293">
        <f t="shared" si="135"/>
        <v>-94.847990283864178</v>
      </c>
      <c r="AB293">
        <f t="shared" si="136"/>
        <v>-6.5622366876712386</v>
      </c>
      <c r="AC293">
        <f t="shared" si="137"/>
        <v>75.261462619217824</v>
      </c>
      <c r="AD293">
        <v>0</v>
      </c>
      <c r="AE293">
        <v>0</v>
      </c>
      <c r="AF293">
        <v>3</v>
      </c>
      <c r="AG293">
        <v>0</v>
      </c>
      <c r="AH293">
        <v>0</v>
      </c>
      <c r="AI293">
        <f t="shared" si="138"/>
        <v>1</v>
      </c>
      <c r="AJ293">
        <f t="shared" si="139"/>
        <v>0</v>
      </c>
      <c r="AK293">
        <f t="shared" si="140"/>
        <v>68016.891016926253</v>
      </c>
      <c r="AL293">
        <f t="shared" si="141"/>
        <v>1200.0003225806399</v>
      </c>
      <c r="AM293">
        <f t="shared" si="142"/>
        <v>963.35947606430113</v>
      </c>
      <c r="AN293">
        <f t="shared" si="143"/>
        <v>0.80279934758064486</v>
      </c>
      <c r="AO293">
        <f t="shared" si="144"/>
        <v>0.22319969087096769</v>
      </c>
      <c r="AP293">
        <v>10</v>
      </c>
      <c r="AQ293">
        <v>1</v>
      </c>
      <c r="AR293" t="s">
        <v>237</v>
      </c>
      <c r="AS293">
        <v>1560437642.1612899</v>
      </c>
      <c r="AT293">
        <v>863.39974193548403</v>
      </c>
      <c r="AU293">
        <v>911.86848387096802</v>
      </c>
      <c r="AV293">
        <v>20.377961290322599</v>
      </c>
      <c r="AW293">
        <v>18.958274193548402</v>
      </c>
      <c r="AX293">
        <v>600.05487096774198</v>
      </c>
      <c r="AY293">
        <v>99.481045161290297</v>
      </c>
      <c r="AZ293">
        <v>0.100005516129032</v>
      </c>
      <c r="BA293">
        <v>22.833635483870999</v>
      </c>
      <c r="BB293">
        <v>23.5348838709677</v>
      </c>
      <c r="BC293">
        <v>23.305261290322601</v>
      </c>
      <c r="BD293">
        <v>0</v>
      </c>
      <c r="BE293">
        <v>0</v>
      </c>
      <c r="BF293">
        <v>12993.229032258099</v>
      </c>
      <c r="BG293">
        <v>1039.95903225806</v>
      </c>
      <c r="BH293">
        <v>22.1576129032258</v>
      </c>
      <c r="BI293">
        <v>1200.0003225806399</v>
      </c>
      <c r="BJ293">
        <v>0.32999558064516099</v>
      </c>
      <c r="BK293">
        <v>0.32999200000000001</v>
      </c>
      <c r="BL293">
        <v>0.32999400000000001</v>
      </c>
      <c r="BM293">
        <v>1.00185064516129E-2</v>
      </c>
      <c r="BN293">
        <v>24</v>
      </c>
      <c r="BO293">
        <v>17743.154838709699</v>
      </c>
      <c r="BP293">
        <v>1560432001.5</v>
      </c>
      <c r="BQ293" t="s">
        <v>238</v>
      </c>
      <c r="BR293">
        <v>1</v>
      </c>
      <c r="BS293">
        <v>-1.3480000000000001</v>
      </c>
      <c r="BT293">
        <v>2.1000000000000001E-2</v>
      </c>
      <c r="BU293">
        <v>400</v>
      </c>
      <c r="BV293">
        <v>19</v>
      </c>
      <c r="BW293">
        <v>0.05</v>
      </c>
      <c r="BX293">
        <v>0.02</v>
      </c>
      <c r="BY293">
        <v>28.319691466754801</v>
      </c>
      <c r="BZ293">
        <v>0.58721484048918904</v>
      </c>
      <c r="CA293">
        <v>6.8987490466335094E-2</v>
      </c>
      <c r="CB293">
        <v>1</v>
      </c>
      <c r="CC293">
        <v>-48.450695121951199</v>
      </c>
      <c r="CD293">
        <v>-1.11931149825784</v>
      </c>
      <c r="CE293">
        <v>0.12725186845380701</v>
      </c>
      <c r="CF293">
        <v>0</v>
      </c>
      <c r="CG293">
        <v>1.4192797560975601</v>
      </c>
      <c r="CH293">
        <v>1.97069686411162E-2</v>
      </c>
      <c r="CI293">
        <v>3.1737486397502399E-3</v>
      </c>
      <c r="CJ293">
        <v>1</v>
      </c>
      <c r="CK293">
        <v>2</v>
      </c>
      <c r="CL293">
        <v>3</v>
      </c>
      <c r="CM293" t="s">
        <v>254</v>
      </c>
      <c r="CN293">
        <v>1.8608100000000001</v>
      </c>
      <c r="CO293">
        <v>1.8577600000000001</v>
      </c>
      <c r="CP293">
        <v>1.8605100000000001</v>
      </c>
      <c r="CQ293">
        <v>1.8533500000000001</v>
      </c>
      <c r="CR293">
        <v>1.8519399999999999</v>
      </c>
      <c r="CS293">
        <v>1.8527199999999999</v>
      </c>
      <c r="CT293">
        <v>1.8564499999999999</v>
      </c>
      <c r="CU293">
        <v>1.86266</v>
      </c>
      <c r="CV293" t="s">
        <v>240</v>
      </c>
      <c r="CW293" t="s">
        <v>19</v>
      </c>
      <c r="CX293" t="s">
        <v>19</v>
      </c>
      <c r="CY293" t="s">
        <v>19</v>
      </c>
      <c r="CZ293" t="s">
        <v>241</v>
      </c>
      <c r="DA293" t="s">
        <v>242</v>
      </c>
      <c r="DB293" t="s">
        <v>243</v>
      </c>
      <c r="DC293" t="s">
        <v>243</v>
      </c>
      <c r="DD293" t="s">
        <v>243</v>
      </c>
      <c r="DE293" t="s">
        <v>243</v>
      </c>
      <c r="DF293">
        <v>0</v>
      </c>
      <c r="DG293">
        <v>100</v>
      </c>
      <c r="DH293">
        <v>100</v>
      </c>
      <c r="DI293">
        <v>-1.3480000000000001</v>
      </c>
      <c r="DJ293">
        <v>2.1000000000000001E-2</v>
      </c>
      <c r="DK293">
        <v>3</v>
      </c>
      <c r="DL293">
        <v>630.28700000000003</v>
      </c>
      <c r="DM293">
        <v>289.16500000000002</v>
      </c>
      <c r="DN293">
        <v>23.001200000000001</v>
      </c>
      <c r="DO293">
        <v>23.386399999999998</v>
      </c>
      <c r="DP293">
        <v>30.0002</v>
      </c>
      <c r="DQ293">
        <v>23.475999999999999</v>
      </c>
      <c r="DR293">
        <v>23.4892</v>
      </c>
      <c r="DS293">
        <v>38.15</v>
      </c>
      <c r="DT293">
        <v>22.299199999999999</v>
      </c>
      <c r="DU293">
        <v>100</v>
      </c>
      <c r="DV293">
        <v>23</v>
      </c>
      <c r="DW293">
        <v>937.33</v>
      </c>
      <c r="DX293">
        <v>19</v>
      </c>
      <c r="DY293">
        <v>101.3</v>
      </c>
      <c r="DZ293">
        <v>105.28100000000001</v>
      </c>
    </row>
    <row r="294" spans="1:130" x14ac:dyDescent="0.25">
      <c r="A294">
        <v>278</v>
      </c>
      <c r="B294">
        <v>1560437654.5</v>
      </c>
      <c r="C294">
        <v>554.40000009536698</v>
      </c>
      <c r="D294" t="s">
        <v>798</v>
      </c>
      <c r="E294" t="s">
        <v>799</v>
      </c>
      <c r="G294">
        <v>1560437644.1612899</v>
      </c>
      <c r="H294">
        <f t="shared" si="116"/>
        <v>8.7032143470628244E-4</v>
      </c>
      <c r="I294">
        <f t="shared" si="117"/>
        <v>28.35220212095151</v>
      </c>
      <c r="J294">
        <f t="shared" si="118"/>
        <v>866.69809677419403</v>
      </c>
      <c r="K294">
        <f t="shared" si="119"/>
        <v>395.16476802044053</v>
      </c>
      <c r="L294">
        <f t="shared" si="120"/>
        <v>39.350924722657325</v>
      </c>
      <c r="M294">
        <f t="shared" si="121"/>
        <v>86.306711335327165</v>
      </c>
      <c r="N294">
        <f t="shared" si="122"/>
        <v>9.9459460973083613E-2</v>
      </c>
      <c r="O294">
        <f t="shared" si="123"/>
        <v>3</v>
      </c>
      <c r="P294">
        <f t="shared" si="124"/>
        <v>9.7837647689406462E-2</v>
      </c>
      <c r="Q294">
        <f t="shared" si="125"/>
        <v>6.1292200376974464E-2</v>
      </c>
      <c r="R294">
        <f t="shared" si="126"/>
        <v>215.02153704168001</v>
      </c>
      <c r="S294">
        <f t="shared" si="127"/>
        <v>23.86301892086038</v>
      </c>
      <c r="T294">
        <f t="shared" si="128"/>
        <v>23.427595161290348</v>
      </c>
      <c r="U294">
        <f t="shared" si="129"/>
        <v>2.8935292259795404</v>
      </c>
      <c r="V294">
        <f t="shared" si="130"/>
        <v>72.673524815036757</v>
      </c>
      <c r="W294">
        <f t="shared" si="131"/>
        <v>2.0295961862809935</v>
      </c>
      <c r="X294">
        <f t="shared" si="132"/>
        <v>2.7927586991914461</v>
      </c>
      <c r="Y294">
        <f t="shared" si="133"/>
        <v>0.86393303969854696</v>
      </c>
      <c r="Z294">
        <f t="shared" si="134"/>
        <v>-38.381175270547054</v>
      </c>
      <c r="AA294">
        <f t="shared" si="135"/>
        <v>-94.817208270967612</v>
      </c>
      <c r="AB294">
        <f t="shared" si="136"/>
        <v>-6.5606132528925309</v>
      </c>
      <c r="AC294">
        <f t="shared" si="137"/>
        <v>75.26254024727281</v>
      </c>
      <c r="AD294">
        <v>0</v>
      </c>
      <c r="AE294">
        <v>0</v>
      </c>
      <c r="AF294">
        <v>3</v>
      </c>
      <c r="AG294">
        <v>0</v>
      </c>
      <c r="AH294">
        <v>0</v>
      </c>
      <c r="AI294">
        <f t="shared" si="138"/>
        <v>1</v>
      </c>
      <c r="AJ294">
        <f t="shared" si="139"/>
        <v>0</v>
      </c>
      <c r="AK294">
        <f t="shared" si="140"/>
        <v>68015.319118305109</v>
      </c>
      <c r="AL294">
        <f t="shared" si="141"/>
        <v>1200.0003225806399</v>
      </c>
      <c r="AM294">
        <f t="shared" si="142"/>
        <v>963.35946174171738</v>
      </c>
      <c r="AN294">
        <f t="shared" si="143"/>
        <v>0.80279933564516159</v>
      </c>
      <c r="AO294">
        <f t="shared" si="144"/>
        <v>0.22319969396774203</v>
      </c>
      <c r="AP294">
        <v>10</v>
      </c>
      <c r="AQ294">
        <v>1</v>
      </c>
      <c r="AR294" t="s">
        <v>237</v>
      </c>
      <c r="AS294">
        <v>1560437644.1612899</v>
      </c>
      <c r="AT294">
        <v>866.69809677419403</v>
      </c>
      <c r="AU294">
        <v>915.20483870967701</v>
      </c>
      <c r="AV294">
        <v>20.3813483870968</v>
      </c>
      <c r="AW294">
        <v>18.960496774193501</v>
      </c>
      <c r="AX294">
        <v>600.05077419354802</v>
      </c>
      <c r="AY294">
        <v>99.481051612903201</v>
      </c>
      <c r="AZ294">
        <v>0.10000395483871</v>
      </c>
      <c r="BA294">
        <v>22.841348387096801</v>
      </c>
      <c r="BB294">
        <v>23.541087096774199</v>
      </c>
      <c r="BC294">
        <v>23.314103225806502</v>
      </c>
      <c r="BD294">
        <v>0</v>
      </c>
      <c r="BE294">
        <v>0</v>
      </c>
      <c r="BF294">
        <v>12993.270967741901</v>
      </c>
      <c r="BG294">
        <v>1039.98</v>
      </c>
      <c r="BH294">
        <v>22.1546967741935</v>
      </c>
      <c r="BI294">
        <v>1200.0003225806399</v>
      </c>
      <c r="BJ294">
        <v>0.329995451612903</v>
      </c>
      <c r="BK294">
        <v>0.32999187096774202</v>
      </c>
      <c r="BL294">
        <v>0.32999422580645199</v>
      </c>
      <c r="BM294">
        <v>1.0018493548387099E-2</v>
      </c>
      <c r="BN294">
        <v>24</v>
      </c>
      <c r="BO294">
        <v>17743.158064516101</v>
      </c>
      <c r="BP294">
        <v>1560432001.5</v>
      </c>
      <c r="BQ294" t="s">
        <v>238</v>
      </c>
      <c r="BR294">
        <v>1</v>
      </c>
      <c r="BS294">
        <v>-1.3480000000000001</v>
      </c>
      <c r="BT294">
        <v>2.1000000000000001E-2</v>
      </c>
      <c r="BU294">
        <v>400</v>
      </c>
      <c r="BV294">
        <v>19</v>
      </c>
      <c r="BW294">
        <v>0.05</v>
      </c>
      <c r="BX294">
        <v>0.02</v>
      </c>
      <c r="BY294">
        <v>28.3437042834958</v>
      </c>
      <c r="BZ294">
        <v>0.42573748817088403</v>
      </c>
      <c r="CA294">
        <v>4.99692563958151E-2</v>
      </c>
      <c r="CB294">
        <v>1</v>
      </c>
      <c r="CC294">
        <v>-48.496478048780503</v>
      </c>
      <c r="CD294">
        <v>-0.85809407665507398</v>
      </c>
      <c r="CE294">
        <v>9.5348466196100198E-2</v>
      </c>
      <c r="CF294">
        <v>1</v>
      </c>
      <c r="CG294">
        <v>1.4204468292682899</v>
      </c>
      <c r="CH294">
        <v>3.2545714285713602E-2</v>
      </c>
      <c r="CI294">
        <v>4.3397906204547801E-3</v>
      </c>
      <c r="CJ294">
        <v>1</v>
      </c>
      <c r="CK294">
        <v>3</v>
      </c>
      <c r="CL294">
        <v>3</v>
      </c>
      <c r="CM294" t="s">
        <v>239</v>
      </c>
      <c r="CN294">
        <v>1.8608100000000001</v>
      </c>
      <c r="CO294">
        <v>1.85775</v>
      </c>
      <c r="CP294">
        <v>1.8605</v>
      </c>
      <c r="CQ294">
        <v>1.85334</v>
      </c>
      <c r="CR294">
        <v>1.8519399999999999</v>
      </c>
      <c r="CS294">
        <v>1.8527199999999999</v>
      </c>
      <c r="CT294">
        <v>1.85643</v>
      </c>
      <c r="CU294">
        <v>1.8626499999999999</v>
      </c>
      <c r="CV294" t="s">
        <v>240</v>
      </c>
      <c r="CW294" t="s">
        <v>19</v>
      </c>
      <c r="CX294" t="s">
        <v>19</v>
      </c>
      <c r="CY294" t="s">
        <v>19</v>
      </c>
      <c r="CZ294" t="s">
        <v>241</v>
      </c>
      <c r="DA294" t="s">
        <v>242</v>
      </c>
      <c r="DB294" t="s">
        <v>243</v>
      </c>
      <c r="DC294" t="s">
        <v>243</v>
      </c>
      <c r="DD294" t="s">
        <v>243</v>
      </c>
      <c r="DE294" t="s">
        <v>243</v>
      </c>
      <c r="DF294">
        <v>0</v>
      </c>
      <c r="DG294">
        <v>100</v>
      </c>
      <c r="DH294">
        <v>100</v>
      </c>
      <c r="DI294">
        <v>-1.3480000000000001</v>
      </c>
      <c r="DJ294">
        <v>2.1000000000000001E-2</v>
      </c>
      <c r="DK294">
        <v>3</v>
      </c>
      <c r="DL294">
        <v>630.33900000000006</v>
      </c>
      <c r="DM294">
        <v>289.20299999999997</v>
      </c>
      <c r="DN294">
        <v>23.001200000000001</v>
      </c>
      <c r="DO294">
        <v>23.387</v>
      </c>
      <c r="DP294">
        <v>30.0002</v>
      </c>
      <c r="DQ294">
        <v>23.477</v>
      </c>
      <c r="DR294">
        <v>23.490100000000002</v>
      </c>
      <c r="DS294">
        <v>38.279299999999999</v>
      </c>
      <c r="DT294">
        <v>22.299199999999999</v>
      </c>
      <c r="DU294">
        <v>100</v>
      </c>
      <c r="DV294">
        <v>23</v>
      </c>
      <c r="DW294">
        <v>942.33</v>
      </c>
      <c r="DX294">
        <v>19</v>
      </c>
      <c r="DY294">
        <v>101.301</v>
      </c>
      <c r="DZ294">
        <v>105.28100000000001</v>
      </c>
    </row>
    <row r="295" spans="1:130" x14ac:dyDescent="0.25">
      <c r="A295">
        <v>279</v>
      </c>
      <c r="B295">
        <v>1560437656.5</v>
      </c>
      <c r="C295">
        <v>556.40000009536698</v>
      </c>
      <c r="D295" t="s">
        <v>800</v>
      </c>
      <c r="E295" t="s">
        <v>801</v>
      </c>
      <c r="G295">
        <v>1560437646.1612899</v>
      </c>
      <c r="H295">
        <f t="shared" si="116"/>
        <v>8.710188530698411E-4</v>
      </c>
      <c r="I295">
        <f t="shared" si="117"/>
        <v>28.36280335361409</v>
      </c>
      <c r="J295">
        <f t="shared" si="118"/>
        <v>869.99980645161304</v>
      </c>
      <c r="K295">
        <f t="shared" si="119"/>
        <v>398.10573148232527</v>
      </c>
      <c r="L295">
        <f t="shared" si="120"/>
        <v>39.643817989201594</v>
      </c>
      <c r="M295">
        <f t="shared" si="121"/>
        <v>86.635562490362233</v>
      </c>
      <c r="N295">
        <f t="shared" si="122"/>
        <v>9.9430337017542503E-2</v>
      </c>
      <c r="O295">
        <f t="shared" si="123"/>
        <v>3</v>
      </c>
      <c r="P295">
        <f t="shared" si="124"/>
        <v>9.7809465661832212E-2</v>
      </c>
      <c r="Q295">
        <f t="shared" si="125"/>
        <v>6.1274503756181577E-2</v>
      </c>
      <c r="R295">
        <f t="shared" si="126"/>
        <v>215.02136114791753</v>
      </c>
      <c r="S295">
        <f t="shared" si="127"/>
        <v>23.870895914308974</v>
      </c>
      <c r="T295">
        <f t="shared" si="128"/>
        <v>23.434977419354851</v>
      </c>
      <c r="U295">
        <f t="shared" si="129"/>
        <v>2.8948181797428645</v>
      </c>
      <c r="V295">
        <f t="shared" si="130"/>
        <v>72.650709700505971</v>
      </c>
      <c r="W295">
        <f t="shared" si="131"/>
        <v>2.0299503819479701</v>
      </c>
      <c r="X295">
        <f t="shared" si="132"/>
        <v>2.7941232650254935</v>
      </c>
      <c r="Y295">
        <f t="shared" si="133"/>
        <v>0.86486779779489442</v>
      </c>
      <c r="Z295">
        <f t="shared" si="134"/>
        <v>-38.411931420379993</v>
      </c>
      <c r="AA295">
        <f t="shared" si="135"/>
        <v>-94.707384309672406</v>
      </c>
      <c r="AB295">
        <f t="shared" si="136"/>
        <v>-6.5535269012770438</v>
      </c>
      <c r="AC295">
        <f t="shared" si="137"/>
        <v>75.348518516588072</v>
      </c>
      <c r="AD295">
        <v>0</v>
      </c>
      <c r="AE295">
        <v>0</v>
      </c>
      <c r="AF295">
        <v>3</v>
      </c>
      <c r="AG295">
        <v>0</v>
      </c>
      <c r="AH295">
        <v>0</v>
      </c>
      <c r="AI295">
        <f t="shared" si="138"/>
        <v>1</v>
      </c>
      <c r="AJ295">
        <f t="shared" si="139"/>
        <v>0</v>
      </c>
      <c r="AK295">
        <f t="shared" si="140"/>
        <v>68013.501414358019</v>
      </c>
      <c r="AL295">
        <f t="shared" si="141"/>
        <v>1199.9996774193501</v>
      </c>
      <c r="AM295">
        <f t="shared" si="142"/>
        <v>963.35886735506995</v>
      </c>
      <c r="AN295">
        <f t="shared" si="143"/>
        <v>0.80279927193548406</v>
      </c>
      <c r="AO295">
        <f t="shared" si="144"/>
        <v>0.22319964909677428</v>
      </c>
      <c r="AP295">
        <v>10</v>
      </c>
      <c r="AQ295">
        <v>1</v>
      </c>
      <c r="AR295" t="s">
        <v>237</v>
      </c>
      <c r="AS295">
        <v>1560437646.1612899</v>
      </c>
      <c r="AT295">
        <v>869.99980645161304</v>
      </c>
      <c r="AU295">
        <v>918.52964516128998</v>
      </c>
      <c r="AV295">
        <v>20.384890322580599</v>
      </c>
      <c r="AW295">
        <v>18.962916129032301</v>
      </c>
      <c r="AX295">
        <v>600.05535483870995</v>
      </c>
      <c r="AY295">
        <v>99.481125806451601</v>
      </c>
      <c r="AZ295">
        <v>0.100002658064516</v>
      </c>
      <c r="BA295">
        <v>22.849409677419398</v>
      </c>
      <c r="BB295">
        <v>23.547048387096801</v>
      </c>
      <c r="BC295">
        <v>23.322906451612901</v>
      </c>
      <c r="BD295">
        <v>0</v>
      </c>
      <c r="BE295">
        <v>0</v>
      </c>
      <c r="BF295">
        <v>12993.2677419355</v>
      </c>
      <c r="BG295">
        <v>1040.00548387097</v>
      </c>
      <c r="BH295">
        <v>22.149541935483899</v>
      </c>
      <c r="BI295">
        <v>1199.9996774193501</v>
      </c>
      <c r="BJ295">
        <v>0.32999580645161303</v>
      </c>
      <c r="BK295">
        <v>0.32999183870967702</v>
      </c>
      <c r="BL295">
        <v>0.32999383870967802</v>
      </c>
      <c r="BM295">
        <v>1.0018490322580601E-2</v>
      </c>
      <c r="BN295">
        <v>24</v>
      </c>
      <c r="BO295">
        <v>17743.1483870968</v>
      </c>
      <c r="BP295">
        <v>1560432001.5</v>
      </c>
      <c r="BQ295" t="s">
        <v>238</v>
      </c>
      <c r="BR295">
        <v>1</v>
      </c>
      <c r="BS295">
        <v>-1.3480000000000001</v>
      </c>
      <c r="BT295">
        <v>2.1000000000000001E-2</v>
      </c>
      <c r="BU295">
        <v>400</v>
      </c>
      <c r="BV295">
        <v>19</v>
      </c>
      <c r="BW295">
        <v>0.05</v>
      </c>
      <c r="BX295">
        <v>0.02</v>
      </c>
      <c r="BY295">
        <v>28.358479909519399</v>
      </c>
      <c r="BZ295">
        <v>0.38197125491379402</v>
      </c>
      <c r="CA295">
        <v>4.5560637804977502E-2</v>
      </c>
      <c r="CB295">
        <v>1</v>
      </c>
      <c r="CC295">
        <v>-48.525285365853698</v>
      </c>
      <c r="CD295">
        <v>-0.83288362369332303</v>
      </c>
      <c r="CE295">
        <v>9.3199752854732601E-2</v>
      </c>
      <c r="CF295">
        <v>1</v>
      </c>
      <c r="CG295">
        <v>1.4215926829268299</v>
      </c>
      <c r="CH295">
        <v>4.6003484320559201E-2</v>
      </c>
      <c r="CI295">
        <v>5.2764220251292904E-3</v>
      </c>
      <c r="CJ295">
        <v>1</v>
      </c>
      <c r="CK295">
        <v>3</v>
      </c>
      <c r="CL295">
        <v>3</v>
      </c>
      <c r="CM295" t="s">
        <v>239</v>
      </c>
      <c r="CN295">
        <v>1.8608100000000001</v>
      </c>
      <c r="CO295">
        <v>1.85775</v>
      </c>
      <c r="CP295">
        <v>1.8605</v>
      </c>
      <c r="CQ295">
        <v>1.8533299999999999</v>
      </c>
      <c r="CR295">
        <v>1.8519399999999999</v>
      </c>
      <c r="CS295">
        <v>1.8527199999999999</v>
      </c>
      <c r="CT295">
        <v>1.8564099999999999</v>
      </c>
      <c r="CU295">
        <v>1.8626499999999999</v>
      </c>
      <c r="CV295" t="s">
        <v>240</v>
      </c>
      <c r="CW295" t="s">
        <v>19</v>
      </c>
      <c r="CX295" t="s">
        <v>19</v>
      </c>
      <c r="CY295" t="s">
        <v>19</v>
      </c>
      <c r="CZ295" t="s">
        <v>241</v>
      </c>
      <c r="DA295" t="s">
        <v>242</v>
      </c>
      <c r="DB295" t="s">
        <v>243</v>
      </c>
      <c r="DC295" t="s">
        <v>243</v>
      </c>
      <c r="DD295" t="s">
        <v>243</v>
      </c>
      <c r="DE295" t="s">
        <v>243</v>
      </c>
      <c r="DF295">
        <v>0</v>
      </c>
      <c r="DG295">
        <v>100</v>
      </c>
      <c r="DH295">
        <v>100</v>
      </c>
      <c r="DI295">
        <v>-1.3480000000000001</v>
      </c>
      <c r="DJ295">
        <v>2.1000000000000001E-2</v>
      </c>
      <c r="DK295">
        <v>3</v>
      </c>
      <c r="DL295">
        <v>630.26499999999999</v>
      </c>
      <c r="DM295">
        <v>289.12599999999998</v>
      </c>
      <c r="DN295">
        <v>23.001200000000001</v>
      </c>
      <c r="DO295">
        <v>23.387899999999998</v>
      </c>
      <c r="DP295">
        <v>30.0001</v>
      </c>
      <c r="DQ295">
        <v>23.477399999999999</v>
      </c>
      <c r="DR295">
        <v>23.490100000000002</v>
      </c>
      <c r="DS295">
        <v>38.400100000000002</v>
      </c>
      <c r="DT295">
        <v>22.299199999999999</v>
      </c>
      <c r="DU295">
        <v>100</v>
      </c>
      <c r="DV295">
        <v>23</v>
      </c>
      <c r="DW295">
        <v>947.33</v>
      </c>
      <c r="DX295">
        <v>19</v>
      </c>
      <c r="DY295">
        <v>101.301</v>
      </c>
      <c r="DZ295">
        <v>105.28100000000001</v>
      </c>
    </row>
    <row r="296" spans="1:130" x14ac:dyDescent="0.25">
      <c r="A296">
        <v>280</v>
      </c>
      <c r="B296">
        <v>1560437658.5</v>
      </c>
      <c r="C296">
        <v>558.40000009536698</v>
      </c>
      <c r="D296" t="s">
        <v>802</v>
      </c>
      <c r="E296" t="s">
        <v>803</v>
      </c>
      <c r="G296">
        <v>1560437648.1612899</v>
      </c>
      <c r="H296">
        <f t="shared" si="116"/>
        <v>8.7165461886072777E-4</v>
      </c>
      <c r="I296">
        <f t="shared" si="117"/>
        <v>28.377264911268615</v>
      </c>
      <c r="J296">
        <f t="shared" si="118"/>
        <v>873.300677419355</v>
      </c>
      <c r="K296">
        <f t="shared" si="119"/>
        <v>401.00828062051238</v>
      </c>
      <c r="L296">
        <f t="shared" si="120"/>
        <v>39.932845986940855</v>
      </c>
      <c r="M296">
        <f t="shared" si="121"/>
        <v>86.964242727645996</v>
      </c>
      <c r="N296">
        <f t="shared" si="122"/>
        <v>9.9406507322901155E-2</v>
      </c>
      <c r="O296">
        <f t="shared" si="123"/>
        <v>3</v>
      </c>
      <c r="P296">
        <f t="shared" si="124"/>
        <v>9.7786406467797599E-2</v>
      </c>
      <c r="Q296">
        <f t="shared" si="125"/>
        <v>6.1260023985008266E-2</v>
      </c>
      <c r="R296">
        <f t="shared" si="126"/>
        <v>215.02128187380177</v>
      </c>
      <c r="S296">
        <f t="shared" si="127"/>
        <v>23.878882679657419</v>
      </c>
      <c r="T296">
        <f t="shared" si="128"/>
        <v>23.441790322580651</v>
      </c>
      <c r="U296">
        <f t="shared" si="129"/>
        <v>2.8960081688170547</v>
      </c>
      <c r="V296">
        <f t="shared" si="130"/>
        <v>72.627761390210949</v>
      </c>
      <c r="W296">
        <f t="shared" si="131"/>
        <v>2.0303121633438619</v>
      </c>
      <c r="X296">
        <f t="shared" si="132"/>
        <v>2.7955042596390909</v>
      </c>
      <c r="Y296">
        <f t="shared" si="133"/>
        <v>0.86569600547319281</v>
      </c>
      <c r="Z296">
        <f t="shared" si="134"/>
        <v>-38.439968691758096</v>
      </c>
      <c r="AA296">
        <f t="shared" si="135"/>
        <v>-94.490345032264415</v>
      </c>
      <c r="AB296">
        <f t="shared" si="136"/>
        <v>-6.539003987783869</v>
      </c>
      <c r="AC296">
        <f t="shared" si="137"/>
        <v>75.5519641619954</v>
      </c>
      <c r="AD296">
        <v>0</v>
      </c>
      <c r="AE296">
        <v>0</v>
      </c>
      <c r="AF296">
        <v>3</v>
      </c>
      <c r="AG296">
        <v>0</v>
      </c>
      <c r="AH296">
        <v>0</v>
      </c>
      <c r="AI296">
        <f t="shared" si="138"/>
        <v>1</v>
      </c>
      <c r="AJ296">
        <f t="shared" si="139"/>
        <v>0</v>
      </c>
      <c r="AK296">
        <f t="shared" si="140"/>
        <v>68012.901266391069</v>
      </c>
      <c r="AL296">
        <f t="shared" si="141"/>
        <v>1199.9996774193501</v>
      </c>
      <c r="AM296">
        <f t="shared" si="142"/>
        <v>963.35876864541956</v>
      </c>
      <c r="AN296">
        <f t="shared" si="143"/>
        <v>0.80279918967741992</v>
      </c>
      <c r="AO296">
        <f t="shared" si="144"/>
        <v>0.22319958967741951</v>
      </c>
      <c r="AP296">
        <v>10</v>
      </c>
      <c r="AQ296">
        <v>1</v>
      </c>
      <c r="AR296" t="s">
        <v>237</v>
      </c>
      <c r="AS296">
        <v>1560437648.1612899</v>
      </c>
      <c r="AT296">
        <v>873.300677419355</v>
      </c>
      <c r="AU296">
        <v>921.86087096774202</v>
      </c>
      <c r="AV296">
        <v>20.388529032258099</v>
      </c>
      <c r="AW296">
        <v>18.965506451612899</v>
      </c>
      <c r="AX296">
        <v>600.04870967741999</v>
      </c>
      <c r="AY296">
        <v>99.481106451612902</v>
      </c>
      <c r="AZ296">
        <v>9.9994280645161304E-2</v>
      </c>
      <c r="BA296">
        <v>22.857564516128999</v>
      </c>
      <c r="BB296">
        <v>23.552138709677401</v>
      </c>
      <c r="BC296">
        <v>23.331441935483902</v>
      </c>
      <c r="BD296">
        <v>0</v>
      </c>
      <c r="BE296">
        <v>0</v>
      </c>
      <c r="BF296">
        <v>12993.5419354839</v>
      </c>
      <c r="BG296">
        <v>1040.0348387096799</v>
      </c>
      <c r="BH296">
        <v>22.1441612903226</v>
      </c>
      <c r="BI296">
        <v>1199.9996774193501</v>
      </c>
      <c r="BJ296">
        <v>0.32999635483870998</v>
      </c>
      <c r="BK296">
        <v>0.329992032258065</v>
      </c>
      <c r="BL296">
        <v>0.32999306451612898</v>
      </c>
      <c r="BM296">
        <v>1.0018483870967701E-2</v>
      </c>
      <c r="BN296">
        <v>24</v>
      </c>
      <c r="BO296">
        <v>17743.154838709699</v>
      </c>
      <c r="BP296">
        <v>1560432001.5</v>
      </c>
      <c r="BQ296" t="s">
        <v>238</v>
      </c>
      <c r="BR296">
        <v>1</v>
      </c>
      <c r="BS296">
        <v>-1.3480000000000001</v>
      </c>
      <c r="BT296">
        <v>2.1000000000000001E-2</v>
      </c>
      <c r="BU296">
        <v>400</v>
      </c>
      <c r="BV296">
        <v>19</v>
      </c>
      <c r="BW296">
        <v>0.05</v>
      </c>
      <c r="BX296">
        <v>0.02</v>
      </c>
      <c r="BY296">
        <v>28.368560200053899</v>
      </c>
      <c r="BZ296">
        <v>0.43912983680010798</v>
      </c>
      <c r="CA296">
        <v>4.8946683377873897E-2</v>
      </c>
      <c r="CB296">
        <v>1</v>
      </c>
      <c r="CC296">
        <v>-48.546609756097602</v>
      </c>
      <c r="CD296">
        <v>-0.99126898954700804</v>
      </c>
      <c r="CE296">
        <v>0.104697841207921</v>
      </c>
      <c r="CF296">
        <v>0</v>
      </c>
      <c r="CG296">
        <v>1.4226656097560999</v>
      </c>
      <c r="CH296">
        <v>5.2863554006968898E-2</v>
      </c>
      <c r="CI296">
        <v>5.6713198226370897E-3</v>
      </c>
      <c r="CJ296">
        <v>1</v>
      </c>
      <c r="CK296">
        <v>2</v>
      </c>
      <c r="CL296">
        <v>3</v>
      </c>
      <c r="CM296" t="s">
        <v>254</v>
      </c>
      <c r="CN296">
        <v>1.8608100000000001</v>
      </c>
      <c r="CO296">
        <v>1.85775</v>
      </c>
      <c r="CP296">
        <v>1.8605</v>
      </c>
      <c r="CQ296">
        <v>1.8533299999999999</v>
      </c>
      <c r="CR296">
        <v>1.8519300000000001</v>
      </c>
      <c r="CS296">
        <v>1.8527199999999999</v>
      </c>
      <c r="CT296">
        <v>1.85642</v>
      </c>
      <c r="CU296">
        <v>1.86266</v>
      </c>
      <c r="CV296" t="s">
        <v>240</v>
      </c>
      <c r="CW296" t="s">
        <v>19</v>
      </c>
      <c r="CX296" t="s">
        <v>19</v>
      </c>
      <c r="CY296" t="s">
        <v>19</v>
      </c>
      <c r="CZ296" t="s">
        <v>241</v>
      </c>
      <c r="DA296" t="s">
        <v>242</v>
      </c>
      <c r="DB296" t="s">
        <v>243</v>
      </c>
      <c r="DC296" t="s">
        <v>243</v>
      </c>
      <c r="DD296" t="s">
        <v>243</v>
      </c>
      <c r="DE296" t="s">
        <v>243</v>
      </c>
      <c r="DF296">
        <v>0</v>
      </c>
      <c r="DG296">
        <v>100</v>
      </c>
      <c r="DH296">
        <v>100</v>
      </c>
      <c r="DI296">
        <v>-1.3480000000000001</v>
      </c>
      <c r="DJ296">
        <v>2.1000000000000001E-2</v>
      </c>
      <c r="DK296">
        <v>3</v>
      </c>
      <c r="DL296">
        <v>629.96799999999996</v>
      </c>
      <c r="DM296">
        <v>289.13099999999997</v>
      </c>
      <c r="DN296">
        <v>23.001300000000001</v>
      </c>
      <c r="DO296">
        <v>23.388400000000001</v>
      </c>
      <c r="DP296">
        <v>30.0001</v>
      </c>
      <c r="DQ296">
        <v>23.477499999999999</v>
      </c>
      <c r="DR296">
        <v>23.491099999999999</v>
      </c>
      <c r="DS296">
        <v>38.4801</v>
      </c>
      <c r="DT296">
        <v>22.299199999999999</v>
      </c>
      <c r="DU296">
        <v>100</v>
      </c>
      <c r="DV296">
        <v>23</v>
      </c>
      <c r="DW296">
        <v>947.33</v>
      </c>
      <c r="DX296">
        <v>19</v>
      </c>
      <c r="DY296">
        <v>101.30200000000001</v>
      </c>
      <c r="DZ296">
        <v>105.28100000000001</v>
      </c>
    </row>
    <row r="297" spans="1:130" x14ac:dyDescent="0.25">
      <c r="A297">
        <v>281</v>
      </c>
      <c r="B297">
        <v>1560437660.5</v>
      </c>
      <c r="C297">
        <v>560.40000009536698</v>
      </c>
      <c r="D297" t="s">
        <v>804</v>
      </c>
      <c r="E297" t="s">
        <v>805</v>
      </c>
      <c r="G297">
        <v>1560437650.1612899</v>
      </c>
      <c r="H297">
        <f t="shared" si="116"/>
        <v>8.7234719185067791E-4</v>
      </c>
      <c r="I297">
        <f t="shared" si="117"/>
        <v>28.400386676301903</v>
      </c>
      <c r="J297">
        <f t="shared" si="118"/>
        <v>876.6</v>
      </c>
      <c r="K297">
        <f t="shared" si="119"/>
        <v>403.75366192273003</v>
      </c>
      <c r="L297">
        <f t="shared" si="120"/>
        <v>40.20622577334187</v>
      </c>
      <c r="M297">
        <f t="shared" si="121"/>
        <v>87.292774869387046</v>
      </c>
      <c r="N297">
        <f t="shared" si="122"/>
        <v>9.9379586586647153E-2</v>
      </c>
      <c r="O297">
        <f t="shared" si="123"/>
        <v>3</v>
      </c>
      <c r="P297">
        <f t="shared" si="124"/>
        <v>9.776035596000239E-2</v>
      </c>
      <c r="Q297">
        <f t="shared" si="125"/>
        <v>6.1243665870045545E-2</v>
      </c>
      <c r="R297">
        <f t="shared" si="126"/>
        <v>215.02137991283158</v>
      </c>
      <c r="S297">
        <f t="shared" si="127"/>
        <v>23.886846311508179</v>
      </c>
      <c r="T297">
        <f t="shared" si="128"/>
        <v>23.449167741935497</v>
      </c>
      <c r="U297">
        <f t="shared" si="129"/>
        <v>2.8972972426675714</v>
      </c>
      <c r="V297">
        <f t="shared" si="130"/>
        <v>72.605442288436166</v>
      </c>
      <c r="W297">
        <f t="shared" si="131"/>
        <v>2.0306901520367009</v>
      </c>
      <c r="X297">
        <f t="shared" si="132"/>
        <v>2.796884211474775</v>
      </c>
      <c r="Y297">
        <f t="shared" si="133"/>
        <v>0.86660709063087049</v>
      </c>
      <c r="Z297">
        <f t="shared" si="134"/>
        <v>-38.470511160614898</v>
      </c>
      <c r="AA297">
        <f t="shared" si="135"/>
        <v>-94.366173522575579</v>
      </c>
      <c r="AB297">
        <f t="shared" si="136"/>
        <v>-6.5309243919351987</v>
      </c>
      <c r="AC297">
        <f t="shared" si="137"/>
        <v>75.653770837705892</v>
      </c>
      <c r="AD297">
        <v>0</v>
      </c>
      <c r="AE297">
        <v>0</v>
      </c>
      <c r="AF297">
        <v>3</v>
      </c>
      <c r="AG297">
        <v>0</v>
      </c>
      <c r="AH297">
        <v>0</v>
      </c>
      <c r="AI297">
        <f t="shared" si="138"/>
        <v>1</v>
      </c>
      <c r="AJ297">
        <f t="shared" si="139"/>
        <v>0</v>
      </c>
      <c r="AK297">
        <f t="shared" si="140"/>
        <v>68013.846413191815</v>
      </c>
      <c r="AL297">
        <f t="shared" si="141"/>
        <v>1200.0003225806499</v>
      </c>
      <c r="AM297">
        <f t="shared" si="142"/>
        <v>963.35923141908222</v>
      </c>
      <c r="AN297">
        <f t="shared" si="143"/>
        <v>0.8027991437096772</v>
      </c>
      <c r="AO297">
        <f t="shared" si="144"/>
        <v>0.22319958422580641</v>
      </c>
      <c r="AP297">
        <v>10</v>
      </c>
      <c r="AQ297">
        <v>1</v>
      </c>
      <c r="AR297" t="s">
        <v>237</v>
      </c>
      <c r="AS297">
        <v>1560437650.1612899</v>
      </c>
      <c r="AT297">
        <v>876.6</v>
      </c>
      <c r="AU297">
        <v>925.20477419354802</v>
      </c>
      <c r="AV297">
        <v>20.3923290322581</v>
      </c>
      <c r="AW297">
        <v>18.9681741935484</v>
      </c>
      <c r="AX297">
        <v>600.04570967741904</v>
      </c>
      <c r="AY297">
        <v>99.481083870967694</v>
      </c>
      <c r="AZ297">
        <v>9.99962903225807E-2</v>
      </c>
      <c r="BA297">
        <v>22.8657096774194</v>
      </c>
      <c r="BB297">
        <v>23.558067741935499</v>
      </c>
      <c r="BC297">
        <v>23.340267741935499</v>
      </c>
      <c r="BD297">
        <v>0</v>
      </c>
      <c r="BE297">
        <v>0</v>
      </c>
      <c r="BF297">
        <v>12994.1451612903</v>
      </c>
      <c r="BG297">
        <v>1040.0648387096801</v>
      </c>
      <c r="BH297">
        <v>22.138780645161301</v>
      </c>
      <c r="BI297">
        <v>1200.0003225806499</v>
      </c>
      <c r="BJ297">
        <v>0.32999632258064499</v>
      </c>
      <c r="BK297">
        <v>0.32999232258064498</v>
      </c>
      <c r="BL297">
        <v>0.329992806451613</v>
      </c>
      <c r="BM297">
        <v>1.0018487096774199E-2</v>
      </c>
      <c r="BN297">
        <v>24</v>
      </c>
      <c r="BO297">
        <v>17743.154838709699</v>
      </c>
      <c r="BP297">
        <v>1560432001.5</v>
      </c>
      <c r="BQ297" t="s">
        <v>238</v>
      </c>
      <c r="BR297">
        <v>1</v>
      </c>
      <c r="BS297">
        <v>-1.3480000000000001</v>
      </c>
      <c r="BT297">
        <v>2.1000000000000001E-2</v>
      </c>
      <c r="BU297">
        <v>400</v>
      </c>
      <c r="BV297">
        <v>19</v>
      </c>
      <c r="BW297">
        <v>0.05</v>
      </c>
      <c r="BX297">
        <v>0.02</v>
      </c>
      <c r="BY297">
        <v>28.386493894088801</v>
      </c>
      <c r="BZ297">
        <v>0.538183527136461</v>
      </c>
      <c r="CA297">
        <v>5.8284653755699599E-2</v>
      </c>
      <c r="CB297">
        <v>1</v>
      </c>
      <c r="CC297">
        <v>-48.587085365853703</v>
      </c>
      <c r="CD297">
        <v>-1.1669059233449399</v>
      </c>
      <c r="CE297">
        <v>0.123219592916568</v>
      </c>
      <c r="CF297">
        <v>0</v>
      </c>
      <c r="CG297">
        <v>1.4237573170731701</v>
      </c>
      <c r="CH297">
        <v>5.4162648083625302E-2</v>
      </c>
      <c r="CI297">
        <v>5.7442255307608697E-3</v>
      </c>
      <c r="CJ297">
        <v>1</v>
      </c>
      <c r="CK297">
        <v>2</v>
      </c>
      <c r="CL297">
        <v>3</v>
      </c>
      <c r="CM297" t="s">
        <v>254</v>
      </c>
      <c r="CN297">
        <v>1.8608100000000001</v>
      </c>
      <c r="CO297">
        <v>1.8577600000000001</v>
      </c>
      <c r="CP297">
        <v>1.8605</v>
      </c>
      <c r="CQ297">
        <v>1.8533299999999999</v>
      </c>
      <c r="CR297">
        <v>1.85192</v>
      </c>
      <c r="CS297">
        <v>1.8527199999999999</v>
      </c>
      <c r="CT297">
        <v>1.85642</v>
      </c>
      <c r="CU297">
        <v>1.86266</v>
      </c>
      <c r="CV297" t="s">
        <v>240</v>
      </c>
      <c r="CW297" t="s">
        <v>19</v>
      </c>
      <c r="CX297" t="s">
        <v>19</v>
      </c>
      <c r="CY297" t="s">
        <v>19</v>
      </c>
      <c r="CZ297" t="s">
        <v>241</v>
      </c>
      <c r="DA297" t="s">
        <v>242</v>
      </c>
      <c r="DB297" t="s">
        <v>243</v>
      </c>
      <c r="DC297" t="s">
        <v>243</v>
      </c>
      <c r="DD297" t="s">
        <v>243</v>
      </c>
      <c r="DE297" t="s">
        <v>243</v>
      </c>
      <c r="DF297">
        <v>0</v>
      </c>
      <c r="DG297">
        <v>100</v>
      </c>
      <c r="DH297">
        <v>100</v>
      </c>
      <c r="DI297">
        <v>-1.3480000000000001</v>
      </c>
      <c r="DJ297">
        <v>2.1000000000000001E-2</v>
      </c>
      <c r="DK297">
        <v>3</v>
      </c>
      <c r="DL297">
        <v>630.02</v>
      </c>
      <c r="DM297">
        <v>289.21300000000002</v>
      </c>
      <c r="DN297">
        <v>23.0014</v>
      </c>
      <c r="DO297">
        <v>23.389399999999998</v>
      </c>
      <c r="DP297">
        <v>30.000299999999999</v>
      </c>
      <c r="DQ297">
        <v>23.4785</v>
      </c>
      <c r="DR297">
        <v>23.492100000000001</v>
      </c>
      <c r="DS297">
        <v>38.603900000000003</v>
      </c>
      <c r="DT297">
        <v>22.299199999999999</v>
      </c>
      <c r="DU297">
        <v>100</v>
      </c>
      <c r="DV297">
        <v>23</v>
      </c>
      <c r="DW297">
        <v>952.33</v>
      </c>
      <c r="DX297">
        <v>19</v>
      </c>
      <c r="DY297">
        <v>101.30200000000001</v>
      </c>
      <c r="DZ297">
        <v>105.28100000000001</v>
      </c>
    </row>
    <row r="298" spans="1:130" x14ac:dyDescent="0.25">
      <c r="A298">
        <v>282</v>
      </c>
      <c r="B298">
        <v>1560437662.5</v>
      </c>
      <c r="C298">
        <v>562.40000009536698</v>
      </c>
      <c r="D298" t="s">
        <v>806</v>
      </c>
      <c r="E298" t="s">
        <v>807</v>
      </c>
      <c r="G298">
        <v>1560437652.1612899</v>
      </c>
      <c r="H298">
        <f t="shared" si="116"/>
        <v>8.7328116950805511E-4</v>
      </c>
      <c r="I298">
        <f t="shared" si="117"/>
        <v>28.42846315331786</v>
      </c>
      <c r="J298">
        <f t="shared" si="118"/>
        <v>879.89496774193503</v>
      </c>
      <c r="K298">
        <f t="shared" si="119"/>
        <v>406.48059886010839</v>
      </c>
      <c r="L298">
        <f t="shared" si="120"/>
        <v>40.477787720042414</v>
      </c>
      <c r="M298">
        <f t="shared" si="121"/>
        <v>87.620914307029551</v>
      </c>
      <c r="N298">
        <f t="shared" si="122"/>
        <v>9.936747364999389E-2</v>
      </c>
      <c r="O298">
        <f t="shared" si="123"/>
        <v>3</v>
      </c>
      <c r="P298">
        <f t="shared" si="124"/>
        <v>9.7748634506059931E-2</v>
      </c>
      <c r="Q298">
        <f t="shared" si="125"/>
        <v>6.1236305525337292E-2</v>
      </c>
      <c r="R298">
        <f t="shared" si="126"/>
        <v>215.02141420080611</v>
      </c>
      <c r="S298">
        <f t="shared" si="127"/>
        <v>23.894847935653107</v>
      </c>
      <c r="T298">
        <f t="shared" si="128"/>
        <v>23.457370967741952</v>
      </c>
      <c r="U298">
        <f t="shared" si="129"/>
        <v>2.8987312008483639</v>
      </c>
      <c r="V298">
        <f t="shared" si="130"/>
        <v>72.583837554267433</v>
      </c>
      <c r="W298">
        <f t="shared" si="131"/>
        <v>2.031100252321814</v>
      </c>
      <c r="X298">
        <f t="shared" si="132"/>
        <v>2.7982817122382904</v>
      </c>
      <c r="Y298">
        <f t="shared" si="133"/>
        <v>0.86763094852654987</v>
      </c>
      <c r="Z298">
        <f t="shared" si="134"/>
        <v>-38.511699575305229</v>
      </c>
      <c r="AA298">
        <f t="shared" si="135"/>
        <v>-94.359391045160194</v>
      </c>
      <c r="AB298">
        <f t="shared" si="136"/>
        <v>-6.530999047595615</v>
      </c>
      <c r="AC298">
        <f t="shared" si="137"/>
        <v>75.61932453274504</v>
      </c>
      <c r="AD298">
        <v>0</v>
      </c>
      <c r="AE298">
        <v>0</v>
      </c>
      <c r="AF298">
        <v>3</v>
      </c>
      <c r="AG298">
        <v>0</v>
      </c>
      <c r="AH298">
        <v>0</v>
      </c>
      <c r="AI298">
        <f t="shared" si="138"/>
        <v>1</v>
      </c>
      <c r="AJ298">
        <f t="shared" si="139"/>
        <v>0</v>
      </c>
      <c r="AK298">
        <f t="shared" si="140"/>
        <v>68012.353758020457</v>
      </c>
      <c r="AL298">
        <f t="shared" si="141"/>
        <v>1200.0006451612901</v>
      </c>
      <c r="AM298">
        <f t="shared" si="142"/>
        <v>963.3594166445688</v>
      </c>
      <c r="AN298">
        <f t="shared" si="143"/>
        <v>0.80279908225806429</v>
      </c>
      <c r="AO298">
        <f t="shared" si="144"/>
        <v>0.22319957690322573</v>
      </c>
      <c r="AP298">
        <v>10</v>
      </c>
      <c r="AQ298">
        <v>1</v>
      </c>
      <c r="AR298" t="s">
        <v>237</v>
      </c>
      <c r="AS298">
        <v>1560437652.1612899</v>
      </c>
      <c r="AT298">
        <v>879.89496774193503</v>
      </c>
      <c r="AU298">
        <v>928.55216129032203</v>
      </c>
      <c r="AV298">
        <v>20.396441935483899</v>
      </c>
      <c r="AW298">
        <v>18.970783870967701</v>
      </c>
      <c r="AX298">
        <v>600.05225806451597</v>
      </c>
      <c r="AY298">
        <v>99.481096774193503</v>
      </c>
      <c r="AZ298">
        <v>0.100009516129032</v>
      </c>
      <c r="BA298">
        <v>22.8739548387097</v>
      </c>
      <c r="BB298">
        <v>23.565809677419399</v>
      </c>
      <c r="BC298">
        <v>23.348932258064501</v>
      </c>
      <c r="BD298">
        <v>0</v>
      </c>
      <c r="BE298">
        <v>0</v>
      </c>
      <c r="BF298">
        <v>12994.229032258099</v>
      </c>
      <c r="BG298">
        <v>1040.0925806451601</v>
      </c>
      <c r="BH298">
        <v>22.133400000000002</v>
      </c>
      <c r="BI298">
        <v>1200.0006451612901</v>
      </c>
      <c r="BJ298">
        <v>0.329996193548387</v>
      </c>
      <c r="BK298">
        <v>0.32999241935483897</v>
      </c>
      <c r="BL298">
        <v>0.329992774193548</v>
      </c>
      <c r="BM298">
        <v>1.0018496774193499E-2</v>
      </c>
      <c r="BN298">
        <v>24</v>
      </c>
      <c r="BO298">
        <v>17743.161290322601</v>
      </c>
      <c r="BP298">
        <v>1560432001.5</v>
      </c>
      <c r="BQ298" t="s">
        <v>238</v>
      </c>
      <c r="BR298">
        <v>1</v>
      </c>
      <c r="BS298">
        <v>-1.3480000000000001</v>
      </c>
      <c r="BT298">
        <v>2.1000000000000001E-2</v>
      </c>
      <c r="BU298">
        <v>400</v>
      </c>
      <c r="BV298">
        <v>19</v>
      </c>
      <c r="BW298">
        <v>0.05</v>
      </c>
      <c r="BX298">
        <v>0.02</v>
      </c>
      <c r="BY298">
        <v>28.4140242676479</v>
      </c>
      <c r="BZ298">
        <v>0.72531541865345805</v>
      </c>
      <c r="CA298">
        <v>7.9791554736328998E-2</v>
      </c>
      <c r="CB298">
        <v>1</v>
      </c>
      <c r="CC298">
        <v>-48.641812195121901</v>
      </c>
      <c r="CD298">
        <v>-1.4402362369336801</v>
      </c>
      <c r="CE298">
        <v>0.15452425367310499</v>
      </c>
      <c r="CF298">
        <v>0</v>
      </c>
      <c r="CG298">
        <v>1.4251129268292699</v>
      </c>
      <c r="CH298">
        <v>5.4058954703835198E-2</v>
      </c>
      <c r="CI298">
        <v>5.73097669448191E-3</v>
      </c>
      <c r="CJ298">
        <v>1</v>
      </c>
      <c r="CK298">
        <v>2</v>
      </c>
      <c r="CL298">
        <v>3</v>
      </c>
      <c r="CM298" t="s">
        <v>254</v>
      </c>
      <c r="CN298">
        <v>1.8608100000000001</v>
      </c>
      <c r="CO298">
        <v>1.8577600000000001</v>
      </c>
      <c r="CP298">
        <v>1.8605</v>
      </c>
      <c r="CQ298">
        <v>1.8533299999999999</v>
      </c>
      <c r="CR298">
        <v>1.8519300000000001</v>
      </c>
      <c r="CS298">
        <v>1.8527199999999999</v>
      </c>
      <c r="CT298">
        <v>1.8564099999999999</v>
      </c>
      <c r="CU298">
        <v>1.8626400000000001</v>
      </c>
      <c r="CV298" t="s">
        <v>240</v>
      </c>
      <c r="CW298" t="s">
        <v>19</v>
      </c>
      <c r="CX298" t="s">
        <v>19</v>
      </c>
      <c r="CY298" t="s">
        <v>19</v>
      </c>
      <c r="CZ298" t="s">
        <v>241</v>
      </c>
      <c r="DA298" t="s">
        <v>242</v>
      </c>
      <c r="DB298" t="s">
        <v>243</v>
      </c>
      <c r="DC298" t="s">
        <v>243</v>
      </c>
      <c r="DD298" t="s">
        <v>243</v>
      </c>
      <c r="DE298" t="s">
        <v>243</v>
      </c>
      <c r="DF298">
        <v>0</v>
      </c>
      <c r="DG298">
        <v>100</v>
      </c>
      <c r="DH298">
        <v>100</v>
      </c>
      <c r="DI298">
        <v>-1.3480000000000001</v>
      </c>
      <c r="DJ298">
        <v>2.1000000000000001E-2</v>
      </c>
      <c r="DK298">
        <v>3</v>
      </c>
      <c r="DL298">
        <v>630.428</v>
      </c>
      <c r="DM298">
        <v>289.08100000000002</v>
      </c>
      <c r="DN298">
        <v>23.0015</v>
      </c>
      <c r="DO298">
        <v>23.3903</v>
      </c>
      <c r="DP298">
        <v>30.000299999999999</v>
      </c>
      <c r="DQ298">
        <v>23.479399999999998</v>
      </c>
      <c r="DR298">
        <v>23.492100000000001</v>
      </c>
      <c r="DS298">
        <v>38.720700000000001</v>
      </c>
      <c r="DT298">
        <v>22.299199999999999</v>
      </c>
      <c r="DU298">
        <v>100</v>
      </c>
      <c r="DV298">
        <v>23</v>
      </c>
      <c r="DW298">
        <v>957.33</v>
      </c>
      <c r="DX298">
        <v>19</v>
      </c>
      <c r="DY298">
        <v>101.30200000000001</v>
      </c>
      <c r="DZ298">
        <v>105.28</v>
      </c>
    </row>
    <row r="299" spans="1:130" x14ac:dyDescent="0.25">
      <c r="A299">
        <v>283</v>
      </c>
      <c r="B299">
        <v>1560437664.5</v>
      </c>
      <c r="C299">
        <v>564.40000009536698</v>
      </c>
      <c r="D299" t="s">
        <v>808</v>
      </c>
      <c r="E299" t="s">
        <v>809</v>
      </c>
      <c r="G299">
        <v>1560437654.1612899</v>
      </c>
      <c r="H299">
        <f t="shared" si="116"/>
        <v>8.7438937748530034E-4</v>
      </c>
      <c r="I299">
        <f t="shared" si="117"/>
        <v>28.458642042041582</v>
      </c>
      <c r="J299">
        <f t="shared" si="118"/>
        <v>883.18532258064499</v>
      </c>
      <c r="K299">
        <f t="shared" si="119"/>
        <v>409.24811891780371</v>
      </c>
      <c r="L299">
        <f t="shared" si="120"/>
        <v>40.753421554543856</v>
      </c>
      <c r="M299">
        <f t="shared" si="121"/>
        <v>87.948660233533971</v>
      </c>
      <c r="N299">
        <f t="shared" si="122"/>
        <v>9.9372764462670224E-2</v>
      </c>
      <c r="O299">
        <f t="shared" si="123"/>
        <v>3</v>
      </c>
      <c r="P299">
        <f t="shared" si="124"/>
        <v>9.7753754328630107E-2</v>
      </c>
      <c r="Q299">
        <f t="shared" si="125"/>
        <v>6.1239520455257455E-2</v>
      </c>
      <c r="R299">
        <f t="shared" si="126"/>
        <v>215.02156570783231</v>
      </c>
      <c r="S299">
        <f t="shared" si="127"/>
        <v>23.902928299084799</v>
      </c>
      <c r="T299">
        <f t="shared" si="128"/>
        <v>23.465788709677451</v>
      </c>
      <c r="U299">
        <f t="shared" si="129"/>
        <v>2.9002033025809983</v>
      </c>
      <c r="V299">
        <f t="shared" si="130"/>
        <v>72.56220138328834</v>
      </c>
      <c r="W299">
        <f t="shared" si="131"/>
        <v>2.0315243977917121</v>
      </c>
      <c r="X299">
        <f t="shared" si="132"/>
        <v>2.7997006141817367</v>
      </c>
      <c r="Y299">
        <f t="shared" si="133"/>
        <v>0.86867890478928622</v>
      </c>
      <c r="Z299">
        <f t="shared" si="134"/>
        <v>-38.560571547101745</v>
      </c>
      <c r="AA299">
        <f t="shared" si="135"/>
        <v>-94.367477845159897</v>
      </c>
      <c r="AB299">
        <f t="shared" si="136"/>
        <v>-6.5321140584284025</v>
      </c>
      <c r="AC299">
        <f t="shared" si="137"/>
        <v>75.561402257142277</v>
      </c>
      <c r="AD299">
        <v>0</v>
      </c>
      <c r="AE299">
        <v>0</v>
      </c>
      <c r="AF299">
        <v>3</v>
      </c>
      <c r="AG299">
        <v>0</v>
      </c>
      <c r="AH299">
        <v>0</v>
      </c>
      <c r="AI299">
        <f t="shared" si="138"/>
        <v>1</v>
      </c>
      <c r="AJ299">
        <f t="shared" si="139"/>
        <v>0</v>
      </c>
      <c r="AK299">
        <f t="shared" si="140"/>
        <v>68009.86244782852</v>
      </c>
      <c r="AL299">
        <f t="shared" si="141"/>
        <v>1200.0016129032299</v>
      </c>
      <c r="AM299">
        <f t="shared" si="142"/>
        <v>963.36019025658288</v>
      </c>
      <c r="AN299">
        <f t="shared" si="143"/>
        <v>0.80279907951612883</v>
      </c>
      <c r="AO299">
        <f t="shared" si="144"/>
        <v>0.22319955493548382</v>
      </c>
      <c r="AP299">
        <v>10</v>
      </c>
      <c r="AQ299">
        <v>1</v>
      </c>
      <c r="AR299" t="s">
        <v>237</v>
      </c>
      <c r="AS299">
        <v>1560437654.1612899</v>
      </c>
      <c r="AT299">
        <v>883.18532258064499</v>
      </c>
      <c r="AU299">
        <v>931.89967741935504</v>
      </c>
      <c r="AV299">
        <v>20.400680645161302</v>
      </c>
      <c r="AW299">
        <v>18.973206451612899</v>
      </c>
      <c r="AX299">
        <v>600.04674193548396</v>
      </c>
      <c r="AY299">
        <v>99.481196774193506</v>
      </c>
      <c r="AZ299">
        <v>0.100010006451613</v>
      </c>
      <c r="BA299">
        <v>22.882322580645202</v>
      </c>
      <c r="BB299">
        <v>23.575035483871002</v>
      </c>
      <c r="BC299">
        <v>23.3565419354839</v>
      </c>
      <c r="BD299">
        <v>0</v>
      </c>
      <c r="BE299">
        <v>0</v>
      </c>
      <c r="BF299">
        <v>12994.0935483871</v>
      </c>
      <c r="BG299">
        <v>1040.11967741935</v>
      </c>
      <c r="BH299">
        <v>22.128693548387101</v>
      </c>
      <c r="BI299">
        <v>1200.0016129032299</v>
      </c>
      <c r="BJ299">
        <v>0.32999641935483898</v>
      </c>
      <c r="BK299">
        <v>0.32999219354838699</v>
      </c>
      <c r="BL299">
        <v>0.329992709677419</v>
      </c>
      <c r="BM299">
        <v>1.00185258064516E-2</v>
      </c>
      <c r="BN299">
        <v>24</v>
      </c>
      <c r="BO299">
        <v>17743.174193548399</v>
      </c>
      <c r="BP299">
        <v>1560432001.5</v>
      </c>
      <c r="BQ299" t="s">
        <v>238</v>
      </c>
      <c r="BR299">
        <v>1</v>
      </c>
      <c r="BS299">
        <v>-1.3480000000000001</v>
      </c>
      <c r="BT299">
        <v>2.1000000000000001E-2</v>
      </c>
      <c r="BU299">
        <v>400</v>
      </c>
      <c r="BV299">
        <v>19</v>
      </c>
      <c r="BW299">
        <v>0.05</v>
      </c>
      <c r="BX299">
        <v>0.02</v>
      </c>
      <c r="BY299">
        <v>28.443511447135499</v>
      </c>
      <c r="BZ299">
        <v>0.87848426079800701</v>
      </c>
      <c r="CA299">
        <v>9.5176581688502807E-2</v>
      </c>
      <c r="CB299">
        <v>1</v>
      </c>
      <c r="CC299">
        <v>-48.695258536585399</v>
      </c>
      <c r="CD299">
        <v>-1.71036167247403</v>
      </c>
      <c r="CE299">
        <v>0.180089255615381</v>
      </c>
      <c r="CF299">
        <v>0</v>
      </c>
      <c r="CG299">
        <v>1.42685536585366</v>
      </c>
      <c r="CH299">
        <v>5.0891707317068297E-2</v>
      </c>
      <c r="CI299">
        <v>5.4389844360339199E-3</v>
      </c>
      <c r="CJ299">
        <v>1</v>
      </c>
      <c r="CK299">
        <v>2</v>
      </c>
      <c r="CL299">
        <v>3</v>
      </c>
      <c r="CM299" t="s">
        <v>254</v>
      </c>
      <c r="CN299">
        <v>1.8608100000000001</v>
      </c>
      <c r="CO299">
        <v>1.8577600000000001</v>
      </c>
      <c r="CP299">
        <v>1.8605</v>
      </c>
      <c r="CQ299">
        <v>1.8533299999999999</v>
      </c>
      <c r="CR299">
        <v>1.85192</v>
      </c>
      <c r="CS299">
        <v>1.85273</v>
      </c>
      <c r="CT299">
        <v>1.85642</v>
      </c>
      <c r="CU299">
        <v>1.8626499999999999</v>
      </c>
      <c r="CV299" t="s">
        <v>240</v>
      </c>
      <c r="CW299" t="s">
        <v>19</v>
      </c>
      <c r="CX299" t="s">
        <v>19</v>
      </c>
      <c r="CY299" t="s">
        <v>19</v>
      </c>
      <c r="CZ299" t="s">
        <v>241</v>
      </c>
      <c r="DA299" t="s">
        <v>242</v>
      </c>
      <c r="DB299" t="s">
        <v>243</v>
      </c>
      <c r="DC299" t="s">
        <v>243</v>
      </c>
      <c r="DD299" t="s">
        <v>243</v>
      </c>
      <c r="DE299" t="s">
        <v>243</v>
      </c>
      <c r="DF299">
        <v>0</v>
      </c>
      <c r="DG299">
        <v>100</v>
      </c>
      <c r="DH299">
        <v>100</v>
      </c>
      <c r="DI299">
        <v>-1.3480000000000001</v>
      </c>
      <c r="DJ299">
        <v>2.1000000000000001E-2</v>
      </c>
      <c r="DK299">
        <v>3</v>
      </c>
      <c r="DL299">
        <v>630.44899999999996</v>
      </c>
      <c r="DM299">
        <v>289.053</v>
      </c>
      <c r="DN299">
        <v>23.0016</v>
      </c>
      <c r="DO299">
        <v>23.390899999999998</v>
      </c>
      <c r="DP299">
        <v>30.0002</v>
      </c>
      <c r="DQ299">
        <v>23.479399999999998</v>
      </c>
      <c r="DR299">
        <v>23.493099999999998</v>
      </c>
      <c r="DS299">
        <v>38.806699999999999</v>
      </c>
      <c r="DT299">
        <v>22.299199999999999</v>
      </c>
      <c r="DU299">
        <v>100</v>
      </c>
      <c r="DV299">
        <v>23</v>
      </c>
      <c r="DW299">
        <v>957.33</v>
      </c>
      <c r="DX299">
        <v>19</v>
      </c>
      <c r="DY299">
        <v>101.30200000000001</v>
      </c>
      <c r="DZ299">
        <v>105.28</v>
      </c>
    </row>
    <row r="300" spans="1:130" x14ac:dyDescent="0.25">
      <c r="A300">
        <v>284</v>
      </c>
      <c r="B300">
        <v>1560437666.5</v>
      </c>
      <c r="C300">
        <v>566.40000009536698</v>
      </c>
      <c r="D300" t="s">
        <v>810</v>
      </c>
      <c r="E300" t="s">
        <v>811</v>
      </c>
      <c r="G300">
        <v>1560437656.1612899</v>
      </c>
      <c r="H300">
        <f t="shared" si="116"/>
        <v>8.7553892677955428E-4</v>
      </c>
      <c r="I300">
        <f t="shared" si="117"/>
        <v>28.481472765055713</v>
      </c>
      <c r="J300">
        <f t="shared" si="118"/>
        <v>886.476870967742</v>
      </c>
      <c r="K300">
        <f t="shared" si="119"/>
        <v>412.19096629243546</v>
      </c>
      <c r="L300">
        <f t="shared" si="120"/>
        <v>41.046547439524204</v>
      </c>
      <c r="M300">
        <f t="shared" si="121"/>
        <v>88.276594864534701</v>
      </c>
      <c r="N300">
        <f t="shared" si="122"/>
        <v>9.9389935159152315E-2</v>
      </c>
      <c r="O300">
        <f t="shared" si="123"/>
        <v>3</v>
      </c>
      <c r="P300">
        <f t="shared" si="124"/>
        <v>9.7770370036090098E-2</v>
      </c>
      <c r="Q300">
        <f t="shared" si="125"/>
        <v>6.1249954090839193E-2</v>
      </c>
      <c r="R300">
        <f t="shared" si="126"/>
        <v>215.02138880759557</v>
      </c>
      <c r="S300">
        <f t="shared" si="127"/>
        <v>23.911076812639543</v>
      </c>
      <c r="T300">
        <f t="shared" si="128"/>
        <v>23.473832258064501</v>
      </c>
      <c r="U300">
        <f t="shared" si="129"/>
        <v>2.9016105758873105</v>
      </c>
      <c r="V300">
        <f t="shared" si="130"/>
        <v>72.540055455563845</v>
      </c>
      <c r="W300">
        <f t="shared" si="131"/>
        <v>2.0319440333093222</v>
      </c>
      <c r="X300">
        <f t="shared" si="132"/>
        <v>2.8011338295075308</v>
      </c>
      <c r="Y300">
        <f t="shared" si="133"/>
        <v>0.86966654257798837</v>
      </c>
      <c r="Z300">
        <f t="shared" si="134"/>
        <v>-38.611266670978345</v>
      </c>
      <c r="AA300">
        <f t="shared" si="135"/>
        <v>-94.302000851616114</v>
      </c>
      <c r="AB300">
        <f t="shared" si="136"/>
        <v>-6.5281269643889077</v>
      </c>
      <c r="AC300">
        <f t="shared" si="137"/>
        <v>75.579994320612187</v>
      </c>
      <c r="AD300">
        <v>0</v>
      </c>
      <c r="AE300">
        <v>0</v>
      </c>
      <c r="AF300">
        <v>3</v>
      </c>
      <c r="AG300">
        <v>0</v>
      </c>
      <c r="AH300">
        <v>0</v>
      </c>
      <c r="AI300">
        <f t="shared" si="138"/>
        <v>1</v>
      </c>
      <c r="AJ300">
        <f t="shared" si="139"/>
        <v>0</v>
      </c>
      <c r="AK300">
        <f t="shared" si="140"/>
        <v>68010.010864527052</v>
      </c>
      <c r="AL300">
        <f t="shared" si="141"/>
        <v>1200.0006451612901</v>
      </c>
      <c r="AM300">
        <f t="shared" si="142"/>
        <v>963.3593446445301</v>
      </c>
      <c r="AN300">
        <f t="shared" si="143"/>
        <v>0.80279902225806432</v>
      </c>
      <c r="AO300">
        <f t="shared" si="144"/>
        <v>0.22319956722580639</v>
      </c>
      <c r="AP300">
        <v>10</v>
      </c>
      <c r="AQ300">
        <v>1</v>
      </c>
      <c r="AR300" t="s">
        <v>237</v>
      </c>
      <c r="AS300">
        <v>1560437656.1612899</v>
      </c>
      <c r="AT300">
        <v>886.476870967742</v>
      </c>
      <c r="AU300">
        <v>935.23545161290303</v>
      </c>
      <c r="AV300">
        <v>20.404858064516102</v>
      </c>
      <c r="AW300">
        <v>18.975522580645201</v>
      </c>
      <c r="AX300">
        <v>600.05064516129005</v>
      </c>
      <c r="AY300">
        <v>99.481351612903197</v>
      </c>
      <c r="AZ300">
        <v>0.100033706451613</v>
      </c>
      <c r="BA300">
        <v>22.890770967741901</v>
      </c>
      <c r="BB300">
        <v>23.583938709677401</v>
      </c>
      <c r="BC300">
        <v>23.363725806451601</v>
      </c>
      <c r="BD300">
        <v>0</v>
      </c>
      <c r="BE300">
        <v>0</v>
      </c>
      <c r="BF300">
        <v>12994.516129032299</v>
      </c>
      <c r="BG300">
        <v>1040.15161290323</v>
      </c>
      <c r="BH300">
        <v>22.124658064516101</v>
      </c>
      <c r="BI300">
        <v>1200.0006451612901</v>
      </c>
      <c r="BJ300">
        <v>0.32999606451612901</v>
      </c>
      <c r="BK300">
        <v>0.32999241935483897</v>
      </c>
      <c r="BL300">
        <v>0.329992774193548</v>
      </c>
      <c r="BM300">
        <v>1.00185612903226E-2</v>
      </c>
      <c r="BN300">
        <v>24</v>
      </c>
      <c r="BO300">
        <v>17743.164516129</v>
      </c>
      <c r="BP300">
        <v>1560432001.5</v>
      </c>
      <c r="BQ300" t="s">
        <v>238</v>
      </c>
      <c r="BR300">
        <v>1</v>
      </c>
      <c r="BS300">
        <v>-1.3480000000000001</v>
      </c>
      <c r="BT300">
        <v>2.1000000000000001E-2</v>
      </c>
      <c r="BU300">
        <v>400</v>
      </c>
      <c r="BV300">
        <v>19</v>
      </c>
      <c r="BW300">
        <v>0.05</v>
      </c>
      <c r="BX300">
        <v>0.02</v>
      </c>
      <c r="BY300">
        <v>28.4691371860219</v>
      </c>
      <c r="BZ300">
        <v>0.88726511198754099</v>
      </c>
      <c r="CA300">
        <v>9.68517919304379E-2</v>
      </c>
      <c r="CB300">
        <v>1</v>
      </c>
      <c r="CC300">
        <v>-48.743043902438998</v>
      </c>
      <c r="CD300">
        <v>-1.64876655052275</v>
      </c>
      <c r="CE300">
        <v>0.17559500805280201</v>
      </c>
      <c r="CF300">
        <v>0</v>
      </c>
      <c r="CG300">
        <v>1.4287565853658499</v>
      </c>
      <c r="CH300">
        <v>4.4075958188153998E-2</v>
      </c>
      <c r="CI300">
        <v>4.6914705218456497E-3</v>
      </c>
      <c r="CJ300">
        <v>1</v>
      </c>
      <c r="CK300">
        <v>2</v>
      </c>
      <c r="CL300">
        <v>3</v>
      </c>
      <c r="CM300" t="s">
        <v>254</v>
      </c>
      <c r="CN300">
        <v>1.8608100000000001</v>
      </c>
      <c r="CO300">
        <v>1.8577600000000001</v>
      </c>
      <c r="CP300">
        <v>1.8605</v>
      </c>
      <c r="CQ300">
        <v>1.8533299999999999</v>
      </c>
      <c r="CR300">
        <v>1.8519000000000001</v>
      </c>
      <c r="CS300">
        <v>1.85273</v>
      </c>
      <c r="CT300">
        <v>1.85642</v>
      </c>
      <c r="CU300">
        <v>1.86266</v>
      </c>
      <c r="CV300" t="s">
        <v>240</v>
      </c>
      <c r="CW300" t="s">
        <v>19</v>
      </c>
      <c r="CX300" t="s">
        <v>19</v>
      </c>
      <c r="CY300" t="s">
        <v>19</v>
      </c>
      <c r="CZ300" t="s">
        <v>241</v>
      </c>
      <c r="DA300" t="s">
        <v>242</v>
      </c>
      <c r="DB300" t="s">
        <v>243</v>
      </c>
      <c r="DC300" t="s">
        <v>243</v>
      </c>
      <c r="DD300" t="s">
        <v>243</v>
      </c>
      <c r="DE300" t="s">
        <v>243</v>
      </c>
      <c r="DF300">
        <v>0</v>
      </c>
      <c r="DG300">
        <v>100</v>
      </c>
      <c r="DH300">
        <v>100</v>
      </c>
      <c r="DI300">
        <v>-1.3480000000000001</v>
      </c>
      <c r="DJ300">
        <v>2.1000000000000001E-2</v>
      </c>
      <c r="DK300">
        <v>3</v>
      </c>
      <c r="DL300">
        <v>630.13800000000003</v>
      </c>
      <c r="DM300">
        <v>289.18</v>
      </c>
      <c r="DN300">
        <v>23.0016</v>
      </c>
      <c r="DO300">
        <v>23.3919</v>
      </c>
      <c r="DP300">
        <v>30.0002</v>
      </c>
      <c r="DQ300">
        <v>23.48</v>
      </c>
      <c r="DR300">
        <v>23.4941</v>
      </c>
      <c r="DS300">
        <v>38.932000000000002</v>
      </c>
      <c r="DT300">
        <v>22.299199999999999</v>
      </c>
      <c r="DU300">
        <v>100</v>
      </c>
      <c r="DV300">
        <v>23</v>
      </c>
      <c r="DW300">
        <v>962.33</v>
      </c>
      <c r="DX300">
        <v>19</v>
      </c>
      <c r="DY300">
        <v>101.301</v>
      </c>
      <c r="DZ300">
        <v>105.28</v>
      </c>
    </row>
    <row r="301" spans="1:130" x14ac:dyDescent="0.25">
      <c r="A301">
        <v>285</v>
      </c>
      <c r="B301">
        <v>1560437668.5</v>
      </c>
      <c r="C301">
        <v>568.40000009536698</v>
      </c>
      <c r="D301" t="s">
        <v>812</v>
      </c>
      <c r="E301" t="s">
        <v>813</v>
      </c>
      <c r="G301">
        <v>1560437658.1612899</v>
      </c>
      <c r="H301">
        <f t="shared" si="116"/>
        <v>8.7660441659761796E-4</v>
      </c>
      <c r="I301">
        <f t="shared" si="117"/>
        <v>28.503226505914384</v>
      </c>
      <c r="J301">
        <f t="shared" si="118"/>
        <v>889.77229032258094</v>
      </c>
      <c r="K301">
        <f t="shared" si="119"/>
        <v>415.14726972740095</v>
      </c>
      <c r="L301">
        <f t="shared" si="120"/>
        <v>41.340974340037818</v>
      </c>
      <c r="M301">
        <f t="shared" si="121"/>
        <v>88.604830393937306</v>
      </c>
      <c r="N301">
        <f t="shared" si="122"/>
        <v>9.9405243402298324E-2</v>
      </c>
      <c r="O301">
        <f t="shared" si="123"/>
        <v>3</v>
      </c>
      <c r="P301">
        <f t="shared" si="124"/>
        <v>9.778518340930821E-2</v>
      </c>
      <c r="Q301">
        <f t="shared" si="125"/>
        <v>6.1259255979122879E-2</v>
      </c>
      <c r="R301">
        <f t="shared" si="126"/>
        <v>215.02131914010258</v>
      </c>
      <c r="S301">
        <f t="shared" si="127"/>
        <v>23.91926028424357</v>
      </c>
      <c r="T301">
        <f t="shared" si="128"/>
        <v>23.481514516129053</v>
      </c>
      <c r="U301">
        <f t="shared" si="129"/>
        <v>2.9029551965525422</v>
      </c>
      <c r="V301">
        <f t="shared" si="130"/>
        <v>72.51806384883443</v>
      </c>
      <c r="W301">
        <f t="shared" si="131"/>
        <v>2.0323694128813963</v>
      </c>
      <c r="X301">
        <f t="shared" si="132"/>
        <v>2.8025698770969902</v>
      </c>
      <c r="Y301">
        <f t="shared" si="133"/>
        <v>0.87058578367114592</v>
      </c>
      <c r="Z301">
        <f t="shared" si="134"/>
        <v>-38.658254771954951</v>
      </c>
      <c r="AA301">
        <f t="shared" si="135"/>
        <v>-94.17600329032841</v>
      </c>
      <c r="AB301">
        <f t="shared" si="136"/>
        <v>-6.5199377003077341</v>
      </c>
      <c r="AC301">
        <f t="shared" si="137"/>
        <v>75.667123377511487</v>
      </c>
      <c r="AD301">
        <v>0</v>
      </c>
      <c r="AE301">
        <v>0</v>
      </c>
      <c r="AF301">
        <v>3</v>
      </c>
      <c r="AG301">
        <v>0</v>
      </c>
      <c r="AH301">
        <v>0</v>
      </c>
      <c r="AI301">
        <f t="shared" si="138"/>
        <v>1</v>
      </c>
      <c r="AJ301">
        <f t="shared" si="139"/>
        <v>0</v>
      </c>
      <c r="AK301">
        <f t="shared" si="140"/>
        <v>68015.971655065572</v>
      </c>
      <c r="AL301">
        <f t="shared" si="141"/>
        <v>1200</v>
      </c>
      <c r="AM301">
        <f t="shared" si="142"/>
        <v>963.35880793548313</v>
      </c>
      <c r="AN301">
        <f t="shared" si="143"/>
        <v>0.8027990066129026</v>
      </c>
      <c r="AO301">
        <f t="shared" si="144"/>
        <v>0.22319961925806436</v>
      </c>
      <c r="AP301">
        <v>10</v>
      </c>
      <c r="AQ301">
        <v>1</v>
      </c>
      <c r="AR301" t="s">
        <v>237</v>
      </c>
      <c r="AS301">
        <v>1560437658.1612899</v>
      </c>
      <c r="AT301">
        <v>889.77229032258094</v>
      </c>
      <c r="AU301">
        <v>938.57270967741897</v>
      </c>
      <c r="AV301">
        <v>20.4091129032258</v>
      </c>
      <c r="AW301">
        <v>18.978067741935501</v>
      </c>
      <c r="AX301">
        <v>600.06051612903195</v>
      </c>
      <c r="AY301">
        <v>99.481416129032297</v>
      </c>
      <c r="AZ301">
        <v>0.100051351612903</v>
      </c>
      <c r="BA301">
        <v>22.899232258064501</v>
      </c>
      <c r="BB301">
        <v>23.591612903225801</v>
      </c>
      <c r="BC301">
        <v>23.371416129032301</v>
      </c>
      <c r="BD301">
        <v>0</v>
      </c>
      <c r="BE301">
        <v>0</v>
      </c>
      <c r="BF301">
        <v>12996.1903225806</v>
      </c>
      <c r="BG301">
        <v>1040.18483870968</v>
      </c>
      <c r="BH301">
        <v>22.1197290322581</v>
      </c>
      <c r="BI301">
        <v>1200</v>
      </c>
      <c r="BJ301">
        <v>0.32999538709677401</v>
      </c>
      <c r="BK301">
        <v>0.32999283870967699</v>
      </c>
      <c r="BL301">
        <v>0.32999306451612898</v>
      </c>
      <c r="BM301">
        <v>1.00185709677419E-2</v>
      </c>
      <c r="BN301">
        <v>24</v>
      </c>
      <c r="BO301">
        <v>17743.1483870968</v>
      </c>
      <c r="BP301">
        <v>1560432001.5</v>
      </c>
      <c r="BQ301" t="s">
        <v>238</v>
      </c>
      <c r="BR301">
        <v>1</v>
      </c>
      <c r="BS301">
        <v>-1.3480000000000001</v>
      </c>
      <c r="BT301">
        <v>2.1000000000000001E-2</v>
      </c>
      <c r="BU301">
        <v>400</v>
      </c>
      <c r="BV301">
        <v>19</v>
      </c>
      <c r="BW301">
        <v>0.05</v>
      </c>
      <c r="BX301">
        <v>0.02</v>
      </c>
      <c r="BY301">
        <v>28.4919481616827</v>
      </c>
      <c r="BZ301">
        <v>0.84640151865033897</v>
      </c>
      <c r="CA301">
        <v>9.3826865898114994E-2</v>
      </c>
      <c r="CB301">
        <v>1</v>
      </c>
      <c r="CC301">
        <v>-48.788956097560998</v>
      </c>
      <c r="CD301">
        <v>-1.5398153310104801</v>
      </c>
      <c r="CE301">
        <v>0.167338998776735</v>
      </c>
      <c r="CF301">
        <v>0</v>
      </c>
      <c r="CG301">
        <v>1.4305112195122001</v>
      </c>
      <c r="CH301">
        <v>3.8995400696860603E-2</v>
      </c>
      <c r="CI301">
        <v>4.0969894926682297E-3</v>
      </c>
      <c r="CJ301">
        <v>1</v>
      </c>
      <c r="CK301">
        <v>2</v>
      </c>
      <c r="CL301">
        <v>3</v>
      </c>
      <c r="CM301" t="s">
        <v>254</v>
      </c>
      <c r="CN301">
        <v>1.8608100000000001</v>
      </c>
      <c r="CO301">
        <v>1.8577600000000001</v>
      </c>
      <c r="CP301">
        <v>1.8605</v>
      </c>
      <c r="CQ301">
        <v>1.8533299999999999</v>
      </c>
      <c r="CR301">
        <v>1.8519099999999999</v>
      </c>
      <c r="CS301">
        <v>1.8527199999999999</v>
      </c>
      <c r="CT301">
        <v>1.8564000000000001</v>
      </c>
      <c r="CU301">
        <v>1.86266</v>
      </c>
      <c r="CV301" t="s">
        <v>240</v>
      </c>
      <c r="CW301" t="s">
        <v>19</v>
      </c>
      <c r="CX301" t="s">
        <v>19</v>
      </c>
      <c r="CY301" t="s">
        <v>19</v>
      </c>
      <c r="CZ301" t="s">
        <v>241</v>
      </c>
      <c r="DA301" t="s">
        <v>242</v>
      </c>
      <c r="DB301" t="s">
        <v>243</v>
      </c>
      <c r="DC301" t="s">
        <v>243</v>
      </c>
      <c r="DD301" t="s">
        <v>243</v>
      </c>
      <c r="DE301" t="s">
        <v>243</v>
      </c>
      <c r="DF301">
        <v>0</v>
      </c>
      <c r="DG301">
        <v>100</v>
      </c>
      <c r="DH301">
        <v>100</v>
      </c>
      <c r="DI301">
        <v>-1.3480000000000001</v>
      </c>
      <c r="DJ301">
        <v>2.1000000000000001E-2</v>
      </c>
      <c r="DK301">
        <v>3</v>
      </c>
      <c r="DL301">
        <v>630.24900000000002</v>
      </c>
      <c r="DM301">
        <v>289.149</v>
      </c>
      <c r="DN301">
        <v>23.0015</v>
      </c>
      <c r="DO301">
        <v>23.392800000000001</v>
      </c>
      <c r="DP301">
        <v>30.0002</v>
      </c>
      <c r="DQ301">
        <v>23.481000000000002</v>
      </c>
      <c r="DR301">
        <v>23.494599999999998</v>
      </c>
      <c r="DS301">
        <v>39.051400000000001</v>
      </c>
      <c r="DT301">
        <v>22.299199999999999</v>
      </c>
      <c r="DU301">
        <v>100</v>
      </c>
      <c r="DV301">
        <v>23</v>
      </c>
      <c r="DW301">
        <v>967.33</v>
      </c>
      <c r="DX301">
        <v>19</v>
      </c>
      <c r="DY301">
        <v>101.301</v>
      </c>
      <c r="DZ301">
        <v>105.28</v>
      </c>
    </row>
    <row r="302" spans="1:130" x14ac:dyDescent="0.25">
      <c r="A302">
        <v>286</v>
      </c>
      <c r="B302">
        <v>1560437670.5</v>
      </c>
      <c r="C302">
        <v>570.40000009536698</v>
      </c>
      <c r="D302" t="s">
        <v>814</v>
      </c>
      <c r="E302" t="s">
        <v>815</v>
      </c>
      <c r="G302">
        <v>1560437660.1612899</v>
      </c>
      <c r="H302">
        <f t="shared" si="116"/>
        <v>8.775456568661592E-4</v>
      </c>
      <c r="I302">
        <f t="shared" si="117"/>
        <v>28.524433869579255</v>
      </c>
      <c r="J302">
        <f t="shared" si="118"/>
        <v>893.07</v>
      </c>
      <c r="K302">
        <f t="shared" si="119"/>
        <v>417.98114238407237</v>
      </c>
      <c r="L302">
        <f t="shared" si="120"/>
        <v>41.623185384669128</v>
      </c>
      <c r="M302">
        <f t="shared" si="121"/>
        <v>88.933242201940431</v>
      </c>
      <c r="N302">
        <f t="shared" si="122"/>
        <v>9.9391725251490481E-2</v>
      </c>
      <c r="O302">
        <f t="shared" si="123"/>
        <v>3</v>
      </c>
      <c r="P302">
        <f t="shared" si="124"/>
        <v>9.7772102263911281E-2</v>
      </c>
      <c r="Q302">
        <f t="shared" si="125"/>
        <v>6.1251041823145363E-2</v>
      </c>
      <c r="R302">
        <f t="shared" si="126"/>
        <v>215.02135602774447</v>
      </c>
      <c r="S302">
        <f t="shared" si="127"/>
        <v>23.927382579914926</v>
      </c>
      <c r="T302">
        <f t="shared" si="128"/>
        <v>23.489946774193548</v>
      </c>
      <c r="U302">
        <f t="shared" si="129"/>
        <v>2.9044317165672751</v>
      </c>
      <c r="V302">
        <f t="shared" si="130"/>
        <v>72.496778475806465</v>
      </c>
      <c r="W302">
        <f t="shared" si="131"/>
        <v>2.0328029125513067</v>
      </c>
      <c r="X302">
        <f t="shared" si="132"/>
        <v>2.8039906810889415</v>
      </c>
      <c r="Y302">
        <f t="shared" si="133"/>
        <v>0.87162880401596832</v>
      </c>
      <c r="Z302">
        <f t="shared" si="134"/>
        <v>-38.699763467797624</v>
      </c>
      <c r="AA302">
        <f t="shared" si="135"/>
        <v>-94.186437870967936</v>
      </c>
      <c r="AB302">
        <f t="shared" si="136"/>
        <v>-6.5212148983032288</v>
      </c>
      <c r="AC302">
        <f t="shared" si="137"/>
        <v>75.613939790675673</v>
      </c>
      <c r="AD302">
        <v>0</v>
      </c>
      <c r="AE302">
        <v>0</v>
      </c>
      <c r="AF302">
        <v>3</v>
      </c>
      <c r="AG302">
        <v>0</v>
      </c>
      <c r="AH302">
        <v>0</v>
      </c>
      <c r="AI302">
        <f t="shared" si="138"/>
        <v>1</v>
      </c>
      <c r="AJ302">
        <f t="shared" si="139"/>
        <v>0</v>
      </c>
      <c r="AK302">
        <f t="shared" si="140"/>
        <v>68022.009129075304</v>
      </c>
      <c r="AL302">
        <f t="shared" si="141"/>
        <v>1200.0003225806499</v>
      </c>
      <c r="AM302">
        <f t="shared" si="142"/>
        <v>963.3589999351492</v>
      </c>
      <c r="AN302">
        <f t="shared" si="143"/>
        <v>0.80279895080645158</v>
      </c>
      <c r="AO302">
        <f t="shared" si="144"/>
        <v>0.22319961306451608</v>
      </c>
      <c r="AP302">
        <v>10</v>
      </c>
      <c r="AQ302">
        <v>1</v>
      </c>
      <c r="AR302" t="s">
        <v>237</v>
      </c>
      <c r="AS302">
        <v>1560437660.1612899</v>
      </c>
      <c r="AT302">
        <v>893.07</v>
      </c>
      <c r="AU302">
        <v>941.912709677419</v>
      </c>
      <c r="AV302">
        <v>20.413461290322601</v>
      </c>
      <c r="AW302">
        <v>18.980864516128999</v>
      </c>
      <c r="AX302">
        <v>600.051548387097</v>
      </c>
      <c r="AY302">
        <v>99.4814516129032</v>
      </c>
      <c r="AZ302">
        <v>0.100039425806452</v>
      </c>
      <c r="BA302">
        <v>22.907599999999999</v>
      </c>
      <c r="BB302">
        <v>23.600009677419401</v>
      </c>
      <c r="BC302">
        <v>23.379883870967699</v>
      </c>
      <c r="BD302">
        <v>0</v>
      </c>
      <c r="BE302">
        <v>0</v>
      </c>
      <c r="BF302">
        <v>12997.8806451613</v>
      </c>
      <c r="BG302">
        <v>1040.2109677419401</v>
      </c>
      <c r="BH302">
        <v>22.1134548387097</v>
      </c>
      <c r="BI302">
        <v>1200.0003225806499</v>
      </c>
      <c r="BJ302">
        <v>0.32999519354838702</v>
      </c>
      <c r="BK302">
        <v>0.32999267741935501</v>
      </c>
      <c r="BL302">
        <v>0.32999332258064501</v>
      </c>
      <c r="BM302">
        <v>1.0018564516129E-2</v>
      </c>
      <c r="BN302">
        <v>24</v>
      </c>
      <c r="BO302">
        <v>17743.161290322601</v>
      </c>
      <c r="BP302">
        <v>1560432001.5</v>
      </c>
      <c r="BQ302" t="s">
        <v>238</v>
      </c>
      <c r="BR302">
        <v>1</v>
      </c>
      <c r="BS302">
        <v>-1.3480000000000001</v>
      </c>
      <c r="BT302">
        <v>2.1000000000000001E-2</v>
      </c>
      <c r="BU302">
        <v>400</v>
      </c>
      <c r="BV302">
        <v>19</v>
      </c>
      <c r="BW302">
        <v>0.05</v>
      </c>
      <c r="BX302">
        <v>0.02</v>
      </c>
      <c r="BY302">
        <v>28.5140473514689</v>
      </c>
      <c r="BZ302">
        <v>0.79462267471301895</v>
      </c>
      <c r="CA302">
        <v>9.0059560626716703E-2</v>
      </c>
      <c r="CB302">
        <v>1</v>
      </c>
      <c r="CC302">
        <v>-48.830443902439001</v>
      </c>
      <c r="CD302">
        <v>-1.5061066202090501</v>
      </c>
      <c r="CE302">
        <v>0.16510068923166499</v>
      </c>
      <c r="CF302">
        <v>0</v>
      </c>
      <c r="CG302">
        <v>1.43211682926829</v>
      </c>
      <c r="CH302">
        <v>3.8831707317074297E-2</v>
      </c>
      <c r="CI302">
        <v>4.0769341894964298E-3</v>
      </c>
      <c r="CJ302">
        <v>1</v>
      </c>
      <c r="CK302">
        <v>2</v>
      </c>
      <c r="CL302">
        <v>3</v>
      </c>
      <c r="CM302" t="s">
        <v>254</v>
      </c>
      <c r="CN302">
        <v>1.8608100000000001</v>
      </c>
      <c r="CO302">
        <v>1.8577600000000001</v>
      </c>
      <c r="CP302">
        <v>1.8605</v>
      </c>
      <c r="CQ302">
        <v>1.8533299999999999</v>
      </c>
      <c r="CR302">
        <v>1.8519099999999999</v>
      </c>
      <c r="CS302">
        <v>1.8527199999999999</v>
      </c>
      <c r="CT302">
        <v>1.85639</v>
      </c>
      <c r="CU302">
        <v>1.86266</v>
      </c>
      <c r="CV302" t="s">
        <v>240</v>
      </c>
      <c r="CW302" t="s">
        <v>19</v>
      </c>
      <c r="CX302" t="s">
        <v>19</v>
      </c>
      <c r="CY302" t="s">
        <v>19</v>
      </c>
      <c r="CZ302" t="s">
        <v>241</v>
      </c>
      <c r="DA302" t="s">
        <v>242</v>
      </c>
      <c r="DB302" t="s">
        <v>243</v>
      </c>
      <c r="DC302" t="s">
        <v>243</v>
      </c>
      <c r="DD302" t="s">
        <v>243</v>
      </c>
      <c r="DE302" t="s">
        <v>243</v>
      </c>
      <c r="DF302">
        <v>0</v>
      </c>
      <c r="DG302">
        <v>100</v>
      </c>
      <c r="DH302">
        <v>100</v>
      </c>
      <c r="DI302">
        <v>-1.3480000000000001</v>
      </c>
      <c r="DJ302">
        <v>2.1000000000000001E-2</v>
      </c>
      <c r="DK302">
        <v>3</v>
      </c>
      <c r="DL302">
        <v>630.55200000000002</v>
      </c>
      <c r="DM302">
        <v>289.08800000000002</v>
      </c>
      <c r="DN302">
        <v>23.0015</v>
      </c>
      <c r="DO302">
        <v>23.393899999999999</v>
      </c>
      <c r="DP302">
        <v>30.000299999999999</v>
      </c>
      <c r="DQ302">
        <v>23.4815</v>
      </c>
      <c r="DR302">
        <v>23.4956</v>
      </c>
      <c r="DS302">
        <v>39.134500000000003</v>
      </c>
      <c r="DT302">
        <v>22.299199999999999</v>
      </c>
      <c r="DU302">
        <v>100</v>
      </c>
      <c r="DV302">
        <v>23</v>
      </c>
      <c r="DW302">
        <v>967.33</v>
      </c>
      <c r="DX302">
        <v>19</v>
      </c>
      <c r="DY302">
        <v>101.30200000000001</v>
      </c>
      <c r="DZ302">
        <v>105.28</v>
      </c>
    </row>
    <row r="303" spans="1:130" x14ac:dyDescent="0.25">
      <c r="A303">
        <v>287</v>
      </c>
      <c r="B303">
        <v>1560437672.5</v>
      </c>
      <c r="C303">
        <v>572.40000009536698</v>
      </c>
      <c r="D303" t="s">
        <v>816</v>
      </c>
      <c r="E303" t="s">
        <v>817</v>
      </c>
      <c r="G303">
        <v>1560437662.1612899</v>
      </c>
      <c r="H303">
        <f t="shared" si="116"/>
        <v>8.7837040388151716E-4</v>
      </c>
      <c r="I303">
        <f t="shared" si="117"/>
        <v>28.540064930365045</v>
      </c>
      <c r="J303">
        <f t="shared" si="118"/>
        <v>896.36925806451598</v>
      </c>
      <c r="K303">
        <f t="shared" si="119"/>
        <v>420.80575702801457</v>
      </c>
      <c r="L303">
        <f t="shared" si="120"/>
        <v>41.904505451090209</v>
      </c>
      <c r="M303">
        <f t="shared" si="121"/>
        <v>89.261873996304587</v>
      </c>
      <c r="N303">
        <f t="shared" si="122"/>
        <v>9.9356389117284061E-2</v>
      </c>
      <c r="O303">
        <f t="shared" si="123"/>
        <v>3</v>
      </c>
      <c r="P303">
        <f t="shared" si="124"/>
        <v>9.7737908177878946E-2</v>
      </c>
      <c r="Q303">
        <f t="shared" si="125"/>
        <v>6.122957006140136E-2</v>
      </c>
      <c r="R303">
        <f t="shared" si="126"/>
        <v>215.02118228127583</v>
      </c>
      <c r="S303">
        <f t="shared" si="127"/>
        <v>23.935320611116687</v>
      </c>
      <c r="T303">
        <f t="shared" si="128"/>
        <v>23.49883870967745</v>
      </c>
      <c r="U303">
        <f t="shared" si="129"/>
        <v>2.9059894392793066</v>
      </c>
      <c r="V303">
        <f t="shared" si="130"/>
        <v>72.476715232240267</v>
      </c>
      <c r="W303">
        <f t="shared" si="131"/>
        <v>2.0332443322211073</v>
      </c>
      <c r="X303">
        <f t="shared" si="132"/>
        <v>2.8053759413708179</v>
      </c>
      <c r="Y303">
        <f t="shared" si="133"/>
        <v>0.8727451070581993</v>
      </c>
      <c r="Z303">
        <f t="shared" si="134"/>
        <v>-38.736134811174907</v>
      </c>
      <c r="AA303">
        <f t="shared" si="135"/>
        <v>-94.305652954840269</v>
      </c>
      <c r="AB303">
        <f t="shared" si="136"/>
        <v>-6.5300327350763734</v>
      </c>
      <c r="AC303">
        <f t="shared" si="137"/>
        <v>75.44936178018429</v>
      </c>
      <c r="AD303">
        <v>0</v>
      </c>
      <c r="AE303">
        <v>0</v>
      </c>
      <c r="AF303">
        <v>3</v>
      </c>
      <c r="AG303">
        <v>0</v>
      </c>
      <c r="AH303">
        <v>0</v>
      </c>
      <c r="AI303">
        <f t="shared" si="138"/>
        <v>1</v>
      </c>
      <c r="AJ303">
        <f t="shared" si="139"/>
        <v>0</v>
      </c>
      <c r="AK303">
        <f t="shared" si="140"/>
        <v>68020.023415793243</v>
      </c>
      <c r="AL303">
        <f t="shared" si="141"/>
        <v>1199.9996774193601</v>
      </c>
      <c r="AM303">
        <f t="shared" si="142"/>
        <v>963.35845471002767</v>
      </c>
      <c r="AN303">
        <f t="shared" si="143"/>
        <v>0.80279892806451636</v>
      </c>
      <c r="AO303">
        <f t="shared" si="144"/>
        <v>0.22319955903225816</v>
      </c>
      <c r="AP303">
        <v>10</v>
      </c>
      <c r="AQ303">
        <v>1</v>
      </c>
      <c r="AR303" t="s">
        <v>237</v>
      </c>
      <c r="AS303">
        <v>1560437662.1612899</v>
      </c>
      <c r="AT303">
        <v>896.36925806451598</v>
      </c>
      <c r="AU303">
        <v>945.24403225806395</v>
      </c>
      <c r="AV303">
        <v>20.4178741935484</v>
      </c>
      <c r="AW303">
        <v>18.9839387096774</v>
      </c>
      <c r="AX303">
        <v>600.05206451612901</v>
      </c>
      <c r="AY303">
        <v>99.481554838709698</v>
      </c>
      <c r="AZ303">
        <v>0.100032987096774</v>
      </c>
      <c r="BA303">
        <v>22.915754838709699</v>
      </c>
      <c r="BB303">
        <v>23.6090612903226</v>
      </c>
      <c r="BC303">
        <v>23.3886161290323</v>
      </c>
      <c r="BD303">
        <v>0</v>
      </c>
      <c r="BE303">
        <v>0</v>
      </c>
      <c r="BF303">
        <v>12997.841935483901</v>
      </c>
      <c r="BG303">
        <v>1040.23225806452</v>
      </c>
      <c r="BH303">
        <v>22.1058387096774</v>
      </c>
      <c r="BI303">
        <v>1199.9996774193601</v>
      </c>
      <c r="BJ303">
        <v>0.32999574193548398</v>
      </c>
      <c r="BK303">
        <v>0.32999229032258098</v>
      </c>
      <c r="BL303">
        <v>0.32999306451612898</v>
      </c>
      <c r="BM303">
        <v>1.00185806451613E-2</v>
      </c>
      <c r="BN303">
        <v>24</v>
      </c>
      <c r="BO303">
        <v>17743.158064516101</v>
      </c>
      <c r="BP303">
        <v>1560432001.5</v>
      </c>
      <c r="BQ303" t="s">
        <v>238</v>
      </c>
      <c r="BR303">
        <v>1</v>
      </c>
      <c r="BS303">
        <v>-1.3480000000000001</v>
      </c>
      <c r="BT303">
        <v>2.1000000000000001E-2</v>
      </c>
      <c r="BU303">
        <v>400</v>
      </c>
      <c r="BV303">
        <v>19</v>
      </c>
      <c r="BW303">
        <v>0.05</v>
      </c>
      <c r="BX303">
        <v>0.02</v>
      </c>
      <c r="BY303">
        <v>28.531090912644899</v>
      </c>
      <c r="BZ303">
        <v>0.71297545336349899</v>
      </c>
      <c r="CA303">
        <v>8.6130656068271999E-2</v>
      </c>
      <c r="CB303">
        <v>1</v>
      </c>
      <c r="CC303">
        <v>-48.863482926829299</v>
      </c>
      <c r="CD303">
        <v>-1.32100975609757</v>
      </c>
      <c r="CE303">
        <v>0.154198732876447</v>
      </c>
      <c r="CF303">
        <v>0</v>
      </c>
      <c r="CG303">
        <v>1.4335495121951201</v>
      </c>
      <c r="CH303">
        <v>3.9071707317076598E-2</v>
      </c>
      <c r="CI303">
        <v>4.0998922955630401E-3</v>
      </c>
      <c r="CJ303">
        <v>1</v>
      </c>
      <c r="CK303">
        <v>2</v>
      </c>
      <c r="CL303">
        <v>3</v>
      </c>
      <c r="CM303" t="s">
        <v>254</v>
      </c>
      <c r="CN303">
        <v>1.8608100000000001</v>
      </c>
      <c r="CO303">
        <v>1.8577600000000001</v>
      </c>
      <c r="CP303">
        <v>1.8605100000000001</v>
      </c>
      <c r="CQ303">
        <v>1.8533299999999999</v>
      </c>
      <c r="CR303">
        <v>1.85192</v>
      </c>
      <c r="CS303">
        <v>1.8527199999999999</v>
      </c>
      <c r="CT303">
        <v>1.85642</v>
      </c>
      <c r="CU303">
        <v>1.86266</v>
      </c>
      <c r="CV303" t="s">
        <v>240</v>
      </c>
      <c r="CW303" t="s">
        <v>19</v>
      </c>
      <c r="CX303" t="s">
        <v>19</v>
      </c>
      <c r="CY303" t="s">
        <v>19</v>
      </c>
      <c r="CZ303" t="s">
        <v>241</v>
      </c>
      <c r="DA303" t="s">
        <v>242</v>
      </c>
      <c r="DB303" t="s">
        <v>243</v>
      </c>
      <c r="DC303" t="s">
        <v>243</v>
      </c>
      <c r="DD303" t="s">
        <v>243</v>
      </c>
      <c r="DE303" t="s">
        <v>243</v>
      </c>
      <c r="DF303">
        <v>0</v>
      </c>
      <c r="DG303">
        <v>100</v>
      </c>
      <c r="DH303">
        <v>100</v>
      </c>
      <c r="DI303">
        <v>-1.3480000000000001</v>
      </c>
      <c r="DJ303">
        <v>2.1000000000000001E-2</v>
      </c>
      <c r="DK303">
        <v>3</v>
      </c>
      <c r="DL303">
        <v>630.26700000000005</v>
      </c>
      <c r="DM303">
        <v>289.25700000000001</v>
      </c>
      <c r="DN303">
        <v>23.0015</v>
      </c>
      <c r="DO303">
        <v>23.395299999999999</v>
      </c>
      <c r="DP303">
        <v>30.000299999999999</v>
      </c>
      <c r="DQ303">
        <v>23.482500000000002</v>
      </c>
      <c r="DR303">
        <v>23.496099999999998</v>
      </c>
      <c r="DS303">
        <v>39.263599999999997</v>
      </c>
      <c r="DT303">
        <v>22.299199999999999</v>
      </c>
      <c r="DU303">
        <v>100</v>
      </c>
      <c r="DV303">
        <v>23</v>
      </c>
      <c r="DW303">
        <v>972.33</v>
      </c>
      <c r="DX303">
        <v>19</v>
      </c>
      <c r="DY303">
        <v>101.30200000000001</v>
      </c>
      <c r="DZ303">
        <v>105.279</v>
      </c>
    </row>
    <row r="304" spans="1:130" x14ac:dyDescent="0.25">
      <c r="A304">
        <v>288</v>
      </c>
      <c r="B304">
        <v>1560437674.5</v>
      </c>
      <c r="C304">
        <v>574.40000009536698</v>
      </c>
      <c r="D304" t="s">
        <v>818</v>
      </c>
      <c r="E304" t="s">
        <v>819</v>
      </c>
      <c r="G304">
        <v>1560437664.1612899</v>
      </c>
      <c r="H304">
        <f t="shared" si="116"/>
        <v>8.7896776048308311E-4</v>
      </c>
      <c r="I304">
        <f t="shared" si="117"/>
        <v>28.559967804378399</v>
      </c>
      <c r="J304">
        <f t="shared" si="118"/>
        <v>899.66935483870998</v>
      </c>
      <c r="K304">
        <f t="shared" si="119"/>
        <v>423.47111590815393</v>
      </c>
      <c r="L304">
        <f t="shared" si="120"/>
        <v>42.169927914105166</v>
      </c>
      <c r="M304">
        <f t="shared" si="121"/>
        <v>89.590506683592636</v>
      </c>
      <c r="N304">
        <f t="shared" si="122"/>
        <v>9.9301279239994225E-2</v>
      </c>
      <c r="O304">
        <f t="shared" si="123"/>
        <v>3</v>
      </c>
      <c r="P304">
        <f t="shared" si="124"/>
        <v>9.7684578636555941E-2</v>
      </c>
      <c r="Q304">
        <f t="shared" si="125"/>
        <v>6.1196082492897576E-2</v>
      </c>
      <c r="R304">
        <f t="shared" si="126"/>
        <v>215.02099293224143</v>
      </c>
      <c r="S304">
        <f t="shared" si="127"/>
        <v>23.943181158008986</v>
      </c>
      <c r="T304">
        <f t="shared" si="128"/>
        <v>23.50744193548385</v>
      </c>
      <c r="U304">
        <f t="shared" si="129"/>
        <v>2.9074972801621484</v>
      </c>
      <c r="V304">
        <f t="shared" si="130"/>
        <v>72.457423881830707</v>
      </c>
      <c r="W304">
        <f t="shared" si="131"/>
        <v>2.0336906084793074</v>
      </c>
      <c r="X304">
        <f t="shared" si="132"/>
        <v>2.8067387708897997</v>
      </c>
      <c r="Y304">
        <f t="shared" si="133"/>
        <v>0.87380667168284099</v>
      </c>
      <c r="Z304">
        <f t="shared" si="134"/>
        <v>-38.762478237303966</v>
      </c>
      <c r="AA304">
        <f t="shared" si="135"/>
        <v>-94.400085909671972</v>
      </c>
      <c r="AB304">
        <f t="shared" si="136"/>
        <v>-6.537121840016118</v>
      </c>
      <c r="AC304">
        <f t="shared" si="137"/>
        <v>75.32130694524939</v>
      </c>
      <c r="AD304">
        <v>0</v>
      </c>
      <c r="AE304">
        <v>0</v>
      </c>
      <c r="AF304">
        <v>3</v>
      </c>
      <c r="AG304">
        <v>0</v>
      </c>
      <c r="AH304">
        <v>0</v>
      </c>
      <c r="AI304">
        <f t="shared" si="138"/>
        <v>1</v>
      </c>
      <c r="AJ304">
        <f t="shared" si="139"/>
        <v>0</v>
      </c>
      <c r="AK304">
        <f t="shared" si="140"/>
        <v>68020.739894892758</v>
      </c>
      <c r="AL304">
        <f t="shared" si="141"/>
        <v>1199.99870967742</v>
      </c>
      <c r="AM304">
        <f t="shared" si="142"/>
        <v>963.35770703361061</v>
      </c>
      <c r="AN304">
        <f t="shared" si="143"/>
        <v>0.80279895241935506</v>
      </c>
      <c r="AO304">
        <f t="shared" si="144"/>
        <v>0.22319953570967752</v>
      </c>
      <c r="AP304">
        <v>10</v>
      </c>
      <c r="AQ304">
        <v>1</v>
      </c>
      <c r="AR304" t="s">
        <v>237</v>
      </c>
      <c r="AS304">
        <v>1560437664.1612899</v>
      </c>
      <c r="AT304">
        <v>899.66935483870998</v>
      </c>
      <c r="AU304">
        <v>948.58277419354795</v>
      </c>
      <c r="AV304">
        <v>20.422354838709701</v>
      </c>
      <c r="AW304">
        <v>18.987458064516101</v>
      </c>
      <c r="AX304">
        <v>600.05512903225804</v>
      </c>
      <c r="AY304">
        <v>99.481577419354807</v>
      </c>
      <c r="AZ304">
        <v>0.100014641935484</v>
      </c>
      <c r="BA304">
        <v>22.9237741935484</v>
      </c>
      <c r="BB304">
        <v>23.617638709677401</v>
      </c>
      <c r="BC304">
        <v>23.3972451612903</v>
      </c>
      <c r="BD304">
        <v>0</v>
      </c>
      <c r="BE304">
        <v>0</v>
      </c>
      <c r="BF304">
        <v>12998.3838709677</v>
      </c>
      <c r="BG304">
        <v>1040.26096774194</v>
      </c>
      <c r="BH304">
        <v>22.099345161290302</v>
      </c>
      <c r="BI304">
        <v>1199.99870967742</v>
      </c>
      <c r="BJ304">
        <v>0.329996193548387</v>
      </c>
      <c r="BK304">
        <v>0.32999235483870998</v>
      </c>
      <c r="BL304">
        <v>0.32999261290322601</v>
      </c>
      <c r="BM304">
        <v>1.00185709677419E-2</v>
      </c>
      <c r="BN304">
        <v>24</v>
      </c>
      <c r="BO304">
        <v>17743.1451612903</v>
      </c>
      <c r="BP304">
        <v>1560432001.5</v>
      </c>
      <c r="BQ304" t="s">
        <v>238</v>
      </c>
      <c r="BR304">
        <v>1</v>
      </c>
      <c r="BS304">
        <v>-1.3480000000000001</v>
      </c>
      <c r="BT304">
        <v>2.1000000000000001E-2</v>
      </c>
      <c r="BU304">
        <v>400</v>
      </c>
      <c r="BV304">
        <v>19</v>
      </c>
      <c r="BW304">
        <v>0.05</v>
      </c>
      <c r="BX304">
        <v>0.02</v>
      </c>
      <c r="BY304">
        <v>28.549457238070602</v>
      </c>
      <c r="BZ304">
        <v>0.61631470289809998</v>
      </c>
      <c r="CA304">
        <v>7.9713553739717294E-2</v>
      </c>
      <c r="CB304">
        <v>1</v>
      </c>
      <c r="CC304">
        <v>-48.901251219512197</v>
      </c>
      <c r="CD304">
        <v>-1.1504048780487699</v>
      </c>
      <c r="CE304">
        <v>0.14113729541495901</v>
      </c>
      <c r="CF304">
        <v>0</v>
      </c>
      <c r="CG304">
        <v>1.4346029268292699</v>
      </c>
      <c r="CH304">
        <v>3.9345783972125799E-2</v>
      </c>
      <c r="CI304">
        <v>4.1195928308762602E-3</v>
      </c>
      <c r="CJ304">
        <v>1</v>
      </c>
      <c r="CK304">
        <v>2</v>
      </c>
      <c r="CL304">
        <v>3</v>
      </c>
      <c r="CM304" t="s">
        <v>254</v>
      </c>
      <c r="CN304">
        <v>1.8608100000000001</v>
      </c>
      <c r="CO304">
        <v>1.8577600000000001</v>
      </c>
      <c r="CP304">
        <v>1.8605100000000001</v>
      </c>
      <c r="CQ304">
        <v>1.8533299999999999</v>
      </c>
      <c r="CR304">
        <v>1.85195</v>
      </c>
      <c r="CS304">
        <v>1.8527199999999999</v>
      </c>
      <c r="CT304">
        <v>1.8564400000000001</v>
      </c>
      <c r="CU304">
        <v>1.86266</v>
      </c>
      <c r="CV304" t="s">
        <v>240</v>
      </c>
      <c r="CW304" t="s">
        <v>19</v>
      </c>
      <c r="CX304" t="s">
        <v>19</v>
      </c>
      <c r="CY304" t="s">
        <v>19</v>
      </c>
      <c r="CZ304" t="s">
        <v>241</v>
      </c>
      <c r="DA304" t="s">
        <v>242</v>
      </c>
      <c r="DB304" t="s">
        <v>243</v>
      </c>
      <c r="DC304" t="s">
        <v>243</v>
      </c>
      <c r="DD304" t="s">
        <v>243</v>
      </c>
      <c r="DE304" t="s">
        <v>243</v>
      </c>
      <c r="DF304">
        <v>0</v>
      </c>
      <c r="DG304">
        <v>100</v>
      </c>
      <c r="DH304">
        <v>100</v>
      </c>
      <c r="DI304">
        <v>-1.3480000000000001</v>
      </c>
      <c r="DJ304">
        <v>2.1000000000000001E-2</v>
      </c>
      <c r="DK304">
        <v>3</v>
      </c>
      <c r="DL304">
        <v>630.101</v>
      </c>
      <c r="DM304">
        <v>289.37200000000001</v>
      </c>
      <c r="DN304">
        <v>23.0015</v>
      </c>
      <c r="DO304">
        <v>23.3963</v>
      </c>
      <c r="DP304">
        <v>30.0002</v>
      </c>
      <c r="DQ304">
        <v>23.4834</v>
      </c>
      <c r="DR304">
        <v>23.497</v>
      </c>
      <c r="DS304">
        <v>39.379600000000003</v>
      </c>
      <c r="DT304">
        <v>22.299199999999999</v>
      </c>
      <c r="DU304">
        <v>100</v>
      </c>
      <c r="DV304">
        <v>23</v>
      </c>
      <c r="DW304">
        <v>977.33</v>
      </c>
      <c r="DX304">
        <v>19</v>
      </c>
      <c r="DY304">
        <v>101.30200000000001</v>
      </c>
      <c r="DZ304">
        <v>105.279</v>
      </c>
    </row>
    <row r="305" spans="1:130" x14ac:dyDescent="0.25">
      <c r="A305">
        <v>289</v>
      </c>
      <c r="B305">
        <v>1560437676.5</v>
      </c>
      <c r="C305">
        <v>576.40000009536698</v>
      </c>
      <c r="D305" t="s">
        <v>820</v>
      </c>
      <c r="E305" t="s">
        <v>821</v>
      </c>
      <c r="G305">
        <v>1560437666.1612899</v>
      </c>
      <c r="H305">
        <f t="shared" si="116"/>
        <v>8.7950899653665103E-4</v>
      </c>
      <c r="I305">
        <f t="shared" si="117"/>
        <v>28.585942197776596</v>
      </c>
      <c r="J305">
        <f t="shared" si="118"/>
        <v>902.97032258064496</v>
      </c>
      <c r="K305">
        <f t="shared" si="119"/>
        <v>426.0060023768811</v>
      </c>
      <c r="L305">
        <f t="shared" si="120"/>
        <v>42.422311551781782</v>
      </c>
      <c r="M305">
        <f t="shared" si="121"/>
        <v>89.919128211344287</v>
      </c>
      <c r="N305">
        <f t="shared" si="122"/>
        <v>9.9239235249777791E-2</v>
      </c>
      <c r="O305">
        <f t="shared" si="123"/>
        <v>3</v>
      </c>
      <c r="P305">
        <f t="shared" si="124"/>
        <v>9.7624537837018022E-2</v>
      </c>
      <c r="Q305">
        <f t="shared" si="125"/>
        <v>6.1158380782669254E-2</v>
      </c>
      <c r="R305">
        <f t="shared" si="126"/>
        <v>215.02101224998572</v>
      </c>
      <c r="S305">
        <f t="shared" si="127"/>
        <v>23.950883149648014</v>
      </c>
      <c r="T305">
        <f t="shared" si="128"/>
        <v>23.516074193548398</v>
      </c>
      <c r="U305">
        <f t="shared" si="129"/>
        <v>2.9090108970474442</v>
      </c>
      <c r="V305">
        <f t="shared" si="130"/>
        <v>72.438947399402011</v>
      </c>
      <c r="W305">
        <f t="shared" si="131"/>
        <v>2.0341382031865471</v>
      </c>
      <c r="X305">
        <f t="shared" si="132"/>
        <v>2.8080725579446217</v>
      </c>
      <c r="Y305">
        <f t="shared" si="133"/>
        <v>0.87487269386089705</v>
      </c>
      <c r="Z305">
        <f t="shared" si="134"/>
        <v>-38.786346747266307</v>
      </c>
      <c r="AA305">
        <f t="shared" si="135"/>
        <v>-94.527387793552037</v>
      </c>
      <c r="AB305">
        <f t="shared" si="136"/>
        <v>-6.5464836048138881</v>
      </c>
      <c r="AC305">
        <f t="shared" si="137"/>
        <v>75.160794104353471</v>
      </c>
      <c r="AD305">
        <v>0</v>
      </c>
      <c r="AE305">
        <v>0</v>
      </c>
      <c r="AF305">
        <v>3</v>
      </c>
      <c r="AG305">
        <v>0</v>
      </c>
      <c r="AH305">
        <v>0</v>
      </c>
      <c r="AI305">
        <f t="shared" si="138"/>
        <v>1</v>
      </c>
      <c r="AJ305">
        <f t="shared" si="139"/>
        <v>0</v>
      </c>
      <c r="AK305">
        <f t="shared" si="140"/>
        <v>68023.982888443148</v>
      </c>
      <c r="AL305">
        <f t="shared" si="141"/>
        <v>1199.99870967742</v>
      </c>
      <c r="AM305">
        <f t="shared" si="142"/>
        <v>963.35767509816071</v>
      </c>
      <c r="AN305">
        <f t="shared" si="143"/>
        <v>0.80279892580645151</v>
      </c>
      <c r="AO305">
        <f t="shared" si="144"/>
        <v>0.2231995631612903</v>
      </c>
      <c r="AP305">
        <v>10</v>
      </c>
      <c r="AQ305">
        <v>1</v>
      </c>
      <c r="AR305" t="s">
        <v>237</v>
      </c>
      <c r="AS305">
        <v>1560437666.1612899</v>
      </c>
      <c r="AT305">
        <v>902.97032258064496</v>
      </c>
      <c r="AU305">
        <v>951.93335483870999</v>
      </c>
      <c r="AV305">
        <v>20.426870967741898</v>
      </c>
      <c r="AW305">
        <v>18.991077419354799</v>
      </c>
      <c r="AX305">
        <v>600.04683870967699</v>
      </c>
      <c r="AY305">
        <v>99.481493548387107</v>
      </c>
      <c r="AZ305">
        <v>9.9994306451612905E-2</v>
      </c>
      <c r="BA305">
        <v>22.931619354838698</v>
      </c>
      <c r="BB305">
        <v>23.626335483870999</v>
      </c>
      <c r="BC305">
        <v>23.405812903225801</v>
      </c>
      <c r="BD305">
        <v>0</v>
      </c>
      <c r="BE305">
        <v>0</v>
      </c>
      <c r="BF305">
        <v>12999.4709677419</v>
      </c>
      <c r="BG305">
        <v>1040.29096774194</v>
      </c>
      <c r="BH305">
        <v>22.096880645161299</v>
      </c>
      <c r="BI305">
        <v>1199.99870967742</v>
      </c>
      <c r="BJ305">
        <v>0.32999587096774202</v>
      </c>
      <c r="BK305">
        <v>0.32999293548387099</v>
      </c>
      <c r="BL305">
        <v>0.32999245161290303</v>
      </c>
      <c r="BM305">
        <v>1.0018541935483899E-2</v>
      </c>
      <c r="BN305">
        <v>24</v>
      </c>
      <c r="BO305">
        <v>17743.141935483902</v>
      </c>
      <c r="BP305">
        <v>1560432001.5</v>
      </c>
      <c r="BQ305" t="s">
        <v>238</v>
      </c>
      <c r="BR305">
        <v>1</v>
      </c>
      <c r="BS305">
        <v>-1.3480000000000001</v>
      </c>
      <c r="BT305">
        <v>2.1000000000000001E-2</v>
      </c>
      <c r="BU305">
        <v>400</v>
      </c>
      <c r="BV305">
        <v>19</v>
      </c>
      <c r="BW305">
        <v>0.05</v>
      </c>
      <c r="BX305">
        <v>0.02</v>
      </c>
      <c r="BY305">
        <v>28.5728863184756</v>
      </c>
      <c r="BZ305">
        <v>0.507085667531194</v>
      </c>
      <c r="CA305">
        <v>7.0141056863960202E-2</v>
      </c>
      <c r="CB305">
        <v>1</v>
      </c>
      <c r="CC305">
        <v>-48.946917073170702</v>
      </c>
      <c r="CD305">
        <v>-1.0219170731707301</v>
      </c>
      <c r="CE305">
        <v>0.12916761072237301</v>
      </c>
      <c r="CF305">
        <v>0</v>
      </c>
      <c r="CG305">
        <v>1.4354556097561</v>
      </c>
      <c r="CH305">
        <v>4.0101114982579102E-2</v>
      </c>
      <c r="CI305">
        <v>4.1669799842539599E-3</v>
      </c>
      <c r="CJ305">
        <v>1</v>
      </c>
      <c r="CK305">
        <v>2</v>
      </c>
      <c r="CL305">
        <v>3</v>
      </c>
      <c r="CM305" t="s">
        <v>254</v>
      </c>
      <c r="CN305">
        <v>1.8608100000000001</v>
      </c>
      <c r="CO305">
        <v>1.8577600000000001</v>
      </c>
      <c r="CP305">
        <v>1.8605100000000001</v>
      </c>
      <c r="CQ305">
        <v>1.8533299999999999</v>
      </c>
      <c r="CR305">
        <v>1.8519300000000001</v>
      </c>
      <c r="CS305">
        <v>1.8527199999999999</v>
      </c>
      <c r="CT305">
        <v>1.85642</v>
      </c>
      <c r="CU305">
        <v>1.8626499999999999</v>
      </c>
      <c r="CV305" t="s">
        <v>240</v>
      </c>
      <c r="CW305" t="s">
        <v>19</v>
      </c>
      <c r="CX305" t="s">
        <v>19</v>
      </c>
      <c r="CY305" t="s">
        <v>19</v>
      </c>
      <c r="CZ305" t="s">
        <v>241</v>
      </c>
      <c r="DA305" t="s">
        <v>242</v>
      </c>
      <c r="DB305" t="s">
        <v>243</v>
      </c>
      <c r="DC305" t="s">
        <v>243</v>
      </c>
      <c r="DD305" t="s">
        <v>243</v>
      </c>
      <c r="DE305" t="s">
        <v>243</v>
      </c>
      <c r="DF305">
        <v>0</v>
      </c>
      <c r="DG305">
        <v>100</v>
      </c>
      <c r="DH305">
        <v>100</v>
      </c>
      <c r="DI305">
        <v>-1.3480000000000001</v>
      </c>
      <c r="DJ305">
        <v>2.1000000000000001E-2</v>
      </c>
      <c r="DK305">
        <v>3</v>
      </c>
      <c r="DL305">
        <v>630.32500000000005</v>
      </c>
      <c r="DM305">
        <v>289.322</v>
      </c>
      <c r="DN305">
        <v>23.0015</v>
      </c>
      <c r="DO305">
        <v>23.397300000000001</v>
      </c>
      <c r="DP305">
        <v>30.0001</v>
      </c>
      <c r="DQ305">
        <v>23.483899999999998</v>
      </c>
      <c r="DR305">
        <v>23.498000000000001</v>
      </c>
      <c r="DS305">
        <v>39.463099999999997</v>
      </c>
      <c r="DT305">
        <v>22.299199999999999</v>
      </c>
      <c r="DU305">
        <v>100</v>
      </c>
      <c r="DV305">
        <v>23</v>
      </c>
      <c r="DW305">
        <v>977.33</v>
      </c>
      <c r="DX305">
        <v>19</v>
      </c>
      <c r="DY305">
        <v>101.303</v>
      </c>
      <c r="DZ305">
        <v>105.28</v>
      </c>
    </row>
    <row r="306" spans="1:130" x14ac:dyDescent="0.25">
      <c r="A306">
        <v>290</v>
      </c>
      <c r="B306">
        <v>1560437678.5</v>
      </c>
      <c r="C306">
        <v>578.40000009536698</v>
      </c>
      <c r="D306" t="s">
        <v>822</v>
      </c>
      <c r="E306" t="s">
        <v>823</v>
      </c>
      <c r="G306">
        <v>1560437668.1612899</v>
      </c>
      <c r="H306">
        <f t="shared" si="116"/>
        <v>8.8030384270207395E-4</v>
      </c>
      <c r="I306">
        <f t="shared" si="117"/>
        <v>28.603689337809371</v>
      </c>
      <c r="J306">
        <f t="shared" si="118"/>
        <v>906.27438709677403</v>
      </c>
      <c r="K306">
        <f t="shared" si="119"/>
        <v>428.85535698608498</v>
      </c>
      <c r="L306">
        <f t="shared" si="120"/>
        <v>42.706024156082883</v>
      </c>
      <c r="M306">
        <f t="shared" si="121"/>
        <v>90.248087698831853</v>
      </c>
      <c r="N306">
        <f t="shared" si="122"/>
        <v>9.9215707897714403E-2</v>
      </c>
      <c r="O306">
        <f t="shared" si="123"/>
        <v>3</v>
      </c>
      <c r="P306">
        <f t="shared" si="124"/>
        <v>9.7601769784179865E-2</v>
      </c>
      <c r="Q306">
        <f t="shared" si="125"/>
        <v>6.114408395734116E-2</v>
      </c>
      <c r="R306">
        <f t="shared" si="126"/>
        <v>215.02113260527855</v>
      </c>
      <c r="S306">
        <f t="shared" si="127"/>
        <v>23.95824703205643</v>
      </c>
      <c r="T306">
        <f t="shared" si="128"/>
        <v>23.524285483870948</v>
      </c>
      <c r="U306">
        <f t="shared" si="129"/>
        <v>2.9104513391629951</v>
      </c>
      <c r="V306">
        <f t="shared" si="130"/>
        <v>72.421929547918438</v>
      </c>
      <c r="W306">
        <f t="shared" si="131"/>
        <v>2.0345929039025479</v>
      </c>
      <c r="X306">
        <f t="shared" si="132"/>
        <v>2.8093602540047575</v>
      </c>
      <c r="Y306">
        <f t="shared" si="133"/>
        <v>0.87585843526044727</v>
      </c>
      <c r="Z306">
        <f t="shared" si="134"/>
        <v>-38.821399463161463</v>
      </c>
      <c r="AA306">
        <f t="shared" si="135"/>
        <v>-94.630951006455604</v>
      </c>
      <c r="AB306">
        <f t="shared" si="136"/>
        <v>-6.554179641039906</v>
      </c>
      <c r="AC306">
        <f t="shared" si="137"/>
        <v>75.014602494621585</v>
      </c>
      <c r="AD306">
        <v>0</v>
      </c>
      <c r="AE306">
        <v>0</v>
      </c>
      <c r="AF306">
        <v>3</v>
      </c>
      <c r="AG306">
        <v>0</v>
      </c>
      <c r="AH306">
        <v>0</v>
      </c>
      <c r="AI306">
        <f t="shared" si="138"/>
        <v>1</v>
      </c>
      <c r="AJ306">
        <f t="shared" si="139"/>
        <v>0</v>
      </c>
      <c r="AK306">
        <f t="shared" si="140"/>
        <v>68022.791031781846</v>
      </c>
      <c r="AL306">
        <f t="shared" si="141"/>
        <v>1199.99903225806</v>
      </c>
      <c r="AM306">
        <f t="shared" si="142"/>
        <v>963.3579315494253</v>
      </c>
      <c r="AN306">
        <f t="shared" si="143"/>
        <v>0.80279892370967765</v>
      </c>
      <c r="AO306">
        <f t="shared" si="144"/>
        <v>0.22319962867741941</v>
      </c>
      <c r="AP306">
        <v>10</v>
      </c>
      <c r="AQ306">
        <v>1</v>
      </c>
      <c r="AR306" t="s">
        <v>237</v>
      </c>
      <c r="AS306">
        <v>1560437668.1612899</v>
      </c>
      <c r="AT306">
        <v>906.27438709677403</v>
      </c>
      <c r="AU306">
        <v>955.27258064516104</v>
      </c>
      <c r="AV306">
        <v>20.431451612903199</v>
      </c>
      <c r="AW306">
        <v>18.9943806451613</v>
      </c>
      <c r="AX306">
        <v>600.05245161290304</v>
      </c>
      <c r="AY306">
        <v>99.481409677419407</v>
      </c>
      <c r="AZ306">
        <v>0.100007367741935</v>
      </c>
      <c r="BA306">
        <v>22.9391903225806</v>
      </c>
      <c r="BB306">
        <v>23.6350709677419</v>
      </c>
      <c r="BC306">
        <v>23.413499999999999</v>
      </c>
      <c r="BD306">
        <v>0</v>
      </c>
      <c r="BE306">
        <v>0</v>
      </c>
      <c r="BF306">
        <v>12999.6</v>
      </c>
      <c r="BG306">
        <v>1040.3135483870999</v>
      </c>
      <c r="BH306">
        <v>22.096658064516099</v>
      </c>
      <c r="BI306">
        <v>1199.99903225806</v>
      </c>
      <c r="BJ306">
        <v>0.32999509677419397</v>
      </c>
      <c r="BK306">
        <v>0.329993451612903</v>
      </c>
      <c r="BL306">
        <v>0.329992806451613</v>
      </c>
      <c r="BM306">
        <v>1.00185129032258E-2</v>
      </c>
      <c r="BN306">
        <v>24</v>
      </c>
      <c r="BO306">
        <v>17743.138709677401</v>
      </c>
      <c r="BP306">
        <v>1560432001.5</v>
      </c>
      <c r="BQ306" t="s">
        <v>238</v>
      </c>
      <c r="BR306">
        <v>1</v>
      </c>
      <c r="BS306">
        <v>-1.3480000000000001</v>
      </c>
      <c r="BT306">
        <v>2.1000000000000001E-2</v>
      </c>
      <c r="BU306">
        <v>400</v>
      </c>
      <c r="BV306">
        <v>19</v>
      </c>
      <c r="BW306">
        <v>0.05</v>
      </c>
      <c r="BX306">
        <v>0.02</v>
      </c>
      <c r="BY306">
        <v>28.596336531406902</v>
      </c>
      <c r="BZ306">
        <v>0.35797555478128601</v>
      </c>
      <c r="CA306">
        <v>5.4175221699045803E-2</v>
      </c>
      <c r="CB306">
        <v>1</v>
      </c>
      <c r="CC306">
        <v>-48.9891024390244</v>
      </c>
      <c r="CD306">
        <v>-0.68030801393738205</v>
      </c>
      <c r="CE306">
        <v>9.1079939393396703E-2</v>
      </c>
      <c r="CF306">
        <v>1</v>
      </c>
      <c r="CG306">
        <v>1.4365882926829301</v>
      </c>
      <c r="CH306">
        <v>3.9447386759582898E-2</v>
      </c>
      <c r="CI306">
        <v>4.1115464436437101E-3</v>
      </c>
      <c r="CJ306">
        <v>1</v>
      </c>
      <c r="CK306">
        <v>3</v>
      </c>
      <c r="CL306">
        <v>3</v>
      </c>
      <c r="CM306" t="s">
        <v>239</v>
      </c>
      <c r="CN306">
        <v>1.8608100000000001</v>
      </c>
      <c r="CO306">
        <v>1.8577600000000001</v>
      </c>
      <c r="CP306">
        <v>1.86052</v>
      </c>
      <c r="CQ306">
        <v>1.8533299999999999</v>
      </c>
      <c r="CR306">
        <v>1.8519099999999999</v>
      </c>
      <c r="CS306">
        <v>1.8527199999999999</v>
      </c>
      <c r="CT306">
        <v>1.85639</v>
      </c>
      <c r="CU306">
        <v>1.8626400000000001</v>
      </c>
      <c r="CV306" t="s">
        <v>240</v>
      </c>
      <c r="CW306" t="s">
        <v>19</v>
      </c>
      <c r="CX306" t="s">
        <v>19</v>
      </c>
      <c r="CY306" t="s">
        <v>19</v>
      </c>
      <c r="CZ306" t="s">
        <v>241</v>
      </c>
      <c r="DA306" t="s">
        <v>242</v>
      </c>
      <c r="DB306" t="s">
        <v>243</v>
      </c>
      <c r="DC306" t="s">
        <v>243</v>
      </c>
      <c r="DD306" t="s">
        <v>243</v>
      </c>
      <c r="DE306" t="s">
        <v>243</v>
      </c>
      <c r="DF306">
        <v>0</v>
      </c>
      <c r="DG306">
        <v>100</v>
      </c>
      <c r="DH306">
        <v>100</v>
      </c>
      <c r="DI306">
        <v>-1.3480000000000001</v>
      </c>
      <c r="DJ306">
        <v>2.1000000000000001E-2</v>
      </c>
      <c r="DK306">
        <v>3</v>
      </c>
      <c r="DL306">
        <v>630.14</v>
      </c>
      <c r="DM306">
        <v>289.435</v>
      </c>
      <c r="DN306">
        <v>23.0014</v>
      </c>
      <c r="DO306">
        <v>23.398800000000001</v>
      </c>
      <c r="DP306">
        <v>30.0001</v>
      </c>
      <c r="DQ306">
        <v>23.4849</v>
      </c>
      <c r="DR306">
        <v>23.4985</v>
      </c>
      <c r="DS306">
        <v>39.593899999999998</v>
      </c>
      <c r="DT306">
        <v>22.299199999999999</v>
      </c>
      <c r="DU306">
        <v>100</v>
      </c>
      <c r="DV306">
        <v>23</v>
      </c>
      <c r="DW306">
        <v>982.33</v>
      </c>
      <c r="DX306">
        <v>19</v>
      </c>
      <c r="DY306">
        <v>101.303</v>
      </c>
      <c r="DZ306">
        <v>105.28</v>
      </c>
    </row>
    <row r="307" spans="1:130" x14ac:dyDescent="0.25">
      <c r="A307">
        <v>291</v>
      </c>
      <c r="B307">
        <v>1560437680.5</v>
      </c>
      <c r="C307">
        <v>580.40000009536698</v>
      </c>
      <c r="D307" t="s">
        <v>824</v>
      </c>
      <c r="E307" t="s">
        <v>825</v>
      </c>
      <c r="G307">
        <v>1560437670.1612899</v>
      </c>
      <c r="H307">
        <f t="shared" si="116"/>
        <v>8.8127757714185457E-4</v>
      </c>
      <c r="I307">
        <f t="shared" si="117"/>
        <v>28.61191371719389</v>
      </c>
      <c r="J307">
        <f t="shared" si="118"/>
        <v>909.57425806451602</v>
      </c>
      <c r="K307">
        <f t="shared" si="119"/>
        <v>431.9827028851027</v>
      </c>
      <c r="L307">
        <f t="shared" si="120"/>
        <v>43.017377704470228</v>
      </c>
      <c r="M307">
        <f t="shared" si="121"/>
        <v>90.576541949716812</v>
      </c>
      <c r="N307">
        <f t="shared" si="122"/>
        <v>9.9219696636974331E-2</v>
      </c>
      <c r="O307">
        <f t="shared" si="123"/>
        <v>3</v>
      </c>
      <c r="P307">
        <f t="shared" si="124"/>
        <v>9.7605629807054881E-2</v>
      </c>
      <c r="Q307">
        <f t="shared" si="125"/>
        <v>6.1146507794291136E-2</v>
      </c>
      <c r="R307">
        <f t="shared" si="126"/>
        <v>215.02123305436015</v>
      </c>
      <c r="S307">
        <f t="shared" si="127"/>
        <v>23.965236362492067</v>
      </c>
      <c r="T307">
        <f t="shared" si="128"/>
        <v>23.532145161290352</v>
      </c>
      <c r="U307">
        <f t="shared" si="129"/>
        <v>2.9118306848511386</v>
      </c>
      <c r="V307">
        <f t="shared" si="130"/>
        <v>72.406366822401708</v>
      </c>
      <c r="W307">
        <f t="shared" si="131"/>
        <v>2.035047894081683</v>
      </c>
      <c r="X307">
        <f t="shared" si="132"/>
        <v>2.8105924705119474</v>
      </c>
      <c r="Y307">
        <f t="shared" si="133"/>
        <v>0.87678279076945564</v>
      </c>
      <c r="Z307">
        <f t="shared" si="134"/>
        <v>-38.864341151955784</v>
      </c>
      <c r="AA307">
        <f t="shared" si="135"/>
        <v>-94.73086211613618</v>
      </c>
      <c r="AB307">
        <f t="shared" si="136"/>
        <v>-6.561601270625891</v>
      </c>
      <c r="AC307">
        <f t="shared" si="137"/>
        <v>74.864428515642302</v>
      </c>
      <c r="AD307">
        <v>0</v>
      </c>
      <c r="AE307">
        <v>0</v>
      </c>
      <c r="AF307">
        <v>3</v>
      </c>
      <c r="AG307">
        <v>0</v>
      </c>
      <c r="AH307">
        <v>0</v>
      </c>
      <c r="AI307">
        <f t="shared" si="138"/>
        <v>1</v>
      </c>
      <c r="AJ307">
        <f t="shared" si="139"/>
        <v>0</v>
      </c>
      <c r="AK307">
        <f t="shared" si="140"/>
        <v>68018.363645517675</v>
      </c>
      <c r="AL307">
        <f t="shared" si="141"/>
        <v>1199.9993548387099</v>
      </c>
      <c r="AM307">
        <f t="shared" si="142"/>
        <v>963.35823832324866</v>
      </c>
      <c r="AN307">
        <f t="shared" si="143"/>
        <v>0.80279896354838642</v>
      </c>
      <c r="AO307">
        <f t="shared" si="144"/>
        <v>0.22319966187096762</v>
      </c>
      <c r="AP307">
        <v>10</v>
      </c>
      <c r="AQ307">
        <v>1</v>
      </c>
      <c r="AR307" t="s">
        <v>237</v>
      </c>
      <c r="AS307">
        <v>1560437670.1612899</v>
      </c>
      <c r="AT307">
        <v>909.57425806451602</v>
      </c>
      <c r="AU307">
        <v>958.59229032258099</v>
      </c>
      <c r="AV307">
        <v>20.436054838709701</v>
      </c>
      <c r="AW307">
        <v>18.9974064516129</v>
      </c>
      <c r="AX307">
        <v>600.05470967741905</v>
      </c>
      <c r="AY307">
        <v>99.481222580645195</v>
      </c>
      <c r="AZ307">
        <v>0.100027819354839</v>
      </c>
      <c r="BA307">
        <v>22.946432258064501</v>
      </c>
      <c r="BB307">
        <v>23.6435741935484</v>
      </c>
      <c r="BC307">
        <v>23.4207161290323</v>
      </c>
      <c r="BD307">
        <v>0</v>
      </c>
      <c r="BE307">
        <v>0</v>
      </c>
      <c r="BF307">
        <v>12999.038709677399</v>
      </c>
      <c r="BG307">
        <v>1040.33387096774</v>
      </c>
      <c r="BH307">
        <v>22.095538709677399</v>
      </c>
      <c r="BI307">
        <v>1199.9993548387099</v>
      </c>
      <c r="BJ307">
        <v>0.32999470967741901</v>
      </c>
      <c r="BK307">
        <v>0.32999312903225803</v>
      </c>
      <c r="BL307">
        <v>0.32999351612903199</v>
      </c>
      <c r="BM307">
        <v>1.00184774193548E-2</v>
      </c>
      <c r="BN307">
        <v>24</v>
      </c>
      <c r="BO307">
        <v>17743.1483870968</v>
      </c>
      <c r="BP307">
        <v>1560432001.5</v>
      </c>
      <c r="BQ307" t="s">
        <v>238</v>
      </c>
      <c r="BR307">
        <v>1</v>
      </c>
      <c r="BS307">
        <v>-1.3480000000000001</v>
      </c>
      <c r="BT307">
        <v>2.1000000000000001E-2</v>
      </c>
      <c r="BU307">
        <v>400</v>
      </c>
      <c r="BV307">
        <v>19</v>
      </c>
      <c r="BW307">
        <v>0.05</v>
      </c>
      <c r="BX307">
        <v>0.02</v>
      </c>
      <c r="BY307">
        <v>28.610125429093799</v>
      </c>
      <c r="BZ307">
        <v>0.190022053596895</v>
      </c>
      <c r="CA307">
        <v>3.9894366552961601E-2</v>
      </c>
      <c r="CB307">
        <v>1</v>
      </c>
      <c r="CC307">
        <v>-49.015048780487803</v>
      </c>
      <c r="CD307">
        <v>-0.418820905923385</v>
      </c>
      <c r="CE307">
        <v>6.6821896958608698E-2</v>
      </c>
      <c r="CF307">
        <v>1</v>
      </c>
      <c r="CG307">
        <v>1.4381243902439</v>
      </c>
      <c r="CH307">
        <v>3.7732055749129897E-2</v>
      </c>
      <c r="CI307">
        <v>3.9205301089922304E-3</v>
      </c>
      <c r="CJ307">
        <v>1</v>
      </c>
      <c r="CK307">
        <v>3</v>
      </c>
      <c r="CL307">
        <v>3</v>
      </c>
      <c r="CM307" t="s">
        <v>239</v>
      </c>
      <c r="CN307">
        <v>1.8608100000000001</v>
      </c>
      <c r="CO307">
        <v>1.8577600000000001</v>
      </c>
      <c r="CP307">
        <v>1.86053</v>
      </c>
      <c r="CQ307">
        <v>1.8533299999999999</v>
      </c>
      <c r="CR307">
        <v>1.85192</v>
      </c>
      <c r="CS307">
        <v>1.8527199999999999</v>
      </c>
      <c r="CT307">
        <v>1.8564000000000001</v>
      </c>
      <c r="CU307">
        <v>1.8626499999999999</v>
      </c>
      <c r="CV307" t="s">
        <v>240</v>
      </c>
      <c r="CW307" t="s">
        <v>19</v>
      </c>
      <c r="CX307" t="s">
        <v>19</v>
      </c>
      <c r="CY307" t="s">
        <v>19</v>
      </c>
      <c r="CZ307" t="s">
        <v>241</v>
      </c>
      <c r="DA307" t="s">
        <v>242</v>
      </c>
      <c r="DB307" t="s">
        <v>243</v>
      </c>
      <c r="DC307" t="s">
        <v>243</v>
      </c>
      <c r="DD307" t="s">
        <v>243</v>
      </c>
      <c r="DE307" t="s">
        <v>243</v>
      </c>
      <c r="DF307">
        <v>0</v>
      </c>
      <c r="DG307">
        <v>100</v>
      </c>
      <c r="DH307">
        <v>100</v>
      </c>
      <c r="DI307">
        <v>-1.3480000000000001</v>
      </c>
      <c r="DJ307">
        <v>2.1000000000000001E-2</v>
      </c>
      <c r="DK307">
        <v>3</v>
      </c>
      <c r="DL307">
        <v>630.36500000000001</v>
      </c>
      <c r="DM307">
        <v>289.40699999999998</v>
      </c>
      <c r="DN307">
        <v>23.001300000000001</v>
      </c>
      <c r="DO307">
        <v>23.399799999999999</v>
      </c>
      <c r="DP307">
        <v>30.0002</v>
      </c>
      <c r="DQ307">
        <v>23.485399999999998</v>
      </c>
      <c r="DR307">
        <v>23.499500000000001</v>
      </c>
      <c r="DS307">
        <v>39.713099999999997</v>
      </c>
      <c r="DT307">
        <v>22.299199999999999</v>
      </c>
      <c r="DU307">
        <v>100</v>
      </c>
      <c r="DV307">
        <v>23</v>
      </c>
      <c r="DW307">
        <v>987.33</v>
      </c>
      <c r="DX307">
        <v>19</v>
      </c>
      <c r="DY307">
        <v>101.30200000000001</v>
      </c>
      <c r="DZ307">
        <v>105.279</v>
      </c>
    </row>
    <row r="308" spans="1:130" x14ac:dyDescent="0.25">
      <c r="A308">
        <v>292</v>
      </c>
      <c r="B308">
        <v>1560437682.5</v>
      </c>
      <c r="C308">
        <v>582.40000009536698</v>
      </c>
      <c r="D308" t="s">
        <v>826</v>
      </c>
      <c r="E308" t="s">
        <v>827</v>
      </c>
      <c r="G308">
        <v>1560437672.1612899</v>
      </c>
      <c r="H308">
        <f t="shared" si="116"/>
        <v>8.8220904754221182E-4</v>
      </c>
      <c r="I308">
        <f t="shared" si="117"/>
        <v>28.620203178368502</v>
      </c>
      <c r="J308">
        <f t="shared" si="118"/>
        <v>912.872903225806</v>
      </c>
      <c r="K308">
        <f t="shared" si="119"/>
        <v>435.11756175137515</v>
      </c>
      <c r="L308">
        <f t="shared" si="120"/>
        <v>43.329395091096046</v>
      </c>
      <c r="M308">
        <f t="shared" si="121"/>
        <v>90.904698336280902</v>
      </c>
      <c r="N308">
        <f t="shared" si="122"/>
        <v>9.9225680297339261E-2</v>
      </c>
      <c r="O308">
        <f t="shared" si="123"/>
        <v>3</v>
      </c>
      <c r="P308">
        <f t="shared" si="124"/>
        <v>9.7611420365578586E-2</v>
      </c>
      <c r="Q308">
        <f t="shared" si="125"/>
        <v>6.1150143879728468E-2</v>
      </c>
      <c r="R308">
        <f t="shared" si="126"/>
        <v>215.02114760543114</v>
      </c>
      <c r="S308">
        <f t="shared" si="127"/>
        <v>23.971925928592082</v>
      </c>
      <c r="T308">
        <f t="shared" si="128"/>
        <v>23.5395580645161</v>
      </c>
      <c r="U308">
        <f t="shared" si="129"/>
        <v>2.9131321470989922</v>
      </c>
      <c r="V308">
        <f t="shared" si="130"/>
        <v>72.391555337407581</v>
      </c>
      <c r="W308">
        <f t="shared" si="131"/>
        <v>2.0354858006019954</v>
      </c>
      <c r="X308">
        <f t="shared" si="132"/>
        <v>2.8117724382559013</v>
      </c>
      <c r="Y308">
        <f t="shared" si="133"/>
        <v>0.8776463464969968</v>
      </c>
      <c r="Z308">
        <f t="shared" si="134"/>
        <v>-38.905418996611544</v>
      </c>
      <c r="AA308">
        <f t="shared" si="135"/>
        <v>-94.808599741936149</v>
      </c>
      <c r="AB308">
        <f t="shared" si="136"/>
        <v>-6.5674628468505647</v>
      </c>
      <c r="AC308">
        <f t="shared" si="137"/>
        <v>74.739666020032899</v>
      </c>
      <c r="AD308">
        <v>0</v>
      </c>
      <c r="AE308">
        <v>0</v>
      </c>
      <c r="AF308">
        <v>3</v>
      </c>
      <c r="AG308">
        <v>0</v>
      </c>
      <c r="AH308">
        <v>0</v>
      </c>
      <c r="AI308">
        <f t="shared" si="138"/>
        <v>1</v>
      </c>
      <c r="AJ308">
        <f t="shared" si="139"/>
        <v>0</v>
      </c>
      <c r="AK308">
        <f t="shared" si="140"/>
        <v>68016.231569008669</v>
      </c>
      <c r="AL308">
        <f t="shared" si="141"/>
        <v>1199.99870967742</v>
      </c>
      <c r="AM308">
        <f t="shared" si="142"/>
        <v>963.35774535614996</v>
      </c>
      <c r="AN308">
        <f t="shared" si="143"/>
        <v>0.80279898435483887</v>
      </c>
      <c r="AO308">
        <f t="shared" si="144"/>
        <v>0.22319968738709686</v>
      </c>
      <c r="AP308">
        <v>10</v>
      </c>
      <c r="AQ308">
        <v>1</v>
      </c>
      <c r="AR308" t="s">
        <v>237</v>
      </c>
      <c r="AS308">
        <v>1560437672.1612899</v>
      </c>
      <c r="AT308">
        <v>912.872903225806</v>
      </c>
      <c r="AU308">
        <v>961.91119354838702</v>
      </c>
      <c r="AV308">
        <v>20.4405258064516</v>
      </c>
      <c r="AW308">
        <v>19.000358064516099</v>
      </c>
      <c r="AX308">
        <v>600.05248387096799</v>
      </c>
      <c r="AY308">
        <v>99.480877419354897</v>
      </c>
      <c r="AZ308">
        <v>0.100014964516129</v>
      </c>
      <c r="BA308">
        <v>22.953364516129</v>
      </c>
      <c r="BB308">
        <v>23.651270967741901</v>
      </c>
      <c r="BC308">
        <v>23.4278451612903</v>
      </c>
      <c r="BD308">
        <v>0</v>
      </c>
      <c r="BE308">
        <v>0</v>
      </c>
      <c r="BF308">
        <v>12998.9741935484</v>
      </c>
      <c r="BG308">
        <v>1040.3590322580601</v>
      </c>
      <c r="BH308">
        <v>22.0939709677419</v>
      </c>
      <c r="BI308">
        <v>1199.99870967742</v>
      </c>
      <c r="BJ308">
        <v>0.32999438709677398</v>
      </c>
      <c r="BK308">
        <v>0.32999293548387099</v>
      </c>
      <c r="BL308">
        <v>0.32999403225806501</v>
      </c>
      <c r="BM308">
        <v>1.00184483870968E-2</v>
      </c>
      <c r="BN308">
        <v>24</v>
      </c>
      <c r="BO308">
        <v>17743.135483870999</v>
      </c>
      <c r="BP308">
        <v>1560432001.5</v>
      </c>
      <c r="BQ308" t="s">
        <v>238</v>
      </c>
      <c r="BR308">
        <v>1</v>
      </c>
      <c r="BS308">
        <v>-1.3480000000000001</v>
      </c>
      <c r="BT308">
        <v>2.1000000000000001E-2</v>
      </c>
      <c r="BU308">
        <v>400</v>
      </c>
      <c r="BV308">
        <v>19</v>
      </c>
      <c r="BW308">
        <v>0.05</v>
      </c>
      <c r="BX308">
        <v>0.02</v>
      </c>
      <c r="BY308">
        <v>28.616138517330899</v>
      </c>
      <c r="BZ308">
        <v>0.14763532092803699</v>
      </c>
      <c r="CA308">
        <v>3.7325915282245298E-2</v>
      </c>
      <c r="CB308">
        <v>1</v>
      </c>
      <c r="CC308">
        <v>-49.028941463414597</v>
      </c>
      <c r="CD308">
        <v>-0.471273867595767</v>
      </c>
      <c r="CE308">
        <v>7.0216956383141793E-2</v>
      </c>
      <c r="CF308">
        <v>1</v>
      </c>
      <c r="CG308">
        <v>1.4396570731707301</v>
      </c>
      <c r="CH308">
        <v>3.6867804878049901E-2</v>
      </c>
      <c r="CI308">
        <v>3.81951870541138E-3</v>
      </c>
      <c r="CJ308">
        <v>1</v>
      </c>
      <c r="CK308">
        <v>3</v>
      </c>
      <c r="CL308">
        <v>3</v>
      </c>
      <c r="CM308" t="s">
        <v>239</v>
      </c>
      <c r="CN308">
        <v>1.8608100000000001</v>
      </c>
      <c r="CO308">
        <v>1.8577600000000001</v>
      </c>
      <c r="CP308">
        <v>1.86053</v>
      </c>
      <c r="CQ308">
        <v>1.8533299999999999</v>
      </c>
      <c r="CR308">
        <v>1.8519099999999999</v>
      </c>
      <c r="CS308">
        <v>1.8527199999999999</v>
      </c>
      <c r="CT308">
        <v>1.8564000000000001</v>
      </c>
      <c r="CU308">
        <v>1.8626499999999999</v>
      </c>
      <c r="CV308" t="s">
        <v>240</v>
      </c>
      <c r="CW308" t="s">
        <v>19</v>
      </c>
      <c r="CX308" t="s">
        <v>19</v>
      </c>
      <c r="CY308" t="s">
        <v>19</v>
      </c>
      <c r="CZ308" t="s">
        <v>241</v>
      </c>
      <c r="DA308" t="s">
        <v>242</v>
      </c>
      <c r="DB308" t="s">
        <v>243</v>
      </c>
      <c r="DC308" t="s">
        <v>243</v>
      </c>
      <c r="DD308" t="s">
        <v>243</v>
      </c>
      <c r="DE308" t="s">
        <v>243</v>
      </c>
      <c r="DF308">
        <v>0</v>
      </c>
      <c r="DG308">
        <v>100</v>
      </c>
      <c r="DH308">
        <v>100</v>
      </c>
      <c r="DI308">
        <v>-1.3480000000000001</v>
      </c>
      <c r="DJ308">
        <v>2.1000000000000001E-2</v>
      </c>
      <c r="DK308">
        <v>3</v>
      </c>
      <c r="DL308">
        <v>630.476</v>
      </c>
      <c r="DM308">
        <v>289.21300000000002</v>
      </c>
      <c r="DN308">
        <v>23.001200000000001</v>
      </c>
      <c r="DO308">
        <v>23.401199999999999</v>
      </c>
      <c r="DP308">
        <v>30.0002</v>
      </c>
      <c r="DQ308">
        <v>23.4864</v>
      </c>
      <c r="DR308">
        <v>23.500399999999999</v>
      </c>
      <c r="DS308">
        <v>39.793799999999997</v>
      </c>
      <c r="DT308">
        <v>22.299199999999999</v>
      </c>
      <c r="DU308">
        <v>100</v>
      </c>
      <c r="DV308">
        <v>23</v>
      </c>
      <c r="DW308">
        <v>987.33</v>
      </c>
      <c r="DX308">
        <v>19</v>
      </c>
      <c r="DY308">
        <v>101.30200000000001</v>
      </c>
      <c r="DZ308">
        <v>105.279</v>
      </c>
    </row>
    <row r="309" spans="1:130" x14ac:dyDescent="0.25">
      <c r="A309">
        <v>293</v>
      </c>
      <c r="B309">
        <v>1560437684.5</v>
      </c>
      <c r="C309">
        <v>584.40000009536698</v>
      </c>
      <c r="D309" t="s">
        <v>828</v>
      </c>
      <c r="E309" t="s">
        <v>829</v>
      </c>
      <c r="G309">
        <v>1560437674.1612899</v>
      </c>
      <c r="H309">
        <f t="shared" si="116"/>
        <v>8.8299373610104914E-4</v>
      </c>
      <c r="I309">
        <f t="shared" si="117"/>
        <v>28.629888721641269</v>
      </c>
      <c r="J309">
        <f t="shared" si="118"/>
        <v>916.17603225806499</v>
      </c>
      <c r="K309">
        <f t="shared" si="119"/>
        <v>438.20152935301354</v>
      </c>
      <c r="L309">
        <f t="shared" si="120"/>
        <v>43.636352656762696</v>
      </c>
      <c r="M309">
        <f t="shared" si="121"/>
        <v>91.233320199300181</v>
      </c>
      <c r="N309">
        <f t="shared" si="122"/>
        <v>9.9224415191258256E-2</v>
      </c>
      <c r="O309">
        <f t="shared" si="123"/>
        <v>3</v>
      </c>
      <c r="P309">
        <f t="shared" si="124"/>
        <v>9.7610196087346418E-2</v>
      </c>
      <c r="Q309">
        <f t="shared" si="125"/>
        <v>6.1149375114380344E-2</v>
      </c>
      <c r="R309">
        <f t="shared" si="126"/>
        <v>215.02094656122605</v>
      </c>
      <c r="S309">
        <f t="shared" si="127"/>
        <v>23.978407267091114</v>
      </c>
      <c r="T309">
        <f t="shared" si="128"/>
        <v>23.546414516128998</v>
      </c>
      <c r="U309">
        <f t="shared" si="129"/>
        <v>2.9143363675802014</v>
      </c>
      <c r="V309">
        <f t="shared" si="130"/>
        <v>72.377288092354604</v>
      </c>
      <c r="W309">
        <f t="shared" si="131"/>
        <v>2.035908761034567</v>
      </c>
      <c r="X309">
        <f t="shared" si="132"/>
        <v>2.8129110867441098</v>
      </c>
      <c r="Y309">
        <f t="shared" si="133"/>
        <v>0.87842760654563445</v>
      </c>
      <c r="Z309">
        <f t="shared" si="134"/>
        <v>-38.940023762056271</v>
      </c>
      <c r="AA309">
        <f t="shared" si="135"/>
        <v>-94.835990516127595</v>
      </c>
      <c r="AB309">
        <f t="shared" si="136"/>
        <v>-6.56981073884167</v>
      </c>
      <c r="AC309">
        <f t="shared" si="137"/>
        <v>74.675121544200522</v>
      </c>
      <c r="AD309">
        <v>0</v>
      </c>
      <c r="AE309">
        <v>0</v>
      </c>
      <c r="AF309">
        <v>3</v>
      </c>
      <c r="AG309">
        <v>0</v>
      </c>
      <c r="AH309">
        <v>0</v>
      </c>
      <c r="AI309">
        <f t="shared" si="138"/>
        <v>1</v>
      </c>
      <c r="AJ309">
        <f t="shared" si="139"/>
        <v>0</v>
      </c>
      <c r="AK309">
        <f t="shared" si="140"/>
        <v>68015.709287763981</v>
      </c>
      <c r="AL309">
        <f t="shared" si="141"/>
        <v>1199.9974193548401</v>
      </c>
      <c r="AM309">
        <f t="shared" si="142"/>
        <v>963.35664329308736</v>
      </c>
      <c r="AN309">
        <f t="shared" si="143"/>
        <v>0.80279892919354867</v>
      </c>
      <c r="AO309">
        <f t="shared" si="144"/>
        <v>0.22319973403225812</v>
      </c>
      <c r="AP309">
        <v>10</v>
      </c>
      <c r="AQ309">
        <v>1</v>
      </c>
      <c r="AR309" t="s">
        <v>237</v>
      </c>
      <c r="AS309">
        <v>1560437674.1612899</v>
      </c>
      <c r="AT309">
        <v>916.17603225806499</v>
      </c>
      <c r="AU309">
        <v>965.23606451612898</v>
      </c>
      <c r="AV309">
        <v>20.4448419354839</v>
      </c>
      <c r="AW309">
        <v>19.003412903225801</v>
      </c>
      <c r="AX309">
        <v>600.05803225806403</v>
      </c>
      <c r="AY309">
        <v>99.480545161290294</v>
      </c>
      <c r="AZ309">
        <v>0.100012490322581</v>
      </c>
      <c r="BA309">
        <v>22.9600516129032</v>
      </c>
      <c r="BB309">
        <v>23.657877419354801</v>
      </c>
      <c r="BC309">
        <v>23.434951612903198</v>
      </c>
      <c r="BD309">
        <v>0</v>
      </c>
      <c r="BE309">
        <v>0</v>
      </c>
      <c r="BF309">
        <v>12999.2387096774</v>
      </c>
      <c r="BG309">
        <v>1040.38290322581</v>
      </c>
      <c r="BH309">
        <v>22.091280645161302</v>
      </c>
      <c r="BI309">
        <v>1199.9974193548401</v>
      </c>
      <c r="BJ309">
        <v>0.32999367741935498</v>
      </c>
      <c r="BK309">
        <v>0.32999351612903199</v>
      </c>
      <c r="BL309">
        <v>0.32999422580645199</v>
      </c>
      <c r="BM309">
        <v>1.00184032258064E-2</v>
      </c>
      <c r="BN309">
        <v>24</v>
      </c>
      <c r="BO309">
        <v>17743.1129032258</v>
      </c>
      <c r="BP309">
        <v>1560432001.5</v>
      </c>
      <c r="BQ309" t="s">
        <v>238</v>
      </c>
      <c r="BR309">
        <v>1</v>
      </c>
      <c r="BS309">
        <v>-1.3480000000000001</v>
      </c>
      <c r="BT309">
        <v>2.1000000000000001E-2</v>
      </c>
      <c r="BU309">
        <v>400</v>
      </c>
      <c r="BV309">
        <v>19</v>
      </c>
      <c r="BW309">
        <v>0.05</v>
      </c>
      <c r="BX309">
        <v>0.02</v>
      </c>
      <c r="BY309">
        <v>28.624716933163601</v>
      </c>
      <c r="BZ309">
        <v>0.265943245692005</v>
      </c>
      <c r="CA309">
        <v>4.3637223482301701E-2</v>
      </c>
      <c r="CB309">
        <v>1</v>
      </c>
      <c r="CC309">
        <v>-49.050517073170703</v>
      </c>
      <c r="CD309">
        <v>-0.68485714285711996</v>
      </c>
      <c r="CE309">
        <v>8.5767177480065293E-2</v>
      </c>
      <c r="CF309">
        <v>1</v>
      </c>
      <c r="CG309">
        <v>1.4410217073170699</v>
      </c>
      <c r="CH309">
        <v>3.69972125435548E-2</v>
      </c>
      <c r="CI309">
        <v>3.83302523484023E-3</v>
      </c>
      <c r="CJ309">
        <v>1</v>
      </c>
      <c r="CK309">
        <v>3</v>
      </c>
      <c r="CL309">
        <v>3</v>
      </c>
      <c r="CM309" t="s">
        <v>239</v>
      </c>
      <c r="CN309">
        <v>1.8608100000000001</v>
      </c>
      <c r="CO309">
        <v>1.85775</v>
      </c>
      <c r="CP309">
        <v>1.8605100000000001</v>
      </c>
      <c r="CQ309">
        <v>1.8533299999999999</v>
      </c>
      <c r="CR309">
        <v>1.85189</v>
      </c>
      <c r="CS309">
        <v>1.8527199999999999</v>
      </c>
      <c r="CT309">
        <v>1.8564000000000001</v>
      </c>
      <c r="CU309">
        <v>1.8626400000000001</v>
      </c>
      <c r="CV309" t="s">
        <v>240</v>
      </c>
      <c r="CW309" t="s">
        <v>19</v>
      </c>
      <c r="CX309" t="s">
        <v>19</v>
      </c>
      <c r="CY309" t="s">
        <v>19</v>
      </c>
      <c r="CZ309" t="s">
        <v>241</v>
      </c>
      <c r="DA309" t="s">
        <v>242</v>
      </c>
      <c r="DB309" t="s">
        <v>243</v>
      </c>
      <c r="DC309" t="s">
        <v>243</v>
      </c>
      <c r="DD309" t="s">
        <v>243</v>
      </c>
      <c r="DE309" t="s">
        <v>243</v>
      </c>
      <c r="DF309">
        <v>0</v>
      </c>
      <c r="DG309">
        <v>100</v>
      </c>
      <c r="DH309">
        <v>100</v>
      </c>
      <c r="DI309">
        <v>-1.3480000000000001</v>
      </c>
      <c r="DJ309">
        <v>2.1000000000000001E-2</v>
      </c>
      <c r="DK309">
        <v>3</v>
      </c>
      <c r="DL309">
        <v>629.99199999999996</v>
      </c>
      <c r="DM309">
        <v>289.24099999999999</v>
      </c>
      <c r="DN309">
        <v>23.001200000000001</v>
      </c>
      <c r="DO309">
        <v>23.402699999999999</v>
      </c>
      <c r="DP309">
        <v>30.0002</v>
      </c>
      <c r="DQ309">
        <v>23.487400000000001</v>
      </c>
      <c r="DR309">
        <v>23.5014</v>
      </c>
      <c r="DS309">
        <v>39.901499999999999</v>
      </c>
      <c r="DT309">
        <v>22.299199999999999</v>
      </c>
      <c r="DU309">
        <v>100</v>
      </c>
      <c r="DV309">
        <v>23</v>
      </c>
      <c r="DW309">
        <v>992.33</v>
      </c>
      <c r="DX309">
        <v>19</v>
      </c>
      <c r="DY309">
        <v>101.30200000000001</v>
      </c>
      <c r="DZ309">
        <v>105.279</v>
      </c>
    </row>
    <row r="310" spans="1:130" x14ac:dyDescent="0.25">
      <c r="A310">
        <v>294</v>
      </c>
      <c r="B310">
        <v>1560437686.5</v>
      </c>
      <c r="C310">
        <v>586.40000009536698</v>
      </c>
      <c r="D310" t="s">
        <v>830</v>
      </c>
      <c r="E310" t="s">
        <v>831</v>
      </c>
      <c r="G310">
        <v>1560437676.1612899</v>
      </c>
      <c r="H310">
        <f t="shared" si="116"/>
        <v>8.8356549996481662E-4</v>
      </c>
      <c r="I310">
        <f t="shared" si="117"/>
        <v>28.646685459024884</v>
      </c>
      <c r="J310">
        <f t="shared" si="118"/>
        <v>919.47729032258098</v>
      </c>
      <c r="K310">
        <f t="shared" si="119"/>
        <v>441.07219440875832</v>
      </c>
      <c r="L310">
        <f t="shared" si="120"/>
        <v>43.92205691535586</v>
      </c>
      <c r="M310">
        <f t="shared" si="121"/>
        <v>91.561731593760285</v>
      </c>
      <c r="N310">
        <f t="shared" si="122"/>
        <v>9.9202331829664134E-2</v>
      </c>
      <c r="O310">
        <f t="shared" si="123"/>
        <v>3</v>
      </c>
      <c r="P310">
        <f t="shared" si="124"/>
        <v>9.7588825324217449E-2</v>
      </c>
      <c r="Q310">
        <f t="shared" si="125"/>
        <v>6.1135955702999414E-2</v>
      </c>
      <c r="R310">
        <f t="shared" si="126"/>
        <v>215.02100928927487</v>
      </c>
      <c r="S310">
        <f t="shared" si="127"/>
        <v>23.984447996035605</v>
      </c>
      <c r="T310">
        <f t="shared" si="128"/>
        <v>23.55307258064515</v>
      </c>
      <c r="U310">
        <f t="shared" si="129"/>
        <v>2.9155061613202742</v>
      </c>
      <c r="V310">
        <f t="shared" si="130"/>
        <v>72.365055379847121</v>
      </c>
      <c r="W310">
        <f t="shared" si="131"/>
        <v>2.036327697011481</v>
      </c>
      <c r="X310">
        <f t="shared" si="132"/>
        <v>2.8139655063106273</v>
      </c>
      <c r="Y310">
        <f t="shared" si="133"/>
        <v>0.87917846430879321</v>
      </c>
      <c r="Z310">
        <f t="shared" si="134"/>
        <v>-38.965238548448411</v>
      </c>
      <c r="AA310">
        <f t="shared" si="135"/>
        <v>-94.911641225799897</v>
      </c>
      <c r="AB310">
        <f t="shared" si="136"/>
        <v>-6.5754792350410725</v>
      </c>
      <c r="AC310">
        <f t="shared" si="137"/>
        <v>74.568650279985505</v>
      </c>
      <c r="AD310">
        <v>0</v>
      </c>
      <c r="AE310">
        <v>0</v>
      </c>
      <c r="AF310">
        <v>3</v>
      </c>
      <c r="AG310">
        <v>0</v>
      </c>
      <c r="AH310">
        <v>0</v>
      </c>
      <c r="AI310">
        <f t="shared" si="138"/>
        <v>1</v>
      </c>
      <c r="AJ310">
        <f t="shared" si="139"/>
        <v>0</v>
      </c>
      <c r="AK310">
        <f t="shared" si="140"/>
        <v>68014.046300099799</v>
      </c>
      <c r="AL310">
        <f t="shared" si="141"/>
        <v>1199.99774193548</v>
      </c>
      <c r="AM310">
        <f t="shared" si="142"/>
        <v>963.35690748627565</v>
      </c>
      <c r="AN310">
        <f t="shared" si="143"/>
        <v>0.80279893354838683</v>
      </c>
      <c r="AO310">
        <f t="shared" si="144"/>
        <v>0.22319973793548384</v>
      </c>
      <c r="AP310">
        <v>10</v>
      </c>
      <c r="AQ310">
        <v>1</v>
      </c>
      <c r="AR310" t="s">
        <v>237</v>
      </c>
      <c r="AS310">
        <v>1560437676.1612899</v>
      </c>
      <c r="AT310">
        <v>919.47729032258098</v>
      </c>
      <c r="AU310">
        <v>968.57177419354798</v>
      </c>
      <c r="AV310">
        <v>20.449122580645199</v>
      </c>
      <c r="AW310">
        <v>19.006745161290301</v>
      </c>
      <c r="AX310">
        <v>600.04916129032301</v>
      </c>
      <c r="AY310">
        <v>99.480193548387106</v>
      </c>
      <c r="AZ310">
        <v>0.10000550322580599</v>
      </c>
      <c r="BA310">
        <v>22.9662419354839</v>
      </c>
      <c r="BB310">
        <v>23.6642516129032</v>
      </c>
      <c r="BC310">
        <v>23.4418935483871</v>
      </c>
      <c r="BD310">
        <v>0</v>
      </c>
      <c r="BE310">
        <v>0</v>
      </c>
      <c r="BF310">
        <v>12999.2387096774</v>
      </c>
      <c r="BG310">
        <v>1040.40161290323</v>
      </c>
      <c r="BH310">
        <v>22.0888161290322</v>
      </c>
      <c r="BI310">
        <v>1199.99774193548</v>
      </c>
      <c r="BJ310">
        <v>0.32999370967741898</v>
      </c>
      <c r="BK310">
        <v>0.32999370967741898</v>
      </c>
      <c r="BL310">
        <v>0.329994096774194</v>
      </c>
      <c r="BM310">
        <v>1.00183419354839E-2</v>
      </c>
      <c r="BN310">
        <v>24</v>
      </c>
      <c r="BO310">
        <v>17743.122580645198</v>
      </c>
      <c r="BP310">
        <v>1560432001.5</v>
      </c>
      <c r="BQ310" t="s">
        <v>238</v>
      </c>
      <c r="BR310">
        <v>1</v>
      </c>
      <c r="BS310">
        <v>-1.3480000000000001</v>
      </c>
      <c r="BT310">
        <v>2.1000000000000001E-2</v>
      </c>
      <c r="BU310">
        <v>400</v>
      </c>
      <c r="BV310">
        <v>19</v>
      </c>
      <c r="BW310">
        <v>0.05</v>
      </c>
      <c r="BX310">
        <v>0.02</v>
      </c>
      <c r="BY310">
        <v>28.6383275210456</v>
      </c>
      <c r="BZ310">
        <v>0.46861128897649601</v>
      </c>
      <c r="CA310">
        <v>5.7938451675867801E-2</v>
      </c>
      <c r="CB310">
        <v>1</v>
      </c>
      <c r="CC310">
        <v>-49.0846926829268</v>
      </c>
      <c r="CD310">
        <v>-0.97421184668983896</v>
      </c>
      <c r="CE310">
        <v>0.11288192274693799</v>
      </c>
      <c r="CF310">
        <v>0</v>
      </c>
      <c r="CG310">
        <v>1.44211926829268</v>
      </c>
      <c r="CH310">
        <v>3.3870731707318698E-2</v>
      </c>
      <c r="CI310">
        <v>3.57141250340566E-3</v>
      </c>
      <c r="CJ310">
        <v>1</v>
      </c>
      <c r="CK310">
        <v>2</v>
      </c>
      <c r="CL310">
        <v>3</v>
      </c>
      <c r="CM310" t="s">
        <v>254</v>
      </c>
      <c r="CN310">
        <v>1.8608100000000001</v>
      </c>
      <c r="CO310">
        <v>1.8577600000000001</v>
      </c>
      <c r="CP310">
        <v>1.8605</v>
      </c>
      <c r="CQ310">
        <v>1.8533299999999999</v>
      </c>
      <c r="CR310">
        <v>1.85189</v>
      </c>
      <c r="CS310">
        <v>1.85273</v>
      </c>
      <c r="CT310">
        <v>1.8564000000000001</v>
      </c>
      <c r="CU310">
        <v>1.8626400000000001</v>
      </c>
      <c r="CV310" t="s">
        <v>240</v>
      </c>
      <c r="CW310" t="s">
        <v>19</v>
      </c>
      <c r="CX310" t="s">
        <v>19</v>
      </c>
      <c r="CY310" t="s">
        <v>19</v>
      </c>
      <c r="CZ310" t="s">
        <v>241</v>
      </c>
      <c r="DA310" t="s">
        <v>242</v>
      </c>
      <c r="DB310" t="s">
        <v>243</v>
      </c>
      <c r="DC310" t="s">
        <v>243</v>
      </c>
      <c r="DD310" t="s">
        <v>243</v>
      </c>
      <c r="DE310" t="s">
        <v>243</v>
      </c>
      <c r="DF310">
        <v>0</v>
      </c>
      <c r="DG310">
        <v>100</v>
      </c>
      <c r="DH310">
        <v>100</v>
      </c>
      <c r="DI310">
        <v>-1.3480000000000001</v>
      </c>
      <c r="DJ310">
        <v>2.1000000000000001E-2</v>
      </c>
      <c r="DK310">
        <v>3</v>
      </c>
      <c r="DL310">
        <v>629.96500000000003</v>
      </c>
      <c r="DM310">
        <v>289.24599999999998</v>
      </c>
      <c r="DN310">
        <v>23.001200000000001</v>
      </c>
      <c r="DO310">
        <v>23.403700000000001</v>
      </c>
      <c r="DP310">
        <v>30.000299999999999</v>
      </c>
      <c r="DQ310">
        <v>23.488299999999999</v>
      </c>
      <c r="DR310">
        <v>23.502400000000002</v>
      </c>
      <c r="DS310">
        <v>40.024799999999999</v>
      </c>
      <c r="DT310">
        <v>22.299199999999999</v>
      </c>
      <c r="DU310">
        <v>100</v>
      </c>
      <c r="DV310">
        <v>23</v>
      </c>
      <c r="DW310">
        <v>997.33</v>
      </c>
      <c r="DX310">
        <v>19</v>
      </c>
      <c r="DY310">
        <v>101.30200000000001</v>
      </c>
      <c r="DZ310">
        <v>105.27800000000001</v>
      </c>
    </row>
    <row r="311" spans="1:130" x14ac:dyDescent="0.25">
      <c r="A311">
        <v>295</v>
      </c>
      <c r="B311">
        <v>1560437688.5</v>
      </c>
      <c r="C311">
        <v>588.40000009536698</v>
      </c>
      <c r="D311" t="s">
        <v>832</v>
      </c>
      <c r="E311" t="s">
        <v>833</v>
      </c>
      <c r="G311">
        <v>1560437678.1612899</v>
      </c>
      <c r="H311">
        <f t="shared" si="116"/>
        <v>8.839669410534728E-4</v>
      </c>
      <c r="I311">
        <f t="shared" si="117"/>
        <v>28.652740481599544</v>
      </c>
      <c r="J311">
        <f t="shared" si="118"/>
        <v>922.77670967741903</v>
      </c>
      <c r="K311">
        <f t="shared" si="119"/>
        <v>444.06326857131575</v>
      </c>
      <c r="L311">
        <f t="shared" si="120"/>
        <v>44.219795859419392</v>
      </c>
      <c r="M311">
        <f t="shared" si="121"/>
        <v>91.890053993981667</v>
      </c>
      <c r="N311">
        <f t="shared" si="122"/>
        <v>9.9168840971118291E-2</v>
      </c>
      <c r="O311">
        <f t="shared" si="123"/>
        <v>3</v>
      </c>
      <c r="P311">
        <f t="shared" si="124"/>
        <v>9.7556414872419076E-2</v>
      </c>
      <c r="Q311">
        <f t="shared" si="125"/>
        <v>6.1115604131023425E-2</v>
      </c>
      <c r="R311">
        <f t="shared" si="126"/>
        <v>215.02128649754002</v>
      </c>
      <c r="S311">
        <f t="shared" si="127"/>
        <v>23.989804860820527</v>
      </c>
      <c r="T311">
        <f t="shared" si="128"/>
        <v>23.55930967741935</v>
      </c>
      <c r="U311">
        <f t="shared" si="129"/>
        <v>2.9166023653107414</v>
      </c>
      <c r="V311">
        <f t="shared" si="130"/>
        <v>72.355829672211058</v>
      </c>
      <c r="W311">
        <f t="shared" si="131"/>
        <v>2.0367413800331864</v>
      </c>
      <c r="X311">
        <f t="shared" si="132"/>
        <v>2.814896034307262</v>
      </c>
      <c r="Y311">
        <f t="shared" si="133"/>
        <v>0.87986098527755496</v>
      </c>
      <c r="Z311">
        <f t="shared" si="134"/>
        <v>-38.982942100458153</v>
      </c>
      <c r="AA311">
        <f t="shared" si="135"/>
        <v>-95.037117058055827</v>
      </c>
      <c r="AB311">
        <f t="shared" si="136"/>
        <v>-6.584562209410362</v>
      </c>
      <c r="AC311">
        <f t="shared" si="137"/>
        <v>74.416665129615666</v>
      </c>
      <c r="AD311">
        <v>0</v>
      </c>
      <c r="AE311">
        <v>0</v>
      </c>
      <c r="AF311">
        <v>3</v>
      </c>
      <c r="AG311">
        <v>0</v>
      </c>
      <c r="AH311">
        <v>0</v>
      </c>
      <c r="AI311">
        <f t="shared" si="138"/>
        <v>1</v>
      </c>
      <c r="AJ311">
        <f t="shared" si="139"/>
        <v>0</v>
      </c>
      <c r="AK311">
        <f t="shared" si="140"/>
        <v>68010.279206913037</v>
      </c>
      <c r="AL311">
        <f t="shared" si="141"/>
        <v>1199.9993548387099</v>
      </c>
      <c r="AM311">
        <f t="shared" si="142"/>
        <v>963.35824316195635</v>
      </c>
      <c r="AN311">
        <f t="shared" si="143"/>
        <v>0.80279896758064495</v>
      </c>
      <c r="AO311">
        <f t="shared" si="144"/>
        <v>0.22319971622580637</v>
      </c>
      <c r="AP311">
        <v>10</v>
      </c>
      <c r="AQ311">
        <v>1</v>
      </c>
      <c r="AR311" t="s">
        <v>237</v>
      </c>
      <c r="AS311">
        <v>1560437678.1612899</v>
      </c>
      <c r="AT311">
        <v>922.77670967741903</v>
      </c>
      <c r="AU311">
        <v>971.887612903226</v>
      </c>
      <c r="AV311">
        <v>20.4533290322581</v>
      </c>
      <c r="AW311">
        <v>19.0102774193548</v>
      </c>
      <c r="AX311">
        <v>600.03874193548404</v>
      </c>
      <c r="AY311">
        <v>99.479974193548401</v>
      </c>
      <c r="AZ311">
        <v>9.9970803225806495E-2</v>
      </c>
      <c r="BA311">
        <v>22.9717032258065</v>
      </c>
      <c r="BB311">
        <v>23.6707258064516</v>
      </c>
      <c r="BC311">
        <v>23.4478935483871</v>
      </c>
      <c r="BD311">
        <v>0</v>
      </c>
      <c r="BE311">
        <v>0</v>
      </c>
      <c r="BF311">
        <v>12998.735483871</v>
      </c>
      <c r="BG311">
        <v>1040.4206451612899</v>
      </c>
      <c r="BH311">
        <v>22.088593548387099</v>
      </c>
      <c r="BI311">
        <v>1199.9993548387099</v>
      </c>
      <c r="BJ311">
        <v>0.329994129032258</v>
      </c>
      <c r="BK311">
        <v>0.32999358064516099</v>
      </c>
      <c r="BL311">
        <v>0.32999387096774202</v>
      </c>
      <c r="BM311">
        <v>1.0018300000000001E-2</v>
      </c>
      <c r="BN311">
        <v>24</v>
      </c>
      <c r="BO311">
        <v>17743.151612903199</v>
      </c>
      <c r="BP311">
        <v>1560432001.5</v>
      </c>
      <c r="BQ311" t="s">
        <v>238</v>
      </c>
      <c r="BR311">
        <v>1</v>
      </c>
      <c r="BS311">
        <v>-1.3480000000000001</v>
      </c>
      <c r="BT311">
        <v>2.1000000000000001E-2</v>
      </c>
      <c r="BU311">
        <v>400</v>
      </c>
      <c r="BV311">
        <v>19</v>
      </c>
      <c r="BW311">
        <v>0.05</v>
      </c>
      <c r="BX311">
        <v>0.02</v>
      </c>
      <c r="BY311">
        <v>28.651477227511599</v>
      </c>
      <c r="BZ311">
        <v>0.46936535092419901</v>
      </c>
      <c r="CA311">
        <v>5.9164921353511798E-2</v>
      </c>
      <c r="CB311">
        <v>1</v>
      </c>
      <c r="CC311">
        <v>-49.107531707317101</v>
      </c>
      <c r="CD311">
        <v>-0.94195609756099696</v>
      </c>
      <c r="CE311">
        <v>0.111746661300099</v>
      </c>
      <c r="CF311">
        <v>0</v>
      </c>
      <c r="CG311">
        <v>1.44286146341463</v>
      </c>
      <c r="CH311">
        <v>2.7142369337978499E-2</v>
      </c>
      <c r="CI311">
        <v>3.13908605696812E-3</v>
      </c>
      <c r="CJ311">
        <v>1</v>
      </c>
      <c r="CK311">
        <v>2</v>
      </c>
      <c r="CL311">
        <v>3</v>
      </c>
      <c r="CM311" t="s">
        <v>254</v>
      </c>
      <c r="CN311">
        <v>1.8608100000000001</v>
      </c>
      <c r="CO311">
        <v>1.8577600000000001</v>
      </c>
      <c r="CP311">
        <v>1.8605</v>
      </c>
      <c r="CQ311">
        <v>1.8533299999999999</v>
      </c>
      <c r="CR311">
        <v>1.85189</v>
      </c>
      <c r="CS311">
        <v>1.85273</v>
      </c>
      <c r="CT311">
        <v>1.8564000000000001</v>
      </c>
      <c r="CU311">
        <v>1.8626400000000001</v>
      </c>
      <c r="CV311" t="s">
        <v>240</v>
      </c>
      <c r="CW311" t="s">
        <v>19</v>
      </c>
      <c r="CX311" t="s">
        <v>19</v>
      </c>
      <c r="CY311" t="s">
        <v>19</v>
      </c>
      <c r="CZ311" t="s">
        <v>241</v>
      </c>
      <c r="DA311" t="s">
        <v>242</v>
      </c>
      <c r="DB311" t="s">
        <v>243</v>
      </c>
      <c r="DC311" t="s">
        <v>243</v>
      </c>
      <c r="DD311" t="s">
        <v>243</v>
      </c>
      <c r="DE311" t="s">
        <v>243</v>
      </c>
      <c r="DF311">
        <v>0</v>
      </c>
      <c r="DG311">
        <v>100</v>
      </c>
      <c r="DH311">
        <v>100</v>
      </c>
      <c r="DI311">
        <v>-1.3480000000000001</v>
      </c>
      <c r="DJ311">
        <v>2.1000000000000001E-2</v>
      </c>
      <c r="DK311">
        <v>3</v>
      </c>
      <c r="DL311">
        <v>629.87699999999995</v>
      </c>
      <c r="DM311">
        <v>289.19600000000003</v>
      </c>
      <c r="DN311">
        <v>23.001100000000001</v>
      </c>
      <c r="DO311">
        <v>23.404699999999998</v>
      </c>
      <c r="DP311">
        <v>30.000399999999999</v>
      </c>
      <c r="DQ311">
        <v>23.4893</v>
      </c>
      <c r="DR311">
        <v>23.503399999999999</v>
      </c>
      <c r="DS311">
        <v>40.1158</v>
      </c>
      <c r="DT311">
        <v>22.299199999999999</v>
      </c>
      <c r="DU311">
        <v>100</v>
      </c>
      <c r="DV311">
        <v>23</v>
      </c>
      <c r="DW311">
        <v>997.33</v>
      </c>
      <c r="DX311">
        <v>19</v>
      </c>
      <c r="DY311">
        <v>101.30200000000001</v>
      </c>
      <c r="DZ311">
        <v>105.27800000000001</v>
      </c>
    </row>
    <row r="312" spans="1:130" x14ac:dyDescent="0.25">
      <c r="A312">
        <v>296</v>
      </c>
      <c r="B312">
        <v>1560437690.5</v>
      </c>
      <c r="C312">
        <v>590.40000009536698</v>
      </c>
      <c r="D312" t="s">
        <v>834</v>
      </c>
      <c r="E312" t="s">
        <v>835</v>
      </c>
      <c r="G312">
        <v>1560437680.1612899</v>
      </c>
      <c r="H312">
        <f t="shared" si="116"/>
        <v>8.841880580412703E-4</v>
      </c>
      <c r="I312">
        <f t="shared" si="117"/>
        <v>28.64648553561905</v>
      </c>
      <c r="J312">
        <f t="shared" si="118"/>
        <v>926.07280645161302</v>
      </c>
      <c r="K312">
        <f t="shared" si="119"/>
        <v>447.24731617920168</v>
      </c>
      <c r="L312">
        <f t="shared" si="120"/>
        <v>44.536889715898539</v>
      </c>
      <c r="M312">
        <f t="shared" si="121"/>
        <v>92.218334147146592</v>
      </c>
      <c r="N312">
        <f t="shared" si="122"/>
        <v>9.9134174730849373E-2</v>
      </c>
      <c r="O312">
        <f t="shared" si="123"/>
        <v>3</v>
      </c>
      <c r="P312">
        <f t="shared" si="124"/>
        <v>9.7522866581524981E-2</v>
      </c>
      <c r="Q312">
        <f t="shared" si="125"/>
        <v>6.1094538106409448E-2</v>
      </c>
      <c r="R312">
        <f t="shared" si="126"/>
        <v>215.02115303217587</v>
      </c>
      <c r="S312">
        <f t="shared" si="127"/>
        <v>23.994657320881384</v>
      </c>
      <c r="T312">
        <f t="shared" si="128"/>
        <v>23.56455967741935</v>
      </c>
      <c r="U312">
        <f t="shared" si="129"/>
        <v>2.9175253610108536</v>
      </c>
      <c r="V312">
        <f t="shared" si="130"/>
        <v>72.348719207617592</v>
      </c>
      <c r="W312">
        <f t="shared" si="131"/>
        <v>2.0371470184670759</v>
      </c>
      <c r="X312">
        <f t="shared" si="132"/>
        <v>2.8157333547552077</v>
      </c>
      <c r="Y312">
        <f t="shared" si="133"/>
        <v>0.88037834254377767</v>
      </c>
      <c r="Z312">
        <f t="shared" si="134"/>
        <v>-38.99269335962002</v>
      </c>
      <c r="AA312">
        <f t="shared" si="135"/>
        <v>-95.091637741927727</v>
      </c>
      <c r="AB312">
        <f t="shared" si="136"/>
        <v>-6.5886786428848207</v>
      </c>
      <c r="AC312">
        <f t="shared" si="137"/>
        <v>74.348143287743326</v>
      </c>
      <c r="AD312">
        <v>0</v>
      </c>
      <c r="AE312">
        <v>0</v>
      </c>
      <c r="AF312">
        <v>3</v>
      </c>
      <c r="AG312">
        <v>0</v>
      </c>
      <c r="AH312">
        <v>0</v>
      </c>
      <c r="AI312">
        <f t="shared" si="138"/>
        <v>1</v>
      </c>
      <c r="AJ312">
        <f t="shared" si="139"/>
        <v>0</v>
      </c>
      <c r="AK312">
        <f t="shared" si="140"/>
        <v>68007.485894144294</v>
      </c>
      <c r="AL312">
        <f t="shared" si="141"/>
        <v>1199.9983870967701</v>
      </c>
      <c r="AM312">
        <f t="shared" si="142"/>
        <v>963.35749761452325</v>
      </c>
      <c r="AN312">
        <f t="shared" si="143"/>
        <v>0.80279899370967767</v>
      </c>
      <c r="AO312">
        <f t="shared" si="144"/>
        <v>0.22319975041935491</v>
      </c>
      <c r="AP312">
        <v>10</v>
      </c>
      <c r="AQ312">
        <v>1</v>
      </c>
      <c r="AR312" t="s">
        <v>237</v>
      </c>
      <c r="AS312">
        <v>1560437680.1612899</v>
      </c>
      <c r="AT312">
        <v>926.07280645161302</v>
      </c>
      <c r="AU312">
        <v>975.17825806451594</v>
      </c>
      <c r="AV312">
        <v>20.457390322580601</v>
      </c>
      <c r="AW312">
        <v>19.0139903225806</v>
      </c>
      <c r="AX312">
        <v>600.04148387096802</v>
      </c>
      <c r="AY312">
        <v>99.480064516129005</v>
      </c>
      <c r="AZ312">
        <v>9.9939890322580702E-2</v>
      </c>
      <c r="BA312">
        <v>22.976616129032301</v>
      </c>
      <c r="BB312">
        <v>23.676535483871</v>
      </c>
      <c r="BC312">
        <v>23.4525838709677</v>
      </c>
      <c r="BD312">
        <v>0</v>
      </c>
      <c r="BE312">
        <v>0</v>
      </c>
      <c r="BF312">
        <v>12998.367741935501</v>
      </c>
      <c r="BG312">
        <v>1040.4406451612899</v>
      </c>
      <c r="BH312">
        <v>22.089712903225799</v>
      </c>
      <c r="BI312">
        <v>1199.9983870967701</v>
      </c>
      <c r="BJ312">
        <v>0.32999387096774202</v>
      </c>
      <c r="BK312">
        <v>0.32999396774193501</v>
      </c>
      <c r="BL312">
        <v>0.32999383870967802</v>
      </c>
      <c r="BM312">
        <v>1.0018300000000001E-2</v>
      </c>
      <c r="BN312">
        <v>24</v>
      </c>
      <c r="BO312">
        <v>17743.135483870999</v>
      </c>
      <c r="BP312">
        <v>1560432001.5</v>
      </c>
      <c r="BQ312" t="s">
        <v>238</v>
      </c>
      <c r="BR312">
        <v>1</v>
      </c>
      <c r="BS312">
        <v>-1.3480000000000001</v>
      </c>
      <c r="BT312">
        <v>2.1000000000000001E-2</v>
      </c>
      <c r="BU312">
        <v>400</v>
      </c>
      <c r="BV312">
        <v>19</v>
      </c>
      <c r="BW312">
        <v>0.05</v>
      </c>
      <c r="BX312">
        <v>0.02</v>
      </c>
      <c r="BY312">
        <v>28.651537637223399</v>
      </c>
      <c r="BZ312">
        <v>0.248264427321332</v>
      </c>
      <c r="CA312">
        <v>6.0430242418176301E-2</v>
      </c>
      <c r="CB312">
        <v>1</v>
      </c>
      <c r="CC312">
        <v>-49.107202439024398</v>
      </c>
      <c r="CD312">
        <v>-0.50056097560975199</v>
      </c>
      <c r="CE312">
        <v>0.11203894463981</v>
      </c>
      <c r="CF312">
        <v>0</v>
      </c>
      <c r="CG312">
        <v>1.4432985365853701</v>
      </c>
      <c r="CH312">
        <v>2.0698327526126901E-2</v>
      </c>
      <c r="CI312">
        <v>2.8639096260570799E-3</v>
      </c>
      <c r="CJ312">
        <v>1</v>
      </c>
      <c r="CK312">
        <v>2</v>
      </c>
      <c r="CL312">
        <v>3</v>
      </c>
      <c r="CM312" t="s">
        <v>254</v>
      </c>
      <c r="CN312">
        <v>1.8608100000000001</v>
      </c>
      <c r="CO312">
        <v>1.8577600000000001</v>
      </c>
      <c r="CP312">
        <v>1.8605100000000001</v>
      </c>
      <c r="CQ312">
        <v>1.8533299999999999</v>
      </c>
      <c r="CR312">
        <v>1.8519000000000001</v>
      </c>
      <c r="CS312">
        <v>1.8527199999999999</v>
      </c>
      <c r="CT312">
        <v>1.8564000000000001</v>
      </c>
      <c r="CU312">
        <v>1.8626400000000001</v>
      </c>
      <c r="CV312" t="s">
        <v>240</v>
      </c>
      <c r="CW312" t="s">
        <v>19</v>
      </c>
      <c r="CX312" t="s">
        <v>19</v>
      </c>
      <c r="CY312" t="s">
        <v>19</v>
      </c>
      <c r="CZ312" t="s">
        <v>241</v>
      </c>
      <c r="DA312" t="s">
        <v>242</v>
      </c>
      <c r="DB312" t="s">
        <v>243</v>
      </c>
      <c r="DC312" t="s">
        <v>243</v>
      </c>
      <c r="DD312" t="s">
        <v>243</v>
      </c>
      <c r="DE312" t="s">
        <v>243</v>
      </c>
      <c r="DF312">
        <v>0</v>
      </c>
      <c r="DG312">
        <v>100</v>
      </c>
      <c r="DH312">
        <v>100</v>
      </c>
      <c r="DI312">
        <v>-1.3480000000000001</v>
      </c>
      <c r="DJ312">
        <v>2.1000000000000001E-2</v>
      </c>
      <c r="DK312">
        <v>3</v>
      </c>
      <c r="DL312">
        <v>629.47400000000005</v>
      </c>
      <c r="DM312">
        <v>289.41399999999999</v>
      </c>
      <c r="DN312">
        <v>23.001100000000001</v>
      </c>
      <c r="DO312">
        <v>23.406199999999998</v>
      </c>
      <c r="DP312">
        <v>30.000399999999999</v>
      </c>
      <c r="DQ312">
        <v>23.490300000000001</v>
      </c>
      <c r="DR312">
        <v>23.504899999999999</v>
      </c>
      <c r="DS312">
        <v>40.245899999999999</v>
      </c>
      <c r="DT312">
        <v>22.299199999999999</v>
      </c>
      <c r="DU312">
        <v>100</v>
      </c>
      <c r="DV312">
        <v>23</v>
      </c>
      <c r="DW312">
        <v>1002.33</v>
      </c>
      <c r="DX312">
        <v>19</v>
      </c>
      <c r="DY312">
        <v>101.30200000000001</v>
      </c>
      <c r="DZ312">
        <v>105.27800000000001</v>
      </c>
    </row>
    <row r="313" spans="1:130" x14ac:dyDescent="0.25">
      <c r="A313">
        <v>297</v>
      </c>
      <c r="B313">
        <v>1560437692.5</v>
      </c>
      <c r="C313">
        <v>592.40000009536698</v>
      </c>
      <c r="D313" t="s">
        <v>836</v>
      </c>
      <c r="E313" t="s">
        <v>837</v>
      </c>
      <c r="G313">
        <v>1560437682.1612899</v>
      </c>
      <c r="H313">
        <f t="shared" si="116"/>
        <v>8.8432930976411301E-4</v>
      </c>
      <c r="I313">
        <f t="shared" si="117"/>
        <v>28.654888600372271</v>
      </c>
      <c r="J313">
        <f t="shared" si="118"/>
        <v>929.36425806451598</v>
      </c>
      <c r="K313">
        <f t="shared" si="119"/>
        <v>450.25098336390681</v>
      </c>
      <c r="L313">
        <f t="shared" si="120"/>
        <v>44.836135864993281</v>
      </c>
      <c r="M313">
        <f t="shared" si="121"/>
        <v>92.546387864234944</v>
      </c>
      <c r="N313">
        <f t="shared" si="122"/>
        <v>9.9112541514500108E-2</v>
      </c>
      <c r="O313">
        <f t="shared" si="123"/>
        <v>3</v>
      </c>
      <c r="P313">
        <f t="shared" si="124"/>
        <v>9.7501930820140914E-2</v>
      </c>
      <c r="Q313">
        <f t="shared" si="125"/>
        <v>6.1081391902062618E-2</v>
      </c>
      <c r="R313">
        <f t="shared" si="126"/>
        <v>215.02093864838611</v>
      </c>
      <c r="S313">
        <f t="shared" si="127"/>
        <v>23.999136396629879</v>
      </c>
      <c r="T313">
        <f t="shared" si="128"/>
        <v>23.568704838709699</v>
      </c>
      <c r="U313">
        <f t="shared" si="129"/>
        <v>2.9182542969083443</v>
      </c>
      <c r="V313">
        <f t="shared" si="130"/>
        <v>72.343184351056408</v>
      </c>
      <c r="W313">
        <f t="shared" si="131"/>
        <v>2.0375485319516606</v>
      </c>
      <c r="X313">
        <f t="shared" si="132"/>
        <v>2.8165037940051731</v>
      </c>
      <c r="Y313">
        <f t="shared" si="133"/>
        <v>0.88070576495668362</v>
      </c>
      <c r="Z313">
        <f t="shared" si="134"/>
        <v>-38.998922560597386</v>
      </c>
      <c r="AA313">
        <f t="shared" si="135"/>
        <v>-95.031117174191849</v>
      </c>
      <c r="AB313">
        <f t="shared" si="136"/>
        <v>-6.584774156814686</v>
      </c>
      <c r="AC313">
        <f t="shared" si="137"/>
        <v>74.406124756782191</v>
      </c>
      <c r="AD313">
        <v>0</v>
      </c>
      <c r="AE313">
        <v>0</v>
      </c>
      <c r="AF313">
        <v>3</v>
      </c>
      <c r="AG313">
        <v>0</v>
      </c>
      <c r="AH313">
        <v>0</v>
      </c>
      <c r="AI313">
        <f t="shared" si="138"/>
        <v>1</v>
      </c>
      <c r="AJ313">
        <f t="shared" si="139"/>
        <v>0</v>
      </c>
      <c r="AK313">
        <f t="shared" si="140"/>
        <v>68008.952176366904</v>
      </c>
      <c r="AL313">
        <f t="shared" si="141"/>
        <v>1199.99677419355</v>
      </c>
      <c r="AM313">
        <f t="shared" si="142"/>
        <v>963.35619251940352</v>
      </c>
      <c r="AN313">
        <f t="shared" si="143"/>
        <v>0.80279898516128989</v>
      </c>
      <c r="AO313">
        <f t="shared" si="144"/>
        <v>0.22319983025806445</v>
      </c>
      <c r="AP313">
        <v>10</v>
      </c>
      <c r="AQ313">
        <v>1</v>
      </c>
      <c r="AR313" t="s">
        <v>237</v>
      </c>
      <c r="AS313">
        <v>1560437682.1612899</v>
      </c>
      <c r="AT313">
        <v>929.36425806451598</v>
      </c>
      <c r="AU313">
        <v>978.48925806451598</v>
      </c>
      <c r="AV313">
        <v>20.461358064516102</v>
      </c>
      <c r="AW313">
        <v>19.0177193548387</v>
      </c>
      <c r="AX313">
        <v>600.03567741935501</v>
      </c>
      <c r="AY313">
        <v>99.480383870967799</v>
      </c>
      <c r="AZ313">
        <v>9.9933599999999997E-2</v>
      </c>
      <c r="BA313">
        <v>22.981135483871</v>
      </c>
      <c r="BB313">
        <v>23.681041935483901</v>
      </c>
      <c r="BC313">
        <v>23.456367741935502</v>
      </c>
      <c r="BD313">
        <v>0</v>
      </c>
      <c r="BE313">
        <v>0</v>
      </c>
      <c r="BF313">
        <v>12998.8548387097</v>
      </c>
      <c r="BG313">
        <v>1040.46225806452</v>
      </c>
      <c r="BH313">
        <v>22.091503225806399</v>
      </c>
      <c r="BI313">
        <v>1199.99677419355</v>
      </c>
      <c r="BJ313">
        <v>0.32999290322580599</v>
      </c>
      <c r="BK313">
        <v>0.32999461290322601</v>
      </c>
      <c r="BL313">
        <v>0.32999425806451599</v>
      </c>
      <c r="BM313">
        <v>1.00182838709677E-2</v>
      </c>
      <c r="BN313">
        <v>24</v>
      </c>
      <c r="BO313">
        <v>17743.106451612901</v>
      </c>
      <c r="BP313">
        <v>1560432001.5</v>
      </c>
      <c r="BQ313" t="s">
        <v>238</v>
      </c>
      <c r="BR313">
        <v>1</v>
      </c>
      <c r="BS313">
        <v>-1.3480000000000001</v>
      </c>
      <c r="BT313">
        <v>2.1000000000000001E-2</v>
      </c>
      <c r="BU313">
        <v>400</v>
      </c>
      <c r="BV313">
        <v>19</v>
      </c>
      <c r="BW313">
        <v>0.05</v>
      </c>
      <c r="BX313">
        <v>0.02</v>
      </c>
      <c r="BY313">
        <v>28.651014204284699</v>
      </c>
      <c r="BZ313">
        <v>8.8510897583403095E-2</v>
      </c>
      <c r="CA313">
        <v>6.2027970825910501E-2</v>
      </c>
      <c r="CB313">
        <v>1</v>
      </c>
      <c r="CC313">
        <v>-49.117336585365898</v>
      </c>
      <c r="CD313">
        <v>-0.25602857142859098</v>
      </c>
      <c r="CE313">
        <v>0.105925345906508</v>
      </c>
      <c r="CF313">
        <v>0</v>
      </c>
      <c r="CG313">
        <v>1.4435704878048801</v>
      </c>
      <c r="CH313">
        <v>1.39517770034798E-2</v>
      </c>
      <c r="CI313">
        <v>2.6704068852476401E-3</v>
      </c>
      <c r="CJ313">
        <v>1</v>
      </c>
      <c r="CK313">
        <v>2</v>
      </c>
      <c r="CL313">
        <v>3</v>
      </c>
      <c r="CM313" t="s">
        <v>254</v>
      </c>
      <c r="CN313">
        <v>1.8608100000000001</v>
      </c>
      <c r="CO313">
        <v>1.8577600000000001</v>
      </c>
      <c r="CP313">
        <v>1.8605</v>
      </c>
      <c r="CQ313">
        <v>1.8533299999999999</v>
      </c>
      <c r="CR313">
        <v>1.85189</v>
      </c>
      <c r="CS313">
        <v>1.8527199999999999</v>
      </c>
      <c r="CT313">
        <v>1.8564000000000001</v>
      </c>
      <c r="CU313">
        <v>1.8626400000000001</v>
      </c>
      <c r="CV313" t="s">
        <v>240</v>
      </c>
      <c r="CW313" t="s">
        <v>19</v>
      </c>
      <c r="CX313" t="s">
        <v>19</v>
      </c>
      <c r="CY313" t="s">
        <v>19</v>
      </c>
      <c r="CZ313" t="s">
        <v>241</v>
      </c>
      <c r="DA313" t="s">
        <v>242</v>
      </c>
      <c r="DB313" t="s">
        <v>243</v>
      </c>
      <c r="DC313" t="s">
        <v>243</v>
      </c>
      <c r="DD313" t="s">
        <v>243</v>
      </c>
      <c r="DE313" t="s">
        <v>243</v>
      </c>
      <c r="DF313">
        <v>0</v>
      </c>
      <c r="DG313">
        <v>100</v>
      </c>
      <c r="DH313">
        <v>100</v>
      </c>
      <c r="DI313">
        <v>-1.3480000000000001</v>
      </c>
      <c r="DJ313">
        <v>2.1000000000000001E-2</v>
      </c>
      <c r="DK313">
        <v>3</v>
      </c>
      <c r="DL313">
        <v>629.803</v>
      </c>
      <c r="DM313">
        <v>289.44099999999997</v>
      </c>
      <c r="DN313">
        <v>23.001000000000001</v>
      </c>
      <c r="DO313">
        <v>23.407599999999999</v>
      </c>
      <c r="DP313">
        <v>30.000399999999999</v>
      </c>
      <c r="DQ313">
        <v>23.491299999999999</v>
      </c>
      <c r="DR313">
        <v>23.505800000000001</v>
      </c>
      <c r="DS313">
        <v>40.366300000000003</v>
      </c>
      <c r="DT313">
        <v>22.299199999999999</v>
      </c>
      <c r="DU313">
        <v>100</v>
      </c>
      <c r="DV313">
        <v>23</v>
      </c>
      <c r="DW313">
        <v>1007.33</v>
      </c>
      <c r="DX313">
        <v>19</v>
      </c>
      <c r="DY313">
        <v>101.30200000000001</v>
      </c>
      <c r="DZ313">
        <v>105.27800000000001</v>
      </c>
    </row>
    <row r="314" spans="1:130" x14ac:dyDescent="0.25">
      <c r="A314">
        <v>298</v>
      </c>
      <c r="B314">
        <v>1560437694.5</v>
      </c>
      <c r="C314">
        <v>594.40000009536698</v>
      </c>
      <c r="D314" t="s">
        <v>838</v>
      </c>
      <c r="E314" t="s">
        <v>839</v>
      </c>
      <c r="G314">
        <v>1560437684.1612899</v>
      </c>
      <c r="H314">
        <f t="shared" si="116"/>
        <v>8.8453653190018286E-4</v>
      </c>
      <c r="I314">
        <f t="shared" si="117"/>
        <v>28.672387938688185</v>
      </c>
      <c r="J314">
        <f t="shared" si="118"/>
        <v>932.65758064516103</v>
      </c>
      <c r="K314">
        <f t="shared" si="119"/>
        <v>453.17018559989566</v>
      </c>
      <c r="L314">
        <f t="shared" si="120"/>
        <v>45.127085691994694</v>
      </c>
      <c r="M314">
        <f t="shared" si="121"/>
        <v>92.874862249261639</v>
      </c>
      <c r="N314">
        <f t="shared" si="122"/>
        <v>9.910409235827336E-2</v>
      </c>
      <c r="O314">
        <f t="shared" si="123"/>
        <v>3</v>
      </c>
      <c r="P314">
        <f t="shared" si="124"/>
        <v>9.7493754024408394E-2</v>
      </c>
      <c r="Q314">
        <f t="shared" si="125"/>
        <v>6.1076257445737928E-2</v>
      </c>
      <c r="R314">
        <f t="shared" si="126"/>
        <v>215.0211428608842</v>
      </c>
      <c r="S314">
        <f t="shared" si="127"/>
        <v>24.003285149674369</v>
      </c>
      <c r="T314">
        <f t="shared" si="128"/>
        <v>23.572556451612897</v>
      </c>
      <c r="U314">
        <f t="shared" si="129"/>
        <v>2.918931754415091</v>
      </c>
      <c r="V314">
        <f t="shared" si="130"/>
        <v>72.338871011324173</v>
      </c>
      <c r="W314">
        <f t="shared" si="131"/>
        <v>2.0379455083137352</v>
      </c>
      <c r="X314">
        <f t="shared" si="132"/>
        <v>2.8172205065167639</v>
      </c>
      <c r="Y314">
        <f t="shared" si="133"/>
        <v>0.88098624610135579</v>
      </c>
      <c r="Z314">
        <f t="shared" si="134"/>
        <v>-39.008061056798063</v>
      </c>
      <c r="AA314">
        <f t="shared" si="135"/>
        <v>-94.974248709679543</v>
      </c>
      <c r="AB314">
        <f t="shared" si="136"/>
        <v>-6.5811020660208399</v>
      </c>
      <c r="AC314">
        <f t="shared" si="137"/>
        <v>74.457731028385766</v>
      </c>
      <c r="AD314">
        <v>0</v>
      </c>
      <c r="AE314">
        <v>0</v>
      </c>
      <c r="AF314">
        <v>3</v>
      </c>
      <c r="AG314">
        <v>0</v>
      </c>
      <c r="AH314">
        <v>0</v>
      </c>
      <c r="AI314">
        <f t="shared" si="138"/>
        <v>1</v>
      </c>
      <c r="AJ314">
        <f t="shared" si="139"/>
        <v>0</v>
      </c>
      <c r="AK314">
        <f t="shared" si="140"/>
        <v>68009.678580831314</v>
      </c>
      <c r="AL314">
        <f t="shared" si="141"/>
        <v>1199.99774193548</v>
      </c>
      <c r="AM314">
        <f t="shared" si="142"/>
        <v>963.35695026038911</v>
      </c>
      <c r="AN314">
        <f t="shared" si="143"/>
        <v>0.80279896919354843</v>
      </c>
      <c r="AO314">
        <f t="shared" si="144"/>
        <v>0.2231998666774194</v>
      </c>
      <c r="AP314">
        <v>10</v>
      </c>
      <c r="AQ314">
        <v>1</v>
      </c>
      <c r="AR314" t="s">
        <v>237</v>
      </c>
      <c r="AS314">
        <v>1560437684.1612899</v>
      </c>
      <c r="AT314">
        <v>932.65758064516103</v>
      </c>
      <c r="AU314">
        <v>981.81712903225798</v>
      </c>
      <c r="AV314">
        <v>20.465229032258101</v>
      </c>
      <c r="AW314">
        <v>19.0212516129032</v>
      </c>
      <c r="AX314">
        <v>600.03312903225799</v>
      </c>
      <c r="AY314">
        <v>99.480932258064499</v>
      </c>
      <c r="AZ314">
        <v>9.9947345161290294E-2</v>
      </c>
      <c r="BA314">
        <v>22.9853387096774</v>
      </c>
      <c r="BB314">
        <v>23.684767741935499</v>
      </c>
      <c r="BC314">
        <v>23.460345161290299</v>
      </c>
      <c r="BD314">
        <v>0</v>
      </c>
      <c r="BE314">
        <v>0</v>
      </c>
      <c r="BF314">
        <v>12999.135483870999</v>
      </c>
      <c r="BG314">
        <v>1040.48096774194</v>
      </c>
      <c r="BH314">
        <v>22.0921709677419</v>
      </c>
      <c r="BI314">
        <v>1199.99774193548</v>
      </c>
      <c r="BJ314">
        <v>0.32999238709677398</v>
      </c>
      <c r="BK314">
        <v>0.329994806451613</v>
      </c>
      <c r="BL314">
        <v>0.32999461290322601</v>
      </c>
      <c r="BM314">
        <v>1.0018248387096799E-2</v>
      </c>
      <c r="BN314">
        <v>24</v>
      </c>
      <c r="BO314">
        <v>17743.1129032258</v>
      </c>
      <c r="BP314">
        <v>1560432001.5</v>
      </c>
      <c r="BQ314" t="s">
        <v>238</v>
      </c>
      <c r="BR314">
        <v>1</v>
      </c>
      <c r="BS314">
        <v>-1.3480000000000001</v>
      </c>
      <c r="BT314">
        <v>2.1000000000000001E-2</v>
      </c>
      <c r="BU314">
        <v>400</v>
      </c>
      <c r="BV314">
        <v>19</v>
      </c>
      <c r="BW314">
        <v>0.05</v>
      </c>
      <c r="BX314">
        <v>0.02</v>
      </c>
      <c r="BY314">
        <v>28.664700131608399</v>
      </c>
      <c r="BZ314">
        <v>9.9671345174190296E-2</v>
      </c>
      <c r="CA314">
        <v>6.4541615866707994E-2</v>
      </c>
      <c r="CB314">
        <v>1</v>
      </c>
      <c r="CC314">
        <v>-49.147026829268299</v>
      </c>
      <c r="CD314">
        <v>-0.362613240418032</v>
      </c>
      <c r="CE314">
        <v>0.115698346267225</v>
      </c>
      <c r="CF314">
        <v>0</v>
      </c>
      <c r="CG314">
        <v>1.44385146341463</v>
      </c>
      <c r="CH314">
        <v>6.0560278745654299E-3</v>
      </c>
      <c r="CI314">
        <v>2.4089574315869599E-3</v>
      </c>
      <c r="CJ314">
        <v>1</v>
      </c>
      <c r="CK314">
        <v>2</v>
      </c>
      <c r="CL314">
        <v>3</v>
      </c>
      <c r="CM314" t="s">
        <v>254</v>
      </c>
      <c r="CN314">
        <v>1.8608100000000001</v>
      </c>
      <c r="CO314">
        <v>1.8577600000000001</v>
      </c>
      <c r="CP314">
        <v>1.8605</v>
      </c>
      <c r="CQ314">
        <v>1.8533299999999999</v>
      </c>
      <c r="CR314">
        <v>1.8519000000000001</v>
      </c>
      <c r="CS314">
        <v>1.8527199999999999</v>
      </c>
      <c r="CT314">
        <v>1.8564000000000001</v>
      </c>
      <c r="CU314">
        <v>1.8626400000000001</v>
      </c>
      <c r="CV314" t="s">
        <v>240</v>
      </c>
      <c r="CW314" t="s">
        <v>19</v>
      </c>
      <c r="CX314" t="s">
        <v>19</v>
      </c>
      <c r="CY314" t="s">
        <v>19</v>
      </c>
      <c r="CZ314" t="s">
        <v>241</v>
      </c>
      <c r="DA314" t="s">
        <v>242</v>
      </c>
      <c r="DB314" t="s">
        <v>243</v>
      </c>
      <c r="DC314" t="s">
        <v>243</v>
      </c>
      <c r="DD314" t="s">
        <v>243</v>
      </c>
      <c r="DE314" t="s">
        <v>243</v>
      </c>
      <c r="DF314">
        <v>0</v>
      </c>
      <c r="DG314">
        <v>100</v>
      </c>
      <c r="DH314">
        <v>100</v>
      </c>
      <c r="DI314">
        <v>-1.3480000000000001</v>
      </c>
      <c r="DJ314">
        <v>2.1000000000000001E-2</v>
      </c>
      <c r="DK314">
        <v>3</v>
      </c>
      <c r="DL314">
        <v>630.01400000000001</v>
      </c>
      <c r="DM314">
        <v>289.44600000000003</v>
      </c>
      <c r="DN314">
        <v>23.001100000000001</v>
      </c>
      <c r="DO314">
        <v>23.4086</v>
      </c>
      <c r="DP314">
        <v>30.000399999999999</v>
      </c>
      <c r="DQ314">
        <v>23.4923</v>
      </c>
      <c r="DR314">
        <v>23.506799999999998</v>
      </c>
      <c r="DS314">
        <v>40.447699999999998</v>
      </c>
      <c r="DT314">
        <v>22.299199999999999</v>
      </c>
      <c r="DU314">
        <v>100</v>
      </c>
      <c r="DV314">
        <v>23</v>
      </c>
      <c r="DW314">
        <v>1007.33</v>
      </c>
      <c r="DX314">
        <v>19</v>
      </c>
      <c r="DY314">
        <v>101.30200000000001</v>
      </c>
      <c r="DZ314">
        <v>105.279</v>
      </c>
    </row>
    <row r="315" spans="1:130" x14ac:dyDescent="0.25">
      <c r="A315">
        <v>299</v>
      </c>
      <c r="B315">
        <v>1560437696.5</v>
      </c>
      <c r="C315">
        <v>596.40000009536698</v>
      </c>
      <c r="D315" t="s">
        <v>840</v>
      </c>
      <c r="E315" t="s">
        <v>841</v>
      </c>
      <c r="G315">
        <v>1560437686.1612899</v>
      </c>
      <c r="H315">
        <f t="shared" si="116"/>
        <v>8.8490637374955472E-4</v>
      </c>
      <c r="I315">
        <f t="shared" si="117"/>
        <v>28.687479745900408</v>
      </c>
      <c r="J315">
        <f t="shared" si="118"/>
        <v>935.95451612903196</v>
      </c>
      <c r="K315">
        <f t="shared" si="119"/>
        <v>456.21007793077524</v>
      </c>
      <c r="L315">
        <f t="shared" si="120"/>
        <v>45.430089435339852</v>
      </c>
      <c r="M315">
        <f t="shared" si="121"/>
        <v>93.20376605447143</v>
      </c>
      <c r="N315">
        <f t="shared" si="122"/>
        <v>9.9112505034387302E-2</v>
      </c>
      <c r="O315">
        <f t="shared" si="123"/>
        <v>3</v>
      </c>
      <c r="P315">
        <f t="shared" si="124"/>
        <v>9.7501895516021619E-2</v>
      </c>
      <c r="Q315">
        <f t="shared" si="125"/>
        <v>6.1081369733538428E-2</v>
      </c>
      <c r="R315">
        <f t="shared" si="126"/>
        <v>215.0213085296509</v>
      </c>
      <c r="S315">
        <f t="shared" si="127"/>
        <v>24.007066615394233</v>
      </c>
      <c r="T315">
        <f t="shared" si="128"/>
        <v>23.576475806451601</v>
      </c>
      <c r="U315">
        <f t="shared" si="129"/>
        <v>2.9196212681881906</v>
      </c>
      <c r="V315">
        <f t="shared" si="130"/>
        <v>72.335874052159383</v>
      </c>
      <c r="W315">
        <f t="shared" si="131"/>
        <v>2.0383394338793215</v>
      </c>
      <c r="X315">
        <f t="shared" si="132"/>
        <v>2.8178818056577732</v>
      </c>
      <c r="Y315">
        <f t="shared" si="133"/>
        <v>0.88128183430886908</v>
      </c>
      <c r="Z315">
        <f t="shared" si="134"/>
        <v>-39.024371082355366</v>
      </c>
      <c r="AA315">
        <f t="shared" si="135"/>
        <v>-94.981031187088021</v>
      </c>
      <c r="AB315">
        <f t="shared" si="136"/>
        <v>-6.5818318496306238</v>
      </c>
      <c r="AC315">
        <f t="shared" si="137"/>
        <v>74.434074410576883</v>
      </c>
      <c r="AD315">
        <v>0</v>
      </c>
      <c r="AE315">
        <v>0</v>
      </c>
      <c r="AF315">
        <v>3</v>
      </c>
      <c r="AG315">
        <v>0</v>
      </c>
      <c r="AH315">
        <v>0</v>
      </c>
      <c r="AI315">
        <f t="shared" si="138"/>
        <v>1</v>
      </c>
      <c r="AJ315">
        <f t="shared" si="139"/>
        <v>0</v>
      </c>
      <c r="AK315">
        <f t="shared" si="140"/>
        <v>68007.400454623959</v>
      </c>
      <c r="AL315">
        <f t="shared" si="141"/>
        <v>1199.99870967742</v>
      </c>
      <c r="AM315">
        <f t="shared" si="142"/>
        <v>963.35772967874732</v>
      </c>
      <c r="AN315">
        <f t="shared" si="143"/>
        <v>0.80279897129032263</v>
      </c>
      <c r="AO315">
        <f t="shared" si="144"/>
        <v>0.22319985806451612</v>
      </c>
      <c r="AP315">
        <v>10</v>
      </c>
      <c r="AQ315">
        <v>1</v>
      </c>
      <c r="AR315" t="s">
        <v>237</v>
      </c>
      <c r="AS315">
        <v>1560437686.1612899</v>
      </c>
      <c r="AT315">
        <v>935.95451612903196</v>
      </c>
      <c r="AU315">
        <v>985.14383870967697</v>
      </c>
      <c r="AV315">
        <v>20.469054838709699</v>
      </c>
      <c r="AW315">
        <v>19.024503225806502</v>
      </c>
      <c r="AX315">
        <v>600.04306451612899</v>
      </c>
      <c r="AY315">
        <v>99.481538709677395</v>
      </c>
      <c r="AZ315">
        <v>9.9973477419354903E-2</v>
      </c>
      <c r="BA315">
        <v>22.9892161290323</v>
      </c>
      <c r="BB315">
        <v>23.688783870967701</v>
      </c>
      <c r="BC315">
        <v>23.464167741935501</v>
      </c>
      <c r="BD315">
        <v>0</v>
      </c>
      <c r="BE315">
        <v>0</v>
      </c>
      <c r="BF315">
        <v>12998.751612903199</v>
      </c>
      <c r="BG315">
        <v>1040.49225806452</v>
      </c>
      <c r="BH315">
        <v>22.0917225806452</v>
      </c>
      <c r="BI315">
        <v>1199.99870967742</v>
      </c>
      <c r="BJ315">
        <v>0.32999248387096802</v>
      </c>
      <c r="BK315">
        <v>0.32999467741935501</v>
      </c>
      <c r="BL315">
        <v>0.32999464516129001</v>
      </c>
      <c r="BM315">
        <v>1.00182258064516E-2</v>
      </c>
      <c r="BN315">
        <v>24</v>
      </c>
      <c r="BO315">
        <v>17743.122580645198</v>
      </c>
      <c r="BP315">
        <v>1560432001.5</v>
      </c>
      <c r="BQ315" t="s">
        <v>238</v>
      </c>
      <c r="BR315">
        <v>1</v>
      </c>
      <c r="BS315">
        <v>-1.3480000000000001</v>
      </c>
      <c r="BT315">
        <v>2.1000000000000001E-2</v>
      </c>
      <c r="BU315">
        <v>400</v>
      </c>
      <c r="BV315">
        <v>19</v>
      </c>
      <c r="BW315">
        <v>0.05</v>
      </c>
      <c r="BX315">
        <v>0.02</v>
      </c>
      <c r="BY315">
        <v>28.6799940234256</v>
      </c>
      <c r="BZ315">
        <v>0.22904879530400099</v>
      </c>
      <c r="CA315">
        <v>7.2676893554647501E-2</v>
      </c>
      <c r="CB315">
        <v>1</v>
      </c>
      <c r="CC315">
        <v>-49.177180487804897</v>
      </c>
      <c r="CD315">
        <v>-0.599972822299634</v>
      </c>
      <c r="CE315">
        <v>0.13206200727542999</v>
      </c>
      <c r="CF315">
        <v>0</v>
      </c>
      <c r="CG315">
        <v>1.4443468292682899</v>
      </c>
      <c r="CH315">
        <v>-8.3017421602844896E-4</v>
      </c>
      <c r="CI315">
        <v>1.9598051658069899E-3</v>
      </c>
      <c r="CJ315">
        <v>1</v>
      </c>
      <c r="CK315">
        <v>2</v>
      </c>
      <c r="CL315">
        <v>3</v>
      </c>
      <c r="CM315" t="s">
        <v>254</v>
      </c>
      <c r="CN315">
        <v>1.8608100000000001</v>
      </c>
      <c r="CO315">
        <v>1.8577600000000001</v>
      </c>
      <c r="CP315">
        <v>1.8605</v>
      </c>
      <c r="CQ315">
        <v>1.8533299999999999</v>
      </c>
      <c r="CR315">
        <v>1.85192</v>
      </c>
      <c r="CS315">
        <v>1.8527199999999999</v>
      </c>
      <c r="CT315">
        <v>1.8564000000000001</v>
      </c>
      <c r="CU315">
        <v>1.8626400000000001</v>
      </c>
      <c r="CV315" t="s">
        <v>240</v>
      </c>
      <c r="CW315" t="s">
        <v>19</v>
      </c>
      <c r="CX315" t="s">
        <v>19</v>
      </c>
      <c r="CY315" t="s">
        <v>19</v>
      </c>
      <c r="CZ315" t="s">
        <v>241</v>
      </c>
      <c r="DA315" t="s">
        <v>242</v>
      </c>
      <c r="DB315" t="s">
        <v>243</v>
      </c>
      <c r="DC315" t="s">
        <v>243</v>
      </c>
      <c r="DD315" t="s">
        <v>243</v>
      </c>
      <c r="DE315" t="s">
        <v>243</v>
      </c>
      <c r="DF315">
        <v>0</v>
      </c>
      <c r="DG315">
        <v>100</v>
      </c>
      <c r="DH315">
        <v>100</v>
      </c>
      <c r="DI315">
        <v>-1.3480000000000001</v>
      </c>
      <c r="DJ315">
        <v>2.1000000000000001E-2</v>
      </c>
      <c r="DK315">
        <v>3</v>
      </c>
      <c r="DL315">
        <v>629.80799999999999</v>
      </c>
      <c r="DM315">
        <v>289.65100000000001</v>
      </c>
      <c r="DN315">
        <v>23.001100000000001</v>
      </c>
      <c r="DO315">
        <v>23.4102</v>
      </c>
      <c r="DP315">
        <v>30.0002</v>
      </c>
      <c r="DQ315">
        <v>23.493300000000001</v>
      </c>
      <c r="DR315">
        <v>23.5078</v>
      </c>
      <c r="DS315">
        <v>40.572699999999998</v>
      </c>
      <c r="DT315">
        <v>22.299199999999999</v>
      </c>
      <c r="DU315">
        <v>100</v>
      </c>
      <c r="DV315">
        <v>23</v>
      </c>
      <c r="DW315">
        <v>1012.33</v>
      </c>
      <c r="DX315">
        <v>19</v>
      </c>
      <c r="DY315">
        <v>101.30200000000001</v>
      </c>
      <c r="DZ315">
        <v>105.27800000000001</v>
      </c>
    </row>
    <row r="316" spans="1:130" x14ac:dyDescent="0.25">
      <c r="A316">
        <v>300</v>
      </c>
      <c r="B316">
        <v>1560437698.5</v>
      </c>
      <c r="C316">
        <v>598.40000009536698</v>
      </c>
      <c r="D316" t="s">
        <v>842</v>
      </c>
      <c r="E316" t="s">
        <v>843</v>
      </c>
      <c r="G316">
        <v>1560437688.1612899</v>
      </c>
      <c r="H316">
        <f t="shared" si="116"/>
        <v>8.8527036788985005E-4</v>
      </c>
      <c r="I316">
        <f t="shared" si="117"/>
        <v>28.709110072499708</v>
      </c>
      <c r="J316">
        <f t="shared" si="118"/>
        <v>939.24812903225802</v>
      </c>
      <c r="K316">
        <f t="shared" si="119"/>
        <v>459.11952923040269</v>
      </c>
      <c r="L316">
        <f t="shared" si="120"/>
        <v>45.720169051208586</v>
      </c>
      <c r="M316">
        <f t="shared" si="121"/>
        <v>93.532469229458712</v>
      </c>
      <c r="N316">
        <f t="shared" si="122"/>
        <v>9.9116495441930838E-2</v>
      </c>
      <c r="O316">
        <f t="shared" si="123"/>
        <v>3</v>
      </c>
      <c r="P316">
        <f t="shared" si="124"/>
        <v>9.7505757284030076E-2</v>
      </c>
      <c r="Q316">
        <f t="shared" si="125"/>
        <v>6.1083794654683901E-2</v>
      </c>
      <c r="R316">
        <f t="shared" si="126"/>
        <v>215.0212703733867</v>
      </c>
      <c r="S316">
        <f t="shared" si="127"/>
        <v>24.010529252235251</v>
      </c>
      <c r="T316">
        <f t="shared" si="128"/>
        <v>23.580535483871</v>
      </c>
      <c r="U316">
        <f t="shared" si="129"/>
        <v>2.9203356184381195</v>
      </c>
      <c r="V316">
        <f t="shared" si="130"/>
        <v>72.333949208940723</v>
      </c>
      <c r="W316">
        <f t="shared" si="131"/>
        <v>2.0387242265812247</v>
      </c>
      <c r="X316">
        <f t="shared" si="132"/>
        <v>2.8184887578753015</v>
      </c>
      <c r="Y316">
        <f t="shared" si="133"/>
        <v>0.88161139185689485</v>
      </c>
      <c r="Z316">
        <f t="shared" si="134"/>
        <v>-39.040423223942391</v>
      </c>
      <c r="AA316">
        <f t="shared" si="135"/>
        <v>-95.062160051616075</v>
      </c>
      <c r="AB316">
        <f t="shared" si="136"/>
        <v>-6.5877078475520294</v>
      </c>
      <c r="AC316">
        <f t="shared" si="137"/>
        <v>74.330979250276215</v>
      </c>
      <c r="AD316">
        <v>0</v>
      </c>
      <c r="AE316">
        <v>0</v>
      </c>
      <c r="AF316">
        <v>3</v>
      </c>
      <c r="AG316">
        <v>0</v>
      </c>
      <c r="AH316">
        <v>0</v>
      </c>
      <c r="AI316">
        <f t="shared" si="138"/>
        <v>1</v>
      </c>
      <c r="AJ316">
        <f t="shared" si="139"/>
        <v>0</v>
      </c>
      <c r="AK316">
        <f t="shared" si="140"/>
        <v>68005.457095097736</v>
      </c>
      <c r="AL316">
        <f t="shared" si="141"/>
        <v>1199.9983870967701</v>
      </c>
      <c r="AM316">
        <f t="shared" si="142"/>
        <v>963.35752238868281</v>
      </c>
      <c r="AN316">
        <f t="shared" si="143"/>
        <v>0.80279901435483836</v>
      </c>
      <c r="AO316">
        <f t="shared" si="144"/>
        <v>0.22319986648387091</v>
      </c>
      <c r="AP316">
        <v>10</v>
      </c>
      <c r="AQ316">
        <v>1</v>
      </c>
      <c r="AR316" t="s">
        <v>237</v>
      </c>
      <c r="AS316">
        <v>1560437688.1612899</v>
      </c>
      <c r="AT316">
        <v>939.24812903225802</v>
      </c>
      <c r="AU316">
        <v>988.47887096774195</v>
      </c>
      <c r="AV316">
        <v>20.472761290322602</v>
      </c>
      <c r="AW316">
        <v>19.0276225806452</v>
      </c>
      <c r="AX316">
        <v>600.04374193548404</v>
      </c>
      <c r="AY316">
        <v>99.482283870967805</v>
      </c>
      <c r="AZ316">
        <v>9.9995122580645204E-2</v>
      </c>
      <c r="BA316">
        <v>22.992774193548399</v>
      </c>
      <c r="BB316">
        <v>23.693035483871</v>
      </c>
      <c r="BC316">
        <v>23.468035483870999</v>
      </c>
      <c r="BD316">
        <v>0</v>
      </c>
      <c r="BE316">
        <v>0</v>
      </c>
      <c r="BF316">
        <v>12998.4032258064</v>
      </c>
      <c r="BG316">
        <v>1040.50419354839</v>
      </c>
      <c r="BH316">
        <v>22.091274193548401</v>
      </c>
      <c r="BI316">
        <v>1199.9983870967701</v>
      </c>
      <c r="BJ316">
        <v>0.32999258064516102</v>
      </c>
      <c r="BK316">
        <v>0.329994774193548</v>
      </c>
      <c r="BL316">
        <v>0.32999454838709702</v>
      </c>
      <c r="BM316">
        <v>1.0018196774193499E-2</v>
      </c>
      <c r="BN316">
        <v>24</v>
      </c>
      <c r="BO316">
        <v>17743.119354838698</v>
      </c>
      <c r="BP316">
        <v>1560432001.5</v>
      </c>
      <c r="BQ316" t="s">
        <v>238</v>
      </c>
      <c r="BR316">
        <v>1</v>
      </c>
      <c r="BS316">
        <v>-1.3480000000000001</v>
      </c>
      <c r="BT316">
        <v>2.1000000000000001E-2</v>
      </c>
      <c r="BU316">
        <v>400</v>
      </c>
      <c r="BV316">
        <v>19</v>
      </c>
      <c r="BW316">
        <v>0.05</v>
      </c>
      <c r="BX316">
        <v>0.02</v>
      </c>
      <c r="BY316">
        <v>28.697375927834202</v>
      </c>
      <c r="BZ316">
        <v>0.49630686878421798</v>
      </c>
      <c r="CA316">
        <v>8.9238024773778901E-2</v>
      </c>
      <c r="CB316">
        <v>1</v>
      </c>
      <c r="CC316">
        <v>-49.215856097561002</v>
      </c>
      <c r="CD316">
        <v>-1.00742926829269</v>
      </c>
      <c r="CE316">
        <v>0.16222897255419699</v>
      </c>
      <c r="CF316">
        <v>0</v>
      </c>
      <c r="CG316">
        <v>1.44496487804878</v>
      </c>
      <c r="CH316">
        <v>-3.17895470383283E-3</v>
      </c>
      <c r="CI316">
        <v>1.7206410064080099E-3</v>
      </c>
      <c r="CJ316">
        <v>1</v>
      </c>
      <c r="CK316">
        <v>2</v>
      </c>
      <c r="CL316">
        <v>3</v>
      </c>
      <c r="CM316" t="s">
        <v>254</v>
      </c>
      <c r="CN316">
        <v>1.8608100000000001</v>
      </c>
      <c r="CO316">
        <v>1.8577600000000001</v>
      </c>
      <c r="CP316">
        <v>1.8605100000000001</v>
      </c>
      <c r="CQ316">
        <v>1.8533299999999999</v>
      </c>
      <c r="CR316">
        <v>1.85192</v>
      </c>
      <c r="CS316">
        <v>1.8527199999999999</v>
      </c>
      <c r="CT316">
        <v>1.8564099999999999</v>
      </c>
      <c r="CU316">
        <v>1.8626499999999999</v>
      </c>
      <c r="CV316" t="s">
        <v>240</v>
      </c>
      <c r="CW316" t="s">
        <v>19</v>
      </c>
      <c r="CX316" t="s">
        <v>19</v>
      </c>
      <c r="CY316" t="s">
        <v>19</v>
      </c>
      <c r="CZ316" t="s">
        <v>241</v>
      </c>
      <c r="DA316" t="s">
        <v>242</v>
      </c>
      <c r="DB316" t="s">
        <v>243</v>
      </c>
      <c r="DC316" t="s">
        <v>243</v>
      </c>
      <c r="DD316" t="s">
        <v>243</v>
      </c>
      <c r="DE316" t="s">
        <v>243</v>
      </c>
      <c r="DF316">
        <v>0</v>
      </c>
      <c r="DG316">
        <v>100</v>
      </c>
      <c r="DH316">
        <v>100</v>
      </c>
      <c r="DI316">
        <v>-1.3480000000000001</v>
      </c>
      <c r="DJ316">
        <v>2.1000000000000001E-2</v>
      </c>
      <c r="DK316">
        <v>3</v>
      </c>
      <c r="DL316">
        <v>630.41499999999996</v>
      </c>
      <c r="DM316">
        <v>289.47899999999998</v>
      </c>
      <c r="DN316">
        <v>23.001200000000001</v>
      </c>
      <c r="DO316">
        <v>23.4116</v>
      </c>
      <c r="DP316">
        <v>30.0002</v>
      </c>
      <c r="DQ316">
        <v>23.494299999999999</v>
      </c>
      <c r="DR316">
        <v>23.508800000000001</v>
      </c>
      <c r="DS316">
        <v>40.691400000000002</v>
      </c>
      <c r="DT316">
        <v>22.299199999999999</v>
      </c>
      <c r="DU316">
        <v>100</v>
      </c>
      <c r="DV316">
        <v>23</v>
      </c>
      <c r="DW316">
        <v>1017.33</v>
      </c>
      <c r="DX316">
        <v>19</v>
      </c>
      <c r="DY316">
        <v>101.301</v>
      </c>
      <c r="DZ316">
        <v>105.27800000000001</v>
      </c>
    </row>
    <row r="317" spans="1:130" x14ac:dyDescent="0.25">
      <c r="A317">
        <v>301</v>
      </c>
      <c r="B317">
        <v>1560437700.5</v>
      </c>
      <c r="C317">
        <v>600.40000009536698</v>
      </c>
      <c r="D317" t="s">
        <v>844</v>
      </c>
      <c r="E317" t="s">
        <v>845</v>
      </c>
      <c r="G317">
        <v>1560437690.1612899</v>
      </c>
      <c r="H317">
        <f t="shared" si="116"/>
        <v>8.8546892695168179E-4</v>
      </c>
      <c r="I317">
        <f t="shared" si="117"/>
        <v>28.738675235232616</v>
      </c>
      <c r="J317">
        <f t="shared" si="118"/>
        <v>942.54274193548395</v>
      </c>
      <c r="K317">
        <f t="shared" si="119"/>
        <v>461.81924196123794</v>
      </c>
      <c r="L317">
        <f t="shared" si="120"/>
        <v>45.989430745101849</v>
      </c>
      <c r="M317">
        <f t="shared" si="121"/>
        <v>93.861407702407107</v>
      </c>
      <c r="N317">
        <f t="shared" si="122"/>
        <v>9.9102868385398765E-2</v>
      </c>
      <c r="O317">
        <f t="shared" si="123"/>
        <v>3</v>
      </c>
      <c r="P317">
        <f t="shared" si="124"/>
        <v>9.7492569504702295E-2</v>
      </c>
      <c r="Q317">
        <f t="shared" si="125"/>
        <v>6.1075513650304052E-2</v>
      </c>
      <c r="R317">
        <f t="shared" si="126"/>
        <v>215.0211194944302</v>
      </c>
      <c r="S317">
        <f t="shared" si="127"/>
        <v>24.013936721129092</v>
      </c>
      <c r="T317">
        <f t="shared" si="128"/>
        <v>23.584441935483902</v>
      </c>
      <c r="U317">
        <f t="shared" si="129"/>
        <v>2.9210231510246212</v>
      </c>
      <c r="V317">
        <f t="shared" si="130"/>
        <v>72.331817557955574</v>
      </c>
      <c r="W317">
        <f t="shared" si="131"/>
        <v>2.0390913044912504</v>
      </c>
      <c r="X317">
        <f t="shared" si="132"/>
        <v>2.8190793116147495</v>
      </c>
      <c r="Y317">
        <f t="shared" si="133"/>
        <v>0.88193184653337076</v>
      </c>
      <c r="Z317">
        <f t="shared" si="134"/>
        <v>-39.049179678569168</v>
      </c>
      <c r="AA317">
        <f t="shared" si="135"/>
        <v>-95.134158658064223</v>
      </c>
      <c r="AB317">
        <f t="shared" si="136"/>
        <v>-6.592943198376565</v>
      </c>
      <c r="AC317">
        <f t="shared" si="137"/>
        <v>74.244837959420238</v>
      </c>
      <c r="AD317">
        <v>0</v>
      </c>
      <c r="AE317">
        <v>0</v>
      </c>
      <c r="AF317">
        <v>3</v>
      </c>
      <c r="AG317">
        <v>0</v>
      </c>
      <c r="AH317">
        <v>0</v>
      </c>
      <c r="AI317">
        <f t="shared" si="138"/>
        <v>1</v>
      </c>
      <c r="AJ317">
        <f t="shared" si="139"/>
        <v>0</v>
      </c>
      <c r="AK317">
        <f t="shared" si="140"/>
        <v>68006.32874395969</v>
      </c>
      <c r="AL317">
        <f t="shared" si="141"/>
        <v>1199.9974193548401</v>
      </c>
      <c r="AM317">
        <f t="shared" si="142"/>
        <v>963.35679155083267</v>
      </c>
      <c r="AN317">
        <f t="shared" si="143"/>
        <v>0.80279905274193541</v>
      </c>
      <c r="AO317">
        <f t="shared" si="144"/>
        <v>0.22319987919354836</v>
      </c>
      <c r="AP317">
        <v>10</v>
      </c>
      <c r="AQ317">
        <v>1</v>
      </c>
      <c r="AR317" t="s">
        <v>237</v>
      </c>
      <c r="AS317">
        <v>1560437690.1612899</v>
      </c>
      <c r="AT317">
        <v>942.54274193548395</v>
      </c>
      <c r="AU317">
        <v>991.82816129032301</v>
      </c>
      <c r="AV317">
        <v>20.476261290322601</v>
      </c>
      <c r="AW317">
        <v>19.030796774193501</v>
      </c>
      <c r="AX317">
        <v>600.04090322580601</v>
      </c>
      <c r="AY317">
        <v>99.4832161290323</v>
      </c>
      <c r="AZ317">
        <v>9.9968299999999996E-2</v>
      </c>
      <c r="BA317">
        <v>22.996235483871001</v>
      </c>
      <c r="BB317">
        <v>23.697248387096799</v>
      </c>
      <c r="BC317">
        <v>23.471635483871001</v>
      </c>
      <c r="BD317">
        <v>0</v>
      </c>
      <c r="BE317">
        <v>0</v>
      </c>
      <c r="BF317">
        <v>12998.6225806452</v>
      </c>
      <c r="BG317">
        <v>1040.5148387096799</v>
      </c>
      <c r="BH317">
        <v>22.0917225806452</v>
      </c>
      <c r="BI317">
        <v>1199.9974193548401</v>
      </c>
      <c r="BJ317">
        <v>0.32999267741935501</v>
      </c>
      <c r="BK317">
        <v>0.32999512903225803</v>
      </c>
      <c r="BL317">
        <v>0.32999425806451599</v>
      </c>
      <c r="BM317">
        <v>1.00181451612903E-2</v>
      </c>
      <c r="BN317">
        <v>24</v>
      </c>
      <c r="BO317">
        <v>17743.106451612901</v>
      </c>
      <c r="BP317">
        <v>1560432001.5</v>
      </c>
      <c r="BQ317" t="s">
        <v>238</v>
      </c>
      <c r="BR317">
        <v>1</v>
      </c>
      <c r="BS317">
        <v>-1.3480000000000001</v>
      </c>
      <c r="BT317">
        <v>2.1000000000000001E-2</v>
      </c>
      <c r="BU317">
        <v>400</v>
      </c>
      <c r="BV317">
        <v>19</v>
      </c>
      <c r="BW317">
        <v>0.05</v>
      </c>
      <c r="BX317">
        <v>0.02</v>
      </c>
      <c r="BY317">
        <v>28.7233922842859</v>
      </c>
      <c r="BZ317">
        <v>0.67232872429455104</v>
      </c>
      <c r="CA317">
        <v>0.10334460579997901</v>
      </c>
      <c r="CB317">
        <v>0</v>
      </c>
      <c r="CC317">
        <v>-49.265858536585398</v>
      </c>
      <c r="CD317">
        <v>-1.31764808362379</v>
      </c>
      <c r="CE317">
        <v>0.188187278250735</v>
      </c>
      <c r="CF317">
        <v>0</v>
      </c>
      <c r="CG317">
        <v>1.4453797560975601</v>
      </c>
      <c r="CH317">
        <v>-1.5470383273590799E-5</v>
      </c>
      <c r="CI317">
        <v>1.9119259703559001E-3</v>
      </c>
      <c r="CJ317">
        <v>1</v>
      </c>
      <c r="CK317">
        <v>1</v>
      </c>
      <c r="CL317">
        <v>3</v>
      </c>
      <c r="CM317" t="s">
        <v>257</v>
      </c>
      <c r="CN317">
        <v>1.8608100000000001</v>
      </c>
      <c r="CO317">
        <v>1.8577600000000001</v>
      </c>
      <c r="CP317">
        <v>1.86052</v>
      </c>
      <c r="CQ317">
        <v>1.8533500000000001</v>
      </c>
      <c r="CR317">
        <v>1.8519000000000001</v>
      </c>
      <c r="CS317">
        <v>1.8527199999999999</v>
      </c>
      <c r="CT317">
        <v>1.8564000000000001</v>
      </c>
      <c r="CU317">
        <v>1.8626499999999999</v>
      </c>
      <c r="CV317" t="s">
        <v>240</v>
      </c>
      <c r="CW317" t="s">
        <v>19</v>
      </c>
      <c r="CX317" t="s">
        <v>19</v>
      </c>
      <c r="CY317" t="s">
        <v>19</v>
      </c>
      <c r="CZ317" t="s">
        <v>241</v>
      </c>
      <c r="DA317" t="s">
        <v>242</v>
      </c>
      <c r="DB317" t="s">
        <v>243</v>
      </c>
      <c r="DC317" t="s">
        <v>243</v>
      </c>
      <c r="DD317" t="s">
        <v>243</v>
      </c>
      <c r="DE317" t="s">
        <v>243</v>
      </c>
      <c r="DF317">
        <v>0</v>
      </c>
      <c r="DG317">
        <v>100</v>
      </c>
      <c r="DH317">
        <v>100</v>
      </c>
      <c r="DI317">
        <v>-1.3480000000000001</v>
      </c>
      <c r="DJ317">
        <v>2.1000000000000001E-2</v>
      </c>
      <c r="DK317">
        <v>3</v>
      </c>
      <c r="DL317">
        <v>630.255</v>
      </c>
      <c r="DM317">
        <v>289.44200000000001</v>
      </c>
      <c r="DN317">
        <v>23.001200000000001</v>
      </c>
      <c r="DO317">
        <v>23.413</v>
      </c>
      <c r="DP317">
        <v>30.000299999999999</v>
      </c>
      <c r="DQ317">
        <v>23.495699999999999</v>
      </c>
      <c r="DR317">
        <v>23.510300000000001</v>
      </c>
      <c r="DS317">
        <v>40.771700000000003</v>
      </c>
      <c r="DT317">
        <v>22.299199999999999</v>
      </c>
      <c r="DU317">
        <v>100</v>
      </c>
      <c r="DV317">
        <v>23</v>
      </c>
      <c r="DW317">
        <v>1017.33</v>
      </c>
      <c r="DX317">
        <v>19</v>
      </c>
      <c r="DY317">
        <v>101.30200000000001</v>
      </c>
      <c r="DZ317">
        <v>105.277</v>
      </c>
    </row>
    <row r="318" spans="1:130" x14ac:dyDescent="0.25">
      <c r="A318">
        <v>302</v>
      </c>
      <c r="B318">
        <v>1560437702.5</v>
      </c>
      <c r="C318">
        <v>602.40000009536698</v>
      </c>
      <c r="D318" t="s">
        <v>846</v>
      </c>
      <c r="E318" t="s">
        <v>847</v>
      </c>
      <c r="G318">
        <v>1560437692.1612899</v>
      </c>
      <c r="H318">
        <f t="shared" si="116"/>
        <v>8.8559798011149957E-4</v>
      </c>
      <c r="I318">
        <f t="shared" si="117"/>
        <v>28.764268127301797</v>
      </c>
      <c r="J318">
        <f t="shared" si="118"/>
        <v>945.84454838709701</v>
      </c>
      <c r="K318">
        <f t="shared" si="119"/>
        <v>464.57225669610381</v>
      </c>
      <c r="L318">
        <f t="shared" si="120"/>
        <v>46.264017466738338</v>
      </c>
      <c r="M318">
        <f t="shared" si="121"/>
        <v>94.19109315437278</v>
      </c>
      <c r="N318">
        <f t="shared" si="122"/>
        <v>9.9085248640755894E-2</v>
      </c>
      <c r="O318">
        <f t="shared" si="123"/>
        <v>3</v>
      </c>
      <c r="P318">
        <f t="shared" si="124"/>
        <v>9.7475517656853264E-2</v>
      </c>
      <c r="Q318">
        <f t="shared" si="125"/>
        <v>6.1064806288535993E-2</v>
      </c>
      <c r="R318">
        <f t="shared" si="126"/>
        <v>215.02105419371458</v>
      </c>
      <c r="S318">
        <f t="shared" si="127"/>
        <v>24.017278597118263</v>
      </c>
      <c r="T318">
        <f t="shared" si="128"/>
        <v>23.5881677419355</v>
      </c>
      <c r="U318">
        <f t="shared" si="129"/>
        <v>2.9216790220829605</v>
      </c>
      <c r="V318">
        <f t="shared" si="130"/>
        <v>72.330127315114595</v>
      </c>
      <c r="W318">
        <f t="shared" si="131"/>
        <v>2.0394605286637431</v>
      </c>
      <c r="X318">
        <f t="shared" si="132"/>
        <v>2.8196556599141549</v>
      </c>
      <c r="Y318">
        <f t="shared" si="133"/>
        <v>0.88221849341921743</v>
      </c>
      <c r="Z318">
        <f t="shared" si="134"/>
        <v>-39.054870922917132</v>
      </c>
      <c r="AA318">
        <f t="shared" si="135"/>
        <v>-95.190505393552215</v>
      </c>
      <c r="AB318">
        <f t="shared" si="136"/>
        <v>-6.5970853519715043</v>
      </c>
      <c r="AC318">
        <f t="shared" si="137"/>
        <v>74.178592525273714</v>
      </c>
      <c r="AD318">
        <v>0</v>
      </c>
      <c r="AE318">
        <v>0</v>
      </c>
      <c r="AF318">
        <v>3</v>
      </c>
      <c r="AG318">
        <v>0</v>
      </c>
      <c r="AH318">
        <v>0</v>
      </c>
      <c r="AI318">
        <f t="shared" si="138"/>
        <v>1</v>
      </c>
      <c r="AJ318">
        <f t="shared" si="139"/>
        <v>0</v>
      </c>
      <c r="AK318">
        <f t="shared" si="140"/>
        <v>68007.905708473249</v>
      </c>
      <c r="AL318">
        <f t="shared" si="141"/>
        <v>1199.9970967741899</v>
      </c>
      <c r="AM318">
        <f t="shared" si="142"/>
        <v>963.35653490596678</v>
      </c>
      <c r="AN318">
        <f t="shared" si="143"/>
        <v>0.80279905467741886</v>
      </c>
      <c r="AO318">
        <f t="shared" si="144"/>
        <v>0.2231998708709676</v>
      </c>
      <c r="AP318">
        <v>10</v>
      </c>
      <c r="AQ318">
        <v>1</v>
      </c>
      <c r="AR318" t="s">
        <v>237</v>
      </c>
      <c r="AS318">
        <v>1560437692.1612899</v>
      </c>
      <c r="AT318">
        <v>945.84454838709701</v>
      </c>
      <c r="AU318">
        <v>995.17783870967696</v>
      </c>
      <c r="AV318">
        <v>20.4797774193548</v>
      </c>
      <c r="AW318">
        <v>19.034103225806501</v>
      </c>
      <c r="AX318">
        <v>600.03916129032302</v>
      </c>
      <c r="AY318">
        <v>99.484177419354907</v>
      </c>
      <c r="AZ318">
        <v>9.9938506451612896E-2</v>
      </c>
      <c r="BA318">
        <v>22.999612903225799</v>
      </c>
      <c r="BB318">
        <v>23.7014161290323</v>
      </c>
      <c r="BC318">
        <v>23.474919354838701</v>
      </c>
      <c r="BD318">
        <v>0</v>
      </c>
      <c r="BE318">
        <v>0</v>
      </c>
      <c r="BF318">
        <v>12998.983870967701</v>
      </c>
      <c r="BG318">
        <v>1040.51870967742</v>
      </c>
      <c r="BH318">
        <v>22.0906032258065</v>
      </c>
      <c r="BI318">
        <v>1199.9970967741899</v>
      </c>
      <c r="BJ318">
        <v>0.32999287096774199</v>
      </c>
      <c r="BK318">
        <v>0.32999532258064501</v>
      </c>
      <c r="BL318">
        <v>0.32999396774193501</v>
      </c>
      <c r="BM318">
        <v>1.00180870967742E-2</v>
      </c>
      <c r="BN318">
        <v>24</v>
      </c>
      <c r="BO318">
        <v>17743.103225806499</v>
      </c>
      <c r="BP318">
        <v>1560432001.5</v>
      </c>
      <c r="BQ318" t="s">
        <v>238</v>
      </c>
      <c r="BR318">
        <v>1</v>
      </c>
      <c r="BS318">
        <v>-1.3480000000000001</v>
      </c>
      <c r="BT318">
        <v>2.1000000000000001E-2</v>
      </c>
      <c r="BU318">
        <v>400</v>
      </c>
      <c r="BV318">
        <v>19</v>
      </c>
      <c r="BW318">
        <v>0.05</v>
      </c>
      <c r="BX318">
        <v>0.02</v>
      </c>
      <c r="BY318">
        <v>28.751759646032401</v>
      </c>
      <c r="BZ318">
        <v>0.76911065622706698</v>
      </c>
      <c r="CA318">
        <v>0.110786074758623</v>
      </c>
      <c r="CB318">
        <v>0</v>
      </c>
      <c r="CC318">
        <v>-49.316714634146301</v>
      </c>
      <c r="CD318">
        <v>-1.44565087108029</v>
      </c>
      <c r="CE318">
        <v>0.197870677847162</v>
      </c>
      <c r="CF318">
        <v>0</v>
      </c>
      <c r="CG318">
        <v>1.4456173170731701</v>
      </c>
      <c r="CH318">
        <v>6.27783972125573E-3</v>
      </c>
      <c r="CI318">
        <v>2.1262070022784198E-3</v>
      </c>
      <c r="CJ318">
        <v>1</v>
      </c>
      <c r="CK318">
        <v>1</v>
      </c>
      <c r="CL318">
        <v>3</v>
      </c>
      <c r="CM318" t="s">
        <v>257</v>
      </c>
      <c r="CN318">
        <v>1.8608199999999999</v>
      </c>
      <c r="CO318">
        <v>1.8577600000000001</v>
      </c>
      <c r="CP318">
        <v>1.86052</v>
      </c>
      <c r="CQ318">
        <v>1.8533500000000001</v>
      </c>
      <c r="CR318">
        <v>1.8519099999999999</v>
      </c>
      <c r="CS318">
        <v>1.8527199999999999</v>
      </c>
      <c r="CT318">
        <v>1.8564000000000001</v>
      </c>
      <c r="CU318">
        <v>1.8626400000000001</v>
      </c>
      <c r="CV318" t="s">
        <v>240</v>
      </c>
      <c r="CW318" t="s">
        <v>19</v>
      </c>
      <c r="CX318" t="s">
        <v>19</v>
      </c>
      <c r="CY318" t="s">
        <v>19</v>
      </c>
      <c r="CZ318" t="s">
        <v>241</v>
      </c>
      <c r="DA318" t="s">
        <v>242</v>
      </c>
      <c r="DB318" t="s">
        <v>243</v>
      </c>
      <c r="DC318" t="s">
        <v>243</v>
      </c>
      <c r="DD318" t="s">
        <v>243</v>
      </c>
      <c r="DE318" t="s">
        <v>243</v>
      </c>
      <c r="DF318">
        <v>0</v>
      </c>
      <c r="DG318">
        <v>100</v>
      </c>
      <c r="DH318">
        <v>100</v>
      </c>
      <c r="DI318">
        <v>-1.3480000000000001</v>
      </c>
      <c r="DJ318">
        <v>2.1000000000000001E-2</v>
      </c>
      <c r="DK318">
        <v>3</v>
      </c>
      <c r="DL318">
        <v>629.57399999999996</v>
      </c>
      <c r="DM318">
        <v>289.536</v>
      </c>
      <c r="DN318">
        <v>23.001200000000001</v>
      </c>
      <c r="DO318">
        <v>23.4145</v>
      </c>
      <c r="DP318">
        <v>30.000399999999999</v>
      </c>
      <c r="DQ318">
        <v>23.496700000000001</v>
      </c>
      <c r="DR318">
        <v>23.511299999999999</v>
      </c>
      <c r="DS318">
        <v>40.896900000000002</v>
      </c>
      <c r="DT318">
        <v>22.299199999999999</v>
      </c>
      <c r="DU318">
        <v>100</v>
      </c>
      <c r="DV318">
        <v>23</v>
      </c>
      <c r="DW318">
        <v>1022.33</v>
      </c>
      <c r="DX318">
        <v>19</v>
      </c>
      <c r="DY318">
        <v>101.30200000000001</v>
      </c>
      <c r="DZ318">
        <v>105.277</v>
      </c>
    </row>
    <row r="319" spans="1:130" x14ac:dyDescent="0.25">
      <c r="A319">
        <v>303</v>
      </c>
      <c r="B319">
        <v>1560437704.5</v>
      </c>
      <c r="C319">
        <v>604.40000009536698</v>
      </c>
      <c r="D319" t="s">
        <v>848</v>
      </c>
      <c r="E319" t="s">
        <v>849</v>
      </c>
      <c r="G319">
        <v>1560437694.1612899</v>
      </c>
      <c r="H319">
        <f t="shared" si="116"/>
        <v>8.8566286045450545E-4</v>
      </c>
      <c r="I319">
        <f t="shared" si="117"/>
        <v>28.783806885748852</v>
      </c>
      <c r="J319">
        <f t="shared" si="118"/>
        <v>949.15322580645204</v>
      </c>
      <c r="K319">
        <f t="shared" si="119"/>
        <v>467.43666086082817</v>
      </c>
      <c r="L319">
        <f t="shared" si="120"/>
        <v>46.549724732174262</v>
      </c>
      <c r="M319">
        <f t="shared" si="121"/>
        <v>94.521515083089128</v>
      </c>
      <c r="N319">
        <f t="shared" si="122"/>
        <v>9.9068812982995497E-2</v>
      </c>
      <c r="O319">
        <f t="shared" si="123"/>
        <v>3</v>
      </c>
      <c r="P319">
        <f t="shared" si="124"/>
        <v>9.7459611643117575E-2</v>
      </c>
      <c r="Q319">
        <f t="shared" si="125"/>
        <v>6.1054818437948279E-2</v>
      </c>
      <c r="R319">
        <f t="shared" si="126"/>
        <v>215.0210937358909</v>
      </c>
      <c r="S319">
        <f t="shared" si="127"/>
        <v>24.020340870026928</v>
      </c>
      <c r="T319">
        <f t="shared" si="128"/>
        <v>23.591519354838702</v>
      </c>
      <c r="U319">
        <f t="shared" si="129"/>
        <v>2.9222691321423331</v>
      </c>
      <c r="V319">
        <f t="shared" si="130"/>
        <v>72.330009006385254</v>
      </c>
      <c r="W319">
        <f t="shared" si="131"/>
        <v>2.039837499904781</v>
      </c>
      <c r="X319">
        <f t="shared" si="132"/>
        <v>2.8201814543182282</v>
      </c>
      <c r="Y319">
        <f t="shared" si="133"/>
        <v>0.88243163223755205</v>
      </c>
      <c r="Z319">
        <f t="shared" si="134"/>
        <v>-39.057732146043691</v>
      </c>
      <c r="AA319">
        <f t="shared" si="135"/>
        <v>-95.234330632256359</v>
      </c>
      <c r="AB319">
        <f t="shared" si="136"/>
        <v>-6.6003375492442471</v>
      </c>
      <c r="AC319">
        <f t="shared" si="137"/>
        <v>74.128693408346606</v>
      </c>
      <c r="AD319">
        <v>0</v>
      </c>
      <c r="AE319">
        <v>0</v>
      </c>
      <c r="AF319">
        <v>3</v>
      </c>
      <c r="AG319">
        <v>0</v>
      </c>
      <c r="AH319">
        <v>0</v>
      </c>
      <c r="AI319">
        <f t="shared" si="138"/>
        <v>1</v>
      </c>
      <c r="AJ319">
        <f t="shared" si="139"/>
        <v>0</v>
      </c>
      <c r="AK319">
        <f t="shared" si="140"/>
        <v>68012.778316110678</v>
      </c>
      <c r="AL319">
        <f t="shared" si="141"/>
        <v>1199.9974193548401</v>
      </c>
      <c r="AM319">
        <f t="shared" si="142"/>
        <v>963.35680897015027</v>
      </c>
      <c r="AN319">
        <f t="shared" si="143"/>
        <v>0.8027990672580646</v>
      </c>
      <c r="AO319">
        <f t="shared" si="144"/>
        <v>0.22319984841935483</v>
      </c>
      <c r="AP319">
        <v>10</v>
      </c>
      <c r="AQ319">
        <v>1</v>
      </c>
      <c r="AR319" t="s">
        <v>237</v>
      </c>
      <c r="AS319">
        <v>1560437694.1612899</v>
      </c>
      <c r="AT319">
        <v>949.15322580645204</v>
      </c>
      <c r="AU319">
        <v>998.52448387096797</v>
      </c>
      <c r="AV319">
        <v>20.483361290322598</v>
      </c>
      <c r="AW319">
        <v>19.037574193548402</v>
      </c>
      <c r="AX319">
        <v>600.03406451612898</v>
      </c>
      <c r="AY319">
        <v>99.485164516129004</v>
      </c>
      <c r="AZ319">
        <v>9.9931454838709702E-2</v>
      </c>
      <c r="BA319">
        <v>23.0026935483871</v>
      </c>
      <c r="BB319">
        <v>23.704845161290301</v>
      </c>
      <c r="BC319">
        <v>23.4781935483871</v>
      </c>
      <c r="BD319">
        <v>0</v>
      </c>
      <c r="BE319">
        <v>0</v>
      </c>
      <c r="BF319">
        <v>13000.0290322581</v>
      </c>
      <c r="BG319">
        <v>1040.5180645161299</v>
      </c>
      <c r="BH319">
        <v>22.089264516128999</v>
      </c>
      <c r="BI319">
        <v>1199.9974193548401</v>
      </c>
      <c r="BJ319">
        <v>0.32999319354838702</v>
      </c>
      <c r="BK319">
        <v>0.32999512903225803</v>
      </c>
      <c r="BL319">
        <v>0.32999387096774202</v>
      </c>
      <c r="BM319">
        <v>1.0018035483871E-2</v>
      </c>
      <c r="BN319">
        <v>24</v>
      </c>
      <c r="BO319">
        <v>17743.1129032258</v>
      </c>
      <c r="BP319">
        <v>1560432001.5</v>
      </c>
      <c r="BQ319" t="s">
        <v>238</v>
      </c>
      <c r="BR319">
        <v>1</v>
      </c>
      <c r="BS319">
        <v>-1.3480000000000001</v>
      </c>
      <c r="BT319">
        <v>2.1000000000000001E-2</v>
      </c>
      <c r="BU319">
        <v>400</v>
      </c>
      <c r="BV319">
        <v>19</v>
      </c>
      <c r="BW319">
        <v>0.05</v>
      </c>
      <c r="BX319">
        <v>0.02</v>
      </c>
      <c r="BY319">
        <v>28.775207470521998</v>
      </c>
      <c r="BZ319">
        <v>0.918214354933649</v>
      </c>
      <c r="CA319">
        <v>0.119716411771795</v>
      </c>
      <c r="CB319">
        <v>0</v>
      </c>
      <c r="CC319">
        <v>-49.360863414634203</v>
      </c>
      <c r="CD319">
        <v>-1.7226815331009699</v>
      </c>
      <c r="CE319">
        <v>0.215485400734722</v>
      </c>
      <c r="CF319">
        <v>0</v>
      </c>
      <c r="CG319">
        <v>1.44573243902439</v>
      </c>
      <c r="CH319">
        <v>1.4248013937283199E-2</v>
      </c>
      <c r="CI319">
        <v>2.2492294403973802E-3</v>
      </c>
      <c r="CJ319">
        <v>1</v>
      </c>
      <c r="CK319">
        <v>1</v>
      </c>
      <c r="CL319">
        <v>3</v>
      </c>
      <c r="CM319" t="s">
        <v>257</v>
      </c>
      <c r="CN319">
        <v>1.8608100000000001</v>
      </c>
      <c r="CO319">
        <v>1.85775</v>
      </c>
      <c r="CP319">
        <v>1.86052</v>
      </c>
      <c r="CQ319">
        <v>1.8533299999999999</v>
      </c>
      <c r="CR319">
        <v>1.8519000000000001</v>
      </c>
      <c r="CS319">
        <v>1.8527199999999999</v>
      </c>
      <c r="CT319">
        <v>1.8564099999999999</v>
      </c>
      <c r="CU319">
        <v>1.8626400000000001</v>
      </c>
      <c r="CV319" t="s">
        <v>240</v>
      </c>
      <c r="CW319" t="s">
        <v>19</v>
      </c>
      <c r="CX319" t="s">
        <v>19</v>
      </c>
      <c r="CY319" t="s">
        <v>19</v>
      </c>
      <c r="CZ319" t="s">
        <v>241</v>
      </c>
      <c r="DA319" t="s">
        <v>242</v>
      </c>
      <c r="DB319" t="s">
        <v>243</v>
      </c>
      <c r="DC319" t="s">
        <v>243</v>
      </c>
      <c r="DD319" t="s">
        <v>243</v>
      </c>
      <c r="DE319" t="s">
        <v>243</v>
      </c>
      <c r="DF319">
        <v>0</v>
      </c>
      <c r="DG319">
        <v>100</v>
      </c>
      <c r="DH319">
        <v>100</v>
      </c>
      <c r="DI319">
        <v>-1.3480000000000001</v>
      </c>
      <c r="DJ319">
        <v>2.1000000000000001E-2</v>
      </c>
      <c r="DK319">
        <v>3</v>
      </c>
      <c r="DL319">
        <v>629.92399999999998</v>
      </c>
      <c r="DM319">
        <v>289.32299999999998</v>
      </c>
      <c r="DN319">
        <v>23.001200000000001</v>
      </c>
      <c r="DO319">
        <v>23.415600000000001</v>
      </c>
      <c r="DP319">
        <v>30.000299999999999</v>
      </c>
      <c r="DQ319">
        <v>23.497699999999998</v>
      </c>
      <c r="DR319">
        <v>23.512699999999999</v>
      </c>
      <c r="DS319">
        <v>41.013500000000001</v>
      </c>
      <c r="DT319">
        <v>22.299199999999999</v>
      </c>
      <c r="DU319">
        <v>100</v>
      </c>
      <c r="DV319">
        <v>23</v>
      </c>
      <c r="DW319">
        <v>1027.33</v>
      </c>
      <c r="DX319">
        <v>19</v>
      </c>
      <c r="DY319">
        <v>101.30200000000001</v>
      </c>
      <c r="DZ319">
        <v>105.277</v>
      </c>
    </row>
    <row r="320" spans="1:130" x14ac:dyDescent="0.25">
      <c r="A320">
        <v>304</v>
      </c>
      <c r="B320">
        <v>1560437706.5</v>
      </c>
      <c r="C320">
        <v>606.40000009536698</v>
      </c>
      <c r="D320" t="s">
        <v>850</v>
      </c>
      <c r="E320" t="s">
        <v>851</v>
      </c>
      <c r="G320">
        <v>1560437696.1612899</v>
      </c>
      <c r="H320">
        <f t="shared" si="116"/>
        <v>8.8571933158810038E-4</v>
      </c>
      <c r="I320">
        <f t="shared" si="117"/>
        <v>28.798506976989596</v>
      </c>
      <c r="J320">
        <f t="shared" si="118"/>
        <v>952.46445161290296</v>
      </c>
      <c r="K320">
        <f t="shared" si="119"/>
        <v>470.44472858548039</v>
      </c>
      <c r="L320">
        <f t="shared" si="120"/>
        <v>46.849802225869027</v>
      </c>
      <c r="M320">
        <f t="shared" si="121"/>
        <v>94.852314148371406</v>
      </c>
      <c r="N320">
        <f t="shared" si="122"/>
        <v>9.9065499424239256E-2</v>
      </c>
      <c r="O320">
        <f t="shared" si="123"/>
        <v>3</v>
      </c>
      <c r="P320">
        <f t="shared" si="124"/>
        <v>9.7456404854407125E-2</v>
      </c>
      <c r="Q320">
        <f t="shared" si="125"/>
        <v>6.1052804802581302E-2</v>
      </c>
      <c r="R320">
        <f t="shared" si="126"/>
        <v>215.02108481289252</v>
      </c>
      <c r="S320">
        <f t="shared" si="127"/>
        <v>24.023137443934413</v>
      </c>
      <c r="T320">
        <f t="shared" si="128"/>
        <v>23.59414677419355</v>
      </c>
      <c r="U320">
        <f t="shared" si="129"/>
        <v>2.922731808145909</v>
      </c>
      <c r="V320">
        <f t="shared" si="130"/>
        <v>72.330853885113868</v>
      </c>
      <c r="W320">
        <f t="shared" si="131"/>
        <v>2.0402086395278376</v>
      </c>
      <c r="X320">
        <f t="shared" si="132"/>
        <v>2.8206616263211641</v>
      </c>
      <c r="Y320">
        <f t="shared" si="133"/>
        <v>0.88252316861807145</v>
      </c>
      <c r="Z320">
        <f t="shared" si="134"/>
        <v>-39.060222523035229</v>
      </c>
      <c r="AA320">
        <f t="shared" si="135"/>
        <v>-95.204331212904307</v>
      </c>
      <c r="AB320">
        <f t="shared" si="136"/>
        <v>-6.5984401247323747</v>
      </c>
      <c r="AC320">
        <f t="shared" si="137"/>
        <v>74.158090952220604</v>
      </c>
      <c r="AD320">
        <v>0</v>
      </c>
      <c r="AE320">
        <v>0</v>
      </c>
      <c r="AF320">
        <v>3</v>
      </c>
      <c r="AG320">
        <v>0</v>
      </c>
      <c r="AH320">
        <v>0</v>
      </c>
      <c r="AI320">
        <f t="shared" si="138"/>
        <v>1</v>
      </c>
      <c r="AJ320">
        <f t="shared" si="139"/>
        <v>0</v>
      </c>
      <c r="AK320">
        <f t="shared" si="140"/>
        <v>68018.762869117607</v>
      </c>
      <c r="AL320">
        <f t="shared" si="141"/>
        <v>1199.9974193548401</v>
      </c>
      <c r="AM320">
        <f t="shared" si="142"/>
        <v>963.35683122816613</v>
      </c>
      <c r="AN320">
        <f t="shared" si="143"/>
        <v>0.8027990858064511</v>
      </c>
      <c r="AO320">
        <f t="shared" si="144"/>
        <v>0.22319983399999982</v>
      </c>
      <c r="AP320">
        <v>10</v>
      </c>
      <c r="AQ320">
        <v>1</v>
      </c>
      <c r="AR320" t="s">
        <v>237</v>
      </c>
      <c r="AS320">
        <v>1560437696.1612899</v>
      </c>
      <c r="AT320">
        <v>952.46445161290296</v>
      </c>
      <c r="AU320">
        <v>1001.8649677419399</v>
      </c>
      <c r="AV320">
        <v>20.486861290322601</v>
      </c>
      <c r="AW320">
        <v>19.0409935483871</v>
      </c>
      <c r="AX320">
        <v>600.03670967741903</v>
      </c>
      <c r="AY320">
        <v>99.486270967741902</v>
      </c>
      <c r="AZ320">
        <v>9.9927748387096796E-2</v>
      </c>
      <c r="BA320">
        <v>23.005506451612899</v>
      </c>
      <c r="BB320">
        <v>23.707177419354799</v>
      </c>
      <c r="BC320">
        <v>23.481116129032301</v>
      </c>
      <c r="BD320">
        <v>0</v>
      </c>
      <c r="BE320">
        <v>0</v>
      </c>
      <c r="BF320">
        <v>13001.2806451613</v>
      </c>
      <c r="BG320">
        <v>1040.5148387096799</v>
      </c>
      <c r="BH320">
        <v>22.089041935483898</v>
      </c>
      <c r="BI320">
        <v>1199.9974193548401</v>
      </c>
      <c r="BJ320">
        <v>0.329993419354839</v>
      </c>
      <c r="BK320">
        <v>0.32999490322580599</v>
      </c>
      <c r="BL320">
        <v>0.32999390322580602</v>
      </c>
      <c r="BM320">
        <v>1.00179806451613E-2</v>
      </c>
      <c r="BN320">
        <v>24</v>
      </c>
      <c r="BO320">
        <v>17743.109677419401</v>
      </c>
      <c r="BP320">
        <v>1560432001.5</v>
      </c>
      <c r="BQ320" t="s">
        <v>238</v>
      </c>
      <c r="BR320">
        <v>1</v>
      </c>
      <c r="BS320">
        <v>-1.3480000000000001</v>
      </c>
      <c r="BT320">
        <v>2.1000000000000001E-2</v>
      </c>
      <c r="BU320">
        <v>400</v>
      </c>
      <c r="BV320">
        <v>19</v>
      </c>
      <c r="BW320">
        <v>0.05</v>
      </c>
      <c r="BX320">
        <v>0.02</v>
      </c>
      <c r="BY320">
        <v>28.792432654925602</v>
      </c>
      <c r="BZ320">
        <v>1.06988138802693</v>
      </c>
      <c r="CA320">
        <v>0.12589540941977601</v>
      </c>
      <c r="CB320">
        <v>0</v>
      </c>
      <c r="CC320">
        <v>-49.391863414634201</v>
      </c>
      <c r="CD320">
        <v>-2.0277344947736502</v>
      </c>
      <c r="CE320">
        <v>0.22776449192853199</v>
      </c>
      <c r="CF320">
        <v>0</v>
      </c>
      <c r="CG320">
        <v>1.4458368292682899</v>
      </c>
      <c r="CH320">
        <v>1.9195609756097999E-2</v>
      </c>
      <c r="CI320">
        <v>2.31867438897105E-3</v>
      </c>
      <c r="CJ320">
        <v>1</v>
      </c>
      <c r="CK320">
        <v>1</v>
      </c>
      <c r="CL320">
        <v>3</v>
      </c>
      <c r="CM320" t="s">
        <v>257</v>
      </c>
      <c r="CN320">
        <v>1.8608100000000001</v>
      </c>
      <c r="CO320">
        <v>1.8577399999999999</v>
      </c>
      <c r="CP320">
        <v>1.86052</v>
      </c>
      <c r="CQ320">
        <v>1.8533299999999999</v>
      </c>
      <c r="CR320">
        <v>1.8519000000000001</v>
      </c>
      <c r="CS320">
        <v>1.8527199999999999</v>
      </c>
      <c r="CT320">
        <v>1.8564099999999999</v>
      </c>
      <c r="CU320">
        <v>1.8626400000000001</v>
      </c>
      <c r="CV320" t="s">
        <v>240</v>
      </c>
      <c r="CW320" t="s">
        <v>19</v>
      </c>
      <c r="CX320" t="s">
        <v>19</v>
      </c>
      <c r="CY320" t="s">
        <v>19</v>
      </c>
      <c r="CZ320" t="s">
        <v>241</v>
      </c>
      <c r="DA320" t="s">
        <v>242</v>
      </c>
      <c r="DB320" t="s">
        <v>243</v>
      </c>
      <c r="DC320" t="s">
        <v>243</v>
      </c>
      <c r="DD320" t="s">
        <v>243</v>
      </c>
      <c r="DE320" t="s">
        <v>243</v>
      </c>
      <c r="DF320">
        <v>0</v>
      </c>
      <c r="DG320">
        <v>100</v>
      </c>
      <c r="DH320">
        <v>100</v>
      </c>
      <c r="DI320">
        <v>-1.3480000000000001</v>
      </c>
      <c r="DJ320">
        <v>2.1000000000000001E-2</v>
      </c>
      <c r="DK320">
        <v>3</v>
      </c>
      <c r="DL320">
        <v>630.07500000000005</v>
      </c>
      <c r="DM320">
        <v>289.30500000000001</v>
      </c>
      <c r="DN320">
        <v>23.001200000000001</v>
      </c>
      <c r="DO320">
        <v>23.417100000000001</v>
      </c>
      <c r="DP320">
        <v>30.000399999999999</v>
      </c>
      <c r="DQ320">
        <v>23.498799999999999</v>
      </c>
      <c r="DR320">
        <v>23.5137</v>
      </c>
      <c r="DS320">
        <v>41.096600000000002</v>
      </c>
      <c r="DT320">
        <v>22.299199999999999</v>
      </c>
      <c r="DU320">
        <v>100</v>
      </c>
      <c r="DV320">
        <v>23</v>
      </c>
      <c r="DW320">
        <v>1027.33</v>
      </c>
      <c r="DX320">
        <v>19</v>
      </c>
      <c r="DY320">
        <v>101.301</v>
      </c>
      <c r="DZ320">
        <v>105.27800000000001</v>
      </c>
    </row>
    <row r="321" spans="1:130" x14ac:dyDescent="0.25">
      <c r="A321">
        <v>305</v>
      </c>
      <c r="B321">
        <v>1560437708.5</v>
      </c>
      <c r="C321">
        <v>608.40000009536698</v>
      </c>
      <c r="D321" t="s">
        <v>852</v>
      </c>
      <c r="E321" t="s">
        <v>853</v>
      </c>
      <c r="G321">
        <v>1560437698.1612899</v>
      </c>
      <c r="H321">
        <f t="shared" si="116"/>
        <v>8.8581256676474379E-4</v>
      </c>
      <c r="I321">
        <f t="shared" si="117"/>
        <v>28.81924116962124</v>
      </c>
      <c r="J321">
        <f t="shared" si="118"/>
        <v>955.77470967741897</v>
      </c>
      <c r="K321">
        <f t="shared" si="119"/>
        <v>473.43897752041437</v>
      </c>
      <c r="L321">
        <f t="shared" si="120"/>
        <v>47.148537075293397</v>
      </c>
      <c r="M321">
        <f t="shared" si="121"/>
        <v>95.183078442058502</v>
      </c>
      <c r="N321">
        <f t="shared" si="122"/>
        <v>9.9080168132564442E-2</v>
      </c>
      <c r="O321">
        <f t="shared" si="123"/>
        <v>3</v>
      </c>
      <c r="P321">
        <f t="shared" si="124"/>
        <v>9.7470600878723432E-2</v>
      </c>
      <c r="Q321">
        <f t="shared" si="125"/>
        <v>6.1061718899130361E-2</v>
      </c>
      <c r="R321">
        <f t="shared" si="126"/>
        <v>215.02091412066861</v>
      </c>
      <c r="S321">
        <f t="shared" si="127"/>
        <v>24.025723839253121</v>
      </c>
      <c r="T321">
        <f t="shared" si="128"/>
        <v>23.596027419354851</v>
      </c>
      <c r="U321">
        <f t="shared" si="129"/>
        <v>2.9230630201170942</v>
      </c>
      <c r="V321">
        <f t="shared" si="130"/>
        <v>72.332158226002548</v>
      </c>
      <c r="W321">
        <f t="shared" si="131"/>
        <v>2.0405681010053085</v>
      </c>
      <c r="X321">
        <f t="shared" si="132"/>
        <v>2.8211077217266674</v>
      </c>
      <c r="Y321">
        <f t="shared" si="133"/>
        <v>0.88249491911178568</v>
      </c>
      <c r="Z321">
        <f t="shared" si="134"/>
        <v>-39.064334194325198</v>
      </c>
      <c r="AA321">
        <f t="shared" si="135"/>
        <v>-95.085898722583948</v>
      </c>
      <c r="AB321">
        <f t="shared" si="136"/>
        <v>-6.5903816844388929</v>
      </c>
      <c r="AC321">
        <f t="shared" si="137"/>
        <v>74.280299519320579</v>
      </c>
      <c r="AD321">
        <v>0</v>
      </c>
      <c r="AE321">
        <v>0</v>
      </c>
      <c r="AF321">
        <v>3</v>
      </c>
      <c r="AG321">
        <v>0</v>
      </c>
      <c r="AH321">
        <v>0</v>
      </c>
      <c r="AI321">
        <f t="shared" si="138"/>
        <v>1</v>
      </c>
      <c r="AJ321">
        <f t="shared" si="139"/>
        <v>0</v>
      </c>
      <c r="AK321">
        <f t="shared" si="140"/>
        <v>68021.188028019023</v>
      </c>
      <c r="AL321">
        <f t="shared" si="141"/>
        <v>1199.9964516129</v>
      </c>
      <c r="AM321">
        <f t="shared" si="142"/>
        <v>963.35603710006581</v>
      </c>
      <c r="AN321">
        <f t="shared" si="143"/>
        <v>0.80279907145161233</v>
      </c>
      <c r="AO321">
        <f t="shared" si="144"/>
        <v>0.22319984080645144</v>
      </c>
      <c r="AP321">
        <v>10</v>
      </c>
      <c r="AQ321">
        <v>1</v>
      </c>
      <c r="AR321" t="s">
        <v>237</v>
      </c>
      <c r="AS321">
        <v>1560437698.1612899</v>
      </c>
      <c r="AT321">
        <v>955.77470967741897</v>
      </c>
      <c r="AU321">
        <v>1005.21419354839</v>
      </c>
      <c r="AV321">
        <v>20.490232258064498</v>
      </c>
      <c r="AW321">
        <v>19.044235483870999</v>
      </c>
      <c r="AX321">
        <v>600.04425806451604</v>
      </c>
      <c r="AY321">
        <v>99.487396774193599</v>
      </c>
      <c r="AZ321">
        <v>9.9961499999999995E-2</v>
      </c>
      <c r="BA321">
        <v>23.008119354838701</v>
      </c>
      <c r="BB321">
        <v>23.7087161290323</v>
      </c>
      <c r="BC321">
        <v>23.483338709677401</v>
      </c>
      <c r="BD321">
        <v>0</v>
      </c>
      <c r="BE321">
        <v>0</v>
      </c>
      <c r="BF321">
        <v>13001.7612903226</v>
      </c>
      <c r="BG321">
        <v>1040.5116129032299</v>
      </c>
      <c r="BH321">
        <v>22.088593548387099</v>
      </c>
      <c r="BI321">
        <v>1199.9964516129</v>
      </c>
      <c r="BJ321">
        <v>0.32999332258064501</v>
      </c>
      <c r="BK321">
        <v>0.32999506451612898</v>
      </c>
      <c r="BL321">
        <v>0.32999390322580602</v>
      </c>
      <c r="BM321">
        <v>1.00179193548387E-2</v>
      </c>
      <c r="BN321">
        <v>24</v>
      </c>
      <c r="BO321">
        <v>17743.0903225806</v>
      </c>
      <c r="BP321">
        <v>1560432001.5</v>
      </c>
      <c r="BQ321" t="s">
        <v>238</v>
      </c>
      <c r="BR321">
        <v>1</v>
      </c>
      <c r="BS321">
        <v>-1.3480000000000001</v>
      </c>
      <c r="BT321">
        <v>2.1000000000000001E-2</v>
      </c>
      <c r="BU321">
        <v>400</v>
      </c>
      <c r="BV321">
        <v>19</v>
      </c>
      <c r="BW321">
        <v>0.05</v>
      </c>
      <c r="BX321">
        <v>0.02</v>
      </c>
      <c r="BY321">
        <v>28.807711383372901</v>
      </c>
      <c r="BZ321">
        <v>1.1258023502526999</v>
      </c>
      <c r="CA321">
        <v>0.12746919052174699</v>
      </c>
      <c r="CB321">
        <v>0</v>
      </c>
      <c r="CC321">
        <v>-49.423792682926802</v>
      </c>
      <c r="CD321">
        <v>-2.0474822299651998</v>
      </c>
      <c r="CE321">
        <v>0.22788098454498601</v>
      </c>
      <c r="CF321">
        <v>0</v>
      </c>
      <c r="CG321">
        <v>1.4459763414634099</v>
      </c>
      <c r="CH321">
        <v>1.7544041811846899E-2</v>
      </c>
      <c r="CI321">
        <v>2.2846558753494301E-3</v>
      </c>
      <c r="CJ321">
        <v>1</v>
      </c>
      <c r="CK321">
        <v>1</v>
      </c>
      <c r="CL321">
        <v>3</v>
      </c>
      <c r="CM321" t="s">
        <v>257</v>
      </c>
      <c r="CN321">
        <v>1.8608100000000001</v>
      </c>
      <c r="CO321">
        <v>1.85775</v>
      </c>
      <c r="CP321">
        <v>1.8605100000000001</v>
      </c>
      <c r="CQ321">
        <v>1.8533299999999999</v>
      </c>
      <c r="CR321">
        <v>1.8519000000000001</v>
      </c>
      <c r="CS321">
        <v>1.8527199999999999</v>
      </c>
      <c r="CT321">
        <v>1.8564000000000001</v>
      </c>
      <c r="CU321">
        <v>1.8626400000000001</v>
      </c>
      <c r="CV321" t="s">
        <v>240</v>
      </c>
      <c r="CW321" t="s">
        <v>19</v>
      </c>
      <c r="CX321" t="s">
        <v>19</v>
      </c>
      <c r="CY321" t="s">
        <v>19</v>
      </c>
      <c r="CZ321" t="s">
        <v>241</v>
      </c>
      <c r="DA321" t="s">
        <v>242</v>
      </c>
      <c r="DB321" t="s">
        <v>243</v>
      </c>
      <c r="DC321" t="s">
        <v>243</v>
      </c>
      <c r="DD321" t="s">
        <v>243</v>
      </c>
      <c r="DE321" t="s">
        <v>243</v>
      </c>
      <c r="DF321">
        <v>0</v>
      </c>
      <c r="DG321">
        <v>100</v>
      </c>
      <c r="DH321">
        <v>100</v>
      </c>
      <c r="DI321">
        <v>-1.3480000000000001</v>
      </c>
      <c r="DJ321">
        <v>2.1000000000000001E-2</v>
      </c>
      <c r="DK321">
        <v>3</v>
      </c>
      <c r="DL321">
        <v>629.93299999999999</v>
      </c>
      <c r="DM321">
        <v>289.52100000000002</v>
      </c>
      <c r="DN321">
        <v>23.001200000000001</v>
      </c>
      <c r="DO321">
        <v>23.418900000000001</v>
      </c>
      <c r="DP321">
        <v>30.000299999999999</v>
      </c>
      <c r="DQ321">
        <v>23.5001</v>
      </c>
      <c r="DR321">
        <v>23.514700000000001</v>
      </c>
      <c r="DS321">
        <v>41.222099999999998</v>
      </c>
      <c r="DT321">
        <v>22.299199999999999</v>
      </c>
      <c r="DU321">
        <v>100</v>
      </c>
      <c r="DV321">
        <v>23</v>
      </c>
      <c r="DW321">
        <v>1032.33</v>
      </c>
      <c r="DX321">
        <v>19</v>
      </c>
      <c r="DY321">
        <v>101.3</v>
      </c>
      <c r="DZ321">
        <v>105.277</v>
      </c>
    </row>
    <row r="322" spans="1:130" x14ac:dyDescent="0.25">
      <c r="A322">
        <v>306</v>
      </c>
      <c r="B322">
        <v>1560437710.5</v>
      </c>
      <c r="C322">
        <v>610.40000009536698</v>
      </c>
      <c r="D322" t="s">
        <v>854</v>
      </c>
      <c r="E322" t="s">
        <v>855</v>
      </c>
      <c r="G322">
        <v>1560437700.1612899</v>
      </c>
      <c r="H322">
        <f t="shared" si="116"/>
        <v>8.8597173968441663E-4</v>
      </c>
      <c r="I322">
        <f t="shared" si="117"/>
        <v>28.856554619035432</v>
      </c>
      <c r="J322">
        <f t="shared" si="118"/>
        <v>959.09</v>
      </c>
      <c r="K322">
        <f t="shared" si="119"/>
        <v>476.21899505044144</v>
      </c>
      <c r="L322">
        <f t="shared" si="120"/>
        <v>47.425864511832529</v>
      </c>
      <c r="M322">
        <f t="shared" si="121"/>
        <v>95.514191721469643</v>
      </c>
      <c r="N322">
        <f t="shared" si="122"/>
        <v>9.9105531895389315E-2</v>
      </c>
      <c r="O322">
        <f t="shared" si="123"/>
        <v>3</v>
      </c>
      <c r="P322">
        <f t="shared" si="124"/>
        <v>9.7495147159315454E-2</v>
      </c>
      <c r="Q322">
        <f t="shared" si="125"/>
        <v>6.1077132236964628E-2</v>
      </c>
      <c r="R322">
        <f t="shared" si="126"/>
        <v>215.02076135818794</v>
      </c>
      <c r="S322">
        <f t="shared" si="127"/>
        <v>24.028042076266416</v>
      </c>
      <c r="T322">
        <f t="shared" si="128"/>
        <v>23.59765322580645</v>
      </c>
      <c r="U322">
        <f t="shared" si="129"/>
        <v>2.9233493773314914</v>
      </c>
      <c r="V322">
        <f t="shared" si="130"/>
        <v>72.334008627031153</v>
      </c>
      <c r="W322">
        <f t="shared" si="131"/>
        <v>2.0409119471396466</v>
      </c>
      <c r="X322">
        <f t="shared" si="132"/>
        <v>2.8215109128860858</v>
      </c>
      <c r="Y322">
        <f t="shared" si="133"/>
        <v>0.88243743019184473</v>
      </c>
      <c r="Z322">
        <f t="shared" si="134"/>
        <v>-39.071353720082776</v>
      </c>
      <c r="AA322">
        <f t="shared" si="135"/>
        <v>-94.966944503223772</v>
      </c>
      <c r="AB322">
        <f t="shared" si="136"/>
        <v>-6.5822698352917186</v>
      </c>
      <c r="AC322">
        <f t="shared" si="137"/>
        <v>74.40019329958966</v>
      </c>
      <c r="AD322">
        <v>0</v>
      </c>
      <c r="AE322">
        <v>0</v>
      </c>
      <c r="AF322">
        <v>3</v>
      </c>
      <c r="AG322">
        <v>0</v>
      </c>
      <c r="AH322">
        <v>0</v>
      </c>
      <c r="AI322">
        <f t="shared" si="138"/>
        <v>1</v>
      </c>
      <c r="AJ322">
        <f t="shared" si="139"/>
        <v>0</v>
      </c>
      <c r="AK322">
        <f t="shared" si="140"/>
        <v>68020.071615598426</v>
      </c>
      <c r="AL322">
        <f t="shared" si="141"/>
        <v>1199.99580645161</v>
      </c>
      <c r="AM322">
        <f t="shared" si="142"/>
        <v>963.35544387512311</v>
      </c>
      <c r="AN322">
        <f t="shared" si="143"/>
        <v>0.80279900870967802</v>
      </c>
      <c r="AO322">
        <f t="shared" si="144"/>
        <v>0.22319981967741953</v>
      </c>
      <c r="AP322">
        <v>10</v>
      </c>
      <c r="AQ322">
        <v>1</v>
      </c>
      <c r="AR322" t="s">
        <v>237</v>
      </c>
      <c r="AS322">
        <v>1560437700.1612899</v>
      </c>
      <c r="AT322">
        <v>959.09</v>
      </c>
      <c r="AU322">
        <v>1008.59625806452</v>
      </c>
      <c r="AV322">
        <v>20.493480645161299</v>
      </c>
      <c r="AW322">
        <v>19.047245161290299</v>
      </c>
      <c r="AX322">
        <v>600.05103225806397</v>
      </c>
      <c r="AY322">
        <v>99.488329032258093</v>
      </c>
      <c r="AZ322">
        <v>0.100022135483871</v>
      </c>
      <c r="BA322">
        <v>23.010480645161302</v>
      </c>
      <c r="BB322">
        <v>23.710129032258099</v>
      </c>
      <c r="BC322">
        <v>23.485177419354802</v>
      </c>
      <c r="BD322">
        <v>0</v>
      </c>
      <c r="BE322">
        <v>0</v>
      </c>
      <c r="BF322">
        <v>13001.5032258064</v>
      </c>
      <c r="BG322">
        <v>1040.5129032258101</v>
      </c>
      <c r="BH322">
        <v>22.087251612903199</v>
      </c>
      <c r="BI322">
        <v>1199.99580645161</v>
      </c>
      <c r="BJ322">
        <v>0.329993419354839</v>
      </c>
      <c r="BK322">
        <v>0.32999522580645202</v>
      </c>
      <c r="BL322">
        <v>0.32999367741935498</v>
      </c>
      <c r="BM322">
        <v>1.00178387096774E-2</v>
      </c>
      <c r="BN322">
        <v>24</v>
      </c>
      <c r="BO322">
        <v>17743.083870967701</v>
      </c>
      <c r="BP322">
        <v>1560432001.5</v>
      </c>
      <c r="BQ322" t="s">
        <v>238</v>
      </c>
      <c r="BR322">
        <v>1</v>
      </c>
      <c r="BS322">
        <v>-1.3480000000000001</v>
      </c>
      <c r="BT322">
        <v>2.1000000000000001E-2</v>
      </c>
      <c r="BU322">
        <v>400</v>
      </c>
      <c r="BV322">
        <v>19</v>
      </c>
      <c r="BW322">
        <v>0.05</v>
      </c>
      <c r="BX322">
        <v>0.02</v>
      </c>
      <c r="BY322">
        <v>28.836956331166</v>
      </c>
      <c r="BZ322">
        <v>0.97777981135374303</v>
      </c>
      <c r="CA322">
        <v>0.115388487443982</v>
      </c>
      <c r="CB322">
        <v>0</v>
      </c>
      <c r="CC322">
        <v>-49.485219512195101</v>
      </c>
      <c r="CD322">
        <v>-1.6724738675958299</v>
      </c>
      <c r="CE322">
        <v>0.19373376655142199</v>
      </c>
      <c r="CF322">
        <v>0</v>
      </c>
      <c r="CG322">
        <v>1.4461543902439</v>
      </c>
      <c r="CH322">
        <v>1.26608362369339E-2</v>
      </c>
      <c r="CI322">
        <v>2.1679033917595299E-3</v>
      </c>
      <c r="CJ322">
        <v>1</v>
      </c>
      <c r="CK322">
        <v>1</v>
      </c>
      <c r="CL322">
        <v>3</v>
      </c>
      <c r="CM322" t="s">
        <v>257</v>
      </c>
      <c r="CN322">
        <v>1.8608100000000001</v>
      </c>
      <c r="CO322">
        <v>1.8577600000000001</v>
      </c>
      <c r="CP322">
        <v>1.86052</v>
      </c>
      <c r="CQ322">
        <v>1.8533299999999999</v>
      </c>
      <c r="CR322">
        <v>1.8519000000000001</v>
      </c>
      <c r="CS322">
        <v>1.8527199999999999</v>
      </c>
      <c r="CT322">
        <v>1.8564000000000001</v>
      </c>
      <c r="CU322">
        <v>1.8626499999999999</v>
      </c>
      <c r="CV322" t="s">
        <v>240</v>
      </c>
      <c r="CW322" t="s">
        <v>19</v>
      </c>
      <c r="CX322" t="s">
        <v>19</v>
      </c>
      <c r="CY322" t="s">
        <v>19</v>
      </c>
      <c r="CZ322" t="s">
        <v>241</v>
      </c>
      <c r="DA322" t="s">
        <v>242</v>
      </c>
      <c r="DB322" t="s">
        <v>243</v>
      </c>
      <c r="DC322" t="s">
        <v>243</v>
      </c>
      <c r="DD322" t="s">
        <v>243</v>
      </c>
      <c r="DE322" t="s">
        <v>243</v>
      </c>
      <c r="DF322">
        <v>0</v>
      </c>
      <c r="DG322">
        <v>100</v>
      </c>
      <c r="DH322">
        <v>100</v>
      </c>
      <c r="DI322">
        <v>-1.3480000000000001</v>
      </c>
      <c r="DJ322">
        <v>2.1000000000000001E-2</v>
      </c>
      <c r="DK322">
        <v>3</v>
      </c>
      <c r="DL322">
        <v>630.52</v>
      </c>
      <c r="DM322">
        <v>289.495</v>
      </c>
      <c r="DN322">
        <v>23.000900000000001</v>
      </c>
      <c r="DO322">
        <v>23.420400000000001</v>
      </c>
      <c r="DP322">
        <v>30.000299999999999</v>
      </c>
      <c r="DQ322">
        <v>23.501100000000001</v>
      </c>
      <c r="DR322">
        <v>23.516100000000002</v>
      </c>
      <c r="DS322">
        <v>41.335500000000003</v>
      </c>
      <c r="DT322">
        <v>22.299199999999999</v>
      </c>
      <c r="DU322">
        <v>100</v>
      </c>
      <c r="DV322">
        <v>23</v>
      </c>
      <c r="DW322">
        <v>1037.33</v>
      </c>
      <c r="DX322">
        <v>19</v>
      </c>
      <c r="DY322">
        <v>101.3</v>
      </c>
      <c r="DZ322">
        <v>105.277</v>
      </c>
    </row>
    <row r="323" spans="1:130" x14ac:dyDescent="0.25">
      <c r="A323">
        <v>307</v>
      </c>
      <c r="B323">
        <v>1560437712.5</v>
      </c>
      <c r="C323">
        <v>612.40000009536698</v>
      </c>
      <c r="D323" t="s">
        <v>856</v>
      </c>
      <c r="E323" t="s">
        <v>857</v>
      </c>
      <c r="G323">
        <v>1560437702.1612899</v>
      </c>
      <c r="H323">
        <f t="shared" si="116"/>
        <v>8.8619685308290457E-4</v>
      </c>
      <c r="I323">
        <f t="shared" si="117"/>
        <v>28.88904412786108</v>
      </c>
      <c r="J323">
        <f t="shared" si="118"/>
        <v>962.41251612903204</v>
      </c>
      <c r="K323">
        <f t="shared" si="119"/>
        <v>479.02988017211192</v>
      </c>
      <c r="L323">
        <f t="shared" si="120"/>
        <v>47.706130516430861</v>
      </c>
      <c r="M323">
        <f t="shared" si="121"/>
        <v>95.845747844794204</v>
      </c>
      <c r="N323">
        <f t="shared" si="122"/>
        <v>9.9119556975388518E-2</v>
      </c>
      <c r="O323">
        <f t="shared" si="123"/>
        <v>3</v>
      </c>
      <c r="P323">
        <f t="shared" si="124"/>
        <v>9.7508720118819434E-2</v>
      </c>
      <c r="Q323">
        <f t="shared" si="125"/>
        <v>6.1085655108728022E-2</v>
      </c>
      <c r="R323">
        <f t="shared" si="126"/>
        <v>215.02103627372043</v>
      </c>
      <c r="S323">
        <f t="shared" si="127"/>
        <v>24.030175115423617</v>
      </c>
      <c r="T323">
        <f t="shared" si="128"/>
        <v>23.600108064516149</v>
      </c>
      <c r="U323">
        <f t="shared" si="129"/>
        <v>2.9237818004864193</v>
      </c>
      <c r="V323">
        <f t="shared" si="130"/>
        <v>72.336050513923851</v>
      </c>
      <c r="W323">
        <f t="shared" si="131"/>
        <v>2.0412401274408816</v>
      </c>
      <c r="X323">
        <f t="shared" si="132"/>
        <v>2.8218849563095332</v>
      </c>
      <c r="Y323">
        <f t="shared" si="133"/>
        <v>0.88254167304553777</v>
      </c>
      <c r="Z323">
        <f t="shared" si="134"/>
        <v>-39.081281220956093</v>
      </c>
      <c r="AA323">
        <f t="shared" si="135"/>
        <v>-95.009726283879886</v>
      </c>
      <c r="AB323">
        <f t="shared" si="136"/>
        <v>-6.5853899525891988</v>
      </c>
      <c r="AC323">
        <f t="shared" si="137"/>
        <v>74.344638816295245</v>
      </c>
      <c r="AD323">
        <v>0</v>
      </c>
      <c r="AE323">
        <v>0</v>
      </c>
      <c r="AF323">
        <v>3</v>
      </c>
      <c r="AG323">
        <v>0</v>
      </c>
      <c r="AH323">
        <v>0</v>
      </c>
      <c r="AI323">
        <f t="shared" si="138"/>
        <v>1</v>
      </c>
      <c r="AJ323">
        <f t="shared" si="139"/>
        <v>0</v>
      </c>
      <c r="AK323">
        <f t="shared" si="140"/>
        <v>68022.29171530201</v>
      </c>
      <c r="AL323">
        <f t="shared" si="141"/>
        <v>1199.99774193548</v>
      </c>
      <c r="AM323">
        <f t="shared" si="142"/>
        <v>963.35691658303278</v>
      </c>
      <c r="AN323">
        <f t="shared" si="143"/>
        <v>0.80279894112903205</v>
      </c>
      <c r="AO323">
        <f t="shared" si="144"/>
        <v>0.22319976383870965</v>
      </c>
      <c r="AP323">
        <v>10</v>
      </c>
      <c r="AQ323">
        <v>1</v>
      </c>
      <c r="AR323" t="s">
        <v>237</v>
      </c>
      <c r="AS323">
        <v>1560437702.1612899</v>
      </c>
      <c r="AT323">
        <v>962.41251612903204</v>
      </c>
      <c r="AU323">
        <v>1011.9775806451599</v>
      </c>
      <c r="AV323">
        <v>20.496632258064501</v>
      </c>
      <c r="AW323">
        <v>19.0500516129032</v>
      </c>
      <c r="AX323">
        <v>600.05835483870999</v>
      </c>
      <c r="AY323">
        <v>99.489012903225799</v>
      </c>
      <c r="AZ323">
        <v>0.100036738709677</v>
      </c>
      <c r="BA323">
        <v>23.012670967741901</v>
      </c>
      <c r="BB323">
        <v>23.712216129032299</v>
      </c>
      <c r="BC323">
        <v>23.488</v>
      </c>
      <c r="BD323">
        <v>0</v>
      </c>
      <c r="BE323">
        <v>0</v>
      </c>
      <c r="BF323">
        <v>13001.983870967701</v>
      </c>
      <c r="BG323">
        <v>1040.51419354839</v>
      </c>
      <c r="BH323">
        <v>22.0850096774194</v>
      </c>
      <c r="BI323">
        <v>1199.99774193548</v>
      </c>
      <c r="BJ323">
        <v>0.32999390322580602</v>
      </c>
      <c r="BK323">
        <v>0.32999509677419397</v>
      </c>
      <c r="BL323">
        <v>0.32999332258064501</v>
      </c>
      <c r="BM323">
        <v>1.00177387096774E-2</v>
      </c>
      <c r="BN323">
        <v>24</v>
      </c>
      <c r="BO323">
        <v>17743.109677419401</v>
      </c>
      <c r="BP323">
        <v>1560432001.5</v>
      </c>
      <c r="BQ323" t="s">
        <v>238</v>
      </c>
      <c r="BR323">
        <v>1</v>
      </c>
      <c r="BS323">
        <v>-1.3480000000000001</v>
      </c>
      <c r="BT323">
        <v>2.1000000000000001E-2</v>
      </c>
      <c r="BU323">
        <v>400</v>
      </c>
      <c r="BV323">
        <v>19</v>
      </c>
      <c r="BW323">
        <v>0.05</v>
      </c>
      <c r="BX323">
        <v>0.02</v>
      </c>
      <c r="BY323">
        <v>28.874892402119499</v>
      </c>
      <c r="BZ323">
        <v>0.66156042491656797</v>
      </c>
      <c r="CA323">
        <v>7.9052103585633998E-2</v>
      </c>
      <c r="CB323">
        <v>1</v>
      </c>
      <c r="CC323">
        <v>-49.549773170731697</v>
      </c>
      <c r="CD323">
        <v>-1.1663080139373301</v>
      </c>
      <c r="CE323">
        <v>0.13507376850716399</v>
      </c>
      <c r="CF323">
        <v>0</v>
      </c>
      <c r="CG323">
        <v>1.44648195121951</v>
      </c>
      <c r="CH323">
        <v>6.8985365853669704E-3</v>
      </c>
      <c r="CI323">
        <v>1.8966391578741301E-3</v>
      </c>
      <c r="CJ323">
        <v>1</v>
      </c>
      <c r="CK323">
        <v>2</v>
      </c>
      <c r="CL323">
        <v>3</v>
      </c>
      <c r="CM323" t="s">
        <v>254</v>
      </c>
      <c r="CN323">
        <v>1.8608100000000001</v>
      </c>
      <c r="CO323">
        <v>1.8577600000000001</v>
      </c>
      <c r="CP323">
        <v>1.8605400000000001</v>
      </c>
      <c r="CQ323">
        <v>1.8533299999999999</v>
      </c>
      <c r="CR323">
        <v>1.85192</v>
      </c>
      <c r="CS323">
        <v>1.8527199999999999</v>
      </c>
      <c r="CT323">
        <v>1.8564000000000001</v>
      </c>
      <c r="CU323">
        <v>1.8626499999999999</v>
      </c>
      <c r="CV323" t="s">
        <v>240</v>
      </c>
      <c r="CW323" t="s">
        <v>19</v>
      </c>
      <c r="CX323" t="s">
        <v>19</v>
      </c>
      <c r="CY323" t="s">
        <v>19</v>
      </c>
      <c r="CZ323" t="s">
        <v>241</v>
      </c>
      <c r="DA323" t="s">
        <v>242</v>
      </c>
      <c r="DB323" t="s">
        <v>243</v>
      </c>
      <c r="DC323" t="s">
        <v>243</v>
      </c>
      <c r="DD323" t="s">
        <v>243</v>
      </c>
      <c r="DE323" t="s">
        <v>243</v>
      </c>
      <c r="DF323">
        <v>0</v>
      </c>
      <c r="DG323">
        <v>100</v>
      </c>
      <c r="DH323">
        <v>100</v>
      </c>
      <c r="DI323">
        <v>-1.3480000000000001</v>
      </c>
      <c r="DJ323">
        <v>2.1000000000000001E-2</v>
      </c>
      <c r="DK323">
        <v>3</v>
      </c>
      <c r="DL323">
        <v>630.69100000000003</v>
      </c>
      <c r="DM323">
        <v>289.56799999999998</v>
      </c>
      <c r="DN323">
        <v>23.000699999999998</v>
      </c>
      <c r="DO323">
        <v>23.421500000000002</v>
      </c>
      <c r="DP323">
        <v>30.000299999999999</v>
      </c>
      <c r="DQ323">
        <v>23.502099999999999</v>
      </c>
      <c r="DR323">
        <v>23.517099999999999</v>
      </c>
      <c r="DS323">
        <v>41.419400000000003</v>
      </c>
      <c r="DT323">
        <v>22.299199999999999</v>
      </c>
      <c r="DU323">
        <v>100</v>
      </c>
      <c r="DV323">
        <v>23</v>
      </c>
      <c r="DW323">
        <v>1037.33</v>
      </c>
      <c r="DX323">
        <v>19</v>
      </c>
      <c r="DY323">
        <v>101.301</v>
      </c>
      <c r="DZ323">
        <v>105.276</v>
      </c>
    </row>
    <row r="324" spans="1:130" x14ac:dyDescent="0.25">
      <c r="A324">
        <v>308</v>
      </c>
      <c r="B324">
        <v>1560437714.5</v>
      </c>
      <c r="C324">
        <v>614.40000009536698</v>
      </c>
      <c r="D324" t="s">
        <v>858</v>
      </c>
      <c r="E324" t="s">
        <v>859</v>
      </c>
      <c r="G324">
        <v>1560437704.1612899</v>
      </c>
      <c r="H324">
        <f t="shared" si="116"/>
        <v>8.8640537933215309E-4</v>
      </c>
      <c r="I324">
        <f t="shared" si="117"/>
        <v>28.90469190774137</v>
      </c>
      <c r="J324">
        <f t="shared" si="118"/>
        <v>965.73580645161303</v>
      </c>
      <c r="K324">
        <f t="shared" si="119"/>
        <v>482.07274765156563</v>
      </c>
      <c r="L324">
        <f t="shared" si="120"/>
        <v>48.009362757912868</v>
      </c>
      <c r="M324">
        <f t="shared" si="121"/>
        <v>96.177103738194361</v>
      </c>
      <c r="N324">
        <f t="shared" si="122"/>
        <v>9.9124625625394411E-2</v>
      </c>
      <c r="O324">
        <f t="shared" si="123"/>
        <v>3</v>
      </c>
      <c r="P324">
        <f t="shared" si="124"/>
        <v>9.7513625357570397E-2</v>
      </c>
      <c r="Q324">
        <f t="shared" si="125"/>
        <v>6.1088735257857074E-2</v>
      </c>
      <c r="R324">
        <f t="shared" si="126"/>
        <v>215.02117774962343</v>
      </c>
      <c r="S324">
        <f t="shared" si="127"/>
        <v>24.032214903725198</v>
      </c>
      <c r="T324">
        <f t="shared" si="128"/>
        <v>23.602825806451598</v>
      </c>
      <c r="U324">
        <f t="shared" si="129"/>
        <v>2.9242605996448185</v>
      </c>
      <c r="V324">
        <f t="shared" si="130"/>
        <v>72.338063441318099</v>
      </c>
      <c r="W324">
        <f t="shared" si="131"/>
        <v>2.0415555802882621</v>
      </c>
      <c r="X324">
        <f t="shared" si="132"/>
        <v>2.8222425140595693</v>
      </c>
      <c r="Y324">
        <f t="shared" si="133"/>
        <v>0.88270501935655643</v>
      </c>
      <c r="Z324">
        <f t="shared" si="134"/>
        <v>-39.090477228547954</v>
      </c>
      <c r="AA324">
        <f t="shared" si="135"/>
        <v>-95.110680851615953</v>
      </c>
      <c r="AB324">
        <f t="shared" si="136"/>
        <v>-6.5925479774547329</v>
      </c>
      <c r="AC324">
        <f t="shared" si="137"/>
        <v>74.227471692004812</v>
      </c>
      <c r="AD324">
        <v>0</v>
      </c>
      <c r="AE324">
        <v>0</v>
      </c>
      <c r="AF324">
        <v>3</v>
      </c>
      <c r="AG324">
        <v>0</v>
      </c>
      <c r="AH324">
        <v>0</v>
      </c>
      <c r="AI324">
        <f t="shared" si="138"/>
        <v>1</v>
      </c>
      <c r="AJ324">
        <f t="shared" si="139"/>
        <v>0</v>
      </c>
      <c r="AK324">
        <f t="shared" si="140"/>
        <v>68026.574556405743</v>
      </c>
      <c r="AL324">
        <f t="shared" si="141"/>
        <v>1199.99870967742</v>
      </c>
      <c r="AM324">
        <f t="shared" si="142"/>
        <v>963.35772154972358</v>
      </c>
      <c r="AN324">
        <f t="shared" si="143"/>
        <v>0.80279896451612887</v>
      </c>
      <c r="AO324">
        <f t="shared" si="144"/>
        <v>0.22319972419354833</v>
      </c>
      <c r="AP324">
        <v>10</v>
      </c>
      <c r="AQ324">
        <v>1</v>
      </c>
      <c r="AR324" t="s">
        <v>237</v>
      </c>
      <c r="AS324">
        <v>1560437704.1612899</v>
      </c>
      <c r="AT324">
        <v>965.73580645161303</v>
      </c>
      <c r="AU324">
        <v>1015.33229032258</v>
      </c>
      <c r="AV324">
        <v>20.499716129032301</v>
      </c>
      <c r="AW324">
        <v>19.052796774193499</v>
      </c>
      <c r="AX324">
        <v>600.05716129032305</v>
      </c>
      <c r="AY324">
        <v>99.4894483870968</v>
      </c>
      <c r="AZ324">
        <v>0.100007751612903</v>
      </c>
      <c r="BA324">
        <v>23.014764516128999</v>
      </c>
      <c r="BB324">
        <v>23.714987096774198</v>
      </c>
      <c r="BC324">
        <v>23.490664516129002</v>
      </c>
      <c r="BD324">
        <v>0</v>
      </c>
      <c r="BE324">
        <v>0</v>
      </c>
      <c r="BF324">
        <v>13002.935483871001</v>
      </c>
      <c r="BG324">
        <v>1040.5135483870999</v>
      </c>
      <c r="BH324">
        <v>22.083448387096801</v>
      </c>
      <c r="BI324">
        <v>1199.99870967742</v>
      </c>
      <c r="BJ324">
        <v>0.32999448387096803</v>
      </c>
      <c r="BK324">
        <v>0.329994774193548</v>
      </c>
      <c r="BL324">
        <v>0.32999312903225803</v>
      </c>
      <c r="BM324">
        <v>1.0017645161290299E-2</v>
      </c>
      <c r="BN324">
        <v>24</v>
      </c>
      <c r="BO324">
        <v>17743.132258064499</v>
      </c>
      <c r="BP324">
        <v>1560432001.5</v>
      </c>
      <c r="BQ324" t="s">
        <v>238</v>
      </c>
      <c r="BR324">
        <v>1</v>
      </c>
      <c r="BS324">
        <v>-1.3480000000000001</v>
      </c>
      <c r="BT324">
        <v>2.1000000000000001E-2</v>
      </c>
      <c r="BU324">
        <v>400</v>
      </c>
      <c r="BV324">
        <v>19</v>
      </c>
      <c r="BW324">
        <v>0.05</v>
      </c>
      <c r="BX324">
        <v>0.02</v>
      </c>
      <c r="BY324">
        <v>28.8973580106084</v>
      </c>
      <c r="BZ324">
        <v>0.39348595638420703</v>
      </c>
      <c r="CA324">
        <v>5.1231724041989203E-2</v>
      </c>
      <c r="CB324">
        <v>1</v>
      </c>
      <c r="CC324">
        <v>-49.587512195122002</v>
      </c>
      <c r="CD324">
        <v>-0.75193170731699199</v>
      </c>
      <c r="CE324">
        <v>9.3390815851588899E-2</v>
      </c>
      <c r="CF324">
        <v>1</v>
      </c>
      <c r="CG324">
        <v>1.4468534146341501</v>
      </c>
      <c r="CH324">
        <v>1.9463414634132299E-4</v>
      </c>
      <c r="CI324">
        <v>1.4645462291600301E-3</v>
      </c>
      <c r="CJ324">
        <v>1</v>
      </c>
      <c r="CK324">
        <v>3</v>
      </c>
      <c r="CL324">
        <v>3</v>
      </c>
      <c r="CM324" t="s">
        <v>239</v>
      </c>
      <c r="CN324">
        <v>1.8608100000000001</v>
      </c>
      <c r="CO324">
        <v>1.8577600000000001</v>
      </c>
      <c r="CP324">
        <v>1.86052</v>
      </c>
      <c r="CQ324">
        <v>1.8533299999999999</v>
      </c>
      <c r="CR324">
        <v>1.8519300000000001</v>
      </c>
      <c r="CS324">
        <v>1.8527199999999999</v>
      </c>
      <c r="CT324">
        <v>1.8564000000000001</v>
      </c>
      <c r="CU324">
        <v>1.8626400000000001</v>
      </c>
      <c r="CV324" t="s">
        <v>240</v>
      </c>
      <c r="CW324" t="s">
        <v>19</v>
      </c>
      <c r="CX324" t="s">
        <v>19</v>
      </c>
      <c r="CY324" t="s">
        <v>19</v>
      </c>
      <c r="CZ324" t="s">
        <v>241</v>
      </c>
      <c r="DA324" t="s">
        <v>242</v>
      </c>
      <c r="DB324" t="s">
        <v>243</v>
      </c>
      <c r="DC324" t="s">
        <v>243</v>
      </c>
      <c r="DD324" t="s">
        <v>243</v>
      </c>
      <c r="DE324" t="s">
        <v>243</v>
      </c>
      <c r="DF324">
        <v>0</v>
      </c>
      <c r="DG324">
        <v>100</v>
      </c>
      <c r="DH324">
        <v>100</v>
      </c>
      <c r="DI324">
        <v>-1.3480000000000001</v>
      </c>
      <c r="DJ324">
        <v>2.1000000000000001E-2</v>
      </c>
      <c r="DK324">
        <v>3</v>
      </c>
      <c r="DL324">
        <v>630.21400000000006</v>
      </c>
      <c r="DM324">
        <v>289.75</v>
      </c>
      <c r="DN324">
        <v>23.000499999999999</v>
      </c>
      <c r="DO324">
        <v>23.422999999999998</v>
      </c>
      <c r="DP324">
        <v>30.000299999999999</v>
      </c>
      <c r="DQ324">
        <v>23.503599999999999</v>
      </c>
      <c r="DR324">
        <v>23.5181</v>
      </c>
      <c r="DS324">
        <v>41.545999999999999</v>
      </c>
      <c r="DT324">
        <v>22.299199999999999</v>
      </c>
      <c r="DU324">
        <v>100</v>
      </c>
      <c r="DV324">
        <v>23</v>
      </c>
      <c r="DW324">
        <v>1042.33</v>
      </c>
      <c r="DX324">
        <v>19</v>
      </c>
      <c r="DY324">
        <v>101.301</v>
      </c>
      <c r="DZ324">
        <v>105.27500000000001</v>
      </c>
    </row>
    <row r="325" spans="1:130" x14ac:dyDescent="0.25">
      <c r="A325">
        <v>309</v>
      </c>
      <c r="B325">
        <v>1560437716.5</v>
      </c>
      <c r="C325">
        <v>616.40000009536698</v>
      </c>
      <c r="D325" t="s">
        <v>860</v>
      </c>
      <c r="E325" t="s">
        <v>861</v>
      </c>
      <c r="G325">
        <v>1560437706.1612899</v>
      </c>
      <c r="H325">
        <f t="shared" si="116"/>
        <v>8.8645546415177232E-4</v>
      </c>
      <c r="I325">
        <f t="shared" si="117"/>
        <v>28.91352253402178</v>
      </c>
      <c r="J325">
        <f t="shared" si="118"/>
        <v>969.05519354838702</v>
      </c>
      <c r="K325">
        <f t="shared" si="119"/>
        <v>485.22835197257751</v>
      </c>
      <c r="L325">
        <f t="shared" si="120"/>
        <v>48.323836026824715</v>
      </c>
      <c r="M325">
        <f t="shared" si="121"/>
        <v>96.508095793672084</v>
      </c>
      <c r="N325">
        <f t="shared" si="122"/>
        <v>9.9130514777495071E-2</v>
      </c>
      <c r="O325">
        <f t="shared" si="123"/>
        <v>3</v>
      </c>
      <c r="P325">
        <f t="shared" si="124"/>
        <v>9.7519324635516352E-2</v>
      </c>
      <c r="Q325">
        <f t="shared" si="125"/>
        <v>6.1092314009343632E-2</v>
      </c>
      <c r="R325">
        <f t="shared" si="126"/>
        <v>215.02107366784361</v>
      </c>
      <c r="S325">
        <f t="shared" si="127"/>
        <v>24.034309799341262</v>
      </c>
      <c r="T325">
        <f t="shared" si="128"/>
        <v>23.604580645161299</v>
      </c>
      <c r="U325">
        <f t="shared" si="129"/>
        <v>2.924569795413833</v>
      </c>
      <c r="V325">
        <f t="shared" si="130"/>
        <v>72.339804697112868</v>
      </c>
      <c r="W325">
        <f t="shared" si="131"/>
        <v>2.0418654010622928</v>
      </c>
      <c r="X325">
        <f t="shared" si="132"/>
        <v>2.8226028665844396</v>
      </c>
      <c r="Y325">
        <f t="shared" si="133"/>
        <v>0.88270439435154024</v>
      </c>
      <c r="Z325">
        <f t="shared" si="134"/>
        <v>-39.092685969093161</v>
      </c>
      <c r="AA325">
        <f t="shared" si="135"/>
        <v>-95.05329065806383</v>
      </c>
      <c r="AB325">
        <f t="shared" si="136"/>
        <v>-6.5886988926939436</v>
      </c>
      <c r="AC325">
        <f t="shared" si="137"/>
        <v>74.286398147992671</v>
      </c>
      <c r="AD325">
        <v>0</v>
      </c>
      <c r="AE325">
        <v>0</v>
      </c>
      <c r="AF325">
        <v>3</v>
      </c>
      <c r="AG325">
        <v>0</v>
      </c>
      <c r="AH325">
        <v>0</v>
      </c>
      <c r="AI325">
        <f t="shared" si="138"/>
        <v>1</v>
      </c>
      <c r="AJ325">
        <f t="shared" si="139"/>
        <v>0</v>
      </c>
      <c r="AK325">
        <f t="shared" si="140"/>
        <v>68025.838373219551</v>
      </c>
      <c r="AL325">
        <f t="shared" si="141"/>
        <v>1199.9980645161299</v>
      </c>
      <c r="AM325">
        <f t="shared" si="142"/>
        <v>963.35727542124334</v>
      </c>
      <c r="AN325">
        <f t="shared" si="143"/>
        <v>0.80279902435483819</v>
      </c>
      <c r="AO325">
        <f t="shared" si="144"/>
        <v>0.22319971951612885</v>
      </c>
      <c r="AP325">
        <v>10</v>
      </c>
      <c r="AQ325">
        <v>1</v>
      </c>
      <c r="AR325" t="s">
        <v>237</v>
      </c>
      <c r="AS325">
        <v>1560437706.1612899</v>
      </c>
      <c r="AT325">
        <v>969.05519354838702</v>
      </c>
      <c r="AU325">
        <v>1018.67193548387</v>
      </c>
      <c r="AV325">
        <v>20.502738709677399</v>
      </c>
      <c r="AW325">
        <v>19.055725806451601</v>
      </c>
      <c r="AX325">
        <v>600.05041935483905</v>
      </c>
      <c r="AY325">
        <v>99.489900000000006</v>
      </c>
      <c r="AZ325">
        <v>9.9985525806451606E-2</v>
      </c>
      <c r="BA325">
        <v>23.0168741935484</v>
      </c>
      <c r="BB325">
        <v>23.716687096774201</v>
      </c>
      <c r="BC325">
        <v>23.4924741935484</v>
      </c>
      <c r="BD325">
        <v>0</v>
      </c>
      <c r="BE325">
        <v>0</v>
      </c>
      <c r="BF325">
        <v>13002.816129032301</v>
      </c>
      <c r="BG325">
        <v>1040.5148387096799</v>
      </c>
      <c r="BH325">
        <v>22.081435483871001</v>
      </c>
      <c r="BI325">
        <v>1199.9980645161299</v>
      </c>
      <c r="BJ325">
        <v>0.329994741935484</v>
      </c>
      <c r="BK325">
        <v>0.32999451612903202</v>
      </c>
      <c r="BL325">
        <v>0.32999322580645102</v>
      </c>
      <c r="BM325">
        <v>1.0017564516129E-2</v>
      </c>
      <c r="BN325">
        <v>24</v>
      </c>
      <c r="BO325">
        <v>17743.125806451601</v>
      </c>
      <c r="BP325">
        <v>1560432001.5</v>
      </c>
      <c r="BQ325" t="s">
        <v>238</v>
      </c>
      <c r="BR325">
        <v>1</v>
      </c>
      <c r="BS325">
        <v>-1.3480000000000001</v>
      </c>
      <c r="BT325">
        <v>2.1000000000000001E-2</v>
      </c>
      <c r="BU325">
        <v>400</v>
      </c>
      <c r="BV325">
        <v>19</v>
      </c>
      <c r="BW325">
        <v>0.05</v>
      </c>
      <c r="BX325">
        <v>0.02</v>
      </c>
      <c r="BY325">
        <v>28.9089606443011</v>
      </c>
      <c r="BZ325">
        <v>0.20991761772008299</v>
      </c>
      <c r="CA325">
        <v>3.7571225258552797E-2</v>
      </c>
      <c r="CB325">
        <v>1</v>
      </c>
      <c r="CC325">
        <v>-49.6126</v>
      </c>
      <c r="CD325">
        <v>-0.41344390243899598</v>
      </c>
      <c r="CE325">
        <v>6.2686634511205694E-2</v>
      </c>
      <c r="CF325">
        <v>1</v>
      </c>
      <c r="CG325">
        <v>1.44704170731707</v>
      </c>
      <c r="CH325">
        <v>-6.9986759581887404E-3</v>
      </c>
      <c r="CI325">
        <v>1.1426112635986899E-3</v>
      </c>
      <c r="CJ325">
        <v>1</v>
      </c>
      <c r="CK325">
        <v>3</v>
      </c>
      <c r="CL325">
        <v>3</v>
      </c>
      <c r="CM325" t="s">
        <v>239</v>
      </c>
      <c r="CN325">
        <v>1.8608100000000001</v>
      </c>
      <c r="CO325">
        <v>1.8577600000000001</v>
      </c>
      <c r="CP325">
        <v>1.8605</v>
      </c>
      <c r="CQ325">
        <v>1.8533299999999999</v>
      </c>
      <c r="CR325">
        <v>1.85192</v>
      </c>
      <c r="CS325">
        <v>1.8527199999999999</v>
      </c>
      <c r="CT325">
        <v>1.8564000000000001</v>
      </c>
      <c r="CU325">
        <v>1.8626400000000001</v>
      </c>
      <c r="CV325" t="s">
        <v>240</v>
      </c>
      <c r="CW325" t="s">
        <v>19</v>
      </c>
      <c r="CX325" t="s">
        <v>19</v>
      </c>
      <c r="CY325" t="s">
        <v>19</v>
      </c>
      <c r="CZ325" t="s">
        <v>241</v>
      </c>
      <c r="DA325" t="s">
        <v>242</v>
      </c>
      <c r="DB325" t="s">
        <v>243</v>
      </c>
      <c r="DC325" t="s">
        <v>243</v>
      </c>
      <c r="DD325" t="s">
        <v>243</v>
      </c>
      <c r="DE325" t="s">
        <v>243</v>
      </c>
      <c r="DF325">
        <v>0</v>
      </c>
      <c r="DG325">
        <v>100</v>
      </c>
      <c r="DH325">
        <v>100</v>
      </c>
      <c r="DI325">
        <v>-1.3480000000000001</v>
      </c>
      <c r="DJ325">
        <v>2.1000000000000001E-2</v>
      </c>
      <c r="DK325">
        <v>3</v>
      </c>
      <c r="DL325">
        <v>630.28700000000003</v>
      </c>
      <c r="DM325">
        <v>289.55599999999998</v>
      </c>
      <c r="DN325">
        <v>23.000599999999999</v>
      </c>
      <c r="DO325">
        <v>23.424800000000001</v>
      </c>
      <c r="DP325">
        <v>30.000399999999999</v>
      </c>
      <c r="DQ325">
        <v>23.5047</v>
      </c>
      <c r="DR325">
        <v>23.519100000000002</v>
      </c>
      <c r="DS325">
        <v>41.662199999999999</v>
      </c>
      <c r="DT325">
        <v>22.299199999999999</v>
      </c>
      <c r="DU325">
        <v>100</v>
      </c>
      <c r="DV325">
        <v>23</v>
      </c>
      <c r="DW325">
        <v>1047.33</v>
      </c>
      <c r="DX325">
        <v>19</v>
      </c>
      <c r="DY325">
        <v>101.301</v>
      </c>
      <c r="DZ325">
        <v>105.27500000000001</v>
      </c>
    </row>
    <row r="326" spans="1:130" x14ac:dyDescent="0.25">
      <c r="A326">
        <v>310</v>
      </c>
      <c r="B326">
        <v>1560437718.5</v>
      </c>
      <c r="C326">
        <v>618.40000009536698</v>
      </c>
      <c r="D326" t="s">
        <v>862</v>
      </c>
      <c r="E326" t="s">
        <v>863</v>
      </c>
      <c r="G326">
        <v>1560437708.1612899</v>
      </c>
      <c r="H326">
        <f t="shared" si="116"/>
        <v>8.8630502703887699E-4</v>
      </c>
      <c r="I326">
        <f t="shared" si="117"/>
        <v>28.920771478873885</v>
      </c>
      <c r="J326">
        <f t="shared" si="118"/>
        <v>972.37387096774205</v>
      </c>
      <c r="K326">
        <f t="shared" si="119"/>
        <v>488.36412205926928</v>
      </c>
      <c r="L326">
        <f t="shared" si="120"/>
        <v>48.636386010767296</v>
      </c>
      <c r="M326">
        <f t="shared" si="121"/>
        <v>96.83911818860345</v>
      </c>
      <c r="N326">
        <f t="shared" si="122"/>
        <v>9.9126522020687738E-2</v>
      </c>
      <c r="O326">
        <f t="shared" si="123"/>
        <v>3</v>
      </c>
      <c r="P326">
        <f t="shared" si="124"/>
        <v>9.7515460611739865E-2</v>
      </c>
      <c r="Q326">
        <f t="shared" si="125"/>
        <v>6.1089887670152131E-2</v>
      </c>
      <c r="R326">
        <f t="shared" si="126"/>
        <v>215.02096486918506</v>
      </c>
      <c r="S326">
        <f t="shared" si="127"/>
        <v>24.036658899236127</v>
      </c>
      <c r="T326">
        <f t="shared" si="128"/>
        <v>23.605725806451652</v>
      </c>
      <c r="U326">
        <f t="shared" si="129"/>
        <v>2.9247715838043256</v>
      </c>
      <c r="V326">
        <f t="shared" si="130"/>
        <v>72.340807863104857</v>
      </c>
      <c r="W326">
        <f t="shared" si="131"/>
        <v>2.0421795434037078</v>
      </c>
      <c r="X326">
        <f t="shared" si="132"/>
        <v>2.8229979782203354</v>
      </c>
      <c r="Y326">
        <f t="shared" si="133"/>
        <v>0.88259204040061778</v>
      </c>
      <c r="Z326">
        <f t="shared" si="134"/>
        <v>-39.086051692414472</v>
      </c>
      <c r="AA326">
        <f t="shared" si="135"/>
        <v>-94.864424748392381</v>
      </c>
      <c r="AB326">
        <f t="shared" si="136"/>
        <v>-6.575722577978337</v>
      </c>
      <c r="AC326">
        <f t="shared" si="137"/>
        <v>74.494765850399901</v>
      </c>
      <c r="AD326">
        <v>0</v>
      </c>
      <c r="AE326">
        <v>0</v>
      </c>
      <c r="AF326">
        <v>3</v>
      </c>
      <c r="AG326">
        <v>0</v>
      </c>
      <c r="AH326">
        <v>0</v>
      </c>
      <c r="AI326">
        <f t="shared" si="138"/>
        <v>1</v>
      </c>
      <c r="AJ326">
        <f t="shared" si="139"/>
        <v>0</v>
      </c>
      <c r="AK326">
        <f t="shared" si="140"/>
        <v>68021.243719162187</v>
      </c>
      <c r="AL326">
        <f t="shared" si="141"/>
        <v>1199.9974193548401</v>
      </c>
      <c r="AM326">
        <f t="shared" si="142"/>
        <v>963.35679367986017</v>
      </c>
      <c r="AN326">
        <f t="shared" si="143"/>
        <v>0.80279905451612887</v>
      </c>
      <c r="AO326">
        <f t="shared" si="144"/>
        <v>0.22319971819354831</v>
      </c>
      <c r="AP326">
        <v>10</v>
      </c>
      <c r="AQ326">
        <v>1</v>
      </c>
      <c r="AR326" t="s">
        <v>237</v>
      </c>
      <c r="AS326">
        <v>1560437708.1612899</v>
      </c>
      <c r="AT326">
        <v>972.37387096774205</v>
      </c>
      <c r="AU326">
        <v>1022.00774193548</v>
      </c>
      <c r="AV326">
        <v>20.505783870967701</v>
      </c>
      <c r="AW326">
        <v>19.0590096774194</v>
      </c>
      <c r="AX326">
        <v>600.04570967741904</v>
      </c>
      <c r="AY326">
        <v>99.490445161290296</v>
      </c>
      <c r="AZ326">
        <v>9.9970706451612906E-2</v>
      </c>
      <c r="BA326">
        <v>23.0191870967742</v>
      </c>
      <c r="BB326">
        <v>23.717216129032298</v>
      </c>
      <c r="BC326">
        <v>23.494235483871002</v>
      </c>
      <c r="BD326">
        <v>0</v>
      </c>
      <c r="BE326">
        <v>0</v>
      </c>
      <c r="BF326">
        <v>13001.870967741899</v>
      </c>
      <c r="BG326">
        <v>1040.5164516129</v>
      </c>
      <c r="BH326">
        <v>22.078751612903201</v>
      </c>
      <c r="BI326">
        <v>1199.9974193548401</v>
      </c>
      <c r="BJ326">
        <v>0.329994806451613</v>
      </c>
      <c r="BK326">
        <v>0.32999419354838699</v>
      </c>
      <c r="BL326">
        <v>0.32999351612903199</v>
      </c>
      <c r="BM326">
        <v>1.0017496774193601E-2</v>
      </c>
      <c r="BN326">
        <v>24</v>
      </c>
      <c r="BO326">
        <v>17743.1161290323</v>
      </c>
      <c r="BP326">
        <v>1560432001.5</v>
      </c>
      <c r="BQ326" t="s">
        <v>238</v>
      </c>
      <c r="BR326">
        <v>1</v>
      </c>
      <c r="BS326">
        <v>-1.3480000000000001</v>
      </c>
      <c r="BT326">
        <v>2.1000000000000001E-2</v>
      </c>
      <c r="BU326">
        <v>400</v>
      </c>
      <c r="BV326">
        <v>19</v>
      </c>
      <c r="BW326">
        <v>0.05</v>
      </c>
      <c r="BX326">
        <v>0.02</v>
      </c>
      <c r="BY326">
        <v>28.916963866775198</v>
      </c>
      <c r="BZ326">
        <v>7.9436322274901494E-2</v>
      </c>
      <c r="CA326">
        <v>2.7287416225274402E-2</v>
      </c>
      <c r="CB326">
        <v>1</v>
      </c>
      <c r="CC326">
        <v>-49.6292731707317</v>
      </c>
      <c r="CD326">
        <v>-0.27890801393731601</v>
      </c>
      <c r="CE326">
        <v>5.0825449858914899E-2</v>
      </c>
      <c r="CF326">
        <v>1</v>
      </c>
      <c r="CG326">
        <v>1.4468887804877999</v>
      </c>
      <c r="CH326">
        <v>-1.09927526132405E-2</v>
      </c>
      <c r="CI326">
        <v>1.2770186222489199E-3</v>
      </c>
      <c r="CJ326">
        <v>1</v>
      </c>
      <c r="CK326">
        <v>3</v>
      </c>
      <c r="CL326">
        <v>3</v>
      </c>
      <c r="CM326" t="s">
        <v>239</v>
      </c>
      <c r="CN326">
        <v>1.8608100000000001</v>
      </c>
      <c r="CO326">
        <v>1.8577600000000001</v>
      </c>
      <c r="CP326">
        <v>1.8605100000000001</v>
      </c>
      <c r="CQ326">
        <v>1.8533299999999999</v>
      </c>
      <c r="CR326">
        <v>1.8519099999999999</v>
      </c>
      <c r="CS326">
        <v>1.8527199999999999</v>
      </c>
      <c r="CT326">
        <v>1.8564099999999999</v>
      </c>
      <c r="CU326">
        <v>1.8626400000000001</v>
      </c>
      <c r="CV326" t="s">
        <v>240</v>
      </c>
      <c r="CW326" t="s">
        <v>19</v>
      </c>
      <c r="CX326" t="s">
        <v>19</v>
      </c>
      <c r="CY326" t="s">
        <v>19</v>
      </c>
      <c r="CZ326" t="s">
        <v>241</v>
      </c>
      <c r="DA326" t="s">
        <v>242</v>
      </c>
      <c r="DB326" t="s">
        <v>243</v>
      </c>
      <c r="DC326" t="s">
        <v>243</v>
      </c>
      <c r="DD326" t="s">
        <v>243</v>
      </c>
      <c r="DE326" t="s">
        <v>243</v>
      </c>
      <c r="DF326">
        <v>0</v>
      </c>
      <c r="DG326">
        <v>100</v>
      </c>
      <c r="DH326">
        <v>100</v>
      </c>
      <c r="DI326">
        <v>-1.3480000000000001</v>
      </c>
      <c r="DJ326">
        <v>2.1000000000000001E-2</v>
      </c>
      <c r="DK326">
        <v>3</v>
      </c>
      <c r="DL326">
        <v>630.46299999999997</v>
      </c>
      <c r="DM326">
        <v>289.48599999999999</v>
      </c>
      <c r="DN326">
        <v>23.000800000000002</v>
      </c>
      <c r="DO326">
        <v>23.426300000000001</v>
      </c>
      <c r="DP326">
        <v>30.000399999999999</v>
      </c>
      <c r="DQ326">
        <v>23.506</v>
      </c>
      <c r="DR326">
        <v>23.520600000000002</v>
      </c>
      <c r="DS326">
        <v>41.746000000000002</v>
      </c>
      <c r="DT326">
        <v>22.299199999999999</v>
      </c>
      <c r="DU326">
        <v>100</v>
      </c>
      <c r="DV326">
        <v>23</v>
      </c>
      <c r="DW326">
        <v>1047.33</v>
      </c>
      <c r="DX326">
        <v>19</v>
      </c>
      <c r="DY326">
        <v>101.3</v>
      </c>
      <c r="DZ326">
        <v>105.27500000000001</v>
      </c>
    </row>
    <row r="327" spans="1:130" x14ac:dyDescent="0.25">
      <c r="A327">
        <v>311</v>
      </c>
      <c r="B327">
        <v>1560437720.5</v>
      </c>
      <c r="C327">
        <v>620.40000009536698</v>
      </c>
      <c r="D327" t="s">
        <v>864</v>
      </c>
      <c r="E327" t="s">
        <v>865</v>
      </c>
      <c r="G327">
        <v>1560437710.1612899</v>
      </c>
      <c r="H327">
        <f t="shared" si="116"/>
        <v>8.8600049608619639E-4</v>
      </c>
      <c r="I327">
        <f t="shared" si="117"/>
        <v>28.928563613163064</v>
      </c>
      <c r="J327">
        <f t="shared" si="118"/>
        <v>975.69480645161298</v>
      </c>
      <c r="K327">
        <f t="shared" si="119"/>
        <v>491.38283330636227</v>
      </c>
      <c r="L327">
        <f t="shared" si="120"/>
        <v>48.937237427004945</v>
      </c>
      <c r="M327">
        <f t="shared" si="121"/>
        <v>97.170281831658784</v>
      </c>
      <c r="N327">
        <f t="shared" si="122"/>
        <v>9.9099052172394952E-2</v>
      </c>
      <c r="O327">
        <f t="shared" si="123"/>
        <v>3</v>
      </c>
      <c r="P327">
        <f t="shared" si="124"/>
        <v>9.7488876299292995E-2</v>
      </c>
      <c r="Q327">
        <f t="shared" si="125"/>
        <v>6.1073194576181586E-2</v>
      </c>
      <c r="R327">
        <f t="shared" si="126"/>
        <v>215.02112062487117</v>
      </c>
      <c r="S327">
        <f t="shared" si="127"/>
        <v>24.03914876240076</v>
      </c>
      <c r="T327">
        <f t="shared" si="128"/>
        <v>23.60726451612905</v>
      </c>
      <c r="U327">
        <f t="shared" si="129"/>
        <v>2.9250427383626665</v>
      </c>
      <c r="V327">
        <f t="shared" si="130"/>
        <v>72.342023798822851</v>
      </c>
      <c r="W327">
        <f t="shared" si="131"/>
        <v>2.0425120964395949</v>
      </c>
      <c r="X327">
        <f t="shared" si="132"/>
        <v>2.8234102243526542</v>
      </c>
      <c r="Y327">
        <f t="shared" si="133"/>
        <v>0.88253064192307162</v>
      </c>
      <c r="Z327">
        <f t="shared" si="134"/>
        <v>-39.072621877401261</v>
      </c>
      <c r="AA327">
        <f t="shared" si="135"/>
        <v>-94.723036180648066</v>
      </c>
      <c r="AB327">
        <f t="shared" si="136"/>
        <v>-6.5660532648083638</v>
      </c>
      <c r="AC327">
        <f t="shared" si="137"/>
        <v>74.659409302013458</v>
      </c>
      <c r="AD327">
        <v>0</v>
      </c>
      <c r="AE327">
        <v>0</v>
      </c>
      <c r="AF327">
        <v>3</v>
      </c>
      <c r="AG327">
        <v>0</v>
      </c>
      <c r="AH327">
        <v>0</v>
      </c>
      <c r="AI327">
        <f t="shared" si="138"/>
        <v>1</v>
      </c>
      <c r="AJ327">
        <f t="shared" si="139"/>
        <v>0</v>
      </c>
      <c r="AK327">
        <f t="shared" si="140"/>
        <v>68021.951534747292</v>
      </c>
      <c r="AL327">
        <f t="shared" si="141"/>
        <v>1199.9983870967701</v>
      </c>
      <c r="AM327">
        <f t="shared" si="142"/>
        <v>963.35760038857802</v>
      </c>
      <c r="AN327">
        <f t="shared" si="143"/>
        <v>0.80279907935483841</v>
      </c>
      <c r="AO327">
        <f t="shared" si="144"/>
        <v>0.22319969296774186</v>
      </c>
      <c r="AP327">
        <v>10</v>
      </c>
      <c r="AQ327">
        <v>1</v>
      </c>
      <c r="AR327" t="s">
        <v>237</v>
      </c>
      <c r="AS327">
        <v>1560437710.1612899</v>
      </c>
      <c r="AT327">
        <v>975.69480645161298</v>
      </c>
      <c r="AU327">
        <v>1025.3458064516101</v>
      </c>
      <c r="AV327">
        <v>20.509032258064501</v>
      </c>
      <c r="AW327">
        <v>19.062767741935499</v>
      </c>
      <c r="AX327">
        <v>600.04893548387099</v>
      </c>
      <c r="AY327">
        <v>99.490874193548393</v>
      </c>
      <c r="AZ327">
        <v>9.9982690322580697E-2</v>
      </c>
      <c r="BA327">
        <v>23.021599999999999</v>
      </c>
      <c r="BB327">
        <v>23.718212903225801</v>
      </c>
      <c r="BC327">
        <v>23.496316129032301</v>
      </c>
      <c r="BD327">
        <v>0</v>
      </c>
      <c r="BE327">
        <v>0</v>
      </c>
      <c r="BF327">
        <v>13002.0774193548</v>
      </c>
      <c r="BG327">
        <v>1040.5212903225799</v>
      </c>
      <c r="BH327">
        <v>22.076287096774202</v>
      </c>
      <c r="BI327">
        <v>1199.9983870967701</v>
      </c>
      <c r="BJ327">
        <v>0.32999512903225803</v>
      </c>
      <c r="BK327">
        <v>0.32999367741935498</v>
      </c>
      <c r="BL327">
        <v>0.32999370967741898</v>
      </c>
      <c r="BM327">
        <v>1.00174258064516E-2</v>
      </c>
      <c r="BN327">
        <v>24</v>
      </c>
      <c r="BO327">
        <v>17743.135483870999</v>
      </c>
      <c r="BP327">
        <v>1560432001.5</v>
      </c>
      <c r="BQ327" t="s">
        <v>238</v>
      </c>
      <c r="BR327">
        <v>1</v>
      </c>
      <c r="BS327">
        <v>-1.3480000000000001</v>
      </c>
      <c r="BT327">
        <v>2.1000000000000001E-2</v>
      </c>
      <c r="BU327">
        <v>400</v>
      </c>
      <c r="BV327">
        <v>19</v>
      </c>
      <c r="BW327">
        <v>0.05</v>
      </c>
      <c r="BX327">
        <v>0.02</v>
      </c>
      <c r="BY327">
        <v>28.924019923174999</v>
      </c>
      <c r="BZ327">
        <v>6.1393123004614601E-2</v>
      </c>
      <c r="CA327">
        <v>2.4992823954542699E-2</v>
      </c>
      <c r="CB327">
        <v>1</v>
      </c>
      <c r="CC327">
        <v>-49.645263414634201</v>
      </c>
      <c r="CD327">
        <v>-0.27161602787459299</v>
      </c>
      <c r="CE327">
        <v>4.9664851172623002E-2</v>
      </c>
      <c r="CF327">
        <v>1</v>
      </c>
      <c r="CG327">
        <v>1.4464597560975601</v>
      </c>
      <c r="CH327">
        <v>-1.33618118466896E-2</v>
      </c>
      <c r="CI327">
        <v>1.50319900797758E-3</v>
      </c>
      <c r="CJ327">
        <v>1</v>
      </c>
      <c r="CK327">
        <v>3</v>
      </c>
      <c r="CL327">
        <v>3</v>
      </c>
      <c r="CM327" t="s">
        <v>239</v>
      </c>
      <c r="CN327">
        <v>1.8608100000000001</v>
      </c>
      <c r="CO327">
        <v>1.8577600000000001</v>
      </c>
      <c r="CP327">
        <v>1.8605100000000001</v>
      </c>
      <c r="CQ327">
        <v>1.8533299999999999</v>
      </c>
      <c r="CR327">
        <v>1.8519000000000001</v>
      </c>
      <c r="CS327">
        <v>1.85273</v>
      </c>
      <c r="CT327">
        <v>1.8564000000000001</v>
      </c>
      <c r="CU327">
        <v>1.8626400000000001</v>
      </c>
      <c r="CV327" t="s">
        <v>240</v>
      </c>
      <c r="CW327" t="s">
        <v>19</v>
      </c>
      <c r="CX327" t="s">
        <v>19</v>
      </c>
      <c r="CY327" t="s">
        <v>19</v>
      </c>
      <c r="CZ327" t="s">
        <v>241</v>
      </c>
      <c r="DA327" t="s">
        <v>242</v>
      </c>
      <c r="DB327" t="s">
        <v>243</v>
      </c>
      <c r="DC327" t="s">
        <v>243</v>
      </c>
      <c r="DD327" t="s">
        <v>243</v>
      </c>
      <c r="DE327" t="s">
        <v>243</v>
      </c>
      <c r="DF327">
        <v>0</v>
      </c>
      <c r="DG327">
        <v>100</v>
      </c>
      <c r="DH327">
        <v>100</v>
      </c>
      <c r="DI327">
        <v>-1.3480000000000001</v>
      </c>
      <c r="DJ327">
        <v>2.1000000000000001E-2</v>
      </c>
      <c r="DK327">
        <v>3</v>
      </c>
      <c r="DL327">
        <v>630.25699999999995</v>
      </c>
      <c r="DM327">
        <v>289.75700000000001</v>
      </c>
      <c r="DN327">
        <v>23.000900000000001</v>
      </c>
      <c r="DO327">
        <v>23.427900000000001</v>
      </c>
      <c r="DP327">
        <v>30.000399999999999</v>
      </c>
      <c r="DQ327">
        <v>23.507000000000001</v>
      </c>
      <c r="DR327">
        <v>23.5215</v>
      </c>
      <c r="DS327">
        <v>41.869399999999999</v>
      </c>
      <c r="DT327">
        <v>22.299199999999999</v>
      </c>
      <c r="DU327">
        <v>100</v>
      </c>
      <c r="DV327">
        <v>23</v>
      </c>
      <c r="DW327">
        <v>1052.33</v>
      </c>
      <c r="DX327">
        <v>19</v>
      </c>
      <c r="DY327">
        <v>101.3</v>
      </c>
      <c r="DZ327">
        <v>105.27500000000001</v>
      </c>
    </row>
    <row r="328" spans="1:130" x14ac:dyDescent="0.25">
      <c r="A328">
        <v>312</v>
      </c>
      <c r="B328">
        <v>1560437722.5</v>
      </c>
      <c r="C328">
        <v>622.40000009536698</v>
      </c>
      <c r="D328" t="s">
        <v>866</v>
      </c>
      <c r="E328" t="s">
        <v>867</v>
      </c>
      <c r="G328">
        <v>1560437712.1612899</v>
      </c>
      <c r="H328">
        <f t="shared" si="116"/>
        <v>8.8558262144248785E-4</v>
      </c>
      <c r="I328">
        <f t="shared" si="117"/>
        <v>28.933613120631506</v>
      </c>
      <c r="J328">
        <f t="shared" si="118"/>
        <v>979.01745161290296</v>
      </c>
      <c r="K328">
        <f t="shared" si="119"/>
        <v>494.34095114455278</v>
      </c>
      <c r="L328">
        <f t="shared" si="120"/>
        <v>49.232034006538214</v>
      </c>
      <c r="M328">
        <f t="shared" si="121"/>
        <v>97.501573274892792</v>
      </c>
      <c r="N328">
        <f t="shared" si="122"/>
        <v>9.9049011300580456E-2</v>
      </c>
      <c r="O328">
        <f t="shared" si="123"/>
        <v>3</v>
      </c>
      <c r="P328">
        <f t="shared" si="124"/>
        <v>9.7440447962026402E-2</v>
      </c>
      <c r="Q328">
        <f t="shared" si="125"/>
        <v>6.1042785013016403E-2</v>
      </c>
      <c r="R328">
        <f t="shared" si="126"/>
        <v>215.02123473333606</v>
      </c>
      <c r="S328">
        <f t="shared" si="127"/>
        <v>24.041635055009934</v>
      </c>
      <c r="T328">
        <f t="shared" si="128"/>
        <v>23.609316129032251</v>
      </c>
      <c r="U328">
        <f t="shared" si="129"/>
        <v>2.9254043119718527</v>
      </c>
      <c r="V328">
        <f t="shared" si="130"/>
        <v>72.343607336893655</v>
      </c>
      <c r="W328">
        <f t="shared" si="131"/>
        <v>2.0428510901947003</v>
      </c>
      <c r="X328">
        <f t="shared" si="132"/>
        <v>2.8238170107849889</v>
      </c>
      <c r="Y328">
        <f t="shared" si="133"/>
        <v>0.88255322177715234</v>
      </c>
      <c r="Z328">
        <f t="shared" si="134"/>
        <v>-39.054193605613712</v>
      </c>
      <c r="AA328">
        <f t="shared" si="135"/>
        <v>-94.669819819352426</v>
      </c>
      <c r="AB328">
        <f t="shared" si="136"/>
        <v>-6.5625116227052152</v>
      </c>
      <c r="AC328">
        <f t="shared" si="137"/>
        <v>74.734709685664711</v>
      </c>
      <c r="AD328">
        <v>0</v>
      </c>
      <c r="AE328">
        <v>0</v>
      </c>
      <c r="AF328">
        <v>3</v>
      </c>
      <c r="AG328">
        <v>0</v>
      </c>
      <c r="AH328">
        <v>0</v>
      </c>
      <c r="AI328">
        <f t="shared" si="138"/>
        <v>1</v>
      </c>
      <c r="AJ328">
        <f t="shared" si="139"/>
        <v>0</v>
      </c>
      <c r="AK328">
        <f t="shared" si="140"/>
        <v>68026.306205776244</v>
      </c>
      <c r="AL328">
        <f t="shared" si="141"/>
        <v>1199.99903225806</v>
      </c>
      <c r="AM328">
        <f t="shared" si="142"/>
        <v>963.35819071050594</v>
      </c>
      <c r="AN328">
        <f t="shared" si="143"/>
        <v>0.802799139677419</v>
      </c>
      <c r="AO328">
        <f t="shared" si="144"/>
        <v>0.22319967464516119</v>
      </c>
      <c r="AP328">
        <v>10</v>
      </c>
      <c r="AQ328">
        <v>1</v>
      </c>
      <c r="AR328" t="s">
        <v>237</v>
      </c>
      <c r="AS328">
        <v>1560437712.1612899</v>
      </c>
      <c r="AT328">
        <v>979.01745161290296</v>
      </c>
      <c r="AU328">
        <v>1028.6806451612899</v>
      </c>
      <c r="AV328">
        <v>20.512354838709701</v>
      </c>
      <c r="AW328">
        <v>19.066790322580601</v>
      </c>
      <c r="AX328">
        <v>600.05432258064502</v>
      </c>
      <c r="AY328">
        <v>99.491267741935502</v>
      </c>
      <c r="AZ328">
        <v>9.9983787096774204E-2</v>
      </c>
      <c r="BA328">
        <v>23.023980645161298</v>
      </c>
      <c r="BB328">
        <v>23.7197322580645</v>
      </c>
      <c r="BC328">
        <v>23.498899999999999</v>
      </c>
      <c r="BD328">
        <v>0</v>
      </c>
      <c r="BE328">
        <v>0</v>
      </c>
      <c r="BF328">
        <v>13003.064516128999</v>
      </c>
      <c r="BG328">
        <v>1040.5306451612901</v>
      </c>
      <c r="BH328">
        <v>22.076732258064499</v>
      </c>
      <c r="BI328">
        <v>1199.99903225806</v>
      </c>
      <c r="BJ328">
        <v>0.32999554838709699</v>
      </c>
      <c r="BK328">
        <v>0.32999332258064501</v>
      </c>
      <c r="BL328">
        <v>0.32999370967741898</v>
      </c>
      <c r="BM328">
        <v>1.00173677419355E-2</v>
      </c>
      <c r="BN328">
        <v>24</v>
      </c>
      <c r="BO328">
        <v>17743.1483870968</v>
      </c>
      <c r="BP328">
        <v>1560432001.5</v>
      </c>
      <c r="BQ328" t="s">
        <v>238</v>
      </c>
      <c r="BR328">
        <v>1</v>
      </c>
      <c r="BS328">
        <v>-1.3480000000000001</v>
      </c>
      <c r="BT328">
        <v>2.1000000000000001E-2</v>
      </c>
      <c r="BU328">
        <v>400</v>
      </c>
      <c r="BV328">
        <v>19</v>
      </c>
      <c r="BW328">
        <v>0.05</v>
      </c>
      <c r="BX328">
        <v>0.02</v>
      </c>
      <c r="BY328">
        <v>28.931333992071</v>
      </c>
      <c r="BZ328">
        <v>0.157195692045937</v>
      </c>
      <c r="CA328">
        <v>3.21470762294363E-2</v>
      </c>
      <c r="CB328">
        <v>1</v>
      </c>
      <c r="CC328">
        <v>-49.661134146341503</v>
      </c>
      <c r="CD328">
        <v>-0.35871219512191899</v>
      </c>
      <c r="CE328">
        <v>5.7673257994376302E-2</v>
      </c>
      <c r="CF328">
        <v>1</v>
      </c>
      <c r="CG328">
        <v>1.44581853658537</v>
      </c>
      <c r="CH328">
        <v>-1.7175261324041902E-2</v>
      </c>
      <c r="CI328">
        <v>1.9168744389018099E-3</v>
      </c>
      <c r="CJ328">
        <v>1</v>
      </c>
      <c r="CK328">
        <v>3</v>
      </c>
      <c r="CL328">
        <v>3</v>
      </c>
      <c r="CM328" t="s">
        <v>239</v>
      </c>
      <c r="CN328">
        <v>1.8608100000000001</v>
      </c>
      <c r="CO328">
        <v>1.8577600000000001</v>
      </c>
      <c r="CP328">
        <v>1.8605</v>
      </c>
      <c r="CQ328">
        <v>1.8533299999999999</v>
      </c>
      <c r="CR328">
        <v>1.8519000000000001</v>
      </c>
      <c r="CS328">
        <v>1.85273</v>
      </c>
      <c r="CT328">
        <v>1.8564000000000001</v>
      </c>
      <c r="CU328">
        <v>1.8626400000000001</v>
      </c>
      <c r="CV328" t="s">
        <v>240</v>
      </c>
      <c r="CW328" t="s">
        <v>19</v>
      </c>
      <c r="CX328" t="s">
        <v>19</v>
      </c>
      <c r="CY328" t="s">
        <v>19</v>
      </c>
      <c r="CZ328" t="s">
        <v>241</v>
      </c>
      <c r="DA328" t="s">
        <v>242</v>
      </c>
      <c r="DB328" t="s">
        <v>243</v>
      </c>
      <c r="DC328" t="s">
        <v>243</v>
      </c>
      <c r="DD328" t="s">
        <v>243</v>
      </c>
      <c r="DE328" t="s">
        <v>243</v>
      </c>
      <c r="DF328">
        <v>0</v>
      </c>
      <c r="DG328">
        <v>100</v>
      </c>
      <c r="DH328">
        <v>100</v>
      </c>
      <c r="DI328">
        <v>-1.3480000000000001</v>
      </c>
      <c r="DJ328">
        <v>2.1000000000000001E-2</v>
      </c>
      <c r="DK328">
        <v>3</v>
      </c>
      <c r="DL328">
        <v>630.07000000000005</v>
      </c>
      <c r="DM328">
        <v>289.71800000000002</v>
      </c>
      <c r="DN328">
        <v>23.001000000000001</v>
      </c>
      <c r="DO328">
        <v>23.429400000000001</v>
      </c>
      <c r="DP328">
        <v>30.000399999999999</v>
      </c>
      <c r="DQ328">
        <v>23.507999999999999</v>
      </c>
      <c r="DR328">
        <v>23.522500000000001</v>
      </c>
      <c r="DS328">
        <v>41.986899999999999</v>
      </c>
      <c r="DT328">
        <v>22.581199999999999</v>
      </c>
      <c r="DU328">
        <v>100</v>
      </c>
      <c r="DV328">
        <v>23</v>
      </c>
      <c r="DW328">
        <v>1057.33</v>
      </c>
      <c r="DX328">
        <v>19</v>
      </c>
      <c r="DY328">
        <v>101.3</v>
      </c>
      <c r="DZ328">
        <v>105.274</v>
      </c>
    </row>
    <row r="329" spans="1:130" x14ac:dyDescent="0.25">
      <c r="A329">
        <v>313</v>
      </c>
      <c r="B329">
        <v>1560437724.5</v>
      </c>
      <c r="C329">
        <v>624.40000009536698</v>
      </c>
      <c r="D329" t="s">
        <v>868</v>
      </c>
      <c r="E329" t="s">
        <v>869</v>
      </c>
      <c r="G329">
        <v>1560437714.1612899</v>
      </c>
      <c r="H329">
        <f t="shared" si="116"/>
        <v>8.8515769148679591E-4</v>
      </c>
      <c r="I329">
        <f t="shared" si="117"/>
        <v>28.937681481867507</v>
      </c>
      <c r="J329">
        <f t="shared" si="118"/>
        <v>982.33951612903195</v>
      </c>
      <c r="K329">
        <f t="shared" si="119"/>
        <v>497.29119841484834</v>
      </c>
      <c r="L329">
        <f t="shared" si="120"/>
        <v>49.526070705426882</v>
      </c>
      <c r="M329">
        <f t="shared" si="121"/>
        <v>97.832852235513457</v>
      </c>
      <c r="N329">
        <f t="shared" si="122"/>
        <v>9.8994169601951912E-2</v>
      </c>
      <c r="O329">
        <f t="shared" si="123"/>
        <v>3</v>
      </c>
      <c r="P329">
        <f t="shared" si="124"/>
        <v>9.7387372588761845E-2</v>
      </c>
      <c r="Q329">
        <f t="shared" si="125"/>
        <v>6.1009457521867587E-2</v>
      </c>
      <c r="R329">
        <f t="shared" si="126"/>
        <v>215.02100733690494</v>
      </c>
      <c r="S329">
        <f t="shared" si="127"/>
        <v>24.044059922198905</v>
      </c>
      <c r="T329">
        <f t="shared" si="128"/>
        <v>23.611493548387102</v>
      </c>
      <c r="U329">
        <f t="shared" si="129"/>
        <v>2.9257881003032384</v>
      </c>
      <c r="V329">
        <f t="shared" si="130"/>
        <v>72.34498859879362</v>
      </c>
      <c r="W329">
        <f t="shared" si="131"/>
        <v>2.0431768432110489</v>
      </c>
      <c r="X329">
        <f t="shared" si="132"/>
        <v>2.824213373703012</v>
      </c>
      <c r="Y329">
        <f t="shared" si="133"/>
        <v>0.88261125709218957</v>
      </c>
      <c r="Z329">
        <f t="shared" si="134"/>
        <v>-39.035454194567698</v>
      </c>
      <c r="AA329">
        <f t="shared" si="135"/>
        <v>-94.646863741936528</v>
      </c>
      <c r="AB329">
        <f t="shared" si="136"/>
        <v>-6.5610696539843003</v>
      </c>
      <c r="AC329">
        <f t="shared" si="137"/>
        <v>74.777619746416406</v>
      </c>
      <c r="AD329">
        <v>0</v>
      </c>
      <c r="AE329">
        <v>0</v>
      </c>
      <c r="AF329">
        <v>3</v>
      </c>
      <c r="AG329">
        <v>0</v>
      </c>
      <c r="AH329">
        <v>0</v>
      </c>
      <c r="AI329">
        <f t="shared" si="138"/>
        <v>1</v>
      </c>
      <c r="AJ329">
        <f t="shared" si="139"/>
        <v>0</v>
      </c>
      <c r="AK329">
        <f t="shared" si="140"/>
        <v>68025.141474243239</v>
      </c>
      <c r="AL329">
        <f t="shared" si="141"/>
        <v>1199.99774193548</v>
      </c>
      <c r="AM329">
        <f t="shared" si="142"/>
        <v>963.35724542112496</v>
      </c>
      <c r="AN329">
        <f t="shared" si="143"/>
        <v>0.80279921516129116</v>
      </c>
      <c r="AO329">
        <f t="shared" si="144"/>
        <v>0.2231996576129035</v>
      </c>
      <c r="AP329">
        <v>10</v>
      </c>
      <c r="AQ329">
        <v>1</v>
      </c>
      <c r="AR329" t="s">
        <v>237</v>
      </c>
      <c r="AS329">
        <v>1560437714.1612899</v>
      </c>
      <c r="AT329">
        <v>982.33951612903195</v>
      </c>
      <c r="AU329">
        <v>1032.01419354839</v>
      </c>
      <c r="AV329">
        <v>20.515535483870998</v>
      </c>
      <c r="AW329">
        <v>19.0706548387097</v>
      </c>
      <c r="AX329">
        <v>600.04832258064505</v>
      </c>
      <c r="AY329">
        <v>99.491738709677406</v>
      </c>
      <c r="AZ329">
        <v>9.9950954838709694E-2</v>
      </c>
      <c r="BA329">
        <v>23.026299999999999</v>
      </c>
      <c r="BB329">
        <v>23.721854838709699</v>
      </c>
      <c r="BC329">
        <v>23.501132258064501</v>
      </c>
      <c r="BD329">
        <v>0</v>
      </c>
      <c r="BE329">
        <v>0</v>
      </c>
      <c r="BF329">
        <v>13002.8612903226</v>
      </c>
      <c r="BG329">
        <v>1040.53774193548</v>
      </c>
      <c r="BH329">
        <v>22.0787451612903</v>
      </c>
      <c r="BI329">
        <v>1199.99774193548</v>
      </c>
      <c r="BJ329">
        <v>0.32999603225806501</v>
      </c>
      <c r="BK329">
        <v>0.32999303225806498</v>
      </c>
      <c r="BL329">
        <v>0.32999361290322599</v>
      </c>
      <c r="BM329">
        <v>1.00173096774194E-2</v>
      </c>
      <c r="BN329">
        <v>24</v>
      </c>
      <c r="BO329">
        <v>17743.138709677401</v>
      </c>
      <c r="BP329">
        <v>1560432001.5</v>
      </c>
      <c r="BQ329" t="s">
        <v>238</v>
      </c>
      <c r="BR329">
        <v>1</v>
      </c>
      <c r="BS329">
        <v>-1.3480000000000001</v>
      </c>
      <c r="BT329">
        <v>2.1000000000000001E-2</v>
      </c>
      <c r="BU329">
        <v>400</v>
      </c>
      <c r="BV329">
        <v>19</v>
      </c>
      <c r="BW329">
        <v>0.05</v>
      </c>
      <c r="BX329">
        <v>0.02</v>
      </c>
      <c r="BY329">
        <v>28.9354161286909</v>
      </c>
      <c r="BZ329">
        <v>0.18193091329066099</v>
      </c>
      <c r="CA329">
        <v>3.29273737042153E-2</v>
      </c>
      <c r="CB329">
        <v>1</v>
      </c>
      <c r="CC329">
        <v>-49.670073170731698</v>
      </c>
      <c r="CD329">
        <v>-0.454797909407538</v>
      </c>
      <c r="CE329">
        <v>6.2140215266452602E-2</v>
      </c>
      <c r="CF329">
        <v>1</v>
      </c>
      <c r="CG329">
        <v>1.4450631707317101</v>
      </c>
      <c r="CH329">
        <v>-1.9134773519160399E-2</v>
      </c>
      <c r="CI329">
        <v>2.1365717228654501E-3</v>
      </c>
      <c r="CJ329">
        <v>1</v>
      </c>
      <c r="CK329">
        <v>3</v>
      </c>
      <c r="CL329">
        <v>3</v>
      </c>
      <c r="CM329" t="s">
        <v>239</v>
      </c>
      <c r="CN329">
        <v>1.8608100000000001</v>
      </c>
      <c r="CO329">
        <v>1.8577600000000001</v>
      </c>
      <c r="CP329">
        <v>1.86052</v>
      </c>
      <c r="CQ329">
        <v>1.8533299999999999</v>
      </c>
      <c r="CR329">
        <v>1.85189</v>
      </c>
      <c r="CS329">
        <v>1.8527199999999999</v>
      </c>
      <c r="CT329">
        <v>1.8564000000000001</v>
      </c>
      <c r="CU329">
        <v>1.8626499999999999</v>
      </c>
      <c r="CV329" t="s">
        <v>240</v>
      </c>
      <c r="CW329" t="s">
        <v>19</v>
      </c>
      <c r="CX329" t="s">
        <v>19</v>
      </c>
      <c r="CY329" t="s">
        <v>19</v>
      </c>
      <c r="CZ329" t="s">
        <v>241</v>
      </c>
      <c r="DA329" t="s">
        <v>242</v>
      </c>
      <c r="DB329" t="s">
        <v>243</v>
      </c>
      <c r="DC329" t="s">
        <v>243</v>
      </c>
      <c r="DD329" t="s">
        <v>243</v>
      </c>
      <c r="DE329" t="s">
        <v>243</v>
      </c>
      <c r="DF329">
        <v>0</v>
      </c>
      <c r="DG329">
        <v>100</v>
      </c>
      <c r="DH329">
        <v>100</v>
      </c>
      <c r="DI329">
        <v>-1.3480000000000001</v>
      </c>
      <c r="DJ329">
        <v>2.1000000000000001E-2</v>
      </c>
      <c r="DK329">
        <v>3</v>
      </c>
      <c r="DL329">
        <v>630.149</v>
      </c>
      <c r="DM329">
        <v>289.60599999999999</v>
      </c>
      <c r="DN329">
        <v>23.001000000000001</v>
      </c>
      <c r="DO329">
        <v>23.430800000000001</v>
      </c>
      <c r="DP329">
        <v>30.000299999999999</v>
      </c>
      <c r="DQ329">
        <v>23.509499999999999</v>
      </c>
      <c r="DR329">
        <v>23.5245</v>
      </c>
      <c r="DS329">
        <v>42.066000000000003</v>
      </c>
      <c r="DT329">
        <v>22.581199999999999</v>
      </c>
      <c r="DU329">
        <v>100</v>
      </c>
      <c r="DV329">
        <v>23</v>
      </c>
      <c r="DW329">
        <v>1057.33</v>
      </c>
      <c r="DX329">
        <v>19</v>
      </c>
      <c r="DY329">
        <v>101.3</v>
      </c>
      <c r="DZ329">
        <v>105.274</v>
      </c>
    </row>
    <row r="330" spans="1:130" x14ac:dyDescent="0.25">
      <c r="A330">
        <v>314</v>
      </c>
      <c r="B330">
        <v>1560437726.5</v>
      </c>
      <c r="C330">
        <v>626.40000009536698</v>
      </c>
      <c r="D330" t="s">
        <v>870</v>
      </c>
      <c r="E330" t="s">
        <v>871</v>
      </c>
      <c r="G330">
        <v>1560437716.1612899</v>
      </c>
      <c r="H330">
        <f t="shared" si="116"/>
        <v>8.8498056987643624E-4</v>
      </c>
      <c r="I330">
        <f t="shared" si="117"/>
        <v>28.947053438276242</v>
      </c>
      <c r="J330">
        <f t="shared" si="118"/>
        <v>985.65819354838698</v>
      </c>
      <c r="K330">
        <f t="shared" si="119"/>
        <v>500.29992548153359</v>
      </c>
      <c r="L330">
        <f t="shared" si="120"/>
        <v>49.825837252366334</v>
      </c>
      <c r="M330">
        <f t="shared" si="121"/>
        <v>98.163605942843688</v>
      </c>
      <c r="N330">
        <f t="shared" si="122"/>
        <v>9.8970880901551317E-2</v>
      </c>
      <c r="O330">
        <f t="shared" si="123"/>
        <v>3</v>
      </c>
      <c r="P330">
        <f t="shared" si="124"/>
        <v>9.7364833675272211E-2</v>
      </c>
      <c r="Q330">
        <f t="shared" si="125"/>
        <v>6.0995304741969097E-2</v>
      </c>
      <c r="R330">
        <f t="shared" si="126"/>
        <v>215.02090907803316</v>
      </c>
      <c r="S330">
        <f t="shared" si="127"/>
        <v>24.046132206142996</v>
      </c>
      <c r="T330">
        <f t="shared" si="128"/>
        <v>23.613483870967698</v>
      </c>
      <c r="U330">
        <f t="shared" si="129"/>
        <v>2.9261389497858161</v>
      </c>
      <c r="V330">
        <f t="shared" si="130"/>
        <v>72.347578305485669</v>
      </c>
      <c r="W330">
        <f t="shared" si="131"/>
        <v>2.0435008751764272</v>
      </c>
      <c r="X330">
        <f t="shared" si="132"/>
        <v>2.8245601622597518</v>
      </c>
      <c r="Y330">
        <f t="shared" si="133"/>
        <v>0.88263807460938892</v>
      </c>
      <c r="Z330">
        <f t="shared" si="134"/>
        <v>-39.027643131550839</v>
      </c>
      <c r="AA330">
        <f t="shared" si="135"/>
        <v>-94.640602993535694</v>
      </c>
      <c r="AB330">
        <f t="shared" si="136"/>
        <v>-6.5607691345436754</v>
      </c>
      <c r="AC330">
        <f t="shared" si="137"/>
        <v>74.791893818402954</v>
      </c>
      <c r="AD330">
        <v>0</v>
      </c>
      <c r="AE330">
        <v>0</v>
      </c>
      <c r="AF330">
        <v>3</v>
      </c>
      <c r="AG330">
        <v>0</v>
      </c>
      <c r="AH330">
        <v>0</v>
      </c>
      <c r="AI330">
        <f t="shared" si="138"/>
        <v>1</v>
      </c>
      <c r="AJ330">
        <f t="shared" si="139"/>
        <v>0</v>
      </c>
      <c r="AK330">
        <f t="shared" si="140"/>
        <v>68021.917151931746</v>
      </c>
      <c r="AL330">
        <f t="shared" si="141"/>
        <v>1199.9970967741899</v>
      </c>
      <c r="AM330">
        <f t="shared" si="142"/>
        <v>963.35678013118104</v>
      </c>
      <c r="AN330">
        <f t="shared" si="143"/>
        <v>0.80279925903225846</v>
      </c>
      <c r="AO330">
        <f t="shared" si="144"/>
        <v>0.22319966341935496</v>
      </c>
      <c r="AP330">
        <v>10</v>
      </c>
      <c r="AQ330">
        <v>1</v>
      </c>
      <c r="AR330" t="s">
        <v>237</v>
      </c>
      <c r="AS330">
        <v>1560437716.1612899</v>
      </c>
      <c r="AT330">
        <v>985.65819354838698</v>
      </c>
      <c r="AU330">
        <v>1035.3535483871001</v>
      </c>
      <c r="AV330">
        <v>20.5187387096774</v>
      </c>
      <c r="AW330">
        <v>19.074138709677399</v>
      </c>
      <c r="AX330">
        <v>600.04283870967697</v>
      </c>
      <c r="AY330">
        <v>99.492022580645198</v>
      </c>
      <c r="AZ330">
        <v>9.99116064516129E-2</v>
      </c>
      <c r="BA330">
        <v>23.0283290322581</v>
      </c>
      <c r="BB330">
        <v>23.724377419354798</v>
      </c>
      <c r="BC330">
        <v>23.502590322580598</v>
      </c>
      <c r="BD330">
        <v>0</v>
      </c>
      <c r="BE330">
        <v>0</v>
      </c>
      <c r="BF330">
        <v>13002.2322580645</v>
      </c>
      <c r="BG330">
        <v>1040.5435483870999</v>
      </c>
      <c r="BH330">
        <v>22.0809838709677</v>
      </c>
      <c r="BI330">
        <v>1199.9970967741899</v>
      </c>
      <c r="BJ330">
        <v>0.329996129032258</v>
      </c>
      <c r="BK330">
        <v>0.32999296774193598</v>
      </c>
      <c r="BL330">
        <v>0.32999367741935498</v>
      </c>
      <c r="BM330">
        <v>1.00172451612903E-2</v>
      </c>
      <c r="BN330">
        <v>24</v>
      </c>
      <c r="BO330">
        <v>17743.132258064499</v>
      </c>
      <c r="BP330">
        <v>1560432001.5</v>
      </c>
      <c r="BQ330" t="s">
        <v>238</v>
      </c>
      <c r="BR330">
        <v>1</v>
      </c>
      <c r="BS330">
        <v>-1.3480000000000001</v>
      </c>
      <c r="BT330">
        <v>2.1000000000000001E-2</v>
      </c>
      <c r="BU330">
        <v>400</v>
      </c>
      <c r="BV330">
        <v>19</v>
      </c>
      <c r="BW330">
        <v>0.05</v>
      </c>
      <c r="BX330">
        <v>0.02</v>
      </c>
      <c r="BY330">
        <v>28.9410245055345</v>
      </c>
      <c r="BZ330">
        <v>0.21120053442049999</v>
      </c>
      <c r="CA330">
        <v>3.4203117614700199E-2</v>
      </c>
      <c r="CB330">
        <v>1</v>
      </c>
      <c r="CC330">
        <v>-49.6854926829268</v>
      </c>
      <c r="CD330">
        <v>-0.51767665505220495</v>
      </c>
      <c r="CE330">
        <v>6.7239137812568003E-2</v>
      </c>
      <c r="CF330">
        <v>1</v>
      </c>
      <c r="CG330">
        <v>1.4445909756097599</v>
      </c>
      <c r="CH330">
        <v>-1.5939930313589E-2</v>
      </c>
      <c r="CI330">
        <v>1.94297961386445E-3</v>
      </c>
      <c r="CJ330">
        <v>1</v>
      </c>
      <c r="CK330">
        <v>3</v>
      </c>
      <c r="CL330">
        <v>3</v>
      </c>
      <c r="CM330" t="s">
        <v>239</v>
      </c>
      <c r="CN330">
        <v>1.8608100000000001</v>
      </c>
      <c r="CO330">
        <v>1.8577600000000001</v>
      </c>
      <c r="CP330">
        <v>1.86052</v>
      </c>
      <c r="CQ330">
        <v>1.85334</v>
      </c>
      <c r="CR330">
        <v>1.85188</v>
      </c>
      <c r="CS330">
        <v>1.8527199999999999</v>
      </c>
      <c r="CT330">
        <v>1.8564099999999999</v>
      </c>
      <c r="CU330">
        <v>1.8626499999999999</v>
      </c>
      <c r="CV330" t="s">
        <v>240</v>
      </c>
      <c r="CW330" t="s">
        <v>19</v>
      </c>
      <c r="CX330" t="s">
        <v>19</v>
      </c>
      <c r="CY330" t="s">
        <v>19</v>
      </c>
      <c r="CZ330" t="s">
        <v>241</v>
      </c>
      <c r="DA330" t="s">
        <v>242</v>
      </c>
      <c r="DB330" t="s">
        <v>243</v>
      </c>
      <c r="DC330" t="s">
        <v>243</v>
      </c>
      <c r="DD330" t="s">
        <v>243</v>
      </c>
      <c r="DE330" t="s">
        <v>243</v>
      </c>
      <c r="DF330">
        <v>0</v>
      </c>
      <c r="DG330">
        <v>100</v>
      </c>
      <c r="DH330">
        <v>100</v>
      </c>
      <c r="DI330">
        <v>-1.3480000000000001</v>
      </c>
      <c r="DJ330">
        <v>2.1000000000000001E-2</v>
      </c>
      <c r="DK330">
        <v>3</v>
      </c>
      <c r="DL330">
        <v>629.56899999999996</v>
      </c>
      <c r="DM330">
        <v>289.87799999999999</v>
      </c>
      <c r="DN330">
        <v>23.000800000000002</v>
      </c>
      <c r="DO330">
        <v>23.432700000000001</v>
      </c>
      <c r="DP330">
        <v>30.000299999999999</v>
      </c>
      <c r="DQ330">
        <v>23.5106</v>
      </c>
      <c r="DR330">
        <v>23.525500000000001</v>
      </c>
      <c r="DS330">
        <v>42.189399999999999</v>
      </c>
      <c r="DT330">
        <v>22.581199999999999</v>
      </c>
      <c r="DU330">
        <v>100</v>
      </c>
      <c r="DV330">
        <v>23</v>
      </c>
      <c r="DW330">
        <v>1062.33</v>
      </c>
      <c r="DX330">
        <v>19</v>
      </c>
      <c r="DY330">
        <v>101.3</v>
      </c>
      <c r="DZ330">
        <v>105.274</v>
      </c>
    </row>
    <row r="331" spans="1:130" x14ac:dyDescent="0.25">
      <c r="A331">
        <v>315</v>
      </c>
      <c r="B331">
        <v>1560437728.5</v>
      </c>
      <c r="C331">
        <v>628.40000009536698</v>
      </c>
      <c r="D331" t="s">
        <v>872</v>
      </c>
      <c r="E331" t="s">
        <v>873</v>
      </c>
      <c r="G331">
        <v>1560437718.1612899</v>
      </c>
      <c r="H331">
        <f t="shared" si="116"/>
        <v>8.8532967611971677E-4</v>
      </c>
      <c r="I331">
        <f t="shared" si="117"/>
        <v>28.957913080230849</v>
      </c>
      <c r="J331">
        <f t="shared" si="118"/>
        <v>988.98132258064504</v>
      </c>
      <c r="K331">
        <f t="shared" si="119"/>
        <v>503.62643489805311</v>
      </c>
      <c r="L331">
        <f t="shared" si="120"/>
        <v>50.157061583721358</v>
      </c>
      <c r="M331">
        <f t="shared" si="121"/>
        <v>98.494426949349489</v>
      </c>
      <c r="N331">
        <f t="shared" si="122"/>
        <v>9.9019257145159384E-2</v>
      </c>
      <c r="O331">
        <f t="shared" si="123"/>
        <v>3</v>
      </c>
      <c r="P331">
        <f t="shared" si="124"/>
        <v>9.7411652238174912E-2</v>
      </c>
      <c r="Q331">
        <f t="shared" si="125"/>
        <v>6.1024703373033264E-2</v>
      </c>
      <c r="R331">
        <f t="shared" si="126"/>
        <v>215.02084291810345</v>
      </c>
      <c r="S331">
        <f t="shared" si="127"/>
        <v>24.047461196320754</v>
      </c>
      <c r="T331">
        <f t="shared" si="128"/>
        <v>23.614841935483852</v>
      </c>
      <c r="U331">
        <f t="shared" si="129"/>
        <v>2.9263783673897801</v>
      </c>
      <c r="V331">
        <f t="shared" si="130"/>
        <v>72.352672033196313</v>
      </c>
      <c r="W331">
        <f t="shared" si="131"/>
        <v>2.0438202844807156</v>
      </c>
      <c r="X331">
        <f t="shared" si="132"/>
        <v>2.8248027709923211</v>
      </c>
      <c r="Y331">
        <f t="shared" si="133"/>
        <v>0.88255808290906446</v>
      </c>
      <c r="Z331">
        <f t="shared" si="134"/>
        <v>-39.043038716879508</v>
      </c>
      <c r="AA331">
        <f t="shared" si="135"/>
        <v>-94.630690141928511</v>
      </c>
      <c r="AB331">
        <f t="shared" si="136"/>
        <v>-6.5601741766981991</v>
      </c>
      <c r="AC331">
        <f t="shared" si="137"/>
        <v>74.786939882597238</v>
      </c>
      <c r="AD331">
        <v>0</v>
      </c>
      <c r="AE331">
        <v>0</v>
      </c>
      <c r="AF331">
        <v>3</v>
      </c>
      <c r="AG331">
        <v>0</v>
      </c>
      <c r="AH331">
        <v>0</v>
      </c>
      <c r="AI331">
        <f t="shared" si="138"/>
        <v>1</v>
      </c>
      <c r="AJ331">
        <f t="shared" si="139"/>
        <v>0</v>
      </c>
      <c r="AK331">
        <f t="shared" si="140"/>
        <v>68019.013016945333</v>
      </c>
      <c r="AL331">
        <f t="shared" si="141"/>
        <v>1199.99677419355</v>
      </c>
      <c r="AM331">
        <f t="shared" si="142"/>
        <v>963.35650877661931</v>
      </c>
      <c r="AN331">
        <f t="shared" si="143"/>
        <v>0.80279924870967823</v>
      </c>
      <c r="AO331">
        <f t="shared" si="144"/>
        <v>0.22319965761290345</v>
      </c>
      <c r="AP331">
        <v>10</v>
      </c>
      <c r="AQ331">
        <v>1</v>
      </c>
      <c r="AR331" t="s">
        <v>237</v>
      </c>
      <c r="AS331">
        <v>1560437718.1612899</v>
      </c>
      <c r="AT331">
        <v>988.98132258064504</v>
      </c>
      <c r="AU331">
        <v>1038.6996774193501</v>
      </c>
      <c r="AV331">
        <v>20.521974193548399</v>
      </c>
      <c r="AW331">
        <v>19.076825806451598</v>
      </c>
      <c r="AX331">
        <v>600.04977419354805</v>
      </c>
      <c r="AY331">
        <v>99.491861290322603</v>
      </c>
      <c r="AZ331">
        <v>9.9935541935483901E-2</v>
      </c>
      <c r="BA331">
        <v>23.029748387096799</v>
      </c>
      <c r="BB331">
        <v>23.726206451612899</v>
      </c>
      <c r="BC331">
        <v>23.503477419354802</v>
      </c>
      <c r="BD331">
        <v>0</v>
      </c>
      <c r="BE331">
        <v>0</v>
      </c>
      <c r="BF331">
        <v>13001.706451612899</v>
      </c>
      <c r="BG331">
        <v>1040.54870967742</v>
      </c>
      <c r="BH331">
        <v>22.081658064516098</v>
      </c>
      <c r="BI331">
        <v>1199.99677419355</v>
      </c>
      <c r="BJ331">
        <v>0.329996161290323</v>
      </c>
      <c r="BK331">
        <v>0.32999290322580699</v>
      </c>
      <c r="BL331">
        <v>0.32999374193548398</v>
      </c>
      <c r="BM331">
        <v>1.00171806451613E-2</v>
      </c>
      <c r="BN331">
        <v>24</v>
      </c>
      <c r="BO331">
        <v>17743.135483870999</v>
      </c>
      <c r="BP331">
        <v>1560432001.5</v>
      </c>
      <c r="BQ331" t="s">
        <v>238</v>
      </c>
      <c r="BR331">
        <v>1</v>
      </c>
      <c r="BS331">
        <v>-1.3480000000000001</v>
      </c>
      <c r="BT331">
        <v>2.1000000000000001E-2</v>
      </c>
      <c r="BU331">
        <v>400</v>
      </c>
      <c r="BV331">
        <v>19</v>
      </c>
      <c r="BW331">
        <v>0.05</v>
      </c>
      <c r="BX331">
        <v>0.02</v>
      </c>
      <c r="BY331">
        <v>28.952537414923999</v>
      </c>
      <c r="BZ331">
        <v>0.28197941086727002</v>
      </c>
      <c r="CA331">
        <v>3.9990980086053299E-2</v>
      </c>
      <c r="CB331">
        <v>1</v>
      </c>
      <c r="CC331">
        <v>-49.712395121951197</v>
      </c>
      <c r="CD331">
        <v>-0.59000069686415502</v>
      </c>
      <c r="CE331">
        <v>7.5450704149745695E-2</v>
      </c>
      <c r="CF331">
        <v>1</v>
      </c>
      <c r="CG331">
        <v>1.4448441463414601</v>
      </c>
      <c r="CH331">
        <v>-5.3690592334495902E-3</v>
      </c>
      <c r="CI331">
        <v>2.39274918483132E-3</v>
      </c>
      <c r="CJ331">
        <v>1</v>
      </c>
      <c r="CK331">
        <v>3</v>
      </c>
      <c r="CL331">
        <v>3</v>
      </c>
      <c r="CM331" t="s">
        <v>239</v>
      </c>
      <c r="CN331">
        <v>1.8608100000000001</v>
      </c>
      <c r="CO331">
        <v>1.8577600000000001</v>
      </c>
      <c r="CP331">
        <v>1.86052</v>
      </c>
      <c r="CQ331">
        <v>1.85334</v>
      </c>
      <c r="CR331">
        <v>1.8519000000000001</v>
      </c>
      <c r="CS331">
        <v>1.8527199999999999</v>
      </c>
      <c r="CT331">
        <v>1.85642</v>
      </c>
      <c r="CU331">
        <v>1.8626499999999999</v>
      </c>
      <c r="CV331" t="s">
        <v>240</v>
      </c>
      <c r="CW331" t="s">
        <v>19</v>
      </c>
      <c r="CX331" t="s">
        <v>19</v>
      </c>
      <c r="CY331" t="s">
        <v>19</v>
      </c>
      <c r="CZ331" t="s">
        <v>241</v>
      </c>
      <c r="DA331" t="s">
        <v>242</v>
      </c>
      <c r="DB331" t="s">
        <v>243</v>
      </c>
      <c r="DC331" t="s">
        <v>243</v>
      </c>
      <c r="DD331" t="s">
        <v>243</v>
      </c>
      <c r="DE331" t="s">
        <v>243</v>
      </c>
      <c r="DF331">
        <v>0</v>
      </c>
      <c r="DG331">
        <v>100</v>
      </c>
      <c r="DH331">
        <v>100</v>
      </c>
      <c r="DI331">
        <v>-1.3480000000000001</v>
      </c>
      <c r="DJ331">
        <v>2.1000000000000001E-2</v>
      </c>
      <c r="DK331">
        <v>3</v>
      </c>
      <c r="DL331">
        <v>629.84500000000003</v>
      </c>
      <c r="DM331">
        <v>289.726</v>
      </c>
      <c r="DN331">
        <v>23.000299999999999</v>
      </c>
      <c r="DO331">
        <v>23.434200000000001</v>
      </c>
      <c r="DP331">
        <v>30.000399999999999</v>
      </c>
      <c r="DQ331">
        <v>23.511900000000001</v>
      </c>
      <c r="DR331">
        <v>23.526</v>
      </c>
      <c r="DS331">
        <v>42.3033</v>
      </c>
      <c r="DT331">
        <v>22.581199999999999</v>
      </c>
      <c r="DU331">
        <v>100</v>
      </c>
      <c r="DV331">
        <v>23</v>
      </c>
      <c r="DW331">
        <v>1067.33</v>
      </c>
      <c r="DX331">
        <v>19</v>
      </c>
      <c r="DY331">
        <v>101.29900000000001</v>
      </c>
      <c r="DZ331">
        <v>105.274</v>
      </c>
    </row>
    <row r="332" spans="1:130" x14ac:dyDescent="0.25">
      <c r="A332">
        <v>316</v>
      </c>
      <c r="B332">
        <v>1560437730.5</v>
      </c>
      <c r="C332">
        <v>630.40000009536698</v>
      </c>
      <c r="D332" t="s">
        <v>874</v>
      </c>
      <c r="E332" t="s">
        <v>875</v>
      </c>
      <c r="G332">
        <v>1560437720.1612899</v>
      </c>
      <c r="H332">
        <f t="shared" si="116"/>
        <v>8.8614736734095561E-4</v>
      </c>
      <c r="I332">
        <f t="shared" si="117"/>
        <v>28.964242998609649</v>
      </c>
      <c r="J332">
        <f t="shared" si="118"/>
        <v>992.30519354838702</v>
      </c>
      <c r="K332">
        <f t="shared" si="119"/>
        <v>507.3249910950467</v>
      </c>
      <c r="L332">
        <f t="shared" si="120"/>
        <v>50.52523049920039</v>
      </c>
      <c r="M332">
        <f t="shared" si="121"/>
        <v>98.825111141021864</v>
      </c>
      <c r="N332">
        <f t="shared" si="122"/>
        <v>9.9130945200186615E-2</v>
      </c>
      <c r="O332">
        <f t="shared" si="123"/>
        <v>3</v>
      </c>
      <c r="P332">
        <f t="shared" si="124"/>
        <v>9.751974118037196E-2</v>
      </c>
      <c r="Q332">
        <f t="shared" si="125"/>
        <v>6.1092575570677266E-2</v>
      </c>
      <c r="R332">
        <f t="shared" si="126"/>
        <v>215.02087030506618</v>
      </c>
      <c r="S332">
        <f t="shared" si="127"/>
        <v>24.047945897908964</v>
      </c>
      <c r="T332">
        <f t="shared" si="128"/>
        <v>23.615566129032249</v>
      </c>
      <c r="U332">
        <f t="shared" si="129"/>
        <v>2.9265060448255706</v>
      </c>
      <c r="V332">
        <f t="shared" si="130"/>
        <v>72.360140558682446</v>
      </c>
      <c r="W332">
        <f t="shared" si="131"/>
        <v>2.0441170414936582</v>
      </c>
      <c r="X332">
        <f t="shared" si="132"/>
        <v>2.8249213250711214</v>
      </c>
      <c r="Y332">
        <f t="shared" si="133"/>
        <v>0.88238900333191239</v>
      </c>
      <c r="Z332">
        <f t="shared" si="134"/>
        <v>-39.079098899736145</v>
      </c>
      <c r="AA332">
        <f t="shared" si="135"/>
        <v>-94.635646567735833</v>
      </c>
      <c r="AB332">
        <f t="shared" si="136"/>
        <v>-6.5605648593085428</v>
      </c>
      <c r="AC332">
        <f t="shared" si="137"/>
        <v>74.745559978285641</v>
      </c>
      <c r="AD332">
        <v>0</v>
      </c>
      <c r="AE332">
        <v>0</v>
      </c>
      <c r="AF332">
        <v>3</v>
      </c>
      <c r="AG332">
        <v>0</v>
      </c>
      <c r="AH332">
        <v>0</v>
      </c>
      <c r="AI332">
        <f t="shared" si="138"/>
        <v>1</v>
      </c>
      <c r="AJ332">
        <f t="shared" si="139"/>
        <v>0</v>
      </c>
      <c r="AK332">
        <f t="shared" si="140"/>
        <v>68019.053927081841</v>
      </c>
      <c r="AL332">
        <f t="shared" si="141"/>
        <v>1199.9970967741899</v>
      </c>
      <c r="AM332">
        <f t="shared" si="142"/>
        <v>963.3566483250479</v>
      </c>
      <c r="AN332">
        <f t="shared" si="143"/>
        <v>0.80279914919354844</v>
      </c>
      <c r="AO332">
        <f t="shared" si="144"/>
        <v>0.22319965370967743</v>
      </c>
      <c r="AP332">
        <v>10</v>
      </c>
      <c r="AQ332">
        <v>1</v>
      </c>
      <c r="AR332" t="s">
        <v>237</v>
      </c>
      <c r="AS332">
        <v>1560437720.1612899</v>
      </c>
      <c r="AT332">
        <v>992.30519354838702</v>
      </c>
      <c r="AU332">
        <v>1042.0406451612901</v>
      </c>
      <c r="AV332">
        <v>20.525025806451598</v>
      </c>
      <c r="AW332">
        <v>19.0785387096774</v>
      </c>
      <c r="AX332">
        <v>600.046258064516</v>
      </c>
      <c r="AY332">
        <v>99.491467741935494</v>
      </c>
      <c r="AZ332">
        <v>9.9980316129032298E-2</v>
      </c>
      <c r="BA332">
        <v>23.0304419354839</v>
      </c>
      <c r="BB332">
        <v>23.727509677419299</v>
      </c>
      <c r="BC332">
        <v>23.503622580645199</v>
      </c>
      <c r="BD332">
        <v>0</v>
      </c>
      <c r="BE332">
        <v>0</v>
      </c>
      <c r="BF332">
        <v>13001.8064516129</v>
      </c>
      <c r="BG332">
        <v>1040.5458064516099</v>
      </c>
      <c r="BH332">
        <v>22.0796387096774</v>
      </c>
      <c r="BI332">
        <v>1199.9970967741899</v>
      </c>
      <c r="BJ332">
        <v>0.32999600000000001</v>
      </c>
      <c r="BK332">
        <v>0.32999354838709699</v>
      </c>
      <c r="BL332">
        <v>0.32999332258064501</v>
      </c>
      <c r="BM332">
        <v>1.00171129032258E-2</v>
      </c>
      <c r="BN332">
        <v>24</v>
      </c>
      <c r="BO332">
        <v>17743.138709677401</v>
      </c>
      <c r="BP332">
        <v>1560432001.5</v>
      </c>
      <c r="BQ332" t="s">
        <v>238</v>
      </c>
      <c r="BR332">
        <v>1</v>
      </c>
      <c r="BS332">
        <v>-1.3480000000000001</v>
      </c>
      <c r="BT332">
        <v>2.1000000000000001E-2</v>
      </c>
      <c r="BU332">
        <v>400</v>
      </c>
      <c r="BV332">
        <v>19</v>
      </c>
      <c r="BW332">
        <v>0.05</v>
      </c>
      <c r="BX332">
        <v>0.02</v>
      </c>
      <c r="BY332">
        <v>28.962147616125499</v>
      </c>
      <c r="BZ332">
        <v>0.27805129081567398</v>
      </c>
      <c r="CA332">
        <v>3.9407447720988698E-2</v>
      </c>
      <c r="CB332">
        <v>1</v>
      </c>
      <c r="CC332">
        <v>-49.731314634146301</v>
      </c>
      <c r="CD332">
        <v>-0.63952891986072602</v>
      </c>
      <c r="CE332">
        <v>7.8731735198108901E-2</v>
      </c>
      <c r="CF332">
        <v>1</v>
      </c>
      <c r="CG332">
        <v>1.4459268292682901</v>
      </c>
      <c r="CH332">
        <v>1.42544947735221E-2</v>
      </c>
      <c r="CI332">
        <v>4.3026908421411898E-3</v>
      </c>
      <c r="CJ332">
        <v>1</v>
      </c>
      <c r="CK332">
        <v>3</v>
      </c>
      <c r="CL332">
        <v>3</v>
      </c>
      <c r="CM332" t="s">
        <v>239</v>
      </c>
      <c r="CN332">
        <v>1.8608100000000001</v>
      </c>
      <c r="CO332">
        <v>1.8577600000000001</v>
      </c>
      <c r="CP332">
        <v>1.86052</v>
      </c>
      <c r="CQ332">
        <v>1.8533299999999999</v>
      </c>
      <c r="CR332">
        <v>1.85189</v>
      </c>
      <c r="CS332">
        <v>1.8527199999999999</v>
      </c>
      <c r="CT332">
        <v>1.85642</v>
      </c>
      <c r="CU332">
        <v>1.86266</v>
      </c>
      <c r="CV332" t="s">
        <v>240</v>
      </c>
      <c r="CW332" t="s">
        <v>19</v>
      </c>
      <c r="CX332" t="s">
        <v>19</v>
      </c>
      <c r="CY332" t="s">
        <v>19</v>
      </c>
      <c r="CZ332" t="s">
        <v>241</v>
      </c>
      <c r="DA332" t="s">
        <v>242</v>
      </c>
      <c r="DB332" t="s">
        <v>243</v>
      </c>
      <c r="DC332" t="s">
        <v>243</v>
      </c>
      <c r="DD332" t="s">
        <v>243</v>
      </c>
      <c r="DE332" t="s">
        <v>243</v>
      </c>
      <c r="DF332">
        <v>0</v>
      </c>
      <c r="DG332">
        <v>100</v>
      </c>
      <c r="DH332">
        <v>100</v>
      </c>
      <c r="DI332">
        <v>-1.3480000000000001</v>
      </c>
      <c r="DJ332">
        <v>2.1000000000000001E-2</v>
      </c>
      <c r="DK332">
        <v>3</v>
      </c>
      <c r="DL332">
        <v>630.31100000000004</v>
      </c>
      <c r="DM332">
        <v>289.476</v>
      </c>
      <c r="DN332">
        <v>23.0001</v>
      </c>
      <c r="DO332">
        <v>23.4358</v>
      </c>
      <c r="DP332">
        <v>30.000399999999999</v>
      </c>
      <c r="DQ332">
        <v>23.512899999999998</v>
      </c>
      <c r="DR332">
        <v>23.526900000000001</v>
      </c>
      <c r="DS332">
        <v>42.387</v>
      </c>
      <c r="DT332">
        <v>22.581199999999999</v>
      </c>
      <c r="DU332">
        <v>100</v>
      </c>
      <c r="DV332">
        <v>23</v>
      </c>
      <c r="DW332">
        <v>1067.33</v>
      </c>
      <c r="DX332">
        <v>19</v>
      </c>
      <c r="DY332">
        <v>101.29900000000001</v>
      </c>
      <c r="DZ332">
        <v>105.274</v>
      </c>
    </row>
    <row r="333" spans="1:130" x14ac:dyDescent="0.25">
      <c r="A333">
        <v>317</v>
      </c>
      <c r="B333">
        <v>1560437732.5</v>
      </c>
      <c r="C333">
        <v>632.40000009536698</v>
      </c>
      <c r="D333" t="s">
        <v>876</v>
      </c>
      <c r="E333" t="s">
        <v>877</v>
      </c>
      <c r="G333">
        <v>1560437722.1612899</v>
      </c>
      <c r="H333">
        <f t="shared" si="116"/>
        <v>8.8708598000655423E-4</v>
      </c>
      <c r="I333">
        <f t="shared" si="117"/>
        <v>28.965861180991716</v>
      </c>
      <c r="J333">
        <f t="shared" si="118"/>
        <v>995.62009677419303</v>
      </c>
      <c r="K333">
        <f t="shared" si="119"/>
        <v>511.18463451030755</v>
      </c>
      <c r="L333">
        <f t="shared" si="120"/>
        <v>50.909449984153255</v>
      </c>
      <c r="M333">
        <f t="shared" si="121"/>
        <v>99.154919960571632</v>
      </c>
      <c r="N333">
        <f t="shared" si="122"/>
        <v>9.9262693124596083E-2</v>
      </c>
      <c r="O333">
        <f t="shared" si="123"/>
        <v>3</v>
      </c>
      <c r="P333">
        <f t="shared" si="124"/>
        <v>9.7647238479979026E-2</v>
      </c>
      <c r="Q333">
        <f t="shared" si="125"/>
        <v>6.1172635294635298E-2</v>
      </c>
      <c r="R333">
        <f t="shared" si="126"/>
        <v>215.02102447067759</v>
      </c>
      <c r="S333">
        <f t="shared" si="127"/>
        <v>24.048126482458454</v>
      </c>
      <c r="T333">
        <f t="shared" si="128"/>
        <v>23.615887096774202</v>
      </c>
      <c r="U333">
        <f t="shared" si="129"/>
        <v>2.9265626339330839</v>
      </c>
      <c r="V333">
        <f t="shared" si="130"/>
        <v>72.368209539992762</v>
      </c>
      <c r="W333">
        <f t="shared" si="131"/>
        <v>2.0443968617226922</v>
      </c>
      <c r="X333">
        <f t="shared" si="132"/>
        <v>2.8249930110443029</v>
      </c>
      <c r="Y333">
        <f t="shared" si="133"/>
        <v>0.88216577221039172</v>
      </c>
      <c r="Z333">
        <f t="shared" si="134"/>
        <v>-39.120491718289038</v>
      </c>
      <c r="AA333">
        <f t="shared" si="135"/>
        <v>-94.619733832256074</v>
      </c>
      <c r="AB333">
        <f t="shared" si="136"/>
        <v>-6.5594862972986308</v>
      </c>
      <c r="AC333">
        <f t="shared" si="137"/>
        <v>74.72131262283385</v>
      </c>
      <c r="AD333">
        <v>0</v>
      </c>
      <c r="AE333">
        <v>0</v>
      </c>
      <c r="AF333">
        <v>3</v>
      </c>
      <c r="AG333">
        <v>0</v>
      </c>
      <c r="AH333">
        <v>0</v>
      </c>
      <c r="AI333">
        <f t="shared" si="138"/>
        <v>1</v>
      </c>
      <c r="AJ333">
        <f t="shared" si="139"/>
        <v>0</v>
      </c>
      <c r="AK333">
        <f t="shared" si="140"/>
        <v>68018.920612905</v>
      </c>
      <c r="AL333">
        <f t="shared" si="141"/>
        <v>1199.99774193548</v>
      </c>
      <c r="AM333">
        <f t="shared" si="142"/>
        <v>963.35718755026494</v>
      </c>
      <c r="AN333">
        <f t="shared" si="143"/>
        <v>0.8027991669354837</v>
      </c>
      <c r="AO333">
        <f t="shared" si="144"/>
        <v>0.22319968880645163</v>
      </c>
      <c r="AP333">
        <v>10</v>
      </c>
      <c r="AQ333">
        <v>1</v>
      </c>
      <c r="AR333" t="s">
        <v>237</v>
      </c>
      <c r="AS333">
        <v>1560437722.1612899</v>
      </c>
      <c r="AT333">
        <v>995.62009677419303</v>
      </c>
      <c r="AU333">
        <v>1045.3645161290301</v>
      </c>
      <c r="AV333">
        <v>20.527903225806501</v>
      </c>
      <c r="AW333">
        <v>19.079893548387101</v>
      </c>
      <c r="AX333">
        <v>600.04845161290302</v>
      </c>
      <c r="AY333">
        <v>99.491125806451606</v>
      </c>
      <c r="AZ333">
        <v>9.9993619354838706E-2</v>
      </c>
      <c r="BA333">
        <v>23.030861290322601</v>
      </c>
      <c r="BB333">
        <v>23.728535483870999</v>
      </c>
      <c r="BC333">
        <v>23.503238709677401</v>
      </c>
      <c r="BD333">
        <v>0</v>
      </c>
      <c r="BE333">
        <v>0</v>
      </c>
      <c r="BF333">
        <v>13001.848387096799</v>
      </c>
      <c r="BG333">
        <v>1040.5403225806499</v>
      </c>
      <c r="BH333">
        <v>22.078299999999999</v>
      </c>
      <c r="BI333">
        <v>1199.99774193548</v>
      </c>
      <c r="BJ333">
        <v>0.32999577419354797</v>
      </c>
      <c r="BK333">
        <v>0.329994161290323</v>
      </c>
      <c r="BL333">
        <v>0.32999312903225803</v>
      </c>
      <c r="BM333">
        <v>1.00170419354839E-2</v>
      </c>
      <c r="BN333">
        <v>24</v>
      </c>
      <c r="BO333">
        <v>17743.141935483902</v>
      </c>
      <c r="BP333">
        <v>1560432001.5</v>
      </c>
      <c r="BQ333" t="s">
        <v>238</v>
      </c>
      <c r="BR333">
        <v>1</v>
      </c>
      <c r="BS333">
        <v>-1.3480000000000001</v>
      </c>
      <c r="BT333">
        <v>2.1000000000000001E-2</v>
      </c>
      <c r="BU333">
        <v>400</v>
      </c>
      <c r="BV333">
        <v>19</v>
      </c>
      <c r="BW333">
        <v>0.05</v>
      </c>
      <c r="BX333">
        <v>0.02</v>
      </c>
      <c r="BY333">
        <v>28.9649594155815</v>
      </c>
      <c r="BZ333">
        <v>0.29007717402622801</v>
      </c>
      <c r="CA333">
        <v>3.9991679833932502E-2</v>
      </c>
      <c r="CB333">
        <v>1</v>
      </c>
      <c r="CC333">
        <v>-49.740553658536598</v>
      </c>
      <c r="CD333">
        <v>-0.66285156794427202</v>
      </c>
      <c r="CE333">
        <v>7.9757666800404706E-2</v>
      </c>
      <c r="CF333">
        <v>1</v>
      </c>
      <c r="CG333">
        <v>1.4474285365853701</v>
      </c>
      <c r="CH333">
        <v>3.87882229965179E-2</v>
      </c>
      <c r="CI333">
        <v>6.3238081152047704E-3</v>
      </c>
      <c r="CJ333">
        <v>1</v>
      </c>
      <c r="CK333">
        <v>3</v>
      </c>
      <c r="CL333">
        <v>3</v>
      </c>
      <c r="CM333" t="s">
        <v>239</v>
      </c>
      <c r="CN333">
        <v>1.8608100000000001</v>
      </c>
      <c r="CO333">
        <v>1.8577600000000001</v>
      </c>
      <c r="CP333">
        <v>1.86052</v>
      </c>
      <c r="CQ333">
        <v>1.85334</v>
      </c>
      <c r="CR333">
        <v>1.8519000000000001</v>
      </c>
      <c r="CS333">
        <v>1.85273</v>
      </c>
      <c r="CT333">
        <v>1.8564099999999999</v>
      </c>
      <c r="CU333">
        <v>1.86266</v>
      </c>
      <c r="CV333" t="s">
        <v>240</v>
      </c>
      <c r="CW333" t="s">
        <v>19</v>
      </c>
      <c r="CX333" t="s">
        <v>19</v>
      </c>
      <c r="CY333" t="s">
        <v>19</v>
      </c>
      <c r="CZ333" t="s">
        <v>241</v>
      </c>
      <c r="DA333" t="s">
        <v>242</v>
      </c>
      <c r="DB333" t="s">
        <v>243</v>
      </c>
      <c r="DC333" t="s">
        <v>243</v>
      </c>
      <c r="DD333" t="s">
        <v>243</v>
      </c>
      <c r="DE333" t="s">
        <v>243</v>
      </c>
      <c r="DF333">
        <v>0</v>
      </c>
      <c r="DG333">
        <v>100</v>
      </c>
      <c r="DH333">
        <v>100</v>
      </c>
      <c r="DI333">
        <v>-1.3480000000000001</v>
      </c>
      <c r="DJ333">
        <v>2.1000000000000001E-2</v>
      </c>
      <c r="DK333">
        <v>3</v>
      </c>
      <c r="DL333">
        <v>630.06500000000005</v>
      </c>
      <c r="DM333">
        <v>289.63799999999998</v>
      </c>
      <c r="DN333">
        <v>23.0002</v>
      </c>
      <c r="DO333">
        <v>23.437200000000001</v>
      </c>
      <c r="DP333">
        <v>30.000399999999999</v>
      </c>
      <c r="DQ333">
        <v>23.5139</v>
      </c>
      <c r="DR333">
        <v>23.528400000000001</v>
      </c>
      <c r="DS333">
        <v>42.512900000000002</v>
      </c>
      <c r="DT333">
        <v>22.8569</v>
      </c>
      <c r="DU333">
        <v>100</v>
      </c>
      <c r="DV333">
        <v>23</v>
      </c>
      <c r="DW333">
        <v>1072.33</v>
      </c>
      <c r="DX333">
        <v>19</v>
      </c>
      <c r="DY333">
        <v>101.29900000000001</v>
      </c>
      <c r="DZ333">
        <v>105.274</v>
      </c>
    </row>
    <row r="334" spans="1:130" x14ac:dyDescent="0.25">
      <c r="A334">
        <v>318</v>
      </c>
      <c r="B334">
        <v>1560437734.5</v>
      </c>
      <c r="C334">
        <v>634.40000009536698</v>
      </c>
      <c r="D334" t="s">
        <v>878</v>
      </c>
      <c r="E334" t="s">
        <v>879</v>
      </c>
      <c r="G334">
        <v>1560437724.1612899</v>
      </c>
      <c r="H334">
        <f t="shared" si="116"/>
        <v>8.8778522126755298E-4</v>
      </c>
      <c r="I334">
        <f t="shared" si="117"/>
        <v>28.974625613240363</v>
      </c>
      <c r="J334">
        <f t="shared" si="118"/>
        <v>998.93412903225806</v>
      </c>
      <c r="K334">
        <f t="shared" si="119"/>
        <v>514.79484883130465</v>
      </c>
      <c r="L334">
        <f t="shared" si="120"/>
        <v>51.268870056695533</v>
      </c>
      <c r="M334">
        <f t="shared" si="121"/>
        <v>99.484725173184032</v>
      </c>
      <c r="N334">
        <f t="shared" si="122"/>
        <v>9.9366310576668615E-2</v>
      </c>
      <c r="O334">
        <f t="shared" si="123"/>
        <v>3</v>
      </c>
      <c r="P334">
        <f t="shared" si="124"/>
        <v>9.7747509020104054E-2</v>
      </c>
      <c r="Q334">
        <f t="shared" si="125"/>
        <v>6.1235598790312401E-2</v>
      </c>
      <c r="R334">
        <f t="shared" si="126"/>
        <v>215.02100290275627</v>
      </c>
      <c r="S334">
        <f t="shared" si="127"/>
        <v>24.048447691150141</v>
      </c>
      <c r="T334">
        <f t="shared" si="128"/>
        <v>23.6161741935484</v>
      </c>
      <c r="U334">
        <f t="shared" si="129"/>
        <v>2.9266132521365309</v>
      </c>
      <c r="V334">
        <f t="shared" si="130"/>
        <v>72.37538417374175</v>
      </c>
      <c r="W334">
        <f t="shared" si="131"/>
        <v>2.044661406628169</v>
      </c>
      <c r="X334">
        <f t="shared" si="132"/>
        <v>2.825078484861411</v>
      </c>
      <c r="Y334">
        <f t="shared" si="133"/>
        <v>0.88195184550836192</v>
      </c>
      <c r="Z334">
        <f t="shared" si="134"/>
        <v>-39.151328257899088</v>
      </c>
      <c r="AA334">
        <f t="shared" si="135"/>
        <v>-94.585299716127892</v>
      </c>
      <c r="AB334">
        <f t="shared" si="136"/>
        <v>-6.5571252828382347</v>
      </c>
      <c r="AC334">
        <f t="shared" si="137"/>
        <v>74.727249645891064</v>
      </c>
      <c r="AD334">
        <v>0</v>
      </c>
      <c r="AE334">
        <v>0</v>
      </c>
      <c r="AF334">
        <v>3</v>
      </c>
      <c r="AG334">
        <v>0</v>
      </c>
      <c r="AH334">
        <v>0</v>
      </c>
      <c r="AI334">
        <f t="shared" si="138"/>
        <v>1</v>
      </c>
      <c r="AJ334">
        <f t="shared" si="139"/>
        <v>0</v>
      </c>
      <c r="AK334">
        <f t="shared" si="140"/>
        <v>68015.752524466006</v>
      </c>
      <c r="AL334">
        <f t="shared" si="141"/>
        <v>1199.9974193548401</v>
      </c>
      <c r="AM334">
        <f t="shared" si="142"/>
        <v>963.35690574413604</v>
      </c>
      <c r="AN334">
        <f t="shared" si="143"/>
        <v>0.80279914790322626</v>
      </c>
      <c r="AO334">
        <f t="shared" si="144"/>
        <v>0.22319973170967752</v>
      </c>
      <c r="AP334">
        <v>10</v>
      </c>
      <c r="AQ334">
        <v>1</v>
      </c>
      <c r="AR334" t="s">
        <v>237</v>
      </c>
      <c r="AS334">
        <v>1560437724.1612899</v>
      </c>
      <c r="AT334">
        <v>998.93412903225806</v>
      </c>
      <c r="AU334">
        <v>1048.6987096774201</v>
      </c>
      <c r="AV334">
        <v>20.530609677419399</v>
      </c>
      <c r="AW334">
        <v>19.081477419354801</v>
      </c>
      <c r="AX334">
        <v>600.05458064516097</v>
      </c>
      <c r="AY334">
        <v>99.490845161290295</v>
      </c>
      <c r="AZ334">
        <v>0.100031035483871</v>
      </c>
      <c r="BA334">
        <v>23.0313612903226</v>
      </c>
      <c r="BB334">
        <v>23.729667741935501</v>
      </c>
      <c r="BC334">
        <v>23.502680645161298</v>
      </c>
      <c r="BD334">
        <v>0</v>
      </c>
      <c r="BE334">
        <v>0</v>
      </c>
      <c r="BF334">
        <v>13001.2387096774</v>
      </c>
      <c r="BG334">
        <v>1040.5348387096799</v>
      </c>
      <c r="BH334">
        <v>22.078299999999999</v>
      </c>
      <c r="BI334">
        <v>1199.9974193548401</v>
      </c>
      <c r="BJ334">
        <v>0.32999522580645202</v>
      </c>
      <c r="BK334">
        <v>0.32999458064516102</v>
      </c>
      <c r="BL334">
        <v>0.32999335483871001</v>
      </c>
      <c r="BM334">
        <v>1.0016977419354801E-2</v>
      </c>
      <c r="BN334">
        <v>24</v>
      </c>
      <c r="BO334">
        <v>17743.129032258101</v>
      </c>
      <c r="BP334">
        <v>1560432001.5</v>
      </c>
      <c r="BQ334" t="s">
        <v>238</v>
      </c>
      <c r="BR334">
        <v>1</v>
      </c>
      <c r="BS334">
        <v>-1.3480000000000001</v>
      </c>
      <c r="BT334">
        <v>2.1000000000000001E-2</v>
      </c>
      <c r="BU334">
        <v>400</v>
      </c>
      <c r="BV334">
        <v>19</v>
      </c>
      <c r="BW334">
        <v>0.05</v>
      </c>
      <c r="BX334">
        <v>0.02</v>
      </c>
      <c r="BY334">
        <v>28.970657921002498</v>
      </c>
      <c r="BZ334">
        <v>0.31490250070654402</v>
      </c>
      <c r="CA334">
        <v>4.04435658249565E-2</v>
      </c>
      <c r="CB334">
        <v>1</v>
      </c>
      <c r="CC334">
        <v>-49.760041463414602</v>
      </c>
      <c r="CD334">
        <v>-0.69331358885014405</v>
      </c>
      <c r="CE334">
        <v>8.1083473927798105E-2</v>
      </c>
      <c r="CF334">
        <v>1</v>
      </c>
      <c r="CG334">
        <v>1.44875219512195</v>
      </c>
      <c r="CH334">
        <v>5.6740766550521203E-2</v>
      </c>
      <c r="CI334">
        <v>7.3625484427393296E-3</v>
      </c>
      <c r="CJ334">
        <v>1</v>
      </c>
      <c r="CK334">
        <v>3</v>
      </c>
      <c r="CL334">
        <v>3</v>
      </c>
      <c r="CM334" t="s">
        <v>239</v>
      </c>
      <c r="CN334">
        <v>1.8608100000000001</v>
      </c>
      <c r="CO334">
        <v>1.8577600000000001</v>
      </c>
      <c r="CP334">
        <v>1.86053</v>
      </c>
      <c r="CQ334">
        <v>1.85334</v>
      </c>
      <c r="CR334">
        <v>1.85192</v>
      </c>
      <c r="CS334">
        <v>1.8527400000000001</v>
      </c>
      <c r="CT334">
        <v>1.8564099999999999</v>
      </c>
      <c r="CU334">
        <v>1.86266</v>
      </c>
      <c r="CV334" t="s">
        <v>240</v>
      </c>
      <c r="CW334" t="s">
        <v>19</v>
      </c>
      <c r="CX334" t="s">
        <v>19</v>
      </c>
      <c r="CY334" t="s">
        <v>19</v>
      </c>
      <c r="CZ334" t="s">
        <v>241</v>
      </c>
      <c r="DA334" t="s">
        <v>242</v>
      </c>
      <c r="DB334" t="s">
        <v>243</v>
      </c>
      <c r="DC334" t="s">
        <v>243</v>
      </c>
      <c r="DD334" t="s">
        <v>243</v>
      </c>
      <c r="DE334" t="s">
        <v>243</v>
      </c>
      <c r="DF334">
        <v>0</v>
      </c>
      <c r="DG334">
        <v>100</v>
      </c>
      <c r="DH334">
        <v>100</v>
      </c>
      <c r="DI334">
        <v>-1.3480000000000001</v>
      </c>
      <c r="DJ334">
        <v>2.1000000000000001E-2</v>
      </c>
      <c r="DK334">
        <v>3</v>
      </c>
      <c r="DL334">
        <v>630.42200000000003</v>
      </c>
      <c r="DM334">
        <v>289.524</v>
      </c>
      <c r="DN334">
        <v>23.000399999999999</v>
      </c>
      <c r="DO334">
        <v>23.438700000000001</v>
      </c>
      <c r="DP334">
        <v>30.000399999999999</v>
      </c>
      <c r="DQ334">
        <v>23.5154</v>
      </c>
      <c r="DR334">
        <v>23.529800000000002</v>
      </c>
      <c r="DS334">
        <v>42.627600000000001</v>
      </c>
      <c r="DT334">
        <v>22.8569</v>
      </c>
      <c r="DU334">
        <v>100</v>
      </c>
      <c r="DV334">
        <v>23</v>
      </c>
      <c r="DW334">
        <v>1077.33</v>
      </c>
      <c r="DX334">
        <v>19</v>
      </c>
      <c r="DY334">
        <v>101.29900000000001</v>
      </c>
      <c r="DZ334">
        <v>105.274</v>
      </c>
    </row>
    <row r="335" spans="1:130" x14ac:dyDescent="0.25">
      <c r="A335">
        <v>319</v>
      </c>
      <c r="B335">
        <v>1560437736.5</v>
      </c>
      <c r="C335">
        <v>636.40000009536698</v>
      </c>
      <c r="D335" t="s">
        <v>880</v>
      </c>
      <c r="E335" t="s">
        <v>881</v>
      </c>
      <c r="G335">
        <v>1560437726.1612899</v>
      </c>
      <c r="H335">
        <f t="shared" si="116"/>
        <v>8.8840310881957072E-4</v>
      </c>
      <c r="I335">
        <f t="shared" si="117"/>
        <v>28.993656485686191</v>
      </c>
      <c r="J335">
        <f t="shared" si="118"/>
        <v>1002.25264516129</v>
      </c>
      <c r="K335">
        <f t="shared" si="119"/>
        <v>518.16646143539265</v>
      </c>
      <c r="L335">
        <f t="shared" si="120"/>
        <v>51.60447032956116</v>
      </c>
      <c r="M335">
        <f t="shared" si="121"/>
        <v>99.814867883723025</v>
      </c>
      <c r="N335">
        <f t="shared" si="122"/>
        <v>9.9453755088758533E-2</v>
      </c>
      <c r="O335">
        <f t="shared" si="123"/>
        <v>3</v>
      </c>
      <c r="P335">
        <f t="shared" si="124"/>
        <v>9.783212636618599E-2</v>
      </c>
      <c r="Q335">
        <f t="shared" si="125"/>
        <v>6.1288733315698542E-2</v>
      </c>
      <c r="R335">
        <f t="shared" si="126"/>
        <v>215.0209899608393</v>
      </c>
      <c r="S335">
        <f t="shared" si="127"/>
        <v>24.048702659407844</v>
      </c>
      <c r="T335">
        <f t="shared" si="128"/>
        <v>23.616701612903199</v>
      </c>
      <c r="U335">
        <f t="shared" si="129"/>
        <v>2.9267062437527223</v>
      </c>
      <c r="V335">
        <f t="shared" si="130"/>
        <v>72.382327380196216</v>
      </c>
      <c r="W335">
        <f t="shared" si="131"/>
        <v>2.0449086498368305</v>
      </c>
      <c r="X335">
        <f t="shared" si="132"/>
        <v>2.825149071396559</v>
      </c>
      <c r="Y335">
        <f t="shared" si="133"/>
        <v>0.88179759391589174</v>
      </c>
      <c r="Z335">
        <f t="shared" si="134"/>
        <v>-39.178577098943066</v>
      </c>
      <c r="AA335">
        <f t="shared" si="135"/>
        <v>-94.603821096767689</v>
      </c>
      <c r="AB335">
        <f t="shared" si="136"/>
        <v>-6.5584404976059663</v>
      </c>
      <c r="AC335">
        <f t="shared" si="137"/>
        <v>74.680151267522575</v>
      </c>
      <c r="AD335">
        <v>0</v>
      </c>
      <c r="AE335">
        <v>0</v>
      </c>
      <c r="AF335">
        <v>3</v>
      </c>
      <c r="AG335">
        <v>0</v>
      </c>
      <c r="AH335">
        <v>0</v>
      </c>
      <c r="AI335">
        <f t="shared" si="138"/>
        <v>1</v>
      </c>
      <c r="AJ335">
        <f t="shared" si="139"/>
        <v>0</v>
      </c>
      <c r="AK335">
        <f t="shared" si="140"/>
        <v>68016.15249376111</v>
      </c>
      <c r="AL335">
        <f t="shared" si="141"/>
        <v>1199.9970967741899</v>
      </c>
      <c r="AM335">
        <f t="shared" si="142"/>
        <v>963.35650664797129</v>
      </c>
      <c r="AN335">
        <f t="shared" si="143"/>
        <v>0.80279903112903228</v>
      </c>
      <c r="AO335">
        <f t="shared" si="144"/>
        <v>0.22319981074193548</v>
      </c>
      <c r="AP335">
        <v>10</v>
      </c>
      <c r="AQ335">
        <v>1</v>
      </c>
      <c r="AR335" t="s">
        <v>237</v>
      </c>
      <c r="AS335">
        <v>1560437726.1612899</v>
      </c>
      <c r="AT335">
        <v>1002.25264516129</v>
      </c>
      <c r="AU335">
        <v>1052.05516129032</v>
      </c>
      <c r="AV335">
        <v>20.533164516128998</v>
      </c>
      <c r="AW335">
        <v>19.083019354838701</v>
      </c>
      <c r="AX335">
        <v>600.05122580645195</v>
      </c>
      <c r="AY335">
        <v>99.490483870967793</v>
      </c>
      <c r="AZ335">
        <v>0.10004189677419401</v>
      </c>
      <c r="BA335">
        <v>23.031774193548401</v>
      </c>
      <c r="BB335">
        <v>23.731225806451601</v>
      </c>
      <c r="BC335">
        <v>23.502177419354801</v>
      </c>
      <c r="BD335">
        <v>0</v>
      </c>
      <c r="BE335">
        <v>0</v>
      </c>
      <c r="BF335">
        <v>13001.396774193499</v>
      </c>
      <c r="BG335">
        <v>1040.5283870967701</v>
      </c>
      <c r="BH335">
        <v>22.078748387096802</v>
      </c>
      <c r="BI335">
        <v>1199.9970967741899</v>
      </c>
      <c r="BJ335">
        <v>0.32999387096774202</v>
      </c>
      <c r="BK335">
        <v>0.32999538709677401</v>
      </c>
      <c r="BL335">
        <v>0.32999393548387101</v>
      </c>
      <c r="BM335">
        <v>1.0016912903225801E-2</v>
      </c>
      <c r="BN335">
        <v>24</v>
      </c>
      <c r="BO335">
        <v>17743.119354838698</v>
      </c>
      <c r="BP335">
        <v>1560432001.5</v>
      </c>
      <c r="BQ335" t="s">
        <v>238</v>
      </c>
      <c r="BR335">
        <v>1</v>
      </c>
      <c r="BS335">
        <v>-1.3480000000000001</v>
      </c>
      <c r="BT335">
        <v>2.1000000000000001E-2</v>
      </c>
      <c r="BU335">
        <v>400</v>
      </c>
      <c r="BV335">
        <v>19</v>
      </c>
      <c r="BW335">
        <v>0.05</v>
      </c>
      <c r="BX335">
        <v>0.02</v>
      </c>
      <c r="BY335">
        <v>28.9830834238603</v>
      </c>
      <c r="BZ335">
        <v>0.31238730663078701</v>
      </c>
      <c r="CA335">
        <v>4.0940372896190201E-2</v>
      </c>
      <c r="CB335">
        <v>1</v>
      </c>
      <c r="CC335">
        <v>-49.787612195122001</v>
      </c>
      <c r="CD335">
        <v>-0.74726341463413803</v>
      </c>
      <c r="CE335">
        <v>8.8396101876093702E-2</v>
      </c>
      <c r="CF335">
        <v>1</v>
      </c>
      <c r="CG335">
        <v>1.44978634146341</v>
      </c>
      <c r="CH335">
        <v>6.3808641114983494E-2</v>
      </c>
      <c r="CI335">
        <v>7.6481535332894902E-3</v>
      </c>
      <c r="CJ335">
        <v>1</v>
      </c>
      <c r="CK335">
        <v>3</v>
      </c>
      <c r="CL335">
        <v>3</v>
      </c>
      <c r="CM335" t="s">
        <v>239</v>
      </c>
      <c r="CN335">
        <v>1.8608199999999999</v>
      </c>
      <c r="CO335">
        <v>1.8577600000000001</v>
      </c>
      <c r="CP335">
        <v>1.86052</v>
      </c>
      <c r="CQ335">
        <v>1.85334</v>
      </c>
      <c r="CR335">
        <v>1.8519000000000001</v>
      </c>
      <c r="CS335">
        <v>1.8527400000000001</v>
      </c>
      <c r="CT335">
        <v>1.8564099999999999</v>
      </c>
      <c r="CU335">
        <v>1.8626499999999999</v>
      </c>
      <c r="CV335" t="s">
        <v>240</v>
      </c>
      <c r="CW335" t="s">
        <v>19</v>
      </c>
      <c r="CX335" t="s">
        <v>19</v>
      </c>
      <c r="CY335" t="s">
        <v>19</v>
      </c>
      <c r="CZ335" t="s">
        <v>241</v>
      </c>
      <c r="DA335" t="s">
        <v>242</v>
      </c>
      <c r="DB335" t="s">
        <v>243</v>
      </c>
      <c r="DC335" t="s">
        <v>243</v>
      </c>
      <c r="DD335" t="s">
        <v>243</v>
      </c>
      <c r="DE335" t="s">
        <v>243</v>
      </c>
      <c r="DF335">
        <v>0</v>
      </c>
      <c r="DG335">
        <v>100</v>
      </c>
      <c r="DH335">
        <v>100</v>
      </c>
      <c r="DI335">
        <v>-1.3480000000000001</v>
      </c>
      <c r="DJ335">
        <v>2.1000000000000001E-2</v>
      </c>
      <c r="DK335">
        <v>3</v>
      </c>
      <c r="DL335">
        <v>630.15700000000004</v>
      </c>
      <c r="DM335">
        <v>289.50700000000001</v>
      </c>
      <c r="DN335">
        <v>23.000599999999999</v>
      </c>
      <c r="DO335">
        <v>23.4406</v>
      </c>
      <c r="DP335">
        <v>30.000299999999999</v>
      </c>
      <c r="DQ335">
        <v>23.516500000000001</v>
      </c>
      <c r="DR335">
        <v>23.530799999999999</v>
      </c>
      <c r="DS335">
        <v>42.705100000000002</v>
      </c>
      <c r="DT335">
        <v>22.8569</v>
      </c>
      <c r="DU335">
        <v>100</v>
      </c>
      <c r="DV335">
        <v>23</v>
      </c>
      <c r="DW335">
        <v>1077.33</v>
      </c>
      <c r="DX335">
        <v>19</v>
      </c>
      <c r="DY335">
        <v>101.298</v>
      </c>
      <c r="DZ335">
        <v>105.27500000000001</v>
      </c>
    </row>
    <row r="336" spans="1:130" x14ac:dyDescent="0.25">
      <c r="A336">
        <v>320</v>
      </c>
      <c r="B336">
        <v>1560437738.5</v>
      </c>
      <c r="C336">
        <v>638.40000009536698</v>
      </c>
      <c r="D336" t="s">
        <v>882</v>
      </c>
      <c r="E336" t="s">
        <v>883</v>
      </c>
      <c r="G336">
        <v>1560437728.1612899</v>
      </c>
      <c r="H336">
        <f t="shared" si="116"/>
        <v>8.8946624891106287E-4</v>
      </c>
      <c r="I336">
        <f t="shared" si="117"/>
        <v>29.008669231876009</v>
      </c>
      <c r="J336">
        <f t="shared" si="118"/>
        <v>1005.57167741935</v>
      </c>
      <c r="K336">
        <f t="shared" si="119"/>
        <v>521.86774569433362</v>
      </c>
      <c r="L336">
        <f t="shared" si="120"/>
        <v>51.972796652698101</v>
      </c>
      <c r="M336">
        <f t="shared" si="121"/>
        <v>100.14485996005457</v>
      </c>
      <c r="N336">
        <f t="shared" si="122"/>
        <v>9.9597919348402383E-2</v>
      </c>
      <c r="O336">
        <f t="shared" si="123"/>
        <v>3</v>
      </c>
      <c r="P336">
        <f t="shared" si="124"/>
        <v>9.7971624358192511E-2</v>
      </c>
      <c r="Q336">
        <f t="shared" si="125"/>
        <v>6.1376330006371341E-2</v>
      </c>
      <c r="R336">
        <f t="shared" si="126"/>
        <v>215.02101113208079</v>
      </c>
      <c r="S336">
        <f t="shared" si="127"/>
        <v>24.048505784560241</v>
      </c>
      <c r="T336">
        <f t="shared" si="128"/>
        <v>23.616743548387099</v>
      </c>
      <c r="U336">
        <f t="shared" si="129"/>
        <v>2.926713637692433</v>
      </c>
      <c r="V336">
        <f t="shared" si="130"/>
        <v>72.389620157985547</v>
      </c>
      <c r="W336">
        <f t="shared" si="131"/>
        <v>2.0451238633497275</v>
      </c>
      <c r="X336">
        <f t="shared" si="132"/>
        <v>2.8251617550781178</v>
      </c>
      <c r="Y336">
        <f t="shared" si="133"/>
        <v>0.88158977434270547</v>
      </c>
      <c r="Z336">
        <f t="shared" si="134"/>
        <v>-39.225461576977871</v>
      </c>
      <c r="AA336">
        <f t="shared" si="135"/>
        <v>-94.598603806447642</v>
      </c>
      <c r="AB336">
        <f t="shared" si="136"/>
        <v>-6.5580826617129251</v>
      </c>
      <c r="AC336">
        <f t="shared" si="137"/>
        <v>74.638863086942365</v>
      </c>
      <c r="AD336">
        <v>0</v>
      </c>
      <c r="AE336">
        <v>0</v>
      </c>
      <c r="AF336">
        <v>3</v>
      </c>
      <c r="AG336">
        <v>0</v>
      </c>
      <c r="AH336">
        <v>0</v>
      </c>
      <c r="AI336">
        <f t="shared" si="138"/>
        <v>1</v>
      </c>
      <c r="AJ336">
        <f t="shared" si="139"/>
        <v>0</v>
      </c>
      <c r="AK336">
        <f t="shared" si="140"/>
        <v>68018.890526044561</v>
      </c>
      <c r="AL336">
        <f t="shared" si="141"/>
        <v>1199.9970967741899</v>
      </c>
      <c r="AM336">
        <f t="shared" si="142"/>
        <v>963.3563247129274</v>
      </c>
      <c r="AN336">
        <f t="shared" si="143"/>
        <v>0.80279887951612894</v>
      </c>
      <c r="AO336">
        <f t="shared" si="144"/>
        <v>0.22319987487096776</v>
      </c>
      <c r="AP336">
        <v>10</v>
      </c>
      <c r="AQ336">
        <v>1</v>
      </c>
      <c r="AR336" t="s">
        <v>237</v>
      </c>
      <c r="AS336">
        <v>1560437728.1612899</v>
      </c>
      <c r="AT336">
        <v>1005.57167741935</v>
      </c>
      <c r="AU336">
        <v>1055.40580645161</v>
      </c>
      <c r="AV336">
        <v>20.5354387096774</v>
      </c>
      <c r="AW336">
        <v>19.083564516129002</v>
      </c>
      <c r="AX336">
        <v>600.05245161290304</v>
      </c>
      <c r="AY336">
        <v>99.489974193548406</v>
      </c>
      <c r="AZ336">
        <v>0.100002541935484</v>
      </c>
      <c r="BA336">
        <v>23.031848387096801</v>
      </c>
      <c r="BB336">
        <v>23.732161290322601</v>
      </c>
      <c r="BC336">
        <v>23.5013258064516</v>
      </c>
      <c r="BD336">
        <v>0</v>
      </c>
      <c r="BE336">
        <v>0</v>
      </c>
      <c r="BF336">
        <v>13002.058064516101</v>
      </c>
      <c r="BG336">
        <v>1040.5235483870999</v>
      </c>
      <c r="BH336">
        <v>22.078077419354798</v>
      </c>
      <c r="BI336">
        <v>1199.9970967741899</v>
      </c>
      <c r="BJ336">
        <v>0.32999258064516102</v>
      </c>
      <c r="BK336">
        <v>0.329996193548387</v>
      </c>
      <c r="BL336">
        <v>0.32999441935483897</v>
      </c>
      <c r="BM336">
        <v>1.0016841935483901E-2</v>
      </c>
      <c r="BN336">
        <v>24</v>
      </c>
      <c r="BO336">
        <v>17743.1129032258</v>
      </c>
      <c r="BP336">
        <v>1560432001.5</v>
      </c>
      <c r="BQ336" t="s">
        <v>238</v>
      </c>
      <c r="BR336">
        <v>1</v>
      </c>
      <c r="BS336">
        <v>-1.3480000000000001</v>
      </c>
      <c r="BT336">
        <v>2.1000000000000001E-2</v>
      </c>
      <c r="BU336">
        <v>400</v>
      </c>
      <c r="BV336">
        <v>19</v>
      </c>
      <c r="BW336">
        <v>0.05</v>
      </c>
      <c r="BX336">
        <v>0.02</v>
      </c>
      <c r="BY336">
        <v>29.001415100189401</v>
      </c>
      <c r="BZ336">
        <v>0.32949745298337302</v>
      </c>
      <c r="CA336">
        <v>4.3729241737259297E-2</v>
      </c>
      <c r="CB336">
        <v>1</v>
      </c>
      <c r="CC336">
        <v>-49.822195121951196</v>
      </c>
      <c r="CD336">
        <v>-0.78056445993033297</v>
      </c>
      <c r="CE336">
        <v>9.2469404171930794E-2</v>
      </c>
      <c r="CF336">
        <v>1</v>
      </c>
      <c r="CG336">
        <v>1.45118048780488</v>
      </c>
      <c r="CH336">
        <v>7.0989407665507501E-2</v>
      </c>
      <c r="CI336">
        <v>8.0372246609044708E-3</v>
      </c>
      <c r="CJ336">
        <v>1</v>
      </c>
      <c r="CK336">
        <v>3</v>
      </c>
      <c r="CL336">
        <v>3</v>
      </c>
      <c r="CM336" t="s">
        <v>239</v>
      </c>
      <c r="CN336">
        <v>1.8608100000000001</v>
      </c>
      <c r="CO336">
        <v>1.8577600000000001</v>
      </c>
      <c r="CP336">
        <v>1.8605100000000001</v>
      </c>
      <c r="CQ336">
        <v>1.8533299999999999</v>
      </c>
      <c r="CR336">
        <v>1.8519000000000001</v>
      </c>
      <c r="CS336">
        <v>1.85273</v>
      </c>
      <c r="CT336">
        <v>1.8564000000000001</v>
      </c>
      <c r="CU336">
        <v>1.8626400000000001</v>
      </c>
      <c r="CV336" t="s">
        <v>240</v>
      </c>
      <c r="CW336" t="s">
        <v>19</v>
      </c>
      <c r="CX336" t="s">
        <v>19</v>
      </c>
      <c r="CY336" t="s">
        <v>19</v>
      </c>
      <c r="CZ336" t="s">
        <v>241</v>
      </c>
      <c r="DA336" t="s">
        <v>242</v>
      </c>
      <c r="DB336" t="s">
        <v>243</v>
      </c>
      <c r="DC336" t="s">
        <v>243</v>
      </c>
      <c r="DD336" t="s">
        <v>243</v>
      </c>
      <c r="DE336" t="s">
        <v>243</v>
      </c>
      <c r="DF336">
        <v>0</v>
      </c>
      <c r="DG336">
        <v>100</v>
      </c>
      <c r="DH336">
        <v>100</v>
      </c>
      <c r="DI336">
        <v>-1.3480000000000001</v>
      </c>
      <c r="DJ336">
        <v>2.1000000000000001E-2</v>
      </c>
      <c r="DK336">
        <v>3</v>
      </c>
      <c r="DL336">
        <v>629.64099999999996</v>
      </c>
      <c r="DM336">
        <v>289.74799999999999</v>
      </c>
      <c r="DN336">
        <v>23.000599999999999</v>
      </c>
      <c r="DO336">
        <v>23.442</v>
      </c>
      <c r="DP336">
        <v>30.000299999999999</v>
      </c>
      <c r="DQ336">
        <v>23.517800000000001</v>
      </c>
      <c r="DR336">
        <v>23.532299999999999</v>
      </c>
      <c r="DS336">
        <v>42.833100000000002</v>
      </c>
      <c r="DT336">
        <v>22.8569</v>
      </c>
      <c r="DU336">
        <v>100</v>
      </c>
      <c r="DV336">
        <v>23</v>
      </c>
      <c r="DW336">
        <v>1082.33</v>
      </c>
      <c r="DX336">
        <v>19</v>
      </c>
      <c r="DY336">
        <v>101.298</v>
      </c>
      <c r="DZ336">
        <v>105.274</v>
      </c>
    </row>
    <row r="337" spans="1:130" x14ac:dyDescent="0.25">
      <c r="A337">
        <v>321</v>
      </c>
      <c r="B337">
        <v>1560437740.5</v>
      </c>
      <c r="C337">
        <v>640.40000009536698</v>
      </c>
      <c r="D337" t="s">
        <v>884</v>
      </c>
      <c r="E337" t="s">
        <v>885</v>
      </c>
      <c r="G337">
        <v>1560437730.1612899</v>
      </c>
      <c r="H337">
        <f t="shared" ref="H337:H352" si="145">AX337*AI337*(AV337-AW337)/(100*AP337*(1000-AI337*AV337))</f>
        <v>8.9132487067041953E-4</v>
      </c>
      <c r="I337">
        <f t="shared" ref="I337:I352" si="146">AX337*AI337*(AU337-AT337*(1000-AI337*AW337)/(1000-AI337*AV337))/(100*AP337)</f>
        <v>29.01331246689475</v>
      </c>
      <c r="J337">
        <f t="shared" ref="J337:J400" si="147">AT337 - IF(AI337&gt;1, I337*AP337*100/(AK337*BF337), 0)</f>
        <v>1008.88767741935</v>
      </c>
      <c r="K337">
        <f t="shared" ref="K337:K400" si="148">((Q337-H337/2)*J337-I337)/(Q337+H337/2)</f>
        <v>526.23614366883658</v>
      </c>
      <c r="L337">
        <f t="shared" ref="L337:L400" si="149">K337*(AY337+AZ337)/1000</f>
        <v>52.407534961828311</v>
      </c>
      <c r="M337">
        <f t="shared" ref="M337:M352" si="150">(AT337 - IF(AI337&gt;1, I337*AP337*100/(AK337*BF337), 0))*(AY337+AZ337)/1000</f>
        <v>100.4745053395379</v>
      </c>
      <c r="N337">
        <f t="shared" ref="N337:N400" si="151">2/((1/P337-1/O337)+SIGN(P337)*SQRT((1/P337-1/O337)*(1/P337-1/O337) + 4*AQ337/((AQ337+1)*(AQ337+1))*(2*1/P337*1/O337-1/O337*1/O337)))</f>
        <v>9.98505345753989E-2</v>
      </c>
      <c r="O337">
        <f t="shared" ref="O337:O352" si="152">AF337+AE337*AP337+AD337*AP337*AP337</f>
        <v>3</v>
      </c>
      <c r="P337">
        <f t="shared" ref="P337:P352" si="153">H337*(1000-(1000*0.61365*EXP(17.502*T337/(240.97+T337))/(AY337+AZ337)+AV337)/2)/(1000*0.61365*EXP(17.502*T337/(240.97+T337))/(AY337+AZ337)-AV337)</f>
        <v>9.8216047107471643E-2</v>
      </c>
      <c r="Q337">
        <f t="shared" ref="Q337:Q352" si="154">1/((AQ337+1)/(N337/1.6)+1/(O337/1.37)) + AQ337/((AQ337+1)/(N337/1.6) + AQ337/(O337/1.37))</f>
        <v>6.1529814806085083E-2</v>
      </c>
      <c r="R337">
        <f t="shared" ref="R337:R352" si="155">(AM337*AO337)</f>
        <v>215.02097617840229</v>
      </c>
      <c r="S337">
        <f t="shared" ref="S337:S400" si="156">(BA337+(R337+2*0.95*0.0000000567*(((BA337+$B$7)+273)^4-(BA337+273)^4)-44100*H337)/(1.84*29.3*O337+8*0.95*0.0000000567*(BA337+273)^3))</f>
        <v>24.047341699780024</v>
      </c>
      <c r="T337">
        <f t="shared" ref="T337:T400" si="157">($C$7*BB337+$D$7*BC337+$E$7*S337)</f>
        <v>23.615637096774201</v>
      </c>
      <c r="U337">
        <f t="shared" ref="U337:U400" si="158">0.61365*EXP(17.502*T337/(240.97+T337))</f>
        <v>2.9265185569076473</v>
      </c>
      <c r="V337">
        <f t="shared" ref="V337:V400" si="159">(W337/X337*100)</f>
        <v>72.398538102125798</v>
      </c>
      <c r="W337">
        <f t="shared" ref="W337:W352" si="160">AV337*(AY337+AZ337)/1000</f>
        <v>2.0452903711247719</v>
      </c>
      <c r="X337">
        <f t="shared" ref="X337:X352" si="161">0.61365*EXP(17.502*BA337/(240.97+BA337))</f>
        <v>2.8250437436176865</v>
      </c>
      <c r="Y337">
        <f t="shared" ref="Y337:Y352" si="162">(U337-AV337*(AY337+AZ337)/1000)</f>
        <v>0.88122818578287543</v>
      </c>
      <c r="Z337">
        <f t="shared" ref="Z337:Z352" si="163">(-H337*44100)</f>
        <v>-39.307426796565501</v>
      </c>
      <c r="AA337">
        <f t="shared" ref="AA337:AA352" si="164">2*29.3*O337*0.92*(BA337-T337)</f>
        <v>-94.531300761296393</v>
      </c>
      <c r="AB337">
        <f t="shared" ref="AB337:AB352" si="165">2*0.95*0.0000000567*(((BA337+$B$7)+273)^4-(T337+273)^4)</f>
        <v>-6.55335723937994</v>
      </c>
      <c r="AC337">
        <f t="shared" ref="AC337:AC400" si="166">R337+AB337+Z337+AA337</f>
        <v>74.628891381160457</v>
      </c>
      <c r="AD337">
        <v>0</v>
      </c>
      <c r="AE337">
        <v>0</v>
      </c>
      <c r="AF337">
        <v>3</v>
      </c>
      <c r="AG337">
        <v>0</v>
      </c>
      <c r="AH337">
        <v>0</v>
      </c>
      <c r="AI337">
        <f t="shared" ref="AI337:AI352" si="167">IF(AG337*$H$13&gt;=AK337,1,(AK337/(AK337-AG337*$H$13)))</f>
        <v>1</v>
      </c>
      <c r="AJ337">
        <f t="shared" ref="AJ337:AJ400" si="168">(AI337-1)*100</f>
        <v>0</v>
      </c>
      <c r="AK337">
        <f t="shared" ref="AK337:AK352" si="169">MAX(0,($B$13+$C$13*BF337)/(1+$D$13*BF337)*AY337/(BA337+273)*$E$13)</f>
        <v>68019.418232029566</v>
      </c>
      <c r="AL337">
        <f t="shared" ref="AL337:AL352" si="170">$B$11*BG337+$C$11*BH337+$D$11*BI337</f>
        <v>1199.99677419355</v>
      </c>
      <c r="AM337">
        <f t="shared" ref="AM337:AM400" si="171">AL337*AN337</f>
        <v>963.35597110064475</v>
      </c>
      <c r="AN337">
        <f t="shared" ref="AN337:AN352" si="172">($B$11*$D$9+$C$11*$D$9+$D$11*(BJ337*$E$9+BK337*$F$9+BL337*$G$9+BM337*$H$9))/($B$11+$C$11+$D$11)</f>
        <v>0.80279880064516163</v>
      </c>
      <c r="AO337">
        <f t="shared" ref="AO337:AO352" si="173">($B$11*$K$9+$C$11*$K$9+$D$11*(BJ337*$L$9+BK337*$M$9+BL337*$N$9+BM337*$O$9))/($B$11+$C$11+$D$11)</f>
        <v>0.22319992051612914</v>
      </c>
      <c r="AP337">
        <v>10</v>
      </c>
      <c r="AQ337">
        <v>1</v>
      </c>
      <c r="AR337" t="s">
        <v>237</v>
      </c>
      <c r="AS337">
        <v>1560437730.1612899</v>
      </c>
      <c r="AT337">
        <v>1008.88767741935</v>
      </c>
      <c r="AU337">
        <v>1058.73806451613</v>
      </c>
      <c r="AV337">
        <v>20.537232258064499</v>
      </c>
      <c r="AW337">
        <v>19.082312903225802</v>
      </c>
      <c r="AX337">
        <v>600.04667741935498</v>
      </c>
      <c r="AY337">
        <v>99.489429032258101</v>
      </c>
      <c r="AZ337">
        <v>9.9957961290322597E-2</v>
      </c>
      <c r="BA337">
        <v>23.031158064516099</v>
      </c>
      <c r="BB337">
        <v>23.731709677419399</v>
      </c>
      <c r="BC337">
        <v>23.499564516128999</v>
      </c>
      <c r="BD337">
        <v>0</v>
      </c>
      <c r="BE337">
        <v>0</v>
      </c>
      <c r="BF337">
        <v>13002.2161290323</v>
      </c>
      <c r="BG337">
        <v>1040.5148387096799</v>
      </c>
      <c r="BH337">
        <v>22.076064516129001</v>
      </c>
      <c r="BI337">
        <v>1199.99677419355</v>
      </c>
      <c r="BJ337">
        <v>0.32999187096774202</v>
      </c>
      <c r="BK337">
        <v>0.32999706451612898</v>
      </c>
      <c r="BL337">
        <v>0.32999435483870998</v>
      </c>
      <c r="BM337">
        <v>1.0016793548387099E-2</v>
      </c>
      <c r="BN337">
        <v>24</v>
      </c>
      <c r="BO337">
        <v>17743.106451612901</v>
      </c>
      <c r="BP337">
        <v>1560432001.5</v>
      </c>
      <c r="BQ337" t="s">
        <v>238</v>
      </c>
      <c r="BR337">
        <v>1</v>
      </c>
      <c r="BS337">
        <v>-1.3480000000000001</v>
      </c>
      <c r="BT337">
        <v>2.1000000000000001E-2</v>
      </c>
      <c r="BU337">
        <v>400</v>
      </c>
      <c r="BV337">
        <v>19</v>
      </c>
      <c r="BW337">
        <v>0.05</v>
      </c>
      <c r="BX337">
        <v>0.02</v>
      </c>
      <c r="BY337">
        <v>29.013911763294999</v>
      </c>
      <c r="BZ337">
        <v>0.33190845302411798</v>
      </c>
      <c r="CA337">
        <v>4.4426407482478301E-2</v>
      </c>
      <c r="CB337">
        <v>1</v>
      </c>
      <c r="CC337">
        <v>-49.849568292682903</v>
      </c>
      <c r="CD337">
        <v>-0.77180487804878795</v>
      </c>
      <c r="CE337">
        <v>9.4121764516086198E-2</v>
      </c>
      <c r="CF337">
        <v>1</v>
      </c>
      <c r="CG337">
        <v>1.4537153658536599</v>
      </c>
      <c r="CH337">
        <v>8.8022926829268003E-2</v>
      </c>
      <c r="CI337">
        <v>9.5159381316130606E-3</v>
      </c>
      <c r="CJ337">
        <v>1</v>
      </c>
      <c r="CK337">
        <v>3</v>
      </c>
      <c r="CL337">
        <v>3</v>
      </c>
      <c r="CM337" t="s">
        <v>239</v>
      </c>
      <c r="CN337">
        <v>1.8608100000000001</v>
      </c>
      <c r="CO337">
        <v>1.8577600000000001</v>
      </c>
      <c r="CP337">
        <v>1.8605100000000001</v>
      </c>
      <c r="CQ337">
        <v>1.8533299999999999</v>
      </c>
      <c r="CR337">
        <v>1.8519000000000001</v>
      </c>
      <c r="CS337">
        <v>1.8527199999999999</v>
      </c>
      <c r="CT337">
        <v>1.8564000000000001</v>
      </c>
      <c r="CU337">
        <v>1.8626499999999999</v>
      </c>
      <c r="CV337" t="s">
        <v>240</v>
      </c>
      <c r="CW337" t="s">
        <v>19</v>
      </c>
      <c r="CX337" t="s">
        <v>19</v>
      </c>
      <c r="CY337" t="s">
        <v>19</v>
      </c>
      <c r="CZ337" t="s">
        <v>241</v>
      </c>
      <c r="DA337" t="s">
        <v>242</v>
      </c>
      <c r="DB337" t="s">
        <v>243</v>
      </c>
      <c r="DC337" t="s">
        <v>243</v>
      </c>
      <c r="DD337" t="s">
        <v>243</v>
      </c>
      <c r="DE337" t="s">
        <v>243</v>
      </c>
      <c r="DF337">
        <v>0</v>
      </c>
      <c r="DG337">
        <v>100</v>
      </c>
      <c r="DH337">
        <v>100</v>
      </c>
      <c r="DI337">
        <v>-1.3480000000000001</v>
      </c>
      <c r="DJ337">
        <v>2.1000000000000001E-2</v>
      </c>
      <c r="DK337">
        <v>3</v>
      </c>
      <c r="DL337">
        <v>629.71199999999999</v>
      </c>
      <c r="DM337">
        <v>289.66399999999999</v>
      </c>
      <c r="DN337">
        <v>23.000399999999999</v>
      </c>
      <c r="DO337">
        <v>23.443100000000001</v>
      </c>
      <c r="DP337">
        <v>30.0002</v>
      </c>
      <c r="DQ337">
        <v>23.518799999999999</v>
      </c>
      <c r="DR337">
        <v>23.533300000000001</v>
      </c>
      <c r="DS337">
        <v>42.951900000000002</v>
      </c>
      <c r="DT337">
        <v>22.8569</v>
      </c>
      <c r="DU337">
        <v>100</v>
      </c>
      <c r="DV337">
        <v>23</v>
      </c>
      <c r="DW337">
        <v>1087.33</v>
      </c>
      <c r="DX337">
        <v>19</v>
      </c>
      <c r="DY337">
        <v>101.298</v>
      </c>
      <c r="DZ337">
        <v>105.274</v>
      </c>
    </row>
    <row r="338" spans="1:130" x14ac:dyDescent="0.25">
      <c r="A338">
        <v>322</v>
      </c>
      <c r="B338">
        <v>1560437742.5</v>
      </c>
      <c r="C338">
        <v>642.40000009536698</v>
      </c>
      <c r="D338" t="s">
        <v>886</v>
      </c>
      <c r="E338" t="s">
        <v>887</v>
      </c>
      <c r="G338">
        <v>1560437732.1612899</v>
      </c>
      <c r="H338">
        <f t="shared" si="145"/>
        <v>8.9382541936235778E-4</v>
      </c>
      <c r="I338">
        <f t="shared" si="146"/>
        <v>29.017474929168273</v>
      </c>
      <c r="J338">
        <f t="shared" si="147"/>
        <v>1012.19790322581</v>
      </c>
      <c r="K338">
        <f t="shared" si="148"/>
        <v>531.01150894829698</v>
      </c>
      <c r="L338">
        <f t="shared" si="149"/>
        <v>52.88277266015109</v>
      </c>
      <c r="M338">
        <f t="shared" si="150"/>
        <v>100.80352440832685</v>
      </c>
      <c r="N338">
        <f t="shared" si="151"/>
        <v>0.10019207639383428</v>
      </c>
      <c r="O338">
        <f t="shared" si="152"/>
        <v>3</v>
      </c>
      <c r="P338">
        <f t="shared" si="153"/>
        <v>9.8546480313187218E-2</v>
      </c>
      <c r="Q338">
        <f t="shared" si="154"/>
        <v>6.173731257254874E-2</v>
      </c>
      <c r="R338">
        <f t="shared" si="155"/>
        <v>215.02091528849834</v>
      </c>
      <c r="S338">
        <f t="shared" si="156"/>
        <v>24.044940269674843</v>
      </c>
      <c r="T338">
        <f t="shared" si="157"/>
        <v>23.613443548387099</v>
      </c>
      <c r="U338">
        <f t="shared" si="158"/>
        <v>2.9261318414489943</v>
      </c>
      <c r="V338">
        <f t="shared" si="159"/>
        <v>72.41011636223196</v>
      </c>
      <c r="W338">
        <f t="shared" si="160"/>
        <v>2.0453990539252485</v>
      </c>
      <c r="X338">
        <f t="shared" si="161"/>
        <v>2.8247421171002265</v>
      </c>
      <c r="Y338">
        <f t="shared" si="162"/>
        <v>0.88073278752374584</v>
      </c>
      <c r="Z338">
        <f t="shared" si="163"/>
        <v>-39.417700993879976</v>
      </c>
      <c r="AA338">
        <f t="shared" si="164"/>
        <v>-94.461910799999643</v>
      </c>
      <c r="AB338">
        <f t="shared" si="165"/>
        <v>-6.5484155845892502</v>
      </c>
      <c r="AC338">
        <f t="shared" si="166"/>
        <v>74.592887910029461</v>
      </c>
      <c r="AD338">
        <v>0</v>
      </c>
      <c r="AE338">
        <v>0</v>
      </c>
      <c r="AF338">
        <v>3</v>
      </c>
      <c r="AG338">
        <v>0</v>
      </c>
      <c r="AH338">
        <v>0</v>
      </c>
      <c r="AI338">
        <f t="shared" si="167"/>
        <v>1</v>
      </c>
      <c r="AJ338">
        <f t="shared" si="168"/>
        <v>0</v>
      </c>
      <c r="AK338">
        <f t="shared" si="169"/>
        <v>68020.431567761421</v>
      </c>
      <c r="AL338">
        <f t="shared" si="170"/>
        <v>1199.9964516129</v>
      </c>
      <c r="AM338">
        <f t="shared" si="171"/>
        <v>963.35556658532823</v>
      </c>
      <c r="AN338">
        <f t="shared" si="172"/>
        <v>0.80279867935483828</v>
      </c>
      <c r="AO338">
        <f t="shared" si="173"/>
        <v>0.22319995103225793</v>
      </c>
      <c r="AP338">
        <v>10</v>
      </c>
      <c r="AQ338">
        <v>1</v>
      </c>
      <c r="AR338" t="s">
        <v>237</v>
      </c>
      <c r="AS338">
        <v>1560437732.1612899</v>
      </c>
      <c r="AT338">
        <v>1012.19790322581</v>
      </c>
      <c r="AU338">
        <v>1062.06516129032</v>
      </c>
      <c r="AV338">
        <v>20.538454838709701</v>
      </c>
      <c r="AW338">
        <v>19.0794322580645</v>
      </c>
      <c r="AX338">
        <v>600.03706451612902</v>
      </c>
      <c r="AY338">
        <v>99.488790322580698</v>
      </c>
      <c r="AZ338">
        <v>9.9960145161290301E-2</v>
      </c>
      <c r="BA338">
        <v>23.029393548387102</v>
      </c>
      <c r="BB338">
        <v>23.730167741935499</v>
      </c>
      <c r="BC338">
        <v>23.496719354838699</v>
      </c>
      <c r="BD338">
        <v>0</v>
      </c>
      <c r="BE338">
        <v>0</v>
      </c>
      <c r="BF338">
        <v>13002.438709677401</v>
      </c>
      <c r="BG338">
        <v>1040.5029032258101</v>
      </c>
      <c r="BH338">
        <v>22.072261290322601</v>
      </c>
      <c r="BI338">
        <v>1199.9964516129</v>
      </c>
      <c r="BJ338">
        <v>0.32999112903225802</v>
      </c>
      <c r="BK338">
        <v>0.32999770967741898</v>
      </c>
      <c r="BL338">
        <v>0.32999445161290297</v>
      </c>
      <c r="BM338">
        <v>1.00167483870968E-2</v>
      </c>
      <c r="BN338">
        <v>24</v>
      </c>
      <c r="BO338">
        <v>17743.0935483871</v>
      </c>
      <c r="BP338">
        <v>1560432001.5</v>
      </c>
      <c r="BQ338" t="s">
        <v>238</v>
      </c>
      <c r="BR338">
        <v>1</v>
      </c>
      <c r="BS338">
        <v>-1.3480000000000001</v>
      </c>
      <c r="BT338">
        <v>2.1000000000000001E-2</v>
      </c>
      <c r="BU338">
        <v>400</v>
      </c>
      <c r="BV338">
        <v>19</v>
      </c>
      <c r="BW338">
        <v>0.05</v>
      </c>
      <c r="BX338">
        <v>0.02</v>
      </c>
      <c r="BY338">
        <v>29.014441142224701</v>
      </c>
      <c r="BZ338">
        <v>0.25688089212452497</v>
      </c>
      <c r="CA338">
        <v>4.4027387031363698E-2</v>
      </c>
      <c r="CB338">
        <v>1</v>
      </c>
      <c r="CC338">
        <v>-49.860509756097599</v>
      </c>
      <c r="CD338">
        <v>-0.70305993031360203</v>
      </c>
      <c r="CE338">
        <v>9.2080632228757897E-2</v>
      </c>
      <c r="CF338">
        <v>1</v>
      </c>
      <c r="CG338">
        <v>1.4575448780487801</v>
      </c>
      <c r="CH338">
        <v>0.109034216027872</v>
      </c>
      <c r="CI338">
        <v>1.17242839756305E-2</v>
      </c>
      <c r="CJ338">
        <v>1</v>
      </c>
      <c r="CK338">
        <v>3</v>
      </c>
      <c r="CL338">
        <v>3</v>
      </c>
      <c r="CM338" t="s">
        <v>239</v>
      </c>
      <c r="CN338">
        <v>1.8608100000000001</v>
      </c>
      <c r="CO338">
        <v>1.8577600000000001</v>
      </c>
      <c r="CP338">
        <v>1.8605100000000001</v>
      </c>
      <c r="CQ338">
        <v>1.8533299999999999</v>
      </c>
      <c r="CR338">
        <v>1.8519000000000001</v>
      </c>
      <c r="CS338">
        <v>1.8527199999999999</v>
      </c>
      <c r="CT338">
        <v>1.8564000000000001</v>
      </c>
      <c r="CU338">
        <v>1.8626400000000001</v>
      </c>
      <c r="CV338" t="s">
        <v>240</v>
      </c>
      <c r="CW338" t="s">
        <v>19</v>
      </c>
      <c r="CX338" t="s">
        <v>19</v>
      </c>
      <c r="CY338" t="s">
        <v>19</v>
      </c>
      <c r="CZ338" t="s">
        <v>241</v>
      </c>
      <c r="DA338" t="s">
        <v>242</v>
      </c>
      <c r="DB338" t="s">
        <v>243</v>
      </c>
      <c r="DC338" t="s">
        <v>243</v>
      </c>
      <c r="DD338" t="s">
        <v>243</v>
      </c>
      <c r="DE338" t="s">
        <v>243</v>
      </c>
      <c r="DF338">
        <v>0</v>
      </c>
      <c r="DG338">
        <v>100</v>
      </c>
      <c r="DH338">
        <v>100</v>
      </c>
      <c r="DI338">
        <v>-1.3480000000000001</v>
      </c>
      <c r="DJ338">
        <v>2.1000000000000001E-2</v>
      </c>
      <c r="DK338">
        <v>3</v>
      </c>
      <c r="DL338">
        <v>629.94100000000003</v>
      </c>
      <c r="DM338">
        <v>289.45699999999999</v>
      </c>
      <c r="DN338">
        <v>23.0001</v>
      </c>
      <c r="DO338">
        <v>23.444500000000001</v>
      </c>
      <c r="DP338">
        <v>30.000299999999999</v>
      </c>
      <c r="DQ338">
        <v>23.5198</v>
      </c>
      <c r="DR338">
        <v>23.533799999999999</v>
      </c>
      <c r="DS338">
        <v>43.031399999999998</v>
      </c>
      <c r="DT338">
        <v>22.8569</v>
      </c>
      <c r="DU338">
        <v>100</v>
      </c>
      <c r="DV338">
        <v>23</v>
      </c>
      <c r="DW338">
        <v>1087.33</v>
      </c>
      <c r="DX338">
        <v>19</v>
      </c>
      <c r="DY338">
        <v>101.297</v>
      </c>
      <c r="DZ338">
        <v>105.274</v>
      </c>
    </row>
    <row r="339" spans="1:130" x14ac:dyDescent="0.25">
      <c r="A339">
        <v>323</v>
      </c>
      <c r="B339">
        <v>1560437744.5</v>
      </c>
      <c r="C339">
        <v>644.40000009536698</v>
      </c>
      <c r="D339" t="s">
        <v>888</v>
      </c>
      <c r="E339" t="s">
        <v>889</v>
      </c>
      <c r="G339">
        <v>1560437734.1612899</v>
      </c>
      <c r="H339">
        <f t="shared" si="145"/>
        <v>8.9655106608893282E-4</v>
      </c>
      <c r="I339">
        <f t="shared" si="146"/>
        <v>29.027172041730367</v>
      </c>
      <c r="J339">
        <f t="shared" si="147"/>
        <v>1015.50490322581</v>
      </c>
      <c r="K339">
        <f t="shared" si="148"/>
        <v>535.81662333523229</v>
      </c>
      <c r="L339">
        <f t="shared" si="149"/>
        <v>53.360914506171426</v>
      </c>
      <c r="M339">
        <f t="shared" si="150"/>
        <v>101.13211864225343</v>
      </c>
      <c r="N339">
        <f t="shared" si="151"/>
        <v>0.10056245163952413</v>
      </c>
      <c r="O339">
        <f t="shared" si="152"/>
        <v>3</v>
      </c>
      <c r="P339">
        <f t="shared" si="153"/>
        <v>9.8904767326000884E-2</v>
      </c>
      <c r="Q339">
        <f t="shared" si="154"/>
        <v>6.1962305046837772E-2</v>
      </c>
      <c r="R339">
        <f t="shared" si="155"/>
        <v>215.02094690655332</v>
      </c>
      <c r="S339">
        <f t="shared" si="156"/>
        <v>24.041476181875275</v>
      </c>
      <c r="T339">
        <f t="shared" si="157"/>
        <v>23.610767741935497</v>
      </c>
      <c r="U339">
        <f t="shared" si="158"/>
        <v>2.9256601659672459</v>
      </c>
      <c r="V339">
        <f t="shared" si="159"/>
        <v>72.423943111024528</v>
      </c>
      <c r="W339">
        <f t="shared" si="160"/>
        <v>2.0454466150224162</v>
      </c>
      <c r="X339">
        <f t="shared" si="161"/>
        <v>2.8242685045286549</v>
      </c>
      <c r="Y339">
        <f t="shared" si="162"/>
        <v>0.88021355094482967</v>
      </c>
      <c r="Z339">
        <f t="shared" si="163"/>
        <v>-39.53790201452194</v>
      </c>
      <c r="AA339">
        <f t="shared" si="164"/>
        <v>-94.477301806447642</v>
      </c>
      <c r="AB339">
        <f t="shared" si="165"/>
        <v>-6.5493019624319126</v>
      </c>
      <c r="AC339">
        <f t="shared" si="166"/>
        <v>74.456441123151833</v>
      </c>
      <c r="AD339">
        <v>0</v>
      </c>
      <c r="AE339">
        <v>0</v>
      </c>
      <c r="AF339">
        <v>3</v>
      </c>
      <c r="AG339">
        <v>0</v>
      </c>
      <c r="AH339">
        <v>0</v>
      </c>
      <c r="AI339">
        <f t="shared" si="167"/>
        <v>1</v>
      </c>
      <c r="AJ339">
        <f t="shared" si="168"/>
        <v>0</v>
      </c>
      <c r="AK339">
        <f t="shared" si="169"/>
        <v>68015.928180500938</v>
      </c>
      <c r="AL339">
        <f t="shared" si="170"/>
        <v>1199.9964516129</v>
      </c>
      <c r="AM339">
        <f t="shared" si="171"/>
        <v>963.35551471451367</v>
      </c>
      <c r="AN339">
        <f t="shared" si="172"/>
        <v>0.80279863612903168</v>
      </c>
      <c r="AO339">
        <f t="shared" si="173"/>
        <v>0.22319999587096759</v>
      </c>
      <c r="AP339">
        <v>10</v>
      </c>
      <c r="AQ339">
        <v>1</v>
      </c>
      <c r="AR339" t="s">
        <v>237</v>
      </c>
      <c r="AS339">
        <v>1560437734.1612899</v>
      </c>
      <c r="AT339">
        <v>1015.50490322581</v>
      </c>
      <c r="AU339">
        <v>1065.39709677419</v>
      </c>
      <c r="AV339">
        <v>20.539083870967701</v>
      </c>
      <c r="AW339">
        <v>19.075635483871</v>
      </c>
      <c r="AX339">
        <v>600.046258064516</v>
      </c>
      <c r="AY339">
        <v>99.488025806451603</v>
      </c>
      <c r="AZ339">
        <v>9.9990283870967797E-2</v>
      </c>
      <c r="BA339">
        <v>23.026622580645199</v>
      </c>
      <c r="BB339">
        <v>23.727832258064499</v>
      </c>
      <c r="BC339">
        <v>23.493703225806499</v>
      </c>
      <c r="BD339">
        <v>0</v>
      </c>
      <c r="BE339">
        <v>0</v>
      </c>
      <c r="BF339">
        <v>13001.4548387097</v>
      </c>
      <c r="BG339">
        <v>1040.4970967741899</v>
      </c>
      <c r="BH339">
        <v>22.068235483871</v>
      </c>
      <c r="BI339">
        <v>1199.9964516129</v>
      </c>
      <c r="BJ339">
        <v>0.32999045161290302</v>
      </c>
      <c r="BK339">
        <v>0.329998129032258</v>
      </c>
      <c r="BL339">
        <v>0.329994774193548</v>
      </c>
      <c r="BM339">
        <v>1.0016683870967699E-2</v>
      </c>
      <c r="BN339">
        <v>24</v>
      </c>
      <c r="BO339">
        <v>17743.087096774201</v>
      </c>
      <c r="BP339">
        <v>1560432001.5</v>
      </c>
      <c r="BQ339" t="s">
        <v>238</v>
      </c>
      <c r="BR339">
        <v>1</v>
      </c>
      <c r="BS339">
        <v>-1.3480000000000001</v>
      </c>
      <c r="BT339">
        <v>2.1000000000000001E-2</v>
      </c>
      <c r="BU339">
        <v>400</v>
      </c>
      <c r="BV339">
        <v>19</v>
      </c>
      <c r="BW339">
        <v>0.05</v>
      </c>
      <c r="BX339">
        <v>0.02</v>
      </c>
      <c r="BY339">
        <v>29.020722730163499</v>
      </c>
      <c r="BZ339">
        <v>0.18196970873467599</v>
      </c>
      <c r="CA339">
        <v>4.0502439841292898E-2</v>
      </c>
      <c r="CB339">
        <v>1</v>
      </c>
      <c r="CC339">
        <v>-49.882541463414597</v>
      </c>
      <c r="CD339">
        <v>-0.58561254355406001</v>
      </c>
      <c r="CE339">
        <v>8.3696775517368205E-2</v>
      </c>
      <c r="CF339">
        <v>1</v>
      </c>
      <c r="CG339">
        <v>1.4619824390243901</v>
      </c>
      <c r="CH339">
        <v>0.12251540069687</v>
      </c>
      <c r="CI339">
        <v>1.3121791553113301E-2</v>
      </c>
      <c r="CJ339">
        <v>1</v>
      </c>
      <c r="CK339">
        <v>3</v>
      </c>
      <c r="CL339">
        <v>3</v>
      </c>
      <c r="CM339" t="s">
        <v>239</v>
      </c>
      <c r="CN339">
        <v>1.8608100000000001</v>
      </c>
      <c r="CO339">
        <v>1.8577600000000001</v>
      </c>
      <c r="CP339">
        <v>1.86052</v>
      </c>
      <c r="CQ339">
        <v>1.8533299999999999</v>
      </c>
      <c r="CR339">
        <v>1.85192</v>
      </c>
      <c r="CS339">
        <v>1.8527199999999999</v>
      </c>
      <c r="CT339">
        <v>1.8564099999999999</v>
      </c>
      <c r="CU339">
        <v>1.8626400000000001</v>
      </c>
      <c r="CV339" t="s">
        <v>240</v>
      </c>
      <c r="CW339" t="s">
        <v>19</v>
      </c>
      <c r="CX339" t="s">
        <v>19</v>
      </c>
      <c r="CY339" t="s">
        <v>19</v>
      </c>
      <c r="CZ339" t="s">
        <v>241</v>
      </c>
      <c r="DA339" t="s">
        <v>242</v>
      </c>
      <c r="DB339" t="s">
        <v>243</v>
      </c>
      <c r="DC339" t="s">
        <v>243</v>
      </c>
      <c r="DD339" t="s">
        <v>243</v>
      </c>
      <c r="DE339" t="s">
        <v>243</v>
      </c>
      <c r="DF339">
        <v>0</v>
      </c>
      <c r="DG339">
        <v>100</v>
      </c>
      <c r="DH339">
        <v>100</v>
      </c>
      <c r="DI339">
        <v>-1.3480000000000001</v>
      </c>
      <c r="DJ339">
        <v>2.1000000000000001E-2</v>
      </c>
      <c r="DK339">
        <v>3</v>
      </c>
      <c r="DL339">
        <v>629.87900000000002</v>
      </c>
      <c r="DM339">
        <v>289.517</v>
      </c>
      <c r="DN339">
        <v>22.9998</v>
      </c>
      <c r="DO339">
        <v>23.446000000000002</v>
      </c>
      <c r="DP339">
        <v>30.000499999999999</v>
      </c>
      <c r="DQ339">
        <v>23.5213</v>
      </c>
      <c r="DR339">
        <v>23.534800000000001</v>
      </c>
      <c r="DS339">
        <v>43.155799999999999</v>
      </c>
      <c r="DT339">
        <v>22.8569</v>
      </c>
      <c r="DU339">
        <v>100</v>
      </c>
      <c r="DV339">
        <v>23</v>
      </c>
      <c r="DW339">
        <v>1092.33</v>
      </c>
      <c r="DX339">
        <v>19</v>
      </c>
      <c r="DY339">
        <v>101.29600000000001</v>
      </c>
      <c r="DZ339">
        <v>105.274</v>
      </c>
    </row>
    <row r="340" spans="1:130" x14ac:dyDescent="0.25">
      <c r="A340">
        <v>324</v>
      </c>
      <c r="B340">
        <v>1560437746.5</v>
      </c>
      <c r="C340">
        <v>646.40000009536698</v>
      </c>
      <c r="D340" t="s">
        <v>890</v>
      </c>
      <c r="E340" t="s">
        <v>891</v>
      </c>
      <c r="G340">
        <v>1560437736.1612899</v>
      </c>
      <c r="H340">
        <f t="shared" si="145"/>
        <v>8.9906318855926962E-4</v>
      </c>
      <c r="I340">
        <f t="shared" si="146"/>
        <v>29.038417465791838</v>
      </c>
      <c r="J340">
        <f t="shared" si="147"/>
        <v>1018.81064516129</v>
      </c>
      <c r="K340">
        <f t="shared" si="148"/>
        <v>540.43345858349039</v>
      </c>
      <c r="L340">
        <f t="shared" si="149"/>
        <v>53.82037641783058</v>
      </c>
      <c r="M340">
        <f t="shared" si="150"/>
        <v>101.4607285137259</v>
      </c>
      <c r="N340">
        <f t="shared" si="151"/>
        <v>0.10089969646726316</v>
      </c>
      <c r="O340">
        <f t="shared" si="152"/>
        <v>3</v>
      </c>
      <c r="P340">
        <f t="shared" si="153"/>
        <v>9.9230967385701446E-2</v>
      </c>
      <c r="Q340">
        <f t="shared" si="154"/>
        <v>6.2167151335889979E-2</v>
      </c>
      <c r="R340">
        <f t="shared" si="155"/>
        <v>215.02120066230205</v>
      </c>
      <c r="S340">
        <f t="shared" si="156"/>
        <v>24.03743277171786</v>
      </c>
      <c r="T340">
        <f t="shared" si="157"/>
        <v>23.608170967741948</v>
      </c>
      <c r="U340">
        <f t="shared" si="158"/>
        <v>2.925202485405114</v>
      </c>
      <c r="V340">
        <f t="shared" si="159"/>
        <v>72.438193716572883</v>
      </c>
      <c r="W340">
        <f t="shared" si="160"/>
        <v>2.045427403032483</v>
      </c>
      <c r="X340">
        <f t="shared" si="161"/>
        <v>2.8236863705293036</v>
      </c>
      <c r="Y340">
        <f t="shared" si="162"/>
        <v>0.87977508237263091</v>
      </c>
      <c r="Z340">
        <f t="shared" si="163"/>
        <v>-39.648686615463788</v>
      </c>
      <c r="AA340">
        <f t="shared" si="164"/>
        <v>-94.608255793543805</v>
      </c>
      <c r="AB340">
        <f t="shared" si="165"/>
        <v>-6.5581805974951504</v>
      </c>
      <c r="AC340">
        <f t="shared" si="166"/>
        <v>74.206077655799305</v>
      </c>
      <c r="AD340">
        <v>0</v>
      </c>
      <c r="AE340">
        <v>0</v>
      </c>
      <c r="AF340">
        <v>3</v>
      </c>
      <c r="AG340">
        <v>0</v>
      </c>
      <c r="AH340">
        <v>0</v>
      </c>
      <c r="AI340">
        <f t="shared" si="167"/>
        <v>1</v>
      </c>
      <c r="AJ340">
        <f t="shared" si="168"/>
        <v>0</v>
      </c>
      <c r="AK340">
        <f t="shared" si="169"/>
        <v>68008.985437707641</v>
      </c>
      <c r="AL340">
        <f t="shared" si="170"/>
        <v>1199.99774193548</v>
      </c>
      <c r="AM340">
        <f t="shared" si="171"/>
        <v>963.35651071282916</v>
      </c>
      <c r="AN340">
        <f t="shared" si="172"/>
        <v>0.80279860290322591</v>
      </c>
      <c r="AO340">
        <f t="shared" si="173"/>
        <v>0.22320002851612905</v>
      </c>
      <c r="AP340">
        <v>10</v>
      </c>
      <c r="AQ340">
        <v>1</v>
      </c>
      <c r="AR340" t="s">
        <v>237</v>
      </c>
      <c r="AS340">
        <v>1560437736.1612899</v>
      </c>
      <c r="AT340">
        <v>1018.81064516129</v>
      </c>
      <c r="AU340">
        <v>1068.73032258065</v>
      </c>
      <c r="AV340">
        <v>20.5390129032258</v>
      </c>
      <c r="AW340">
        <v>19.0714774193548</v>
      </c>
      <c r="AX340">
        <v>600.05180645161295</v>
      </c>
      <c r="AY340">
        <v>99.4873774193548</v>
      </c>
      <c r="AZ340">
        <v>0.100047383870968</v>
      </c>
      <c r="BA340">
        <v>23.023216129032299</v>
      </c>
      <c r="BB340">
        <v>23.7257483870968</v>
      </c>
      <c r="BC340">
        <v>23.4905935483871</v>
      </c>
      <c r="BD340">
        <v>0</v>
      </c>
      <c r="BE340">
        <v>0</v>
      </c>
      <c r="BF340">
        <v>12999.9032258065</v>
      </c>
      <c r="BG340">
        <v>1040.49</v>
      </c>
      <c r="BH340">
        <v>22.064209677419399</v>
      </c>
      <c r="BI340">
        <v>1199.99774193548</v>
      </c>
      <c r="BJ340">
        <v>0.32998996774193601</v>
      </c>
      <c r="BK340">
        <v>0.32999848387096797</v>
      </c>
      <c r="BL340">
        <v>0.32999496774193499</v>
      </c>
      <c r="BM340">
        <v>1.0016625806451599E-2</v>
      </c>
      <c r="BN340">
        <v>24</v>
      </c>
      <c r="BO340">
        <v>17743.099999999999</v>
      </c>
      <c r="BP340">
        <v>1560432001.5</v>
      </c>
      <c r="BQ340" t="s">
        <v>238</v>
      </c>
      <c r="BR340">
        <v>1</v>
      </c>
      <c r="BS340">
        <v>-1.3480000000000001</v>
      </c>
      <c r="BT340">
        <v>2.1000000000000001E-2</v>
      </c>
      <c r="BU340">
        <v>400</v>
      </c>
      <c r="BV340">
        <v>19</v>
      </c>
      <c r="BW340">
        <v>0.05</v>
      </c>
      <c r="BX340">
        <v>0.02</v>
      </c>
      <c r="BY340">
        <v>29.033215545902799</v>
      </c>
      <c r="BZ340">
        <v>0.21879170566293499</v>
      </c>
      <c r="CA340">
        <v>4.3968109608506098E-2</v>
      </c>
      <c r="CB340">
        <v>1</v>
      </c>
      <c r="CC340">
        <v>-49.913941463414602</v>
      </c>
      <c r="CD340">
        <v>-0.65753519163765095</v>
      </c>
      <c r="CE340">
        <v>9.1282132933999602E-2</v>
      </c>
      <c r="CF340">
        <v>1</v>
      </c>
      <c r="CG340">
        <v>1.4662529268292701</v>
      </c>
      <c r="CH340">
        <v>0.12362885017422499</v>
      </c>
      <c r="CI340">
        <v>1.3236764810677201E-2</v>
      </c>
      <c r="CJ340">
        <v>1</v>
      </c>
      <c r="CK340">
        <v>3</v>
      </c>
      <c r="CL340">
        <v>3</v>
      </c>
      <c r="CM340" t="s">
        <v>239</v>
      </c>
      <c r="CN340">
        <v>1.8608100000000001</v>
      </c>
      <c r="CO340">
        <v>1.8577600000000001</v>
      </c>
      <c r="CP340">
        <v>1.86052</v>
      </c>
      <c r="CQ340">
        <v>1.85334</v>
      </c>
      <c r="CR340">
        <v>1.8519099999999999</v>
      </c>
      <c r="CS340">
        <v>1.8527199999999999</v>
      </c>
      <c r="CT340">
        <v>1.8564099999999999</v>
      </c>
      <c r="CU340">
        <v>1.8626400000000001</v>
      </c>
      <c r="CV340" t="s">
        <v>240</v>
      </c>
      <c r="CW340" t="s">
        <v>19</v>
      </c>
      <c r="CX340" t="s">
        <v>19</v>
      </c>
      <c r="CY340" t="s">
        <v>19</v>
      </c>
      <c r="CZ340" t="s">
        <v>241</v>
      </c>
      <c r="DA340" t="s">
        <v>242</v>
      </c>
      <c r="DB340" t="s">
        <v>243</v>
      </c>
      <c r="DC340" t="s">
        <v>243</v>
      </c>
      <c r="DD340" t="s">
        <v>243</v>
      </c>
      <c r="DE340" t="s">
        <v>243</v>
      </c>
      <c r="DF340">
        <v>0</v>
      </c>
      <c r="DG340">
        <v>100</v>
      </c>
      <c r="DH340">
        <v>100</v>
      </c>
      <c r="DI340">
        <v>-1.3480000000000001</v>
      </c>
      <c r="DJ340">
        <v>2.1000000000000001E-2</v>
      </c>
      <c r="DK340">
        <v>3</v>
      </c>
      <c r="DL340">
        <v>629.952</v>
      </c>
      <c r="DM340">
        <v>289.55799999999999</v>
      </c>
      <c r="DN340">
        <v>22.9998</v>
      </c>
      <c r="DO340">
        <v>23.447099999999999</v>
      </c>
      <c r="DP340">
        <v>30.000399999999999</v>
      </c>
      <c r="DQ340">
        <v>23.522300000000001</v>
      </c>
      <c r="DR340">
        <v>23.536300000000001</v>
      </c>
      <c r="DS340">
        <v>43.2729</v>
      </c>
      <c r="DT340">
        <v>22.8569</v>
      </c>
      <c r="DU340">
        <v>100</v>
      </c>
      <c r="DV340">
        <v>23</v>
      </c>
      <c r="DW340">
        <v>1097.33</v>
      </c>
      <c r="DX340">
        <v>19</v>
      </c>
      <c r="DY340">
        <v>101.295</v>
      </c>
      <c r="DZ340">
        <v>105.273</v>
      </c>
    </row>
    <row r="341" spans="1:130" x14ac:dyDescent="0.25">
      <c r="A341">
        <v>325</v>
      </c>
      <c r="B341">
        <v>1560437748.5</v>
      </c>
      <c r="C341">
        <v>648.40000009536698</v>
      </c>
      <c r="D341" t="s">
        <v>892</v>
      </c>
      <c r="E341" t="s">
        <v>893</v>
      </c>
      <c r="G341">
        <v>1560437738.1612899</v>
      </c>
      <c r="H341">
        <f t="shared" si="145"/>
        <v>9.0098200472721638E-4</v>
      </c>
      <c r="I341">
        <f t="shared" si="146"/>
        <v>29.053502649093105</v>
      </c>
      <c r="J341">
        <f t="shared" si="147"/>
        <v>1022.11064516129</v>
      </c>
      <c r="K341">
        <f t="shared" si="148"/>
        <v>544.62473289061825</v>
      </c>
      <c r="L341">
        <f t="shared" si="149"/>
        <v>54.237580756857625</v>
      </c>
      <c r="M341">
        <f t="shared" si="150"/>
        <v>101.78900316396974</v>
      </c>
      <c r="N341">
        <f t="shared" si="151"/>
        <v>0.1011595665680588</v>
      </c>
      <c r="O341">
        <f t="shared" si="152"/>
        <v>3</v>
      </c>
      <c r="P341">
        <f t="shared" si="153"/>
        <v>9.9482302140438877E-2</v>
      </c>
      <c r="Q341">
        <f t="shared" si="154"/>
        <v>6.2324986089056844E-2</v>
      </c>
      <c r="R341">
        <f t="shared" si="155"/>
        <v>215.02146715103046</v>
      </c>
      <c r="S341">
        <f t="shared" si="156"/>
        <v>24.033485947014281</v>
      </c>
      <c r="T341">
        <f t="shared" si="157"/>
        <v>23.605741935483849</v>
      </c>
      <c r="U341">
        <f t="shared" si="158"/>
        <v>2.924774425981274</v>
      </c>
      <c r="V341">
        <f t="shared" si="159"/>
        <v>72.450628803348067</v>
      </c>
      <c r="W341">
        <f t="shared" si="160"/>
        <v>2.0453500593446408</v>
      </c>
      <c r="X341">
        <f t="shared" si="161"/>
        <v>2.8230949725727177</v>
      </c>
      <c r="Y341">
        <f t="shared" si="162"/>
        <v>0.87942436663663326</v>
      </c>
      <c r="Z341">
        <f t="shared" si="163"/>
        <v>-39.733306408470241</v>
      </c>
      <c r="AA341">
        <f t="shared" si="164"/>
        <v>-94.775209083863473</v>
      </c>
      <c r="AB341">
        <f t="shared" si="165"/>
        <v>-6.5695578162230035</v>
      </c>
      <c r="AC341">
        <f t="shared" si="166"/>
        <v>73.943393842473739</v>
      </c>
      <c r="AD341">
        <v>0</v>
      </c>
      <c r="AE341">
        <v>0</v>
      </c>
      <c r="AF341">
        <v>3</v>
      </c>
      <c r="AG341">
        <v>0</v>
      </c>
      <c r="AH341">
        <v>0</v>
      </c>
      <c r="AI341">
        <f t="shared" si="167"/>
        <v>1</v>
      </c>
      <c r="AJ341">
        <f t="shared" si="168"/>
        <v>0</v>
      </c>
      <c r="AK341">
        <f t="shared" si="169"/>
        <v>68009.55763289491</v>
      </c>
      <c r="AL341">
        <f t="shared" si="170"/>
        <v>1199.99903225806</v>
      </c>
      <c r="AM341">
        <f t="shared" si="171"/>
        <v>963.35745696916308</v>
      </c>
      <c r="AN341">
        <f t="shared" si="172"/>
        <v>0.80279852822580688</v>
      </c>
      <c r="AO341">
        <f t="shared" si="173"/>
        <v>0.22320008590322593</v>
      </c>
      <c r="AP341">
        <v>10</v>
      </c>
      <c r="AQ341">
        <v>1</v>
      </c>
      <c r="AR341" t="s">
        <v>237</v>
      </c>
      <c r="AS341">
        <v>1560437738.1612899</v>
      </c>
      <c r="AT341">
        <v>1022.11064516129</v>
      </c>
      <c r="AU341">
        <v>1072.06419354839</v>
      </c>
      <c r="AV341">
        <v>20.538309677419399</v>
      </c>
      <c r="AW341">
        <v>19.067625806451598</v>
      </c>
      <c r="AX341">
        <v>600.04558064516095</v>
      </c>
      <c r="AY341">
        <v>99.487029032258107</v>
      </c>
      <c r="AZ341">
        <v>0.10003979032258099</v>
      </c>
      <c r="BA341">
        <v>23.019754838709702</v>
      </c>
      <c r="BB341">
        <v>23.724464516129</v>
      </c>
      <c r="BC341">
        <v>23.487019354838701</v>
      </c>
      <c r="BD341">
        <v>0</v>
      </c>
      <c r="BE341">
        <v>0</v>
      </c>
      <c r="BF341">
        <v>12999.9064516129</v>
      </c>
      <c r="BG341">
        <v>1040.47903225806</v>
      </c>
      <c r="BH341">
        <v>22.059506451612901</v>
      </c>
      <c r="BI341">
        <v>1199.99903225806</v>
      </c>
      <c r="BJ341">
        <v>0.32998903225806497</v>
      </c>
      <c r="BK341">
        <v>0.32999909677419398</v>
      </c>
      <c r="BL341">
        <v>0.32999532258064501</v>
      </c>
      <c r="BM341">
        <v>1.00165903225806E-2</v>
      </c>
      <c r="BN341">
        <v>24</v>
      </c>
      <c r="BO341">
        <v>17743.103225806499</v>
      </c>
      <c r="BP341">
        <v>1560432001.5</v>
      </c>
      <c r="BQ341" t="s">
        <v>238</v>
      </c>
      <c r="BR341">
        <v>1</v>
      </c>
      <c r="BS341">
        <v>-1.3480000000000001</v>
      </c>
      <c r="BT341">
        <v>2.1000000000000001E-2</v>
      </c>
      <c r="BU341">
        <v>400</v>
      </c>
      <c r="BV341">
        <v>19</v>
      </c>
      <c r="BW341">
        <v>0.05</v>
      </c>
      <c r="BX341">
        <v>0.02</v>
      </c>
      <c r="BY341">
        <v>29.0449413606243</v>
      </c>
      <c r="BZ341">
        <v>0.35134413722221802</v>
      </c>
      <c r="CA341">
        <v>5.4624825825164702E-2</v>
      </c>
      <c r="CB341">
        <v>1</v>
      </c>
      <c r="CC341">
        <v>-49.940653658536597</v>
      </c>
      <c r="CD341">
        <v>-0.92423832752608204</v>
      </c>
      <c r="CE341">
        <v>0.11326757893516901</v>
      </c>
      <c r="CF341">
        <v>0</v>
      </c>
      <c r="CG341">
        <v>1.4698007317073201</v>
      </c>
      <c r="CH341">
        <v>0.11432257839723101</v>
      </c>
      <c r="CI341">
        <v>1.25018775936674E-2</v>
      </c>
      <c r="CJ341">
        <v>1</v>
      </c>
      <c r="CK341">
        <v>2</v>
      </c>
      <c r="CL341">
        <v>3</v>
      </c>
      <c r="CM341" t="s">
        <v>254</v>
      </c>
      <c r="CN341">
        <v>1.8608100000000001</v>
      </c>
      <c r="CO341">
        <v>1.8577600000000001</v>
      </c>
      <c r="CP341">
        <v>1.86052</v>
      </c>
      <c r="CQ341">
        <v>1.8533299999999999</v>
      </c>
      <c r="CR341">
        <v>1.85189</v>
      </c>
      <c r="CS341">
        <v>1.8527199999999999</v>
      </c>
      <c r="CT341">
        <v>1.8564000000000001</v>
      </c>
      <c r="CU341">
        <v>1.8626400000000001</v>
      </c>
      <c r="CV341" t="s">
        <v>240</v>
      </c>
      <c r="CW341" t="s">
        <v>19</v>
      </c>
      <c r="CX341" t="s">
        <v>19</v>
      </c>
      <c r="CY341" t="s">
        <v>19</v>
      </c>
      <c r="CZ341" t="s">
        <v>241</v>
      </c>
      <c r="DA341" t="s">
        <v>242</v>
      </c>
      <c r="DB341" t="s">
        <v>243</v>
      </c>
      <c r="DC341" t="s">
        <v>243</v>
      </c>
      <c r="DD341" t="s">
        <v>243</v>
      </c>
      <c r="DE341" t="s">
        <v>243</v>
      </c>
      <c r="DF341">
        <v>0</v>
      </c>
      <c r="DG341">
        <v>100</v>
      </c>
      <c r="DH341">
        <v>100</v>
      </c>
      <c r="DI341">
        <v>-1.3480000000000001</v>
      </c>
      <c r="DJ341">
        <v>2.1000000000000001E-2</v>
      </c>
      <c r="DK341">
        <v>3</v>
      </c>
      <c r="DL341">
        <v>630.18200000000002</v>
      </c>
      <c r="DM341">
        <v>289.56299999999999</v>
      </c>
      <c r="DN341">
        <v>22.999700000000001</v>
      </c>
      <c r="DO341">
        <v>23.448399999999999</v>
      </c>
      <c r="DP341">
        <v>30.000299999999999</v>
      </c>
      <c r="DQ341">
        <v>23.523299999999999</v>
      </c>
      <c r="DR341">
        <v>23.537199999999999</v>
      </c>
      <c r="DS341">
        <v>43.354999999999997</v>
      </c>
      <c r="DT341">
        <v>22.8569</v>
      </c>
      <c r="DU341">
        <v>100</v>
      </c>
      <c r="DV341">
        <v>23</v>
      </c>
      <c r="DW341">
        <v>1097.33</v>
      </c>
      <c r="DX341">
        <v>19</v>
      </c>
      <c r="DY341">
        <v>101.295</v>
      </c>
      <c r="DZ341">
        <v>105.273</v>
      </c>
    </row>
    <row r="342" spans="1:130" x14ac:dyDescent="0.25">
      <c r="A342">
        <v>326</v>
      </c>
      <c r="B342">
        <v>1560437750.5</v>
      </c>
      <c r="C342">
        <v>650.40000009536698</v>
      </c>
      <c r="D342" t="s">
        <v>894</v>
      </c>
      <c r="E342" t="s">
        <v>895</v>
      </c>
      <c r="G342">
        <v>1560437740.1612899</v>
      </c>
      <c r="H342">
        <f t="shared" si="145"/>
        <v>9.0217606609860888E-4</v>
      </c>
      <c r="I342">
        <f t="shared" si="146"/>
        <v>29.070452898563378</v>
      </c>
      <c r="J342">
        <f t="shared" si="147"/>
        <v>1025.40580645161</v>
      </c>
      <c r="K342">
        <f t="shared" si="148"/>
        <v>548.35200640146866</v>
      </c>
      <c r="L342">
        <f t="shared" si="149"/>
        <v>54.608686535437002</v>
      </c>
      <c r="M342">
        <f t="shared" si="150"/>
        <v>102.11700441036807</v>
      </c>
      <c r="N342">
        <f t="shared" si="151"/>
        <v>0.10132518766995215</v>
      </c>
      <c r="O342">
        <f t="shared" si="152"/>
        <v>3</v>
      </c>
      <c r="P342">
        <f t="shared" si="153"/>
        <v>9.9642472302297419E-2</v>
      </c>
      <c r="Q342">
        <f t="shared" si="154"/>
        <v>6.242557173159325E-2</v>
      </c>
      <c r="R342">
        <f t="shared" si="155"/>
        <v>215.02163616586068</v>
      </c>
      <c r="S342">
        <f t="shared" si="156"/>
        <v>24.03008767254677</v>
      </c>
      <c r="T342">
        <f t="shared" si="157"/>
        <v>23.6037370967742</v>
      </c>
      <c r="U342">
        <f t="shared" si="158"/>
        <v>2.9244211618940192</v>
      </c>
      <c r="V342">
        <f t="shared" si="159"/>
        <v>72.460524802597092</v>
      </c>
      <c r="W342">
        <f t="shared" si="160"/>
        <v>2.0452460987369347</v>
      </c>
      <c r="X342">
        <f t="shared" si="161"/>
        <v>2.8225659478850891</v>
      </c>
      <c r="Y342">
        <f t="shared" si="162"/>
        <v>0.87917506315708449</v>
      </c>
      <c r="Z342">
        <f t="shared" si="163"/>
        <v>-39.785964514948652</v>
      </c>
      <c r="AA342">
        <f t="shared" si="164"/>
        <v>-94.951814361295988</v>
      </c>
      <c r="AB342">
        <f t="shared" si="165"/>
        <v>-6.5816296576039832</v>
      </c>
      <c r="AC342">
        <f t="shared" si="166"/>
        <v>73.702227632012068</v>
      </c>
      <c r="AD342">
        <v>0</v>
      </c>
      <c r="AE342">
        <v>0</v>
      </c>
      <c r="AF342">
        <v>3</v>
      </c>
      <c r="AG342">
        <v>0</v>
      </c>
      <c r="AH342">
        <v>0</v>
      </c>
      <c r="AI342">
        <f t="shared" si="167"/>
        <v>1</v>
      </c>
      <c r="AJ342">
        <f t="shared" si="168"/>
        <v>0</v>
      </c>
      <c r="AK342">
        <f t="shared" si="169"/>
        <v>68012.10649794621</v>
      </c>
      <c r="AL342">
        <f t="shared" si="170"/>
        <v>1199.9996774193501</v>
      </c>
      <c r="AM342">
        <f t="shared" si="171"/>
        <v>963.3579524520901</v>
      </c>
      <c r="AN342">
        <f t="shared" si="172"/>
        <v>0.80279850951612919</v>
      </c>
      <c r="AO342">
        <f t="shared" si="173"/>
        <v>0.22320014654838713</v>
      </c>
      <c r="AP342">
        <v>10</v>
      </c>
      <c r="AQ342">
        <v>1</v>
      </c>
      <c r="AR342" t="s">
        <v>237</v>
      </c>
      <c r="AS342">
        <v>1560437740.1612899</v>
      </c>
      <c r="AT342">
        <v>1025.40580645161</v>
      </c>
      <c r="AU342">
        <v>1075.3945161290301</v>
      </c>
      <c r="AV342">
        <v>20.5372967741935</v>
      </c>
      <c r="AW342">
        <v>19.064664516129</v>
      </c>
      <c r="AX342">
        <v>600.04648387096802</v>
      </c>
      <c r="AY342">
        <v>99.486948387096803</v>
      </c>
      <c r="AZ342">
        <v>9.9970048387096805E-2</v>
      </c>
      <c r="BA342">
        <v>23.016658064516101</v>
      </c>
      <c r="BB342">
        <v>23.723199999999999</v>
      </c>
      <c r="BC342">
        <v>23.484274193548401</v>
      </c>
      <c r="BD342">
        <v>0</v>
      </c>
      <c r="BE342">
        <v>0</v>
      </c>
      <c r="BF342">
        <v>13000.3096774194</v>
      </c>
      <c r="BG342">
        <v>1040.4774193548401</v>
      </c>
      <c r="BH342">
        <v>22.053909677419401</v>
      </c>
      <c r="BI342">
        <v>1199.9996774193501</v>
      </c>
      <c r="BJ342">
        <v>0.329988096774194</v>
      </c>
      <c r="BK342">
        <v>0.32999906451612898</v>
      </c>
      <c r="BL342">
        <v>0.32999625806451599</v>
      </c>
      <c r="BM342">
        <v>1.0016558064516101E-2</v>
      </c>
      <c r="BN342">
        <v>24</v>
      </c>
      <c r="BO342">
        <v>17743.099999999999</v>
      </c>
      <c r="BP342">
        <v>1560432001.5</v>
      </c>
      <c r="BQ342" t="s">
        <v>238</v>
      </c>
      <c r="BR342">
        <v>1</v>
      </c>
      <c r="BS342">
        <v>-1.3480000000000001</v>
      </c>
      <c r="BT342">
        <v>2.1000000000000001E-2</v>
      </c>
      <c r="BU342">
        <v>400</v>
      </c>
      <c r="BV342">
        <v>19</v>
      </c>
      <c r="BW342">
        <v>0.05</v>
      </c>
      <c r="BX342">
        <v>0.02</v>
      </c>
      <c r="BY342">
        <v>29.059086525221801</v>
      </c>
      <c r="BZ342">
        <v>0.44673258812767502</v>
      </c>
      <c r="CA342">
        <v>6.1801308822912397E-2</v>
      </c>
      <c r="CB342">
        <v>1</v>
      </c>
      <c r="CC342">
        <v>-49.972404878048799</v>
      </c>
      <c r="CD342">
        <v>-1.0307059233449301</v>
      </c>
      <c r="CE342">
        <v>0.122093149068142</v>
      </c>
      <c r="CF342">
        <v>0</v>
      </c>
      <c r="CG342">
        <v>1.4721614634146301</v>
      </c>
      <c r="CH342">
        <v>9.9286620209038598E-2</v>
      </c>
      <c r="CI342">
        <v>1.1649321462700901E-2</v>
      </c>
      <c r="CJ342">
        <v>1</v>
      </c>
      <c r="CK342">
        <v>2</v>
      </c>
      <c r="CL342">
        <v>3</v>
      </c>
      <c r="CM342" t="s">
        <v>254</v>
      </c>
      <c r="CN342">
        <v>1.8608199999999999</v>
      </c>
      <c r="CO342">
        <v>1.8577600000000001</v>
      </c>
      <c r="CP342">
        <v>1.86052</v>
      </c>
      <c r="CQ342">
        <v>1.85334</v>
      </c>
      <c r="CR342">
        <v>1.8518699999999999</v>
      </c>
      <c r="CS342">
        <v>1.85273</v>
      </c>
      <c r="CT342">
        <v>1.85639</v>
      </c>
      <c r="CU342">
        <v>1.8626499999999999</v>
      </c>
      <c r="CV342" t="s">
        <v>240</v>
      </c>
      <c r="CW342" t="s">
        <v>19</v>
      </c>
      <c r="CX342" t="s">
        <v>19</v>
      </c>
      <c r="CY342" t="s">
        <v>19</v>
      </c>
      <c r="CZ342" t="s">
        <v>241</v>
      </c>
      <c r="DA342" t="s">
        <v>242</v>
      </c>
      <c r="DB342" t="s">
        <v>243</v>
      </c>
      <c r="DC342" t="s">
        <v>243</v>
      </c>
      <c r="DD342" t="s">
        <v>243</v>
      </c>
      <c r="DE342" t="s">
        <v>243</v>
      </c>
      <c r="DF342">
        <v>0</v>
      </c>
      <c r="DG342">
        <v>100</v>
      </c>
      <c r="DH342">
        <v>100</v>
      </c>
      <c r="DI342">
        <v>-1.3480000000000001</v>
      </c>
      <c r="DJ342">
        <v>2.1000000000000001E-2</v>
      </c>
      <c r="DK342">
        <v>3</v>
      </c>
      <c r="DL342">
        <v>630.41200000000003</v>
      </c>
      <c r="DM342">
        <v>289.63499999999999</v>
      </c>
      <c r="DN342">
        <v>22.999600000000001</v>
      </c>
      <c r="DO342">
        <v>23.4499</v>
      </c>
      <c r="DP342">
        <v>30.000499999999999</v>
      </c>
      <c r="DQ342">
        <v>23.5243</v>
      </c>
      <c r="DR342">
        <v>23.5382</v>
      </c>
      <c r="DS342">
        <v>43.4741</v>
      </c>
      <c r="DT342">
        <v>22.8569</v>
      </c>
      <c r="DU342">
        <v>100</v>
      </c>
      <c r="DV342">
        <v>23</v>
      </c>
      <c r="DW342">
        <v>1102.33</v>
      </c>
      <c r="DX342">
        <v>19</v>
      </c>
      <c r="DY342">
        <v>101.295</v>
      </c>
      <c r="DZ342">
        <v>105.273</v>
      </c>
    </row>
    <row r="343" spans="1:130" x14ac:dyDescent="0.25">
      <c r="A343">
        <v>327</v>
      </c>
      <c r="B343">
        <v>1560437752.5</v>
      </c>
      <c r="C343">
        <v>652.40000009536698</v>
      </c>
      <c r="D343" t="s">
        <v>896</v>
      </c>
      <c r="E343" t="s">
        <v>897</v>
      </c>
      <c r="G343">
        <v>1560437742.1612899</v>
      </c>
      <c r="H343">
        <f t="shared" si="145"/>
        <v>9.0283682371997088E-4</v>
      </c>
      <c r="I343">
        <f t="shared" si="146"/>
        <v>29.090852100516059</v>
      </c>
      <c r="J343">
        <f t="shared" si="147"/>
        <v>1028.70806451613</v>
      </c>
      <c r="K343">
        <f t="shared" si="148"/>
        <v>551.76271206411332</v>
      </c>
      <c r="L343">
        <f t="shared" si="149"/>
        <v>54.948285746090995</v>
      </c>
      <c r="M343">
        <f t="shared" si="150"/>
        <v>102.44574967177627</v>
      </c>
      <c r="N343">
        <f t="shared" si="151"/>
        <v>0.10143124491398973</v>
      </c>
      <c r="O343">
        <f t="shared" si="152"/>
        <v>3</v>
      </c>
      <c r="P343">
        <f t="shared" si="153"/>
        <v>9.9745034411596906E-2</v>
      </c>
      <c r="Q343">
        <f t="shared" si="154"/>
        <v>6.2489980361994428E-2</v>
      </c>
      <c r="R343">
        <f t="shared" si="155"/>
        <v>215.02167865616966</v>
      </c>
      <c r="S343">
        <f t="shared" si="156"/>
        <v>24.026873034558122</v>
      </c>
      <c r="T343">
        <f t="shared" si="157"/>
        <v>23.601511290322598</v>
      </c>
      <c r="U343">
        <f t="shared" si="158"/>
        <v>2.9240290057336913</v>
      </c>
      <c r="V343">
        <f t="shared" si="159"/>
        <v>72.469189858952163</v>
      </c>
      <c r="W343">
        <f t="shared" si="160"/>
        <v>2.0451133474573528</v>
      </c>
      <c r="X343">
        <f t="shared" si="161"/>
        <v>2.8220452739126607</v>
      </c>
      <c r="Y343">
        <f t="shared" si="162"/>
        <v>0.87891565827633844</v>
      </c>
      <c r="Z343">
        <f t="shared" si="163"/>
        <v>-39.815103926050718</v>
      </c>
      <c r="AA343">
        <f t="shared" si="164"/>
        <v>-95.084855264511788</v>
      </c>
      <c r="AB343">
        <f t="shared" si="165"/>
        <v>-6.5906754987201648</v>
      </c>
      <c r="AC343">
        <f t="shared" si="166"/>
        <v>73.531043966886983</v>
      </c>
      <c r="AD343">
        <v>0</v>
      </c>
      <c r="AE343">
        <v>0</v>
      </c>
      <c r="AF343">
        <v>3</v>
      </c>
      <c r="AG343">
        <v>0</v>
      </c>
      <c r="AH343">
        <v>0</v>
      </c>
      <c r="AI343">
        <f t="shared" si="167"/>
        <v>1</v>
      </c>
      <c r="AJ343">
        <f t="shared" si="168"/>
        <v>0</v>
      </c>
      <c r="AK343">
        <f t="shared" si="169"/>
        <v>68014.721882000827</v>
      </c>
      <c r="AL343">
        <f t="shared" si="170"/>
        <v>1199.9993548387099</v>
      </c>
      <c r="AM343">
        <f t="shared" si="171"/>
        <v>963.35780922670574</v>
      </c>
      <c r="AN343">
        <f t="shared" si="172"/>
        <v>0.80279860596774166</v>
      </c>
      <c r="AO343">
        <f t="shared" si="173"/>
        <v>0.22320022383870963</v>
      </c>
      <c r="AP343">
        <v>10</v>
      </c>
      <c r="AQ343">
        <v>1</v>
      </c>
      <c r="AR343" t="s">
        <v>237</v>
      </c>
      <c r="AS343">
        <v>1560437742.1612899</v>
      </c>
      <c r="AT343">
        <v>1028.70806451613</v>
      </c>
      <c r="AU343">
        <v>1078.7374193548401</v>
      </c>
      <c r="AV343">
        <v>20.5359870967742</v>
      </c>
      <c r="AW343">
        <v>19.062258064516101</v>
      </c>
      <c r="AX343">
        <v>600.03987096774199</v>
      </c>
      <c r="AY343">
        <v>99.486848387096799</v>
      </c>
      <c r="AZ343">
        <v>9.9956854838709697E-2</v>
      </c>
      <c r="BA343">
        <v>23.013609677419399</v>
      </c>
      <c r="BB343">
        <v>23.720922580645201</v>
      </c>
      <c r="BC343">
        <v>23.482099999999999</v>
      </c>
      <c r="BD343">
        <v>0</v>
      </c>
      <c r="BE343">
        <v>0</v>
      </c>
      <c r="BF343">
        <v>13000.7322580645</v>
      </c>
      <c r="BG343">
        <v>1040.4770967741899</v>
      </c>
      <c r="BH343">
        <v>22.047187096774199</v>
      </c>
      <c r="BI343">
        <v>1199.9993548387099</v>
      </c>
      <c r="BJ343">
        <v>0.329987322580645</v>
      </c>
      <c r="BK343">
        <v>0.32999874193548401</v>
      </c>
      <c r="BL343">
        <v>0.32999738709677401</v>
      </c>
      <c r="BM343">
        <v>1.0016545161290301E-2</v>
      </c>
      <c r="BN343">
        <v>24</v>
      </c>
      <c r="BO343">
        <v>17743.0935483871</v>
      </c>
      <c r="BP343">
        <v>1560432001.5</v>
      </c>
      <c r="BQ343" t="s">
        <v>238</v>
      </c>
      <c r="BR343">
        <v>1</v>
      </c>
      <c r="BS343">
        <v>-1.3480000000000001</v>
      </c>
      <c r="BT343">
        <v>2.1000000000000001E-2</v>
      </c>
      <c r="BU343">
        <v>400</v>
      </c>
      <c r="BV343">
        <v>19</v>
      </c>
      <c r="BW343">
        <v>0.05</v>
      </c>
      <c r="BX343">
        <v>0.02</v>
      </c>
      <c r="BY343">
        <v>29.079895909986099</v>
      </c>
      <c r="BZ343">
        <v>0.56700168537546802</v>
      </c>
      <c r="CA343">
        <v>7.2441820609414898E-2</v>
      </c>
      <c r="CB343">
        <v>1</v>
      </c>
      <c r="CC343">
        <v>-50.016173170731697</v>
      </c>
      <c r="CD343">
        <v>-1.1384801393728701</v>
      </c>
      <c r="CE343">
        <v>0.13261800456140499</v>
      </c>
      <c r="CF343">
        <v>0</v>
      </c>
      <c r="CG343">
        <v>1.4734609756097601</v>
      </c>
      <c r="CH343">
        <v>8.1296864111502706E-2</v>
      </c>
      <c r="CI343">
        <v>1.1058413374678101E-2</v>
      </c>
      <c r="CJ343">
        <v>1</v>
      </c>
      <c r="CK343">
        <v>2</v>
      </c>
      <c r="CL343">
        <v>3</v>
      </c>
      <c r="CM343" t="s">
        <v>254</v>
      </c>
      <c r="CN343">
        <v>1.8608100000000001</v>
      </c>
      <c r="CO343">
        <v>1.8577600000000001</v>
      </c>
      <c r="CP343">
        <v>1.86052</v>
      </c>
      <c r="CQ343">
        <v>1.85334</v>
      </c>
      <c r="CR343">
        <v>1.8518699999999999</v>
      </c>
      <c r="CS343">
        <v>1.85273</v>
      </c>
      <c r="CT343">
        <v>1.8564000000000001</v>
      </c>
      <c r="CU343">
        <v>1.86266</v>
      </c>
      <c r="CV343" t="s">
        <v>240</v>
      </c>
      <c r="CW343" t="s">
        <v>19</v>
      </c>
      <c r="CX343" t="s">
        <v>19</v>
      </c>
      <c r="CY343" t="s">
        <v>19</v>
      </c>
      <c r="CZ343" t="s">
        <v>241</v>
      </c>
      <c r="DA343" t="s">
        <v>242</v>
      </c>
      <c r="DB343" t="s">
        <v>243</v>
      </c>
      <c r="DC343" t="s">
        <v>243</v>
      </c>
      <c r="DD343" t="s">
        <v>243</v>
      </c>
      <c r="DE343" t="s">
        <v>243</v>
      </c>
      <c r="DF343">
        <v>0</v>
      </c>
      <c r="DG343">
        <v>100</v>
      </c>
      <c r="DH343">
        <v>100</v>
      </c>
      <c r="DI343">
        <v>-1.3480000000000001</v>
      </c>
      <c r="DJ343">
        <v>2.1000000000000001E-2</v>
      </c>
      <c r="DK343">
        <v>3</v>
      </c>
      <c r="DL343">
        <v>630.42399999999998</v>
      </c>
      <c r="DM343">
        <v>289.55099999999999</v>
      </c>
      <c r="DN343">
        <v>22.999600000000001</v>
      </c>
      <c r="DO343">
        <v>23.450900000000001</v>
      </c>
      <c r="DP343">
        <v>30.000299999999999</v>
      </c>
      <c r="DQ343">
        <v>23.525200000000002</v>
      </c>
      <c r="DR343">
        <v>23.539200000000001</v>
      </c>
      <c r="DS343">
        <v>43.593499999999999</v>
      </c>
      <c r="DT343">
        <v>22.8569</v>
      </c>
      <c r="DU343">
        <v>100</v>
      </c>
      <c r="DV343">
        <v>23</v>
      </c>
      <c r="DW343">
        <v>1107.33</v>
      </c>
      <c r="DX343">
        <v>19</v>
      </c>
      <c r="DY343">
        <v>101.294</v>
      </c>
      <c r="DZ343">
        <v>105.273</v>
      </c>
    </row>
    <row r="344" spans="1:130" x14ac:dyDescent="0.25">
      <c r="A344">
        <v>328</v>
      </c>
      <c r="B344">
        <v>1560437754.5</v>
      </c>
      <c r="C344">
        <v>654.40000009536698</v>
      </c>
      <c r="D344" t="s">
        <v>898</v>
      </c>
      <c r="E344" t="s">
        <v>899</v>
      </c>
      <c r="G344">
        <v>1560437744.1612899</v>
      </c>
      <c r="H344">
        <f t="shared" si="145"/>
        <v>9.0345169697642763E-4</v>
      </c>
      <c r="I344">
        <f t="shared" si="146"/>
        <v>29.104835068071043</v>
      </c>
      <c r="J344">
        <f t="shared" si="147"/>
        <v>1032.0161290322601</v>
      </c>
      <c r="K344">
        <f t="shared" si="148"/>
        <v>555.36087803484065</v>
      </c>
      <c r="L344">
        <f t="shared" si="149"/>
        <v>55.306501141760499</v>
      </c>
      <c r="M344">
        <f t="shared" si="150"/>
        <v>102.77497655327676</v>
      </c>
      <c r="N344">
        <f t="shared" si="151"/>
        <v>0.10155463524129305</v>
      </c>
      <c r="O344">
        <f t="shared" si="152"/>
        <v>3</v>
      </c>
      <c r="P344">
        <f t="shared" si="153"/>
        <v>9.9864353902267666E-2</v>
      </c>
      <c r="Q344">
        <f t="shared" si="154"/>
        <v>6.2564912966039193E-2</v>
      </c>
      <c r="R344">
        <f t="shared" si="155"/>
        <v>215.0216955334532</v>
      </c>
      <c r="S344">
        <f t="shared" si="156"/>
        <v>24.023102585033683</v>
      </c>
      <c r="T344">
        <f t="shared" si="157"/>
        <v>23.598004838709649</v>
      </c>
      <c r="U344">
        <f t="shared" si="158"/>
        <v>2.9234113109873419</v>
      </c>
      <c r="V344">
        <f t="shared" si="159"/>
        <v>72.479128779323176</v>
      </c>
      <c r="W344">
        <f t="shared" si="160"/>
        <v>2.044946242779988</v>
      </c>
      <c r="X344">
        <f t="shared" si="161"/>
        <v>2.8214277368126557</v>
      </c>
      <c r="Y344">
        <f t="shared" si="162"/>
        <v>0.87846506820735382</v>
      </c>
      <c r="Z344">
        <f t="shared" si="163"/>
        <v>-39.842219836660462</v>
      </c>
      <c r="AA344">
        <f t="shared" si="164"/>
        <v>-95.102594051607639</v>
      </c>
      <c r="AB344">
        <f t="shared" si="165"/>
        <v>-6.5916673613950225</v>
      </c>
      <c r="AC344">
        <f t="shared" si="166"/>
        <v>73.485214283790071</v>
      </c>
      <c r="AD344">
        <v>0</v>
      </c>
      <c r="AE344">
        <v>0</v>
      </c>
      <c r="AF344">
        <v>3</v>
      </c>
      <c r="AG344">
        <v>0</v>
      </c>
      <c r="AH344">
        <v>0</v>
      </c>
      <c r="AI344">
        <f t="shared" si="167"/>
        <v>1</v>
      </c>
      <c r="AJ344">
        <f t="shared" si="168"/>
        <v>0</v>
      </c>
      <c r="AK344">
        <f t="shared" si="169"/>
        <v>68019.50823274588</v>
      </c>
      <c r="AL344">
        <f t="shared" si="170"/>
        <v>1199.99903225806</v>
      </c>
      <c r="AM344">
        <f t="shared" si="171"/>
        <v>963.35759148518298</v>
      </c>
      <c r="AN344">
        <f t="shared" si="172"/>
        <v>0.80279864032258053</v>
      </c>
      <c r="AO344">
        <f t="shared" si="173"/>
        <v>0.22320029180645157</v>
      </c>
      <c r="AP344">
        <v>10</v>
      </c>
      <c r="AQ344">
        <v>1</v>
      </c>
      <c r="AR344" t="s">
        <v>237</v>
      </c>
      <c r="AS344">
        <v>1560437744.1612899</v>
      </c>
      <c r="AT344">
        <v>1032.0161290322601</v>
      </c>
      <c r="AU344">
        <v>1082.07516129032</v>
      </c>
      <c r="AV344">
        <v>20.534351612903201</v>
      </c>
      <c r="AW344">
        <v>19.0596064516129</v>
      </c>
      <c r="AX344">
        <v>600.03580645161298</v>
      </c>
      <c r="AY344">
        <v>99.486654838709697</v>
      </c>
      <c r="AZ344">
        <v>9.9944306451612897E-2</v>
      </c>
      <c r="BA344">
        <v>23.009993548387101</v>
      </c>
      <c r="BB344">
        <v>23.716812903225801</v>
      </c>
      <c r="BC344">
        <v>23.4791967741935</v>
      </c>
      <c r="BD344">
        <v>0</v>
      </c>
      <c r="BE344">
        <v>0</v>
      </c>
      <c r="BF344">
        <v>13001.603225806501</v>
      </c>
      <c r="BG344">
        <v>1040.4719354838701</v>
      </c>
      <c r="BH344">
        <v>22.040016129032299</v>
      </c>
      <c r="BI344">
        <v>1199.99903225806</v>
      </c>
      <c r="BJ344">
        <v>0.32998648387096802</v>
      </c>
      <c r="BK344">
        <v>0.32999864516129002</v>
      </c>
      <c r="BL344">
        <v>0.32999832258064499</v>
      </c>
      <c r="BM344">
        <v>1.0016535483871001E-2</v>
      </c>
      <c r="BN344">
        <v>24</v>
      </c>
      <c r="BO344">
        <v>17743.0903225806</v>
      </c>
      <c r="BP344">
        <v>1560432001.5</v>
      </c>
      <c r="BQ344" t="s">
        <v>238</v>
      </c>
      <c r="BR344">
        <v>1</v>
      </c>
      <c r="BS344">
        <v>-1.3480000000000001</v>
      </c>
      <c r="BT344">
        <v>2.1000000000000001E-2</v>
      </c>
      <c r="BU344">
        <v>400</v>
      </c>
      <c r="BV344">
        <v>19</v>
      </c>
      <c r="BW344">
        <v>0.05</v>
      </c>
      <c r="BX344">
        <v>0.02</v>
      </c>
      <c r="BY344">
        <v>29.0987393025868</v>
      </c>
      <c r="BZ344">
        <v>0.53656539707914996</v>
      </c>
      <c r="CA344">
        <v>7.0056271750707999E-2</v>
      </c>
      <c r="CB344">
        <v>1</v>
      </c>
      <c r="CC344">
        <v>-50.050543902439003</v>
      </c>
      <c r="CD344">
        <v>-1.08752195121949</v>
      </c>
      <c r="CE344">
        <v>0.128644602227734</v>
      </c>
      <c r="CF344">
        <v>0</v>
      </c>
      <c r="CG344">
        <v>1.47445146341463</v>
      </c>
      <c r="CH344">
        <v>5.4818885017421298E-2</v>
      </c>
      <c r="CI344">
        <v>1.0339734761181701E-2</v>
      </c>
      <c r="CJ344">
        <v>1</v>
      </c>
      <c r="CK344">
        <v>2</v>
      </c>
      <c r="CL344">
        <v>3</v>
      </c>
      <c r="CM344" t="s">
        <v>254</v>
      </c>
      <c r="CN344">
        <v>1.8608100000000001</v>
      </c>
      <c r="CO344">
        <v>1.8577600000000001</v>
      </c>
      <c r="CP344">
        <v>1.86052</v>
      </c>
      <c r="CQ344">
        <v>1.8533299999999999</v>
      </c>
      <c r="CR344">
        <v>1.8518600000000001</v>
      </c>
      <c r="CS344">
        <v>1.8527199999999999</v>
      </c>
      <c r="CT344">
        <v>1.8564099999999999</v>
      </c>
      <c r="CU344">
        <v>1.8626499999999999</v>
      </c>
      <c r="CV344" t="s">
        <v>240</v>
      </c>
      <c r="CW344" t="s">
        <v>19</v>
      </c>
      <c r="CX344" t="s">
        <v>19</v>
      </c>
      <c r="CY344" t="s">
        <v>19</v>
      </c>
      <c r="CZ344" t="s">
        <v>241</v>
      </c>
      <c r="DA344" t="s">
        <v>242</v>
      </c>
      <c r="DB344" t="s">
        <v>243</v>
      </c>
      <c r="DC344" t="s">
        <v>243</v>
      </c>
      <c r="DD344" t="s">
        <v>243</v>
      </c>
      <c r="DE344" t="s">
        <v>243</v>
      </c>
      <c r="DF344">
        <v>0</v>
      </c>
      <c r="DG344">
        <v>100</v>
      </c>
      <c r="DH344">
        <v>100</v>
      </c>
      <c r="DI344">
        <v>-1.3480000000000001</v>
      </c>
      <c r="DJ344">
        <v>2.1000000000000001E-2</v>
      </c>
      <c r="DK344">
        <v>3</v>
      </c>
      <c r="DL344">
        <v>630.15899999999999</v>
      </c>
      <c r="DM344">
        <v>289.52300000000002</v>
      </c>
      <c r="DN344">
        <v>22.999500000000001</v>
      </c>
      <c r="DO344">
        <v>23.451899999999998</v>
      </c>
      <c r="DP344">
        <v>30.0002</v>
      </c>
      <c r="DQ344">
        <v>23.526299999999999</v>
      </c>
      <c r="DR344">
        <v>23.540199999999999</v>
      </c>
      <c r="DS344">
        <v>43.6753</v>
      </c>
      <c r="DT344">
        <v>22.8569</v>
      </c>
      <c r="DU344">
        <v>100</v>
      </c>
      <c r="DV344">
        <v>23</v>
      </c>
      <c r="DW344">
        <v>1107.33</v>
      </c>
      <c r="DX344">
        <v>19</v>
      </c>
      <c r="DY344">
        <v>101.294</v>
      </c>
      <c r="DZ344">
        <v>105.271</v>
      </c>
    </row>
    <row r="345" spans="1:130" x14ac:dyDescent="0.25">
      <c r="A345">
        <v>329</v>
      </c>
      <c r="B345">
        <v>1560437756.5</v>
      </c>
      <c r="C345">
        <v>656.40000009536698</v>
      </c>
      <c r="D345" t="s">
        <v>900</v>
      </c>
      <c r="E345" t="s">
        <v>901</v>
      </c>
      <c r="G345">
        <v>1560437746.1612899</v>
      </c>
      <c r="H345">
        <f t="shared" si="145"/>
        <v>9.0414280247300171E-4</v>
      </c>
      <c r="I345">
        <f t="shared" si="146"/>
        <v>29.111052313605235</v>
      </c>
      <c r="J345">
        <f t="shared" si="147"/>
        <v>1035.3193548387101</v>
      </c>
      <c r="K345">
        <f t="shared" si="148"/>
        <v>559.18681023875411</v>
      </c>
      <c r="L345">
        <f t="shared" si="149"/>
        <v>55.68738467555162</v>
      </c>
      <c r="M345">
        <f t="shared" si="150"/>
        <v>103.10369650945583</v>
      </c>
      <c r="N345">
        <f t="shared" si="151"/>
        <v>0.10170228842126129</v>
      </c>
      <c r="O345">
        <f t="shared" si="152"/>
        <v>3</v>
      </c>
      <c r="P345">
        <f t="shared" si="153"/>
        <v>0.10000712943427677</v>
      </c>
      <c r="Q345">
        <f t="shared" si="154"/>
        <v>6.265457652132693E-2</v>
      </c>
      <c r="R345">
        <f t="shared" si="155"/>
        <v>215.0218200980587</v>
      </c>
      <c r="S345">
        <f t="shared" si="156"/>
        <v>24.018623450527269</v>
      </c>
      <c r="T345">
        <f t="shared" si="157"/>
        <v>23.593564516129</v>
      </c>
      <c r="U345">
        <f t="shared" si="158"/>
        <v>2.922629269755709</v>
      </c>
      <c r="V345">
        <f t="shared" si="159"/>
        <v>72.490885236563926</v>
      </c>
      <c r="W345">
        <f t="shared" si="160"/>
        <v>2.0447449380414198</v>
      </c>
      <c r="X345">
        <f t="shared" si="161"/>
        <v>2.8206924654991852</v>
      </c>
      <c r="Y345">
        <f t="shared" si="162"/>
        <v>0.87788433171428926</v>
      </c>
      <c r="Z345">
        <f t="shared" si="163"/>
        <v>-39.872697589059378</v>
      </c>
      <c r="AA345">
        <f t="shared" si="164"/>
        <v>-95.080942296768015</v>
      </c>
      <c r="AB345">
        <f t="shared" si="165"/>
        <v>-6.589874846969729</v>
      </c>
      <c r="AC345">
        <f t="shared" si="166"/>
        <v>73.478305365261562</v>
      </c>
      <c r="AD345">
        <v>0</v>
      </c>
      <c r="AE345">
        <v>0</v>
      </c>
      <c r="AF345">
        <v>3</v>
      </c>
      <c r="AG345">
        <v>0</v>
      </c>
      <c r="AH345">
        <v>0</v>
      </c>
      <c r="AI345">
        <f t="shared" si="167"/>
        <v>1</v>
      </c>
      <c r="AJ345">
        <f t="shared" si="168"/>
        <v>0</v>
      </c>
      <c r="AK345">
        <f t="shared" si="169"/>
        <v>68021.492156828448</v>
      </c>
      <c r="AL345">
        <f t="shared" si="170"/>
        <v>1199.9993548387099</v>
      </c>
      <c r="AM345">
        <f t="shared" si="171"/>
        <v>963.35796871049149</v>
      </c>
      <c r="AN345">
        <f t="shared" si="172"/>
        <v>0.80279873887096798</v>
      </c>
      <c r="AO345">
        <f t="shared" si="173"/>
        <v>0.22320033370967743</v>
      </c>
      <c r="AP345">
        <v>10</v>
      </c>
      <c r="AQ345">
        <v>1</v>
      </c>
      <c r="AR345" t="s">
        <v>237</v>
      </c>
      <c r="AS345">
        <v>1560437746.1612899</v>
      </c>
      <c r="AT345">
        <v>1035.3193548387101</v>
      </c>
      <c r="AU345">
        <v>1085.3945161290301</v>
      </c>
      <c r="AV345">
        <v>20.532377419354798</v>
      </c>
      <c r="AW345">
        <v>19.056512903225801</v>
      </c>
      <c r="AX345">
        <v>600.04058064516096</v>
      </c>
      <c r="AY345">
        <v>99.4864483870968</v>
      </c>
      <c r="AZ345">
        <v>9.9921777419354901E-2</v>
      </c>
      <c r="BA345">
        <v>23.005687096774199</v>
      </c>
      <c r="BB345">
        <v>23.711745161290299</v>
      </c>
      <c r="BC345">
        <v>23.475383870967701</v>
      </c>
      <c r="BD345">
        <v>0</v>
      </c>
      <c r="BE345">
        <v>0</v>
      </c>
      <c r="BF345">
        <v>13001.845161290301</v>
      </c>
      <c r="BG345">
        <v>1040.4638709677399</v>
      </c>
      <c r="BH345">
        <v>22.033290322580701</v>
      </c>
      <c r="BI345">
        <v>1199.9993548387099</v>
      </c>
      <c r="BJ345">
        <v>0.32998629032258098</v>
      </c>
      <c r="BK345">
        <v>0.32999858064516102</v>
      </c>
      <c r="BL345">
        <v>0.32999867741935501</v>
      </c>
      <c r="BM345">
        <v>1.00165322580645E-2</v>
      </c>
      <c r="BN345">
        <v>24</v>
      </c>
      <c r="BO345">
        <v>17743.0935483871</v>
      </c>
      <c r="BP345">
        <v>1560432001.5</v>
      </c>
      <c r="BQ345" t="s">
        <v>238</v>
      </c>
      <c r="BR345">
        <v>1</v>
      </c>
      <c r="BS345">
        <v>-1.3480000000000001</v>
      </c>
      <c r="BT345">
        <v>2.1000000000000001E-2</v>
      </c>
      <c r="BU345">
        <v>400</v>
      </c>
      <c r="BV345">
        <v>19</v>
      </c>
      <c r="BW345">
        <v>0.05</v>
      </c>
      <c r="BX345">
        <v>0.02</v>
      </c>
      <c r="BY345">
        <v>29.107909914892002</v>
      </c>
      <c r="BZ345">
        <v>0.42758908855357303</v>
      </c>
      <c r="CA345">
        <v>6.6040945434961806E-2</v>
      </c>
      <c r="CB345">
        <v>1</v>
      </c>
      <c r="CC345">
        <v>-50.069568292682902</v>
      </c>
      <c r="CD345">
        <v>-0.82082508710808399</v>
      </c>
      <c r="CE345">
        <v>0.115684616341416</v>
      </c>
      <c r="CF345">
        <v>0</v>
      </c>
      <c r="CG345">
        <v>1.47560414634146</v>
      </c>
      <c r="CH345">
        <v>1.3531777003482201E-2</v>
      </c>
      <c r="CI345">
        <v>8.8944043729367196E-3</v>
      </c>
      <c r="CJ345">
        <v>1</v>
      </c>
      <c r="CK345">
        <v>2</v>
      </c>
      <c r="CL345">
        <v>3</v>
      </c>
      <c r="CM345" t="s">
        <v>254</v>
      </c>
      <c r="CN345">
        <v>1.8608100000000001</v>
      </c>
      <c r="CO345">
        <v>1.8577600000000001</v>
      </c>
      <c r="CP345">
        <v>1.86052</v>
      </c>
      <c r="CQ345">
        <v>1.8533299999999999</v>
      </c>
      <c r="CR345">
        <v>1.85185</v>
      </c>
      <c r="CS345">
        <v>1.8527199999999999</v>
      </c>
      <c r="CT345">
        <v>1.8564099999999999</v>
      </c>
      <c r="CU345">
        <v>1.8626400000000001</v>
      </c>
      <c r="CV345" t="s">
        <v>240</v>
      </c>
      <c r="CW345" t="s">
        <v>19</v>
      </c>
      <c r="CX345" t="s">
        <v>19</v>
      </c>
      <c r="CY345" t="s">
        <v>19</v>
      </c>
      <c r="CZ345" t="s">
        <v>241</v>
      </c>
      <c r="DA345" t="s">
        <v>242</v>
      </c>
      <c r="DB345" t="s">
        <v>243</v>
      </c>
      <c r="DC345" t="s">
        <v>243</v>
      </c>
      <c r="DD345" t="s">
        <v>243</v>
      </c>
      <c r="DE345" t="s">
        <v>243</v>
      </c>
      <c r="DF345">
        <v>0</v>
      </c>
      <c r="DG345">
        <v>100</v>
      </c>
      <c r="DH345">
        <v>100</v>
      </c>
      <c r="DI345">
        <v>-1.3480000000000001</v>
      </c>
      <c r="DJ345">
        <v>2.1000000000000001E-2</v>
      </c>
      <c r="DK345">
        <v>3</v>
      </c>
      <c r="DL345">
        <v>629.99900000000002</v>
      </c>
      <c r="DM345">
        <v>289.64</v>
      </c>
      <c r="DN345">
        <v>22.999500000000001</v>
      </c>
      <c r="DO345">
        <v>23.452999999999999</v>
      </c>
      <c r="DP345">
        <v>30.000299999999999</v>
      </c>
      <c r="DQ345">
        <v>23.527699999999999</v>
      </c>
      <c r="DR345">
        <v>23.5411</v>
      </c>
      <c r="DS345">
        <v>43.797499999999999</v>
      </c>
      <c r="DT345">
        <v>22.8569</v>
      </c>
      <c r="DU345">
        <v>100</v>
      </c>
      <c r="DV345">
        <v>23</v>
      </c>
      <c r="DW345">
        <v>1112.33</v>
      </c>
      <c r="DX345">
        <v>19</v>
      </c>
      <c r="DY345">
        <v>101.295</v>
      </c>
      <c r="DZ345">
        <v>105.271</v>
      </c>
    </row>
    <row r="346" spans="1:130" x14ac:dyDescent="0.25">
      <c r="A346">
        <v>330</v>
      </c>
      <c r="B346">
        <v>1560437758.5</v>
      </c>
      <c r="C346">
        <v>658.40000009536698</v>
      </c>
      <c r="D346" t="s">
        <v>902</v>
      </c>
      <c r="E346" t="s">
        <v>903</v>
      </c>
      <c r="G346">
        <v>1560437748.1612899</v>
      </c>
      <c r="H346">
        <f t="shared" si="145"/>
        <v>9.0450951625459881E-4</v>
      </c>
      <c r="I346">
        <f t="shared" si="146"/>
        <v>29.118952104316101</v>
      </c>
      <c r="J346">
        <f t="shared" si="147"/>
        <v>1038.6222580645201</v>
      </c>
      <c r="K346">
        <f t="shared" si="148"/>
        <v>562.77360875909733</v>
      </c>
      <c r="L346">
        <f t="shared" si="149"/>
        <v>56.044462204518979</v>
      </c>
      <c r="M346">
        <f t="shared" si="150"/>
        <v>103.43240155702875</v>
      </c>
      <c r="N346">
        <f t="shared" si="151"/>
        <v>0.10180298099150767</v>
      </c>
      <c r="O346">
        <f t="shared" si="152"/>
        <v>3</v>
      </c>
      <c r="P346">
        <f t="shared" si="153"/>
        <v>0.10010449171365929</v>
      </c>
      <c r="Q346">
        <f t="shared" si="154"/>
        <v>6.2715720740814079E-2</v>
      </c>
      <c r="R346">
        <f t="shared" si="155"/>
        <v>215.02182853755224</v>
      </c>
      <c r="S346">
        <f t="shared" si="156"/>
        <v>24.013849208380584</v>
      </c>
      <c r="T346">
        <f t="shared" si="157"/>
        <v>23.589454838709699</v>
      </c>
      <c r="U346">
        <f t="shared" si="158"/>
        <v>2.92190562564975</v>
      </c>
      <c r="V346">
        <f t="shared" si="159"/>
        <v>72.503355966493757</v>
      </c>
      <c r="W346">
        <f t="shared" si="160"/>
        <v>2.0445170197797982</v>
      </c>
      <c r="X346">
        <f t="shared" si="161"/>
        <v>2.8198929449895234</v>
      </c>
      <c r="Y346">
        <f t="shared" si="162"/>
        <v>0.87738860586995182</v>
      </c>
      <c r="Z346">
        <f t="shared" si="163"/>
        <v>-39.888869666827809</v>
      </c>
      <c r="AA346">
        <f t="shared" si="164"/>
        <v>-95.173810064527956</v>
      </c>
      <c r="AB346">
        <f t="shared" si="165"/>
        <v>-6.5960177013122294</v>
      </c>
      <c r="AC346">
        <f t="shared" si="166"/>
        <v>73.363131104884232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f t="shared" si="167"/>
        <v>1</v>
      </c>
      <c r="AJ346">
        <f t="shared" si="168"/>
        <v>0</v>
      </c>
      <c r="AK346">
        <f t="shared" si="169"/>
        <v>68020.726953165809</v>
      </c>
      <c r="AL346">
        <f t="shared" si="170"/>
        <v>1199.9993548387099</v>
      </c>
      <c r="AM346">
        <f t="shared" si="171"/>
        <v>963.3580320007801</v>
      </c>
      <c r="AN346">
        <f t="shared" si="172"/>
        <v>0.80279879161290346</v>
      </c>
      <c r="AO346">
        <f t="shared" si="173"/>
        <v>0.22320032780645163</v>
      </c>
      <c r="AP346">
        <v>10</v>
      </c>
      <c r="AQ346">
        <v>1</v>
      </c>
      <c r="AR346" t="s">
        <v>237</v>
      </c>
      <c r="AS346">
        <v>1560437748.1612899</v>
      </c>
      <c r="AT346">
        <v>1038.6222580645201</v>
      </c>
      <c r="AU346">
        <v>1088.7161290322599</v>
      </c>
      <c r="AV346">
        <v>20.530132258064501</v>
      </c>
      <c r="AW346">
        <v>19.053667741935499</v>
      </c>
      <c r="AX346">
        <v>600.04138709677397</v>
      </c>
      <c r="AY346">
        <v>99.486212903225805</v>
      </c>
      <c r="AZ346">
        <v>9.9946312903225795E-2</v>
      </c>
      <c r="BA346">
        <v>23.0010032258064</v>
      </c>
      <c r="BB346">
        <v>23.7073419354839</v>
      </c>
      <c r="BC346">
        <v>23.471567741935502</v>
      </c>
      <c r="BD346">
        <v>0</v>
      </c>
      <c r="BE346">
        <v>0</v>
      </c>
      <c r="BF346">
        <v>13001.487096774201</v>
      </c>
      <c r="BG346">
        <v>1040.4554838709701</v>
      </c>
      <c r="BH346">
        <v>22.027687096774201</v>
      </c>
      <c r="BI346">
        <v>1199.9993548387099</v>
      </c>
      <c r="BJ346">
        <v>0.32998648387096802</v>
      </c>
      <c r="BK346">
        <v>0.329998193548387</v>
      </c>
      <c r="BL346">
        <v>0.329998870967742</v>
      </c>
      <c r="BM346">
        <v>1.00165225806452E-2</v>
      </c>
      <c r="BN346">
        <v>24</v>
      </c>
      <c r="BO346">
        <v>17743.0903225806</v>
      </c>
      <c r="BP346">
        <v>1560432001.5</v>
      </c>
      <c r="BQ346" t="s">
        <v>238</v>
      </c>
      <c r="BR346">
        <v>1</v>
      </c>
      <c r="BS346">
        <v>-1.3480000000000001</v>
      </c>
      <c r="BT346">
        <v>2.1000000000000001E-2</v>
      </c>
      <c r="BU346">
        <v>400</v>
      </c>
      <c r="BV346">
        <v>19</v>
      </c>
      <c r="BW346">
        <v>0.05</v>
      </c>
      <c r="BX346">
        <v>0.02</v>
      </c>
      <c r="BY346">
        <v>29.114259812231101</v>
      </c>
      <c r="BZ346">
        <v>0.47814078158686002</v>
      </c>
      <c r="CA346">
        <v>6.7558791655311298E-2</v>
      </c>
      <c r="CB346">
        <v>1</v>
      </c>
      <c r="CC346">
        <v>-50.087770731707302</v>
      </c>
      <c r="CD346">
        <v>-0.893268292682876</v>
      </c>
      <c r="CE346">
        <v>0.118563018632579</v>
      </c>
      <c r="CF346">
        <v>0</v>
      </c>
      <c r="CG346">
        <v>1.4764346341463399</v>
      </c>
      <c r="CH346">
        <v>-3.3592891986063501E-2</v>
      </c>
      <c r="CI346">
        <v>7.4913166310169501E-3</v>
      </c>
      <c r="CJ346">
        <v>1</v>
      </c>
      <c r="CK346">
        <v>2</v>
      </c>
      <c r="CL346">
        <v>3</v>
      </c>
      <c r="CM346" t="s">
        <v>254</v>
      </c>
      <c r="CN346">
        <v>1.8608100000000001</v>
      </c>
      <c r="CO346">
        <v>1.8577600000000001</v>
      </c>
      <c r="CP346">
        <v>1.86053</v>
      </c>
      <c r="CQ346">
        <v>1.8533299999999999</v>
      </c>
      <c r="CR346">
        <v>1.8518699999999999</v>
      </c>
      <c r="CS346">
        <v>1.8527199999999999</v>
      </c>
      <c r="CT346">
        <v>1.85642</v>
      </c>
      <c r="CU346">
        <v>1.8626400000000001</v>
      </c>
      <c r="CV346" t="s">
        <v>240</v>
      </c>
      <c r="CW346" t="s">
        <v>19</v>
      </c>
      <c r="CX346" t="s">
        <v>19</v>
      </c>
      <c r="CY346" t="s">
        <v>19</v>
      </c>
      <c r="CZ346" t="s">
        <v>241</v>
      </c>
      <c r="DA346" t="s">
        <v>242</v>
      </c>
      <c r="DB346" t="s">
        <v>243</v>
      </c>
      <c r="DC346" t="s">
        <v>243</v>
      </c>
      <c r="DD346" t="s">
        <v>243</v>
      </c>
      <c r="DE346" t="s">
        <v>243</v>
      </c>
      <c r="DF346">
        <v>0</v>
      </c>
      <c r="DG346">
        <v>100</v>
      </c>
      <c r="DH346">
        <v>100</v>
      </c>
      <c r="DI346">
        <v>-1.3480000000000001</v>
      </c>
      <c r="DJ346">
        <v>2.1000000000000001E-2</v>
      </c>
      <c r="DK346">
        <v>3</v>
      </c>
      <c r="DL346">
        <v>629.97199999999998</v>
      </c>
      <c r="DM346">
        <v>289.64499999999998</v>
      </c>
      <c r="DN346">
        <v>22.999500000000001</v>
      </c>
      <c r="DO346">
        <v>23.4544</v>
      </c>
      <c r="DP346">
        <v>30.000299999999999</v>
      </c>
      <c r="DQ346">
        <v>23.528700000000001</v>
      </c>
      <c r="DR346">
        <v>23.542100000000001</v>
      </c>
      <c r="DS346">
        <v>43.914999999999999</v>
      </c>
      <c r="DT346">
        <v>22.8569</v>
      </c>
      <c r="DU346">
        <v>100</v>
      </c>
      <c r="DV346">
        <v>23</v>
      </c>
      <c r="DW346">
        <v>1117.33</v>
      </c>
      <c r="DX346">
        <v>19</v>
      </c>
      <c r="DY346">
        <v>101.295</v>
      </c>
      <c r="DZ346">
        <v>105.27200000000001</v>
      </c>
    </row>
    <row r="347" spans="1:130" x14ac:dyDescent="0.25">
      <c r="A347">
        <v>331</v>
      </c>
      <c r="B347">
        <v>1560437760.5</v>
      </c>
      <c r="C347">
        <v>660.40000009536698</v>
      </c>
      <c r="D347" t="s">
        <v>904</v>
      </c>
      <c r="E347" t="s">
        <v>905</v>
      </c>
      <c r="G347">
        <v>1560437750.1612899</v>
      </c>
      <c r="H347">
        <f t="shared" si="145"/>
        <v>9.0426398162604216E-4</v>
      </c>
      <c r="I347">
        <f t="shared" si="146"/>
        <v>29.138536825259639</v>
      </c>
      <c r="J347">
        <f t="shared" si="147"/>
        <v>1041.9254838709701</v>
      </c>
      <c r="K347">
        <f t="shared" si="148"/>
        <v>565.80579844911222</v>
      </c>
      <c r="L347">
        <f t="shared" si="149"/>
        <v>56.34630010213904</v>
      </c>
      <c r="M347">
        <f t="shared" si="150"/>
        <v>103.76112468126338</v>
      </c>
      <c r="N347">
        <f t="shared" si="151"/>
        <v>0.10182115502643689</v>
      </c>
      <c r="O347">
        <f t="shared" si="152"/>
        <v>3</v>
      </c>
      <c r="P347">
        <f t="shared" si="153"/>
        <v>0.10012206432097147</v>
      </c>
      <c r="Q347">
        <f t="shared" si="154"/>
        <v>6.2726756496458674E-2</v>
      </c>
      <c r="R347">
        <f t="shared" si="155"/>
        <v>215.02191061139246</v>
      </c>
      <c r="S347">
        <f t="shared" si="156"/>
        <v>24.009360488481416</v>
      </c>
      <c r="T347">
        <f t="shared" si="157"/>
        <v>23.585929032258051</v>
      </c>
      <c r="U347">
        <f t="shared" si="158"/>
        <v>2.9212849161524184</v>
      </c>
      <c r="V347">
        <f t="shared" si="159"/>
        <v>72.515173746083121</v>
      </c>
      <c r="W347">
        <f t="shared" si="160"/>
        <v>2.0442866044362127</v>
      </c>
      <c r="X347">
        <f t="shared" si="161"/>
        <v>2.8191156399823618</v>
      </c>
      <c r="Y347">
        <f t="shared" si="162"/>
        <v>0.87699831171620568</v>
      </c>
      <c r="Z347">
        <f t="shared" si="163"/>
        <v>-39.878041589708459</v>
      </c>
      <c r="AA347">
        <f t="shared" si="164"/>
        <v>-95.340241625799763</v>
      </c>
      <c r="AB347">
        <f t="shared" si="165"/>
        <v>-6.6072819572535373</v>
      </c>
      <c r="AC347">
        <f t="shared" si="166"/>
        <v>73.196345438630686</v>
      </c>
      <c r="AD347">
        <v>0</v>
      </c>
      <c r="AE347">
        <v>0</v>
      </c>
      <c r="AF347">
        <v>3</v>
      </c>
      <c r="AG347">
        <v>0</v>
      </c>
      <c r="AH347">
        <v>0</v>
      </c>
      <c r="AI347">
        <f t="shared" si="167"/>
        <v>1</v>
      </c>
      <c r="AJ347">
        <f t="shared" si="168"/>
        <v>0</v>
      </c>
      <c r="AK347">
        <f t="shared" si="169"/>
        <v>68019.907803998707</v>
      </c>
      <c r="AL347">
        <f t="shared" si="170"/>
        <v>1199.9996774193501</v>
      </c>
      <c r="AM347">
        <f t="shared" si="171"/>
        <v>963.35831729070151</v>
      </c>
      <c r="AN347">
        <f t="shared" si="172"/>
        <v>0.80279881354838711</v>
      </c>
      <c r="AO347">
        <f t="shared" si="173"/>
        <v>0.22320034690322582</v>
      </c>
      <c r="AP347">
        <v>10</v>
      </c>
      <c r="AQ347">
        <v>1</v>
      </c>
      <c r="AR347" t="s">
        <v>237</v>
      </c>
      <c r="AS347">
        <v>1560437750.1612899</v>
      </c>
      <c r="AT347">
        <v>1041.9254838709701</v>
      </c>
      <c r="AU347">
        <v>1092.0561290322601</v>
      </c>
      <c r="AV347">
        <v>20.527864516129</v>
      </c>
      <c r="AW347">
        <v>19.051809677419399</v>
      </c>
      <c r="AX347">
        <v>600.04638709677397</v>
      </c>
      <c r="AY347">
        <v>99.485941935483893</v>
      </c>
      <c r="AZ347">
        <v>9.9994187096774198E-2</v>
      </c>
      <c r="BA347">
        <v>22.996448387096802</v>
      </c>
      <c r="BB347">
        <v>23.703945161290299</v>
      </c>
      <c r="BC347">
        <v>23.467912903225798</v>
      </c>
      <c r="BD347">
        <v>0</v>
      </c>
      <c r="BE347">
        <v>0</v>
      </c>
      <c r="BF347">
        <v>13001.129032258101</v>
      </c>
      <c r="BG347">
        <v>1040.4516129032299</v>
      </c>
      <c r="BH347">
        <v>22.022306451612899</v>
      </c>
      <c r="BI347">
        <v>1199.9996774193501</v>
      </c>
      <c r="BJ347">
        <v>0.32998616129032299</v>
      </c>
      <c r="BK347">
        <v>0.32999767741935498</v>
      </c>
      <c r="BL347">
        <v>0.32999964516128999</v>
      </c>
      <c r="BM347">
        <v>1.0016496774193501E-2</v>
      </c>
      <c r="BN347">
        <v>24</v>
      </c>
      <c r="BO347">
        <v>17743.083870967701</v>
      </c>
      <c r="BP347">
        <v>1560432001.5</v>
      </c>
      <c r="BQ347" t="s">
        <v>238</v>
      </c>
      <c r="BR347">
        <v>1</v>
      </c>
      <c r="BS347">
        <v>-1.3480000000000001</v>
      </c>
      <c r="BT347">
        <v>2.1000000000000001E-2</v>
      </c>
      <c r="BU347">
        <v>400</v>
      </c>
      <c r="BV347">
        <v>19</v>
      </c>
      <c r="BW347">
        <v>0.05</v>
      </c>
      <c r="BX347">
        <v>0.02</v>
      </c>
      <c r="BY347">
        <v>29.125848908813801</v>
      </c>
      <c r="BZ347">
        <v>0.534655036638081</v>
      </c>
      <c r="CA347">
        <v>7.0686490577221803E-2</v>
      </c>
      <c r="CB347">
        <v>1</v>
      </c>
      <c r="CC347">
        <v>-50.1148634146342</v>
      </c>
      <c r="CD347">
        <v>-1.0286696864109901</v>
      </c>
      <c r="CE347">
        <v>0.127785494340907</v>
      </c>
      <c r="CF347">
        <v>0</v>
      </c>
      <c r="CG347">
        <v>1.4763656097561</v>
      </c>
      <c r="CH347">
        <v>-6.6894982578395795E-2</v>
      </c>
      <c r="CI347">
        <v>7.49812075603613E-3</v>
      </c>
      <c r="CJ347">
        <v>1</v>
      </c>
      <c r="CK347">
        <v>2</v>
      </c>
      <c r="CL347">
        <v>3</v>
      </c>
      <c r="CM347" t="s">
        <v>254</v>
      </c>
      <c r="CN347">
        <v>1.8608100000000001</v>
      </c>
      <c r="CO347">
        <v>1.8577600000000001</v>
      </c>
      <c r="CP347">
        <v>1.8605400000000001</v>
      </c>
      <c r="CQ347">
        <v>1.8533299999999999</v>
      </c>
      <c r="CR347">
        <v>1.8519000000000001</v>
      </c>
      <c r="CS347">
        <v>1.8527199999999999</v>
      </c>
      <c r="CT347">
        <v>1.8564400000000001</v>
      </c>
      <c r="CU347">
        <v>1.8626499999999999</v>
      </c>
      <c r="CV347" t="s">
        <v>240</v>
      </c>
      <c r="CW347" t="s">
        <v>19</v>
      </c>
      <c r="CX347" t="s">
        <v>19</v>
      </c>
      <c r="CY347" t="s">
        <v>19</v>
      </c>
      <c r="CZ347" t="s">
        <v>241</v>
      </c>
      <c r="DA347" t="s">
        <v>242</v>
      </c>
      <c r="DB347" t="s">
        <v>243</v>
      </c>
      <c r="DC347" t="s">
        <v>243</v>
      </c>
      <c r="DD347" t="s">
        <v>243</v>
      </c>
      <c r="DE347" t="s">
        <v>243</v>
      </c>
      <c r="DF347">
        <v>0</v>
      </c>
      <c r="DG347">
        <v>100</v>
      </c>
      <c r="DH347">
        <v>100</v>
      </c>
      <c r="DI347">
        <v>-1.3480000000000001</v>
      </c>
      <c r="DJ347">
        <v>2.1000000000000001E-2</v>
      </c>
      <c r="DK347">
        <v>3</v>
      </c>
      <c r="DL347">
        <v>629.96400000000006</v>
      </c>
      <c r="DM347">
        <v>289.58300000000003</v>
      </c>
      <c r="DN347">
        <v>22.999500000000001</v>
      </c>
      <c r="DO347">
        <v>23.455400000000001</v>
      </c>
      <c r="DP347">
        <v>30.000299999999999</v>
      </c>
      <c r="DQ347">
        <v>23.529699999999998</v>
      </c>
      <c r="DR347">
        <v>23.543099999999999</v>
      </c>
      <c r="DS347">
        <v>43.993299999999998</v>
      </c>
      <c r="DT347">
        <v>22.8569</v>
      </c>
      <c r="DU347">
        <v>100</v>
      </c>
      <c r="DV347">
        <v>23</v>
      </c>
      <c r="DW347">
        <v>1117.33</v>
      </c>
      <c r="DX347">
        <v>19</v>
      </c>
      <c r="DY347">
        <v>101.29600000000001</v>
      </c>
      <c r="DZ347">
        <v>105.271</v>
      </c>
    </row>
    <row r="348" spans="1:130" x14ac:dyDescent="0.25">
      <c r="A348">
        <v>332</v>
      </c>
      <c r="B348">
        <v>1560437762.5</v>
      </c>
      <c r="C348">
        <v>662.40000009536698</v>
      </c>
      <c r="D348" t="s">
        <v>906</v>
      </c>
      <c r="E348" t="s">
        <v>907</v>
      </c>
      <c r="G348">
        <v>1560437752.1612899</v>
      </c>
      <c r="H348">
        <f t="shared" si="145"/>
        <v>9.0345702113081886E-4</v>
      </c>
      <c r="I348">
        <f t="shared" si="146"/>
        <v>29.16593340857078</v>
      </c>
      <c r="J348">
        <f t="shared" si="147"/>
        <v>1045.22806451613</v>
      </c>
      <c r="K348">
        <f t="shared" si="148"/>
        <v>568.39352949579438</v>
      </c>
      <c r="L348">
        <f t="shared" si="149"/>
        <v>56.60393758223033</v>
      </c>
      <c r="M348">
        <f t="shared" si="150"/>
        <v>104.08989732087404</v>
      </c>
      <c r="N348">
        <f t="shared" si="151"/>
        <v>0.10176785996088454</v>
      </c>
      <c r="O348">
        <f t="shared" si="152"/>
        <v>3</v>
      </c>
      <c r="P348">
        <f t="shared" si="153"/>
        <v>0.10007053263563874</v>
      </c>
      <c r="Q348">
        <f t="shared" si="154"/>
        <v>6.2694394160387398E-2</v>
      </c>
      <c r="R348">
        <f t="shared" si="155"/>
        <v>215.02191450113895</v>
      </c>
      <c r="S348">
        <f t="shared" si="156"/>
        <v>24.005623778370438</v>
      </c>
      <c r="T348">
        <f t="shared" si="157"/>
        <v>23.582825806451652</v>
      </c>
      <c r="U348">
        <f t="shared" si="158"/>
        <v>2.9207386963477968</v>
      </c>
      <c r="V348">
        <f t="shared" si="159"/>
        <v>72.524784629683623</v>
      </c>
      <c r="W348">
        <f t="shared" si="160"/>
        <v>2.0440693754007198</v>
      </c>
      <c r="X348">
        <f t="shared" si="161"/>
        <v>2.8184425308366983</v>
      </c>
      <c r="Y348">
        <f t="shared" si="162"/>
        <v>0.87666932094707706</v>
      </c>
      <c r="Z348">
        <f t="shared" si="163"/>
        <v>-39.84245463186911</v>
      </c>
      <c r="AA348">
        <f t="shared" si="164"/>
        <v>-95.476412903240686</v>
      </c>
      <c r="AB348">
        <f t="shared" si="165"/>
        <v>-6.6164828338264199</v>
      </c>
      <c r="AC348">
        <f t="shared" si="166"/>
        <v>73.086564132202739</v>
      </c>
      <c r="AD348">
        <v>0</v>
      </c>
      <c r="AE348">
        <v>0</v>
      </c>
      <c r="AF348">
        <v>3</v>
      </c>
      <c r="AG348">
        <v>0</v>
      </c>
      <c r="AH348">
        <v>0</v>
      </c>
      <c r="AI348">
        <f t="shared" si="167"/>
        <v>1</v>
      </c>
      <c r="AJ348">
        <f t="shared" si="168"/>
        <v>0</v>
      </c>
      <c r="AK348">
        <f t="shared" si="169"/>
        <v>68016.62711391726</v>
      </c>
      <c r="AL348">
        <f t="shared" si="170"/>
        <v>1199.9993548387099</v>
      </c>
      <c r="AM348">
        <f t="shared" si="171"/>
        <v>963.35814522652561</v>
      </c>
      <c r="AN348">
        <f t="shared" si="172"/>
        <v>0.80279888596774218</v>
      </c>
      <c r="AO348">
        <f t="shared" si="173"/>
        <v>0.22320039080645168</v>
      </c>
      <c r="AP348">
        <v>10</v>
      </c>
      <c r="AQ348">
        <v>1</v>
      </c>
      <c r="AR348" t="s">
        <v>237</v>
      </c>
      <c r="AS348">
        <v>1560437752.1612899</v>
      </c>
      <c r="AT348">
        <v>1045.22806451613</v>
      </c>
      <c r="AU348">
        <v>1095.40709677419</v>
      </c>
      <c r="AV348">
        <v>20.525706451612901</v>
      </c>
      <c r="AW348">
        <v>19.050990322580599</v>
      </c>
      <c r="AX348">
        <v>600.05645161290295</v>
      </c>
      <c r="AY348">
        <v>99.485796774193503</v>
      </c>
      <c r="AZ348">
        <v>0.100026506451613</v>
      </c>
      <c r="BA348">
        <v>22.992503225806399</v>
      </c>
      <c r="BB348">
        <v>23.700916129032301</v>
      </c>
      <c r="BC348">
        <v>23.464735483870999</v>
      </c>
      <c r="BD348">
        <v>0</v>
      </c>
      <c r="BE348">
        <v>0</v>
      </c>
      <c r="BF348">
        <v>13000.2580645161</v>
      </c>
      <c r="BG348">
        <v>1040.44806451613</v>
      </c>
      <c r="BH348">
        <v>22.016925806451599</v>
      </c>
      <c r="BI348">
        <v>1199.9993548387099</v>
      </c>
      <c r="BJ348">
        <v>0.32998580645161302</v>
      </c>
      <c r="BK348">
        <v>0.329997516129032</v>
      </c>
      <c r="BL348">
        <v>0.330000225806452</v>
      </c>
      <c r="BM348">
        <v>1.00164677419355E-2</v>
      </c>
      <c r="BN348">
        <v>24</v>
      </c>
      <c r="BO348">
        <v>17743.077419354799</v>
      </c>
      <c r="BP348">
        <v>1560432001.5</v>
      </c>
      <c r="BQ348" t="s">
        <v>238</v>
      </c>
      <c r="BR348">
        <v>1</v>
      </c>
      <c r="BS348">
        <v>-1.3480000000000001</v>
      </c>
      <c r="BT348">
        <v>2.1000000000000001E-2</v>
      </c>
      <c r="BU348">
        <v>400</v>
      </c>
      <c r="BV348">
        <v>19</v>
      </c>
      <c r="BW348">
        <v>0.05</v>
      </c>
      <c r="BX348">
        <v>0.02</v>
      </c>
      <c r="BY348">
        <v>29.151122421453401</v>
      </c>
      <c r="BZ348">
        <v>0.53894933958505198</v>
      </c>
      <c r="CA348">
        <v>7.0360547400024898E-2</v>
      </c>
      <c r="CB348">
        <v>1</v>
      </c>
      <c r="CC348">
        <v>-50.1626756097561</v>
      </c>
      <c r="CD348">
        <v>-0.96187526132392698</v>
      </c>
      <c r="CE348">
        <v>0.120293180027853</v>
      </c>
      <c r="CF348">
        <v>0</v>
      </c>
      <c r="CG348">
        <v>1.47525024390244</v>
      </c>
      <c r="CH348">
        <v>-7.5896864111497805E-2</v>
      </c>
      <c r="CI348">
        <v>7.8250499843505496E-3</v>
      </c>
      <c r="CJ348">
        <v>1</v>
      </c>
      <c r="CK348">
        <v>2</v>
      </c>
      <c r="CL348">
        <v>3</v>
      </c>
      <c r="CM348" t="s">
        <v>254</v>
      </c>
      <c r="CN348">
        <v>1.8608100000000001</v>
      </c>
      <c r="CO348">
        <v>1.8577600000000001</v>
      </c>
      <c r="CP348">
        <v>1.8605499999999999</v>
      </c>
      <c r="CQ348">
        <v>1.85334</v>
      </c>
      <c r="CR348">
        <v>1.8519000000000001</v>
      </c>
      <c r="CS348">
        <v>1.8527199999999999</v>
      </c>
      <c r="CT348">
        <v>1.85643</v>
      </c>
      <c r="CU348">
        <v>1.86266</v>
      </c>
      <c r="CV348" t="s">
        <v>240</v>
      </c>
      <c r="CW348" t="s">
        <v>19</v>
      </c>
      <c r="CX348" t="s">
        <v>19</v>
      </c>
      <c r="CY348" t="s">
        <v>19</v>
      </c>
      <c r="CZ348" t="s">
        <v>241</v>
      </c>
      <c r="DA348" t="s">
        <v>242</v>
      </c>
      <c r="DB348" t="s">
        <v>243</v>
      </c>
      <c r="DC348" t="s">
        <v>243</v>
      </c>
      <c r="DD348" t="s">
        <v>243</v>
      </c>
      <c r="DE348" t="s">
        <v>243</v>
      </c>
      <c r="DF348">
        <v>0</v>
      </c>
      <c r="DG348">
        <v>100</v>
      </c>
      <c r="DH348">
        <v>100</v>
      </c>
      <c r="DI348">
        <v>-1.3480000000000001</v>
      </c>
      <c r="DJ348">
        <v>2.1000000000000001E-2</v>
      </c>
      <c r="DK348">
        <v>3</v>
      </c>
      <c r="DL348">
        <v>630.01599999999996</v>
      </c>
      <c r="DM348">
        <v>289.68799999999999</v>
      </c>
      <c r="DN348">
        <v>22.999500000000001</v>
      </c>
      <c r="DO348">
        <v>23.456399999999999</v>
      </c>
      <c r="DP348">
        <v>30.000399999999999</v>
      </c>
      <c r="DQ348">
        <v>23.5307</v>
      </c>
      <c r="DR348">
        <v>23.5441</v>
      </c>
      <c r="DS348">
        <v>44.070999999999998</v>
      </c>
      <c r="DT348">
        <v>22.8569</v>
      </c>
      <c r="DU348">
        <v>100</v>
      </c>
      <c r="DV348">
        <v>23</v>
      </c>
      <c r="DW348">
        <v>1120</v>
      </c>
      <c r="DX348">
        <v>19</v>
      </c>
      <c r="DY348">
        <v>101.295</v>
      </c>
      <c r="DZ348">
        <v>105.271</v>
      </c>
    </row>
    <row r="349" spans="1:130" x14ac:dyDescent="0.25">
      <c r="A349">
        <v>333</v>
      </c>
      <c r="B349">
        <v>1560437764.5</v>
      </c>
      <c r="C349">
        <v>664.40000009536698</v>
      </c>
      <c r="D349" t="s">
        <v>908</v>
      </c>
      <c r="E349" t="s">
        <v>909</v>
      </c>
      <c r="G349">
        <v>1560437754.1612899</v>
      </c>
      <c r="H349">
        <f t="shared" si="145"/>
        <v>9.0231521636620815E-4</v>
      </c>
      <c r="I349">
        <f t="shared" si="146"/>
        <v>29.184214843811549</v>
      </c>
      <c r="J349">
        <f t="shared" si="147"/>
        <v>1048.5358064516099</v>
      </c>
      <c r="K349">
        <f t="shared" si="148"/>
        <v>570.93134021473736</v>
      </c>
      <c r="L349">
        <f t="shared" si="149"/>
        <v>56.856695767065212</v>
      </c>
      <c r="M349">
        <f t="shared" si="150"/>
        <v>104.41935334268184</v>
      </c>
      <c r="N349">
        <f t="shared" si="151"/>
        <v>0.10167037451956913</v>
      </c>
      <c r="O349">
        <f t="shared" si="152"/>
        <v>3</v>
      </c>
      <c r="P349">
        <f t="shared" si="153"/>
        <v>9.9976270377510612E-2</v>
      </c>
      <c r="Q349">
        <f t="shared" si="154"/>
        <v>6.2635196868942367E-2</v>
      </c>
      <c r="R349">
        <f t="shared" si="155"/>
        <v>215.02210291748153</v>
      </c>
      <c r="S349">
        <f t="shared" si="156"/>
        <v>24.002889057878392</v>
      </c>
      <c r="T349">
        <f t="shared" si="157"/>
        <v>23.58017096774195</v>
      </c>
      <c r="U349">
        <f t="shared" si="158"/>
        <v>2.9202714710894377</v>
      </c>
      <c r="V349">
        <f t="shared" si="159"/>
        <v>72.531404460585023</v>
      </c>
      <c r="W349">
        <f t="shared" si="160"/>
        <v>2.0438811766097604</v>
      </c>
      <c r="X349">
        <f t="shared" si="161"/>
        <v>2.8179258237312159</v>
      </c>
      <c r="Y349">
        <f t="shared" si="162"/>
        <v>0.87639029447967731</v>
      </c>
      <c r="Z349">
        <f t="shared" si="163"/>
        <v>-39.792101041749781</v>
      </c>
      <c r="AA349">
        <f t="shared" si="164"/>
        <v>-95.536933470967952</v>
      </c>
      <c r="AB349">
        <f t="shared" si="165"/>
        <v>-6.6204863859457346</v>
      </c>
      <c r="AC349">
        <f t="shared" si="166"/>
        <v>73.072582018818068</v>
      </c>
      <c r="AD349">
        <v>0</v>
      </c>
      <c r="AE349">
        <v>0</v>
      </c>
      <c r="AF349">
        <v>3</v>
      </c>
      <c r="AG349">
        <v>0</v>
      </c>
      <c r="AH349">
        <v>0</v>
      </c>
      <c r="AI349">
        <f t="shared" si="167"/>
        <v>1</v>
      </c>
      <c r="AJ349">
        <f t="shared" si="168"/>
        <v>0</v>
      </c>
      <c r="AK349">
        <f t="shared" si="169"/>
        <v>68017.611148270924</v>
      </c>
      <c r="AL349">
        <f t="shared" si="170"/>
        <v>1200</v>
      </c>
      <c r="AM349">
        <f t="shared" si="171"/>
        <v>963.35868948387008</v>
      </c>
      <c r="AN349">
        <f t="shared" si="172"/>
        <v>0.80279890790322506</v>
      </c>
      <c r="AO349">
        <f t="shared" si="173"/>
        <v>0.22320046029032237</v>
      </c>
      <c r="AP349">
        <v>10</v>
      </c>
      <c r="AQ349">
        <v>1</v>
      </c>
      <c r="AR349" t="s">
        <v>237</v>
      </c>
      <c r="AS349">
        <v>1560437754.1612899</v>
      </c>
      <c r="AT349">
        <v>1048.5358064516099</v>
      </c>
      <c r="AU349">
        <v>1098.7483870967701</v>
      </c>
      <c r="AV349">
        <v>20.523806451612899</v>
      </c>
      <c r="AW349">
        <v>19.050948387096799</v>
      </c>
      <c r="AX349">
        <v>600.05529032258096</v>
      </c>
      <c r="AY349">
        <v>99.485819354838696</v>
      </c>
      <c r="AZ349">
        <v>0.10005334516129</v>
      </c>
      <c r="BA349">
        <v>22.9894741935484</v>
      </c>
      <c r="BB349">
        <v>23.698287096774202</v>
      </c>
      <c r="BC349">
        <v>23.462054838709701</v>
      </c>
      <c r="BD349">
        <v>0</v>
      </c>
      <c r="BE349">
        <v>0</v>
      </c>
      <c r="BF349">
        <v>13000.316129032301</v>
      </c>
      <c r="BG349">
        <v>1040.4364516129001</v>
      </c>
      <c r="BH349">
        <v>22.0115451612903</v>
      </c>
      <c r="BI349">
        <v>1200</v>
      </c>
      <c r="BJ349">
        <v>0.32998499999999997</v>
      </c>
      <c r="BK349">
        <v>0.32999777419354798</v>
      </c>
      <c r="BL349">
        <v>0.330000838709677</v>
      </c>
      <c r="BM349">
        <v>1.00164483870968E-2</v>
      </c>
      <c r="BN349">
        <v>24</v>
      </c>
      <c r="BO349">
        <v>17743.083870967701</v>
      </c>
      <c r="BP349">
        <v>1560432001.5</v>
      </c>
      <c r="BQ349" t="s">
        <v>238</v>
      </c>
      <c r="BR349">
        <v>1</v>
      </c>
      <c r="BS349">
        <v>-1.3480000000000001</v>
      </c>
      <c r="BT349">
        <v>2.1000000000000001E-2</v>
      </c>
      <c r="BU349">
        <v>400</v>
      </c>
      <c r="BV349">
        <v>19</v>
      </c>
      <c r="BW349">
        <v>0.05</v>
      </c>
      <c r="BX349">
        <v>0.02</v>
      </c>
      <c r="BY349">
        <v>29.177810233554801</v>
      </c>
      <c r="BZ349">
        <v>0.51660483066803797</v>
      </c>
      <c r="CA349">
        <v>6.7820026684265899E-2</v>
      </c>
      <c r="CB349">
        <v>1</v>
      </c>
      <c r="CC349">
        <v>-50.207663414634098</v>
      </c>
      <c r="CD349">
        <v>-0.88808362369331095</v>
      </c>
      <c r="CE349">
        <v>0.113392125067681</v>
      </c>
      <c r="CF349">
        <v>0</v>
      </c>
      <c r="CG349">
        <v>1.4734612195121899</v>
      </c>
      <c r="CH349">
        <v>-6.8196376306620496E-2</v>
      </c>
      <c r="CI349">
        <v>7.2814522791320698E-3</v>
      </c>
      <c r="CJ349">
        <v>1</v>
      </c>
      <c r="CK349">
        <v>2</v>
      </c>
      <c r="CL349">
        <v>3</v>
      </c>
      <c r="CM349" t="s">
        <v>254</v>
      </c>
      <c r="CN349">
        <v>1.8608100000000001</v>
      </c>
      <c r="CO349">
        <v>1.8577600000000001</v>
      </c>
      <c r="CP349">
        <v>1.8605499999999999</v>
      </c>
      <c r="CQ349">
        <v>1.8533299999999999</v>
      </c>
      <c r="CR349">
        <v>1.8518699999999999</v>
      </c>
      <c r="CS349">
        <v>1.8527199999999999</v>
      </c>
      <c r="CT349">
        <v>1.8564099999999999</v>
      </c>
      <c r="CU349">
        <v>1.86266</v>
      </c>
      <c r="CV349" t="s">
        <v>240</v>
      </c>
      <c r="CW349" t="s">
        <v>19</v>
      </c>
      <c r="CX349" t="s">
        <v>19</v>
      </c>
      <c r="CY349" t="s">
        <v>19</v>
      </c>
      <c r="CZ349" t="s">
        <v>241</v>
      </c>
      <c r="DA349" t="s">
        <v>242</v>
      </c>
      <c r="DB349" t="s">
        <v>243</v>
      </c>
      <c r="DC349" t="s">
        <v>243</v>
      </c>
      <c r="DD349" t="s">
        <v>243</v>
      </c>
      <c r="DE349" t="s">
        <v>243</v>
      </c>
      <c r="DF349">
        <v>0</v>
      </c>
      <c r="DG349">
        <v>100</v>
      </c>
      <c r="DH349">
        <v>100</v>
      </c>
      <c r="DI349">
        <v>-1.3480000000000001</v>
      </c>
      <c r="DJ349">
        <v>2.1000000000000001E-2</v>
      </c>
      <c r="DK349">
        <v>3</v>
      </c>
      <c r="DL349">
        <v>630.58399999999995</v>
      </c>
      <c r="DM349">
        <v>289.66000000000003</v>
      </c>
      <c r="DN349">
        <v>22.999500000000001</v>
      </c>
      <c r="DO349">
        <v>23.4573</v>
      </c>
      <c r="DP349">
        <v>30.000299999999999</v>
      </c>
      <c r="DQ349">
        <v>23.531600000000001</v>
      </c>
      <c r="DR349">
        <v>23.545100000000001</v>
      </c>
      <c r="DS349">
        <v>44.098799999999997</v>
      </c>
      <c r="DT349">
        <v>22.8569</v>
      </c>
      <c r="DU349">
        <v>100</v>
      </c>
      <c r="DV349">
        <v>23</v>
      </c>
      <c r="DW349">
        <v>1120</v>
      </c>
      <c r="DX349">
        <v>19</v>
      </c>
      <c r="DY349">
        <v>101.295</v>
      </c>
      <c r="DZ349">
        <v>105.271</v>
      </c>
    </row>
    <row r="350" spans="1:130" x14ac:dyDescent="0.25">
      <c r="A350">
        <v>334</v>
      </c>
      <c r="B350">
        <v>1560437766.5</v>
      </c>
      <c r="C350">
        <v>666.40000009536698</v>
      </c>
      <c r="D350" t="s">
        <v>910</v>
      </c>
      <c r="E350" t="s">
        <v>911</v>
      </c>
      <c r="G350">
        <v>1560437756.1612899</v>
      </c>
      <c r="H350">
        <f t="shared" si="145"/>
        <v>9.0119891796207709E-4</v>
      </c>
      <c r="I350">
        <f t="shared" si="146"/>
        <v>29.173045484149</v>
      </c>
      <c r="J350">
        <f t="shared" si="147"/>
        <v>1051.8412903225801</v>
      </c>
      <c r="K350">
        <f t="shared" si="148"/>
        <v>573.91508377355376</v>
      </c>
      <c r="L350">
        <f t="shared" si="149"/>
        <v>57.15383483799674</v>
      </c>
      <c r="M350">
        <f t="shared" si="150"/>
        <v>104.7485335070964</v>
      </c>
      <c r="N350">
        <f t="shared" si="151"/>
        <v>0.10156910277208497</v>
      </c>
      <c r="O350">
        <f t="shared" si="152"/>
        <v>3</v>
      </c>
      <c r="P350">
        <f t="shared" si="153"/>
        <v>9.9878343810879483E-2</v>
      </c>
      <c r="Q350">
        <f t="shared" si="154"/>
        <v>6.2573698652542767E-2</v>
      </c>
      <c r="R350">
        <f t="shared" si="155"/>
        <v>215.02217952079377</v>
      </c>
      <c r="S350">
        <f t="shared" si="156"/>
        <v>24.001114285945121</v>
      </c>
      <c r="T350">
        <f t="shared" si="157"/>
        <v>23.57808548387095</v>
      </c>
      <c r="U350">
        <f t="shared" si="158"/>
        <v>2.919904492472654</v>
      </c>
      <c r="V350">
        <f t="shared" si="159"/>
        <v>72.535370355588185</v>
      </c>
      <c r="W350">
        <f t="shared" si="160"/>
        <v>2.0437379144926093</v>
      </c>
      <c r="X350">
        <f t="shared" si="161"/>
        <v>2.8175742461555626</v>
      </c>
      <c r="Y350">
        <f t="shared" si="162"/>
        <v>0.87616657798004471</v>
      </c>
      <c r="Z350">
        <f t="shared" si="163"/>
        <v>-39.7428722821276</v>
      </c>
      <c r="AA350">
        <f t="shared" si="164"/>
        <v>-95.533020503224179</v>
      </c>
      <c r="AB350">
        <f t="shared" si="165"/>
        <v>-6.6200762430910993</v>
      </c>
      <c r="AC350">
        <f t="shared" si="166"/>
        <v>73.126210492350907</v>
      </c>
      <c r="AD350">
        <v>0</v>
      </c>
      <c r="AE350">
        <v>0</v>
      </c>
      <c r="AF350">
        <v>3</v>
      </c>
      <c r="AG350">
        <v>0</v>
      </c>
      <c r="AH350">
        <v>0</v>
      </c>
      <c r="AI350">
        <f t="shared" si="167"/>
        <v>1</v>
      </c>
      <c r="AJ350">
        <f t="shared" si="168"/>
        <v>0</v>
      </c>
      <c r="AK350">
        <f t="shared" si="169"/>
        <v>68023.165330492906</v>
      </c>
      <c r="AL350">
        <f t="shared" si="170"/>
        <v>1200</v>
      </c>
      <c r="AM350">
        <f t="shared" si="171"/>
        <v>963.35859870967806</v>
      </c>
      <c r="AN350">
        <f t="shared" si="172"/>
        <v>0.80279883225806503</v>
      </c>
      <c r="AO350">
        <f t="shared" si="173"/>
        <v>0.22320056083870984</v>
      </c>
      <c r="AP350">
        <v>10</v>
      </c>
      <c r="AQ350">
        <v>1</v>
      </c>
      <c r="AR350" t="s">
        <v>237</v>
      </c>
      <c r="AS350">
        <v>1560437756.1612899</v>
      </c>
      <c r="AT350">
        <v>1051.8412903225801</v>
      </c>
      <c r="AU350">
        <v>1102.03774193548</v>
      </c>
      <c r="AV350">
        <v>20.522367741935501</v>
      </c>
      <c r="AW350">
        <v>19.0513451612903</v>
      </c>
      <c r="AX350">
        <v>600.06161290322598</v>
      </c>
      <c r="AY350">
        <v>99.485787096774203</v>
      </c>
      <c r="AZ350">
        <v>0.10008623870967701</v>
      </c>
      <c r="BA350">
        <v>22.987412903225799</v>
      </c>
      <c r="BB350">
        <v>23.696196774193499</v>
      </c>
      <c r="BC350">
        <v>23.459974193548401</v>
      </c>
      <c r="BD350">
        <v>0</v>
      </c>
      <c r="BE350">
        <v>0</v>
      </c>
      <c r="BF350">
        <v>13001.4032258065</v>
      </c>
      <c r="BG350">
        <v>1040.4245161290301</v>
      </c>
      <c r="BH350">
        <v>22.006164516129001</v>
      </c>
      <c r="BI350">
        <v>1200</v>
      </c>
      <c r="BJ350">
        <v>0.32998341935483899</v>
      </c>
      <c r="BK350">
        <v>0.32999829032258099</v>
      </c>
      <c r="BL350">
        <v>0.33000187096774197</v>
      </c>
      <c r="BM350">
        <v>1.0016438709677399E-2</v>
      </c>
      <c r="BN350">
        <v>24</v>
      </c>
      <c r="BO350">
        <v>17743.080645161299</v>
      </c>
      <c r="BP350">
        <v>1560432001.5</v>
      </c>
      <c r="BQ350" t="s">
        <v>238</v>
      </c>
      <c r="BR350">
        <v>1</v>
      </c>
      <c r="BS350">
        <v>-1.3480000000000001</v>
      </c>
      <c r="BT350">
        <v>2.1000000000000001E-2</v>
      </c>
      <c r="BU350">
        <v>400</v>
      </c>
      <c r="BV350">
        <v>19</v>
      </c>
      <c r="BW350">
        <v>0.05</v>
      </c>
      <c r="BX350">
        <v>0.02</v>
      </c>
      <c r="BY350">
        <v>29.185860990317099</v>
      </c>
      <c r="BZ350">
        <v>0.28149495579247302</v>
      </c>
      <c r="CA350">
        <v>6.1023489298522901E-2</v>
      </c>
      <c r="CB350">
        <v>1</v>
      </c>
      <c r="CC350">
        <v>-50.211680487804898</v>
      </c>
      <c r="CD350">
        <v>-0.45282020905912201</v>
      </c>
      <c r="CE350">
        <v>0.113506061339197</v>
      </c>
      <c r="CF350">
        <v>0</v>
      </c>
      <c r="CG350">
        <v>1.4715631707317101</v>
      </c>
      <c r="CH350">
        <v>-5.2774285714282498E-2</v>
      </c>
      <c r="CI350">
        <v>5.9973312922822E-3</v>
      </c>
      <c r="CJ350">
        <v>1</v>
      </c>
      <c r="CK350">
        <v>2</v>
      </c>
      <c r="CL350">
        <v>3</v>
      </c>
      <c r="CM350" t="s">
        <v>254</v>
      </c>
      <c r="CN350">
        <v>1.8608100000000001</v>
      </c>
      <c r="CO350">
        <v>1.8577600000000001</v>
      </c>
      <c r="CP350">
        <v>1.86053</v>
      </c>
      <c r="CQ350">
        <v>1.8533299999999999</v>
      </c>
      <c r="CR350">
        <v>1.8518600000000001</v>
      </c>
      <c r="CS350">
        <v>1.8527199999999999</v>
      </c>
      <c r="CT350">
        <v>1.8564099999999999</v>
      </c>
      <c r="CU350">
        <v>1.86266</v>
      </c>
      <c r="CV350" t="s">
        <v>240</v>
      </c>
      <c r="CW350" t="s">
        <v>19</v>
      </c>
      <c r="CX350" t="s">
        <v>19</v>
      </c>
      <c r="CY350" t="s">
        <v>19</v>
      </c>
      <c r="CZ350" t="s">
        <v>241</v>
      </c>
      <c r="DA350" t="s">
        <v>242</v>
      </c>
      <c r="DB350" t="s">
        <v>243</v>
      </c>
      <c r="DC350" t="s">
        <v>243</v>
      </c>
      <c r="DD350" t="s">
        <v>243</v>
      </c>
      <c r="DE350" t="s">
        <v>243</v>
      </c>
      <c r="DF350">
        <v>0</v>
      </c>
      <c r="DG350">
        <v>100</v>
      </c>
      <c r="DH350">
        <v>100</v>
      </c>
      <c r="DI350">
        <v>-1.3480000000000001</v>
      </c>
      <c r="DJ350">
        <v>2.1000000000000001E-2</v>
      </c>
      <c r="DK350">
        <v>3</v>
      </c>
      <c r="DL350">
        <v>630.774</v>
      </c>
      <c r="DM350">
        <v>289.577</v>
      </c>
      <c r="DN350">
        <v>22.999700000000001</v>
      </c>
      <c r="DO350">
        <v>23.458300000000001</v>
      </c>
      <c r="DP350">
        <v>30.000299999999999</v>
      </c>
      <c r="DQ350">
        <v>23.532599999999999</v>
      </c>
      <c r="DR350">
        <v>23.546099999999999</v>
      </c>
      <c r="DS350">
        <v>44.096699999999998</v>
      </c>
      <c r="DT350">
        <v>22.8569</v>
      </c>
      <c r="DU350">
        <v>100</v>
      </c>
      <c r="DV350">
        <v>23</v>
      </c>
      <c r="DW350">
        <v>1120</v>
      </c>
      <c r="DX350">
        <v>19</v>
      </c>
      <c r="DY350">
        <v>101.295</v>
      </c>
      <c r="DZ350">
        <v>105.27</v>
      </c>
    </row>
    <row r="351" spans="1:130" x14ac:dyDescent="0.25">
      <c r="A351">
        <v>335</v>
      </c>
      <c r="B351">
        <v>1560437768.5</v>
      </c>
      <c r="C351">
        <v>668.40000009536698</v>
      </c>
      <c r="D351" t="s">
        <v>912</v>
      </c>
      <c r="E351" t="s">
        <v>913</v>
      </c>
      <c r="G351">
        <v>1560437758.1612899</v>
      </c>
      <c r="H351">
        <f t="shared" si="145"/>
        <v>9.0021488126977394E-4</v>
      </c>
      <c r="I351">
        <f t="shared" si="146"/>
        <v>29.090242075552574</v>
      </c>
      <c r="J351">
        <f t="shared" si="147"/>
        <v>1055.1377419354801</v>
      </c>
      <c r="K351">
        <f t="shared" si="148"/>
        <v>578.025462370691</v>
      </c>
      <c r="L351">
        <f t="shared" si="149"/>
        <v>57.56308371311642</v>
      </c>
      <c r="M351">
        <f t="shared" si="150"/>
        <v>105.0766551334891</v>
      </c>
      <c r="N351">
        <f t="shared" si="151"/>
        <v>0.10146784265863862</v>
      </c>
      <c r="O351">
        <f t="shared" si="152"/>
        <v>3</v>
      </c>
      <c r="P351">
        <f t="shared" si="153"/>
        <v>9.9780425243796989E-2</v>
      </c>
      <c r="Q351">
        <f t="shared" si="154"/>
        <v>6.2512205749111885E-2</v>
      </c>
      <c r="R351">
        <f t="shared" si="155"/>
        <v>215.02226917374585</v>
      </c>
      <c r="S351">
        <f t="shared" si="156"/>
        <v>24.000227825337891</v>
      </c>
      <c r="T351">
        <f t="shared" si="157"/>
        <v>23.576922580645153</v>
      </c>
      <c r="U351">
        <f t="shared" si="158"/>
        <v>2.9196998761267876</v>
      </c>
      <c r="V351">
        <f t="shared" si="159"/>
        <v>72.536578005978853</v>
      </c>
      <c r="W351">
        <f t="shared" si="160"/>
        <v>2.0436310719878881</v>
      </c>
      <c r="X351">
        <f t="shared" si="161"/>
        <v>2.8173800421346611</v>
      </c>
      <c r="Y351">
        <f t="shared" si="162"/>
        <v>0.87606880413889954</v>
      </c>
      <c r="Z351">
        <f t="shared" si="163"/>
        <v>-39.699476263997028</v>
      </c>
      <c r="AA351">
        <f t="shared" si="164"/>
        <v>-95.529107535480406</v>
      </c>
      <c r="AB351">
        <f t="shared" si="165"/>
        <v>-6.6197279521331192</v>
      </c>
      <c r="AC351">
        <f t="shared" si="166"/>
        <v>73.173957422135302</v>
      </c>
      <c r="AD351">
        <v>0</v>
      </c>
      <c r="AE351">
        <v>0</v>
      </c>
      <c r="AF351">
        <v>3</v>
      </c>
      <c r="AG351">
        <v>0</v>
      </c>
      <c r="AH351">
        <v>0</v>
      </c>
      <c r="AI351">
        <f t="shared" si="167"/>
        <v>1</v>
      </c>
      <c r="AJ351">
        <f t="shared" si="168"/>
        <v>0</v>
      </c>
      <c r="AK351">
        <f t="shared" si="169"/>
        <v>68024.169045353003</v>
      </c>
      <c r="AL351">
        <f t="shared" si="170"/>
        <v>1200.0003225806499</v>
      </c>
      <c r="AM351">
        <f t="shared" si="171"/>
        <v>963.35882341897263</v>
      </c>
      <c r="AN351">
        <f t="shared" si="172"/>
        <v>0.80279880370967727</v>
      </c>
      <c r="AO351">
        <f t="shared" si="173"/>
        <v>0.2232006018387096</v>
      </c>
      <c r="AP351">
        <v>10</v>
      </c>
      <c r="AQ351">
        <v>1</v>
      </c>
      <c r="AR351" t="s">
        <v>237</v>
      </c>
      <c r="AS351">
        <v>1560437758.1612899</v>
      </c>
      <c r="AT351">
        <v>1055.1377419354801</v>
      </c>
      <c r="AU351">
        <v>1105.19903225806</v>
      </c>
      <c r="AV351">
        <v>20.5213258064516</v>
      </c>
      <c r="AW351">
        <v>19.051919354838699</v>
      </c>
      <c r="AX351">
        <v>600.06629032258104</v>
      </c>
      <c r="AY351">
        <v>99.485632258064499</v>
      </c>
      <c r="AZ351">
        <v>0.100090967741936</v>
      </c>
      <c r="BA351">
        <v>22.9862741935484</v>
      </c>
      <c r="BB351">
        <v>23.694732258064501</v>
      </c>
      <c r="BC351">
        <v>23.459112903225801</v>
      </c>
      <c r="BD351">
        <v>0</v>
      </c>
      <c r="BE351">
        <v>0</v>
      </c>
      <c r="BF351">
        <v>13001.583870967699</v>
      </c>
      <c r="BG351">
        <v>1040.4174193548399</v>
      </c>
      <c r="BH351">
        <v>22.000783870967702</v>
      </c>
      <c r="BI351">
        <v>1200.0003225806499</v>
      </c>
      <c r="BJ351">
        <v>0.32998280645161299</v>
      </c>
      <c r="BK351">
        <v>0.32999858064516102</v>
      </c>
      <c r="BL351">
        <v>0.330002193548387</v>
      </c>
      <c r="BM351">
        <v>1.00164419354839E-2</v>
      </c>
      <c r="BN351">
        <v>24</v>
      </c>
      <c r="BO351">
        <v>17743.080645161299</v>
      </c>
      <c r="BP351">
        <v>1560432001.5</v>
      </c>
      <c r="BQ351" t="s">
        <v>238</v>
      </c>
      <c r="BR351">
        <v>1</v>
      </c>
      <c r="BS351">
        <v>-1.3480000000000001</v>
      </c>
      <c r="BT351">
        <v>2.1000000000000001E-2</v>
      </c>
      <c r="BU351">
        <v>400</v>
      </c>
      <c r="BV351">
        <v>19</v>
      </c>
      <c r="BW351">
        <v>0.05</v>
      </c>
      <c r="BX351">
        <v>0.02</v>
      </c>
      <c r="BY351">
        <v>29.151569539921301</v>
      </c>
      <c r="BZ351">
        <v>-0.49075822973089001</v>
      </c>
      <c r="CA351">
        <v>0.148474570980381</v>
      </c>
      <c r="CB351">
        <v>0</v>
      </c>
      <c r="CC351">
        <v>-50.128221951219501</v>
      </c>
      <c r="CD351">
        <v>1.27607456446003</v>
      </c>
      <c r="CE351">
        <v>0.32695518340770802</v>
      </c>
      <c r="CF351">
        <v>0</v>
      </c>
      <c r="CG351">
        <v>1.46987</v>
      </c>
      <c r="CH351">
        <v>-3.5331846689899297E-2</v>
      </c>
      <c r="CI351">
        <v>4.32639826544199E-3</v>
      </c>
      <c r="CJ351">
        <v>1</v>
      </c>
      <c r="CK351">
        <v>1</v>
      </c>
      <c r="CL351">
        <v>3</v>
      </c>
      <c r="CM351" t="s">
        <v>257</v>
      </c>
      <c r="CN351">
        <v>1.8608100000000001</v>
      </c>
      <c r="CO351">
        <v>1.8577600000000001</v>
      </c>
      <c r="CP351">
        <v>1.86052</v>
      </c>
      <c r="CQ351">
        <v>1.85334</v>
      </c>
      <c r="CR351">
        <v>1.85188</v>
      </c>
      <c r="CS351">
        <v>1.8527199999999999</v>
      </c>
      <c r="CT351">
        <v>1.85642</v>
      </c>
      <c r="CU351">
        <v>1.8626499999999999</v>
      </c>
      <c r="CV351" t="s">
        <v>240</v>
      </c>
      <c r="CW351" t="s">
        <v>19</v>
      </c>
      <c r="CX351" t="s">
        <v>19</v>
      </c>
      <c r="CY351" t="s">
        <v>19</v>
      </c>
      <c r="CZ351" t="s">
        <v>241</v>
      </c>
      <c r="DA351" t="s">
        <v>242</v>
      </c>
      <c r="DB351" t="s">
        <v>243</v>
      </c>
      <c r="DC351" t="s">
        <v>243</v>
      </c>
      <c r="DD351" t="s">
        <v>243</v>
      </c>
      <c r="DE351" t="s">
        <v>243</v>
      </c>
      <c r="DF351">
        <v>0</v>
      </c>
      <c r="DG351">
        <v>100</v>
      </c>
      <c r="DH351">
        <v>100</v>
      </c>
      <c r="DI351">
        <v>-1.3480000000000001</v>
      </c>
      <c r="DJ351">
        <v>2.1000000000000001E-2</v>
      </c>
      <c r="DK351">
        <v>3</v>
      </c>
      <c r="DL351">
        <v>630.17200000000003</v>
      </c>
      <c r="DM351">
        <v>289.69299999999998</v>
      </c>
      <c r="DN351">
        <v>23.000299999999999</v>
      </c>
      <c r="DO351">
        <v>23.459800000000001</v>
      </c>
      <c r="DP351">
        <v>30.000299999999999</v>
      </c>
      <c r="DQ351">
        <v>23.5336</v>
      </c>
      <c r="DR351">
        <v>23.5471</v>
      </c>
      <c r="DS351">
        <v>44.081499999999998</v>
      </c>
      <c r="DT351">
        <v>22.8569</v>
      </c>
      <c r="DU351">
        <v>100</v>
      </c>
      <c r="DV351">
        <v>23</v>
      </c>
      <c r="DW351">
        <v>1120</v>
      </c>
      <c r="DX351">
        <v>19</v>
      </c>
      <c r="DY351">
        <v>101.294</v>
      </c>
      <c r="DZ351">
        <v>105.271</v>
      </c>
    </row>
    <row r="352" spans="1:130" x14ac:dyDescent="0.25">
      <c r="A352">
        <v>336</v>
      </c>
      <c r="B352">
        <v>1560437770.5</v>
      </c>
      <c r="C352">
        <v>670.40000009536698</v>
      </c>
      <c r="D352" t="s">
        <v>914</v>
      </c>
      <c r="E352" t="s">
        <v>915</v>
      </c>
      <c r="G352">
        <v>1560437760.1612899</v>
      </c>
      <c r="H352">
        <f t="shared" si="145"/>
        <v>8.9950905110817634E-4</v>
      </c>
      <c r="I352">
        <f t="shared" si="146"/>
        <v>28.8956376714135</v>
      </c>
      <c r="J352">
        <f t="shared" si="147"/>
        <v>1058.40935483871</v>
      </c>
      <c r="K352">
        <f t="shared" si="148"/>
        <v>583.96527589063555</v>
      </c>
      <c r="L352">
        <f t="shared" si="149"/>
        <v>58.154403812185805</v>
      </c>
      <c r="M352">
        <f t="shared" si="150"/>
        <v>105.40209762645654</v>
      </c>
      <c r="N352">
        <f t="shared" si="151"/>
        <v>0.10138370322773384</v>
      </c>
      <c r="O352">
        <f t="shared" si="152"/>
        <v>3</v>
      </c>
      <c r="P352">
        <f t="shared" si="153"/>
        <v>9.9699059910721741E-2</v>
      </c>
      <c r="Q352">
        <f t="shared" si="154"/>
        <v>6.2461108503964635E-2</v>
      </c>
      <c r="R352">
        <f t="shared" si="155"/>
        <v>215.02220890817637</v>
      </c>
      <c r="S352">
        <f t="shared" si="156"/>
        <v>24.000255983678748</v>
      </c>
      <c r="T352">
        <f t="shared" si="157"/>
        <v>23.576679032258049</v>
      </c>
      <c r="U352">
        <f t="shared" si="158"/>
        <v>2.9196570246383624</v>
      </c>
      <c r="V352">
        <f t="shared" si="159"/>
        <v>72.534838557164406</v>
      </c>
      <c r="W352">
        <f t="shared" si="160"/>
        <v>2.0435633102720168</v>
      </c>
      <c r="X352">
        <f t="shared" si="161"/>
        <v>2.8173541858254678</v>
      </c>
      <c r="Y352">
        <f t="shared" si="162"/>
        <v>0.87609371436634564</v>
      </c>
      <c r="Z352">
        <f t="shared" si="163"/>
        <v>-39.668349153870579</v>
      </c>
      <c r="AA352">
        <f t="shared" si="164"/>
        <v>-95.51423825805557</v>
      </c>
      <c r="AB352">
        <f t="shared" si="165"/>
        <v>-6.618684336152775</v>
      </c>
      <c r="AC352">
        <f t="shared" si="166"/>
        <v>73.220937160097435</v>
      </c>
      <c r="AD352">
        <v>0</v>
      </c>
      <c r="AE352">
        <v>0</v>
      </c>
      <c r="AF352">
        <v>3</v>
      </c>
      <c r="AG352">
        <v>0</v>
      </c>
      <c r="AH352">
        <v>0</v>
      </c>
      <c r="AI352">
        <f t="shared" si="167"/>
        <v>1</v>
      </c>
      <c r="AJ352">
        <f t="shared" si="168"/>
        <v>0</v>
      </c>
      <c r="AK352">
        <f t="shared" si="169"/>
        <v>68025.231180577175</v>
      </c>
      <c r="AL352">
        <f t="shared" si="170"/>
        <v>1200</v>
      </c>
      <c r="AM352">
        <f t="shared" si="171"/>
        <v>963.35859754838623</v>
      </c>
      <c r="AN352">
        <f t="shared" si="172"/>
        <v>0.80279883129032181</v>
      </c>
      <c r="AO352">
        <f t="shared" si="173"/>
        <v>0.22320059161290304</v>
      </c>
      <c r="AP352">
        <v>10</v>
      </c>
      <c r="AQ352">
        <v>1</v>
      </c>
      <c r="AR352" t="s">
        <v>237</v>
      </c>
      <c r="AS352">
        <v>1560437760.1612899</v>
      </c>
      <c r="AT352">
        <v>1058.40935483871</v>
      </c>
      <c r="AU352">
        <v>1108.15064516129</v>
      </c>
      <c r="AV352">
        <v>20.520716129032301</v>
      </c>
      <c r="AW352">
        <v>19.052441935483898</v>
      </c>
      <c r="AX352">
        <v>600.05854838709695</v>
      </c>
      <c r="AY352">
        <v>99.4852967741935</v>
      </c>
      <c r="AZ352">
        <v>0.100083064516129</v>
      </c>
      <c r="BA352">
        <v>22.986122580645201</v>
      </c>
      <c r="BB352">
        <v>23.693967741935499</v>
      </c>
      <c r="BC352">
        <v>23.4593903225806</v>
      </c>
      <c r="BD352">
        <v>0</v>
      </c>
      <c r="BE352">
        <v>0</v>
      </c>
      <c r="BF352">
        <v>13001.8516129032</v>
      </c>
      <c r="BG352">
        <v>1040.4054838709701</v>
      </c>
      <c r="BH352">
        <v>21.997199999999999</v>
      </c>
      <c r="BI352">
        <v>1200</v>
      </c>
      <c r="BJ352">
        <v>0.32998306451612902</v>
      </c>
      <c r="BK352">
        <v>0.32999858064516102</v>
      </c>
      <c r="BL352">
        <v>0.33000196774193502</v>
      </c>
      <c r="BM352">
        <v>1.00164516129032E-2</v>
      </c>
      <c r="BN352">
        <v>24</v>
      </c>
      <c r="BO352">
        <v>17743.080645161299</v>
      </c>
      <c r="BP352">
        <v>1560432001.5</v>
      </c>
      <c r="BQ352" t="s">
        <v>238</v>
      </c>
      <c r="BR352">
        <v>1</v>
      </c>
      <c r="BS352">
        <v>-1.3480000000000001</v>
      </c>
      <c r="BT352">
        <v>2.1000000000000001E-2</v>
      </c>
      <c r="BU352">
        <v>400</v>
      </c>
      <c r="BV352">
        <v>19</v>
      </c>
      <c r="BW352">
        <v>0.05</v>
      </c>
      <c r="BX352">
        <v>0.02</v>
      </c>
      <c r="BY352">
        <v>29.029172694741799</v>
      </c>
      <c r="BZ352">
        <v>-2.4127894552114801</v>
      </c>
      <c r="CA352">
        <v>0.40821693997261999</v>
      </c>
      <c r="CB352">
        <v>0</v>
      </c>
      <c r="CC352">
        <v>-49.884268292682897</v>
      </c>
      <c r="CD352">
        <v>5.1171240418116701</v>
      </c>
      <c r="CE352">
        <v>0.82329516783768997</v>
      </c>
      <c r="CF352">
        <v>0</v>
      </c>
      <c r="CG352">
        <v>1.46855024390244</v>
      </c>
      <c r="CH352">
        <v>-2.1437351916375399E-2</v>
      </c>
      <c r="CI352">
        <v>2.81801996548595E-3</v>
      </c>
      <c r="CJ352">
        <v>1</v>
      </c>
      <c r="CK352">
        <v>1</v>
      </c>
      <c r="CL352">
        <v>3</v>
      </c>
      <c r="CM352" t="s">
        <v>257</v>
      </c>
      <c r="CN352">
        <v>1.8608100000000001</v>
      </c>
      <c r="CO352">
        <v>1.8577600000000001</v>
      </c>
      <c r="CP352">
        <v>1.86053</v>
      </c>
      <c r="CQ352">
        <v>1.85334</v>
      </c>
      <c r="CR352">
        <v>1.85188</v>
      </c>
      <c r="CS352">
        <v>1.8527199999999999</v>
      </c>
      <c r="CT352">
        <v>1.85642</v>
      </c>
      <c r="CU352">
        <v>1.8626400000000001</v>
      </c>
      <c r="CV352" t="s">
        <v>240</v>
      </c>
      <c r="CW352" t="s">
        <v>19</v>
      </c>
      <c r="CX352" t="s">
        <v>19</v>
      </c>
      <c r="CY352" t="s">
        <v>19</v>
      </c>
      <c r="CZ352" t="s">
        <v>241</v>
      </c>
      <c r="DA352" t="s">
        <v>242</v>
      </c>
      <c r="DB352" t="s">
        <v>243</v>
      </c>
      <c r="DC352" t="s">
        <v>243</v>
      </c>
      <c r="DD352" t="s">
        <v>243</v>
      </c>
      <c r="DE352" t="s">
        <v>243</v>
      </c>
      <c r="DF352">
        <v>0</v>
      </c>
      <c r="DG352">
        <v>100</v>
      </c>
      <c r="DH352">
        <v>100</v>
      </c>
      <c r="DI352">
        <v>-1.3480000000000001</v>
      </c>
      <c r="DJ352">
        <v>2.1000000000000001E-2</v>
      </c>
      <c r="DK352">
        <v>3</v>
      </c>
      <c r="DL352">
        <v>630.34900000000005</v>
      </c>
      <c r="DM352">
        <v>289.709</v>
      </c>
      <c r="DN352">
        <v>23.000800000000002</v>
      </c>
      <c r="DO352">
        <v>23.460799999999999</v>
      </c>
      <c r="DP352">
        <v>30.000299999999999</v>
      </c>
      <c r="DQ352">
        <v>23.5351</v>
      </c>
      <c r="DR352">
        <v>23.548100000000002</v>
      </c>
      <c r="DS352">
        <v>44.072200000000002</v>
      </c>
      <c r="DT352">
        <v>22.8569</v>
      </c>
      <c r="DU352">
        <v>100</v>
      </c>
      <c r="DV352">
        <v>23</v>
      </c>
      <c r="DW352">
        <v>1120</v>
      </c>
      <c r="DX352">
        <v>19</v>
      </c>
      <c r="DY352">
        <v>101.294</v>
      </c>
      <c r="DZ352">
        <v>105.271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Coursolle, Carole</cp:lastModifiedBy>
  <dcterms:created xsi:type="dcterms:W3CDTF">2019-06-12T10:55:42Z</dcterms:created>
  <dcterms:modified xsi:type="dcterms:W3CDTF">2019-06-13T13:55:40Z</dcterms:modified>
</cp:coreProperties>
</file>