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Genetique\Equipe-NIsabel\Projets EPINETTES\TFACE_Carole\Terrain 2019\Essais Juin\2019-06-12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AO335" i="1" l="1"/>
  <c r="AN335" i="1"/>
  <c r="AL335" i="1"/>
  <c r="AK335" i="1"/>
  <c r="AI335" i="1" s="1"/>
  <c r="X335" i="1"/>
  <c r="W335" i="1"/>
  <c r="V335" i="1"/>
  <c r="O335" i="1"/>
  <c r="AO334" i="1"/>
  <c r="AN334" i="1"/>
  <c r="AL334" i="1"/>
  <c r="AM334" i="1" s="1"/>
  <c r="R334" i="1" s="1"/>
  <c r="AK334" i="1"/>
  <c r="AI334" i="1"/>
  <c r="X334" i="1"/>
  <c r="W334" i="1"/>
  <c r="V334" i="1" s="1"/>
  <c r="O334" i="1"/>
  <c r="AO333" i="1"/>
  <c r="AN333" i="1"/>
  <c r="AM333" i="1" s="1"/>
  <c r="R333" i="1" s="1"/>
  <c r="AL333" i="1"/>
  <c r="AK333" i="1"/>
  <c r="AI333" i="1" s="1"/>
  <c r="AJ333" i="1" s="1"/>
  <c r="X333" i="1"/>
  <c r="W333" i="1"/>
  <c r="O333" i="1"/>
  <c r="AO332" i="1"/>
  <c r="AN332" i="1"/>
  <c r="AL332" i="1"/>
  <c r="AM332" i="1" s="1"/>
  <c r="AK332" i="1"/>
  <c r="AI332" i="1" s="1"/>
  <c r="X332" i="1"/>
  <c r="W332" i="1"/>
  <c r="O332" i="1"/>
  <c r="I332" i="1"/>
  <c r="H332" i="1"/>
  <c r="Z332" i="1" s="1"/>
  <c r="AO331" i="1"/>
  <c r="AN331" i="1"/>
  <c r="AL331" i="1"/>
  <c r="AM331" i="1" s="1"/>
  <c r="R331" i="1" s="1"/>
  <c r="AK331" i="1"/>
  <c r="AI331" i="1"/>
  <c r="I331" i="1" s="1"/>
  <c r="X331" i="1"/>
  <c r="W331" i="1"/>
  <c r="V331" i="1" s="1"/>
  <c r="O331" i="1"/>
  <c r="J331" i="1"/>
  <c r="AO330" i="1"/>
  <c r="AN330" i="1"/>
  <c r="AM330" i="1"/>
  <c r="R330" i="1" s="1"/>
  <c r="AL330" i="1"/>
  <c r="AK330" i="1"/>
  <c r="AI330" i="1" s="1"/>
  <c r="X330" i="1"/>
  <c r="V330" i="1" s="1"/>
  <c r="W330" i="1"/>
  <c r="O330" i="1"/>
  <c r="AO329" i="1"/>
  <c r="AN329" i="1"/>
  <c r="AL329" i="1"/>
  <c r="AK329" i="1"/>
  <c r="AI329" i="1" s="1"/>
  <c r="AJ329" i="1"/>
  <c r="X329" i="1"/>
  <c r="W329" i="1"/>
  <c r="V329" i="1" s="1"/>
  <c r="O329" i="1"/>
  <c r="H329" i="1"/>
  <c r="Z329" i="1" s="1"/>
  <c r="AO328" i="1"/>
  <c r="AN328" i="1"/>
  <c r="AL328" i="1"/>
  <c r="AK328" i="1"/>
  <c r="AI328" i="1" s="1"/>
  <c r="H328" i="1" s="1"/>
  <c r="Z328" i="1" s="1"/>
  <c r="X328" i="1"/>
  <c r="W328" i="1"/>
  <c r="V328" i="1" s="1"/>
  <c r="O328" i="1"/>
  <c r="I328" i="1"/>
  <c r="AO327" i="1"/>
  <c r="AN327" i="1"/>
  <c r="AL327" i="1"/>
  <c r="AM327" i="1" s="1"/>
  <c r="R327" i="1" s="1"/>
  <c r="AK327" i="1"/>
  <c r="AI327" i="1"/>
  <c r="AJ327" i="1" s="1"/>
  <c r="X327" i="1"/>
  <c r="W327" i="1"/>
  <c r="O327" i="1"/>
  <c r="M327" i="1"/>
  <c r="I327" i="1"/>
  <c r="AO326" i="1"/>
  <c r="AN326" i="1"/>
  <c r="AM326" i="1"/>
  <c r="R326" i="1" s="1"/>
  <c r="AL326" i="1"/>
  <c r="AK326" i="1"/>
  <c r="AI326" i="1" s="1"/>
  <c r="X326" i="1"/>
  <c r="V326" i="1" s="1"/>
  <c r="W326" i="1"/>
  <c r="O326" i="1"/>
  <c r="AO325" i="1"/>
  <c r="AN325" i="1"/>
  <c r="AM325" i="1"/>
  <c r="AL325" i="1"/>
  <c r="AK325" i="1"/>
  <c r="AI325" i="1" s="1"/>
  <c r="J325" i="1" s="1"/>
  <c r="X325" i="1"/>
  <c r="W325" i="1"/>
  <c r="O325" i="1"/>
  <c r="AO324" i="1"/>
  <c r="AN324" i="1"/>
  <c r="AL324" i="1"/>
  <c r="AK324" i="1"/>
  <c r="AI324" i="1" s="1"/>
  <c r="X324" i="1"/>
  <c r="W324" i="1"/>
  <c r="V324" i="1" s="1"/>
  <c r="O324" i="1"/>
  <c r="AO323" i="1"/>
  <c r="AN323" i="1"/>
  <c r="AM323" i="1"/>
  <c r="AL323" i="1"/>
  <c r="AK323" i="1"/>
  <c r="AI323" i="1" s="1"/>
  <c r="X323" i="1"/>
  <c r="W323" i="1"/>
  <c r="V323" i="1" s="1"/>
  <c r="O323" i="1"/>
  <c r="AO322" i="1"/>
  <c r="AN322" i="1"/>
  <c r="AL322" i="1"/>
  <c r="AK322" i="1"/>
  <c r="AI322" i="1" s="1"/>
  <c r="X322" i="1"/>
  <c r="W322" i="1"/>
  <c r="O322" i="1"/>
  <c r="J322" i="1"/>
  <c r="AO321" i="1"/>
  <c r="AN321" i="1"/>
  <c r="AL321" i="1"/>
  <c r="AK321" i="1"/>
  <c r="AI321" i="1" s="1"/>
  <c r="X321" i="1"/>
  <c r="W321" i="1"/>
  <c r="V321" i="1"/>
  <c r="O321" i="1"/>
  <c r="AO320" i="1"/>
  <c r="AN320" i="1"/>
  <c r="AL320" i="1"/>
  <c r="AK320" i="1"/>
  <c r="AI320" i="1" s="1"/>
  <c r="J320" i="1" s="1"/>
  <c r="AJ320" i="1"/>
  <c r="X320" i="1"/>
  <c r="W320" i="1"/>
  <c r="O320" i="1"/>
  <c r="M320" i="1"/>
  <c r="I320" i="1"/>
  <c r="H320" i="1"/>
  <c r="AO319" i="1"/>
  <c r="AN319" i="1"/>
  <c r="AL319" i="1"/>
  <c r="AM319" i="1" s="1"/>
  <c r="R319" i="1" s="1"/>
  <c r="AK319" i="1"/>
  <c r="AI319" i="1" s="1"/>
  <c r="X319" i="1"/>
  <c r="W319" i="1"/>
  <c r="O319" i="1"/>
  <c r="AO318" i="1"/>
  <c r="AN318" i="1"/>
  <c r="AL318" i="1"/>
  <c r="AK318" i="1"/>
  <c r="AI318" i="1" s="1"/>
  <c r="X318" i="1"/>
  <c r="W318" i="1"/>
  <c r="V318" i="1"/>
  <c r="O318" i="1"/>
  <c r="AO317" i="1"/>
  <c r="AN317" i="1"/>
  <c r="AM317" i="1" s="1"/>
  <c r="R317" i="1" s="1"/>
  <c r="AL317" i="1"/>
  <c r="AK317" i="1"/>
  <c r="AI317" i="1"/>
  <c r="X317" i="1"/>
  <c r="W317" i="1"/>
  <c r="V317" i="1" s="1"/>
  <c r="O317" i="1"/>
  <c r="AO316" i="1"/>
  <c r="AN316" i="1"/>
  <c r="AM316" i="1" s="1"/>
  <c r="R316" i="1" s="1"/>
  <c r="AL316" i="1"/>
  <c r="AK316" i="1"/>
  <c r="AI316" i="1" s="1"/>
  <c r="H316" i="1" s="1"/>
  <c r="X316" i="1"/>
  <c r="W316" i="1"/>
  <c r="O316" i="1"/>
  <c r="AO315" i="1"/>
  <c r="AN315" i="1"/>
  <c r="AL315" i="1"/>
  <c r="AM315" i="1" s="1"/>
  <c r="R315" i="1" s="1"/>
  <c r="AK315" i="1"/>
  <c r="AI315" i="1" s="1"/>
  <c r="X315" i="1"/>
  <c r="W315" i="1"/>
  <c r="O315" i="1"/>
  <c r="AO314" i="1"/>
  <c r="AN314" i="1"/>
  <c r="AL314" i="1"/>
  <c r="AK314" i="1"/>
  <c r="AI314" i="1" s="1"/>
  <c r="X314" i="1"/>
  <c r="W314" i="1"/>
  <c r="V314" i="1"/>
  <c r="O314" i="1"/>
  <c r="AO313" i="1"/>
  <c r="AN313" i="1"/>
  <c r="AL313" i="1"/>
  <c r="AM313" i="1" s="1"/>
  <c r="AK313" i="1"/>
  <c r="AI313" i="1"/>
  <c r="X313" i="1"/>
  <c r="W313" i="1"/>
  <c r="V313" i="1" s="1"/>
  <c r="O313" i="1"/>
  <c r="AO312" i="1"/>
  <c r="R312" i="1" s="1"/>
  <c r="AN312" i="1"/>
  <c r="AM312" i="1"/>
  <c r="AL312" i="1"/>
  <c r="AK312" i="1"/>
  <c r="AI312" i="1" s="1"/>
  <c r="H312" i="1" s="1"/>
  <c r="X312" i="1"/>
  <c r="W312" i="1"/>
  <c r="O312" i="1"/>
  <c r="AO311" i="1"/>
  <c r="AN311" i="1"/>
  <c r="AL311" i="1"/>
  <c r="AK311" i="1"/>
  <c r="AI311" i="1" s="1"/>
  <c r="X311" i="1"/>
  <c r="W311" i="1"/>
  <c r="O311" i="1"/>
  <c r="H311" i="1"/>
  <c r="Z311" i="1" s="1"/>
  <c r="AO310" i="1"/>
  <c r="AN310" i="1"/>
  <c r="AL310" i="1"/>
  <c r="AK310" i="1"/>
  <c r="AI310" i="1" s="1"/>
  <c r="X310" i="1"/>
  <c r="V310" i="1" s="1"/>
  <c r="W310" i="1"/>
  <c r="O310" i="1"/>
  <c r="M310" i="1"/>
  <c r="AO309" i="1"/>
  <c r="AN309" i="1"/>
  <c r="AL309" i="1"/>
  <c r="AM309" i="1" s="1"/>
  <c r="AK309" i="1"/>
  <c r="AI309" i="1"/>
  <c r="J309" i="1" s="1"/>
  <c r="X309" i="1"/>
  <c r="W309" i="1"/>
  <c r="V309" i="1" s="1"/>
  <c r="R309" i="1"/>
  <c r="O309" i="1"/>
  <c r="AO308" i="1"/>
  <c r="AN308" i="1"/>
  <c r="AL308" i="1"/>
  <c r="AK308" i="1"/>
  <c r="AI308" i="1" s="1"/>
  <c r="AJ308" i="1" s="1"/>
  <c r="X308" i="1"/>
  <c r="W308" i="1"/>
  <c r="O308" i="1"/>
  <c r="AO307" i="1"/>
  <c r="AN307" i="1"/>
  <c r="AL307" i="1"/>
  <c r="AK307" i="1"/>
  <c r="AI307" i="1" s="1"/>
  <c r="H307" i="1" s="1"/>
  <c r="X307" i="1"/>
  <c r="W307" i="1"/>
  <c r="O307" i="1"/>
  <c r="AO306" i="1"/>
  <c r="AN306" i="1"/>
  <c r="AL306" i="1"/>
  <c r="AM306" i="1" s="1"/>
  <c r="R306" i="1" s="1"/>
  <c r="S306" i="1" s="1"/>
  <c r="T306" i="1" s="1"/>
  <c r="AK306" i="1"/>
  <c r="AI306" i="1"/>
  <c r="H306" i="1" s="1"/>
  <c r="X306" i="1"/>
  <c r="W306" i="1"/>
  <c r="V306" i="1" s="1"/>
  <c r="O306" i="1"/>
  <c r="M306" i="1"/>
  <c r="I306" i="1"/>
  <c r="AO305" i="1"/>
  <c r="AN305" i="1"/>
  <c r="AL305" i="1"/>
  <c r="AM305" i="1" s="1"/>
  <c r="AK305" i="1"/>
  <c r="AI305" i="1"/>
  <c r="J305" i="1" s="1"/>
  <c r="X305" i="1"/>
  <c r="W305" i="1"/>
  <c r="V305" i="1" s="1"/>
  <c r="R305" i="1"/>
  <c r="O305" i="1"/>
  <c r="AO304" i="1"/>
  <c r="AN304" i="1"/>
  <c r="AL304" i="1"/>
  <c r="AK304" i="1"/>
  <c r="AI304" i="1" s="1"/>
  <c r="AJ304" i="1" s="1"/>
  <c r="X304" i="1"/>
  <c r="W304" i="1"/>
  <c r="V304" i="1" s="1"/>
  <c r="O304" i="1"/>
  <c r="H304" i="1"/>
  <c r="Z304" i="1" s="1"/>
  <c r="AO303" i="1"/>
  <c r="AN303" i="1"/>
  <c r="AL303" i="1"/>
  <c r="AK303" i="1"/>
  <c r="AI303" i="1" s="1"/>
  <c r="X303" i="1"/>
  <c r="W303" i="1"/>
  <c r="O303" i="1"/>
  <c r="AO302" i="1"/>
  <c r="AN302" i="1"/>
  <c r="AL302" i="1"/>
  <c r="AM302" i="1" s="1"/>
  <c r="R302" i="1" s="1"/>
  <c r="AK302" i="1"/>
  <c r="AI302" i="1"/>
  <c r="X302" i="1"/>
  <c r="W302" i="1"/>
  <c r="V302" i="1" s="1"/>
  <c r="O302" i="1"/>
  <c r="AO301" i="1"/>
  <c r="AN301" i="1"/>
  <c r="AL301" i="1"/>
  <c r="AK301" i="1"/>
  <c r="AJ301" i="1"/>
  <c r="AI301" i="1"/>
  <c r="J301" i="1" s="1"/>
  <c r="X301" i="1"/>
  <c r="W301" i="1"/>
  <c r="V301" i="1"/>
  <c r="O301" i="1"/>
  <c r="AO300" i="1"/>
  <c r="AN300" i="1"/>
  <c r="AL300" i="1"/>
  <c r="AK300" i="1"/>
  <c r="AI300" i="1" s="1"/>
  <c r="H300" i="1" s="1"/>
  <c r="X300" i="1"/>
  <c r="W300" i="1"/>
  <c r="O300" i="1"/>
  <c r="AO299" i="1"/>
  <c r="AN299" i="1"/>
  <c r="AL299" i="1"/>
  <c r="AK299" i="1"/>
  <c r="AI299" i="1" s="1"/>
  <c r="X299" i="1"/>
  <c r="W299" i="1"/>
  <c r="O299" i="1"/>
  <c r="AO298" i="1"/>
  <c r="AN298" i="1"/>
  <c r="AL298" i="1"/>
  <c r="AM298" i="1" s="1"/>
  <c r="R298" i="1" s="1"/>
  <c r="AK298" i="1"/>
  <c r="AI298" i="1"/>
  <c r="M298" i="1" s="1"/>
  <c r="X298" i="1"/>
  <c r="W298" i="1"/>
  <c r="V298" i="1" s="1"/>
  <c r="O298" i="1"/>
  <c r="AO297" i="1"/>
  <c r="AN297" i="1"/>
  <c r="AL297" i="1"/>
  <c r="AK297" i="1"/>
  <c r="AI297" i="1" s="1"/>
  <c r="X297" i="1"/>
  <c r="W297" i="1"/>
  <c r="V297" i="1"/>
  <c r="O297" i="1"/>
  <c r="AO296" i="1"/>
  <c r="AN296" i="1"/>
  <c r="AL296" i="1"/>
  <c r="AK296" i="1"/>
  <c r="AI296" i="1" s="1"/>
  <c r="X296" i="1"/>
  <c r="W296" i="1"/>
  <c r="O296" i="1"/>
  <c r="AO295" i="1"/>
  <c r="AN295" i="1"/>
  <c r="AL295" i="1"/>
  <c r="AK295" i="1"/>
  <c r="AI295" i="1" s="1"/>
  <c r="X295" i="1"/>
  <c r="V295" i="1" s="1"/>
  <c r="W295" i="1"/>
  <c r="O295" i="1"/>
  <c r="AO294" i="1"/>
  <c r="R294" i="1" s="1"/>
  <c r="AN294" i="1"/>
  <c r="AM294" i="1"/>
  <c r="AL294" i="1"/>
  <c r="AK294" i="1"/>
  <c r="AI294" i="1" s="1"/>
  <c r="X294" i="1"/>
  <c r="W294" i="1"/>
  <c r="O294" i="1"/>
  <c r="AO293" i="1"/>
  <c r="AN293" i="1"/>
  <c r="AM293" i="1"/>
  <c r="AL293" i="1"/>
  <c r="AK293" i="1"/>
  <c r="AI293" i="1" s="1"/>
  <c r="J293" i="1" s="1"/>
  <c r="X293" i="1"/>
  <c r="W293" i="1"/>
  <c r="V293" i="1" s="1"/>
  <c r="R293" i="1"/>
  <c r="O293" i="1"/>
  <c r="AO292" i="1"/>
  <c r="AN292" i="1"/>
  <c r="AL292" i="1"/>
  <c r="AK292" i="1"/>
  <c r="AI292" i="1" s="1"/>
  <c r="AJ292" i="1" s="1"/>
  <c r="X292" i="1"/>
  <c r="W292" i="1"/>
  <c r="V292" i="1" s="1"/>
  <c r="O292" i="1"/>
  <c r="AO291" i="1"/>
  <c r="AN291" i="1"/>
  <c r="AM291" i="1"/>
  <c r="AL291" i="1"/>
  <c r="AK291" i="1"/>
  <c r="AI291" i="1" s="1"/>
  <c r="X291" i="1"/>
  <c r="W291" i="1"/>
  <c r="O291" i="1"/>
  <c r="H291" i="1"/>
  <c r="Z291" i="1" s="1"/>
  <c r="AO290" i="1"/>
  <c r="AN290" i="1"/>
  <c r="AL290" i="1"/>
  <c r="AK290" i="1"/>
  <c r="AI290" i="1"/>
  <c r="X290" i="1"/>
  <c r="W290" i="1"/>
  <c r="V290" i="1" s="1"/>
  <c r="O290" i="1"/>
  <c r="M290" i="1"/>
  <c r="AO289" i="1"/>
  <c r="AN289" i="1"/>
  <c r="AL289" i="1"/>
  <c r="AK289" i="1"/>
  <c r="AI289" i="1"/>
  <c r="J289" i="1" s="1"/>
  <c r="X289" i="1"/>
  <c r="W289" i="1"/>
  <c r="V289" i="1" s="1"/>
  <c r="O289" i="1"/>
  <c r="AO288" i="1"/>
  <c r="AN288" i="1"/>
  <c r="AL288" i="1"/>
  <c r="AK288" i="1"/>
  <c r="AI288" i="1" s="1"/>
  <c r="AJ288" i="1" s="1"/>
  <c r="X288" i="1"/>
  <c r="W288" i="1"/>
  <c r="O288" i="1"/>
  <c r="AO287" i="1"/>
  <c r="AN287" i="1"/>
  <c r="AL287" i="1"/>
  <c r="AK287" i="1"/>
  <c r="AI287" i="1" s="1"/>
  <c r="X287" i="1"/>
  <c r="V287" i="1" s="1"/>
  <c r="W287" i="1"/>
  <c r="O287" i="1"/>
  <c r="H287" i="1"/>
  <c r="Z287" i="1" s="1"/>
  <c r="AO286" i="1"/>
  <c r="AN286" i="1"/>
  <c r="AL286" i="1"/>
  <c r="AM286" i="1" s="1"/>
  <c r="AK286" i="1"/>
  <c r="AI286" i="1" s="1"/>
  <c r="AJ286" i="1"/>
  <c r="X286" i="1"/>
  <c r="W286" i="1"/>
  <c r="O286" i="1"/>
  <c r="AO285" i="1"/>
  <c r="AN285" i="1"/>
  <c r="AM285" i="1"/>
  <c r="AL285" i="1"/>
  <c r="AK285" i="1"/>
  <c r="AI285" i="1" s="1"/>
  <c r="J285" i="1" s="1"/>
  <c r="X285" i="1"/>
  <c r="W285" i="1"/>
  <c r="V285" i="1"/>
  <c r="O285" i="1"/>
  <c r="AO284" i="1"/>
  <c r="AN284" i="1"/>
  <c r="AL284" i="1"/>
  <c r="AM284" i="1" s="1"/>
  <c r="AK284" i="1"/>
  <c r="AI284" i="1" s="1"/>
  <c r="AJ284" i="1" s="1"/>
  <c r="X284" i="1"/>
  <c r="W284" i="1"/>
  <c r="O284" i="1"/>
  <c r="AO283" i="1"/>
  <c r="AN283" i="1"/>
  <c r="AL283" i="1"/>
  <c r="AK283" i="1"/>
  <c r="AI283" i="1" s="1"/>
  <c r="X283" i="1"/>
  <c r="V283" i="1" s="1"/>
  <c r="W283" i="1"/>
  <c r="O283" i="1"/>
  <c r="H283" i="1"/>
  <c r="Z283" i="1" s="1"/>
  <c r="AO282" i="1"/>
  <c r="AN282" i="1"/>
  <c r="AL282" i="1"/>
  <c r="AM282" i="1" s="1"/>
  <c r="AK282" i="1"/>
  <c r="AI282" i="1" s="1"/>
  <c r="AJ282" i="1"/>
  <c r="X282" i="1"/>
  <c r="W282" i="1"/>
  <c r="O282" i="1"/>
  <c r="AO281" i="1"/>
  <c r="AN281" i="1"/>
  <c r="AM281" i="1"/>
  <c r="AL281" i="1"/>
  <c r="AK281" i="1"/>
  <c r="AI281" i="1" s="1"/>
  <c r="J281" i="1" s="1"/>
  <c r="X281" i="1"/>
  <c r="W281" i="1"/>
  <c r="V281" i="1"/>
  <c r="O281" i="1"/>
  <c r="AO280" i="1"/>
  <c r="AN280" i="1"/>
  <c r="AL280" i="1"/>
  <c r="AK280" i="1"/>
  <c r="AI280" i="1" s="1"/>
  <c r="I280" i="1" s="1"/>
  <c r="AJ280" i="1"/>
  <c r="X280" i="1"/>
  <c r="W280" i="1"/>
  <c r="V280" i="1" s="1"/>
  <c r="O280" i="1"/>
  <c r="M280" i="1"/>
  <c r="AO279" i="1"/>
  <c r="AN279" i="1"/>
  <c r="AL279" i="1"/>
  <c r="AM279" i="1" s="1"/>
  <c r="R279" i="1" s="1"/>
  <c r="AK279" i="1"/>
  <c r="AI279" i="1" s="1"/>
  <c r="X279" i="1"/>
  <c r="W279" i="1"/>
  <c r="V279" i="1"/>
  <c r="O279" i="1"/>
  <c r="H279" i="1"/>
  <c r="Z279" i="1" s="1"/>
  <c r="AO278" i="1"/>
  <c r="AN278" i="1"/>
  <c r="AL278" i="1"/>
  <c r="AK278" i="1"/>
  <c r="AI278" i="1" s="1"/>
  <c r="X278" i="1"/>
  <c r="W278" i="1"/>
  <c r="O278" i="1"/>
  <c r="I278" i="1"/>
  <c r="AO277" i="1"/>
  <c r="AN277" i="1"/>
  <c r="AL277" i="1"/>
  <c r="AM277" i="1" s="1"/>
  <c r="R277" i="1" s="1"/>
  <c r="AK277" i="1"/>
  <c r="AI277" i="1"/>
  <c r="H277" i="1" s="1"/>
  <c r="X277" i="1"/>
  <c r="W277" i="1"/>
  <c r="V277" i="1" s="1"/>
  <c r="O277" i="1"/>
  <c r="AO276" i="1"/>
  <c r="AN276" i="1"/>
  <c r="AL276" i="1"/>
  <c r="AK276" i="1"/>
  <c r="AI276" i="1" s="1"/>
  <c r="J276" i="1" s="1"/>
  <c r="AJ276" i="1"/>
  <c r="X276" i="1"/>
  <c r="W276" i="1"/>
  <c r="O276" i="1"/>
  <c r="I276" i="1"/>
  <c r="AO275" i="1"/>
  <c r="AN275" i="1"/>
  <c r="AL275" i="1"/>
  <c r="AM275" i="1" s="1"/>
  <c r="R275" i="1" s="1"/>
  <c r="AK275" i="1"/>
  <c r="AI275" i="1"/>
  <c r="AJ275" i="1" s="1"/>
  <c r="X275" i="1"/>
  <c r="W275" i="1"/>
  <c r="O275" i="1"/>
  <c r="J275" i="1"/>
  <c r="AO274" i="1"/>
  <c r="AN274" i="1"/>
  <c r="AM274" i="1" s="1"/>
  <c r="R274" i="1" s="1"/>
  <c r="AL274" i="1"/>
  <c r="AK274" i="1"/>
  <c r="AI274" i="1"/>
  <c r="X274" i="1"/>
  <c r="W274" i="1"/>
  <c r="V274" i="1"/>
  <c r="O274" i="1"/>
  <c r="AO273" i="1"/>
  <c r="AN273" i="1"/>
  <c r="AL273" i="1"/>
  <c r="AK273" i="1"/>
  <c r="AI273" i="1" s="1"/>
  <c r="AJ273" i="1" s="1"/>
  <c r="X273" i="1"/>
  <c r="V273" i="1" s="1"/>
  <c r="W273" i="1"/>
  <c r="O273" i="1"/>
  <c r="J273" i="1"/>
  <c r="AO272" i="1"/>
  <c r="AN272" i="1"/>
  <c r="AL272" i="1"/>
  <c r="AK272" i="1"/>
  <c r="AI272" i="1" s="1"/>
  <c r="X272" i="1"/>
  <c r="W272" i="1"/>
  <c r="O272" i="1"/>
  <c r="M272" i="1"/>
  <c r="AO271" i="1"/>
  <c r="AN271" i="1"/>
  <c r="AL271" i="1"/>
  <c r="AK271" i="1"/>
  <c r="AI271" i="1" s="1"/>
  <c r="X271" i="1"/>
  <c r="V271" i="1" s="1"/>
  <c r="W271" i="1"/>
  <c r="O271" i="1"/>
  <c r="M271" i="1"/>
  <c r="AO270" i="1"/>
  <c r="AN270" i="1"/>
  <c r="AL270" i="1"/>
  <c r="AM270" i="1" s="1"/>
  <c r="AK270" i="1"/>
  <c r="AI270" i="1"/>
  <c r="J270" i="1" s="1"/>
  <c r="X270" i="1"/>
  <c r="W270" i="1"/>
  <c r="V270" i="1" s="1"/>
  <c r="R270" i="1"/>
  <c r="O270" i="1"/>
  <c r="AO269" i="1"/>
  <c r="AN269" i="1"/>
  <c r="AM269" i="1" s="1"/>
  <c r="R269" i="1" s="1"/>
  <c r="AL269" i="1"/>
  <c r="AK269" i="1"/>
  <c r="AI269" i="1" s="1"/>
  <c r="AJ269" i="1" s="1"/>
  <c r="X269" i="1"/>
  <c r="W269" i="1"/>
  <c r="V269" i="1" s="1"/>
  <c r="O269" i="1"/>
  <c r="AO268" i="1"/>
  <c r="AN268" i="1"/>
  <c r="AL268" i="1"/>
  <c r="AM268" i="1" s="1"/>
  <c r="R268" i="1" s="1"/>
  <c r="AK268" i="1"/>
  <c r="AI268" i="1" s="1"/>
  <c r="X268" i="1"/>
  <c r="W268" i="1"/>
  <c r="O268" i="1"/>
  <c r="H268" i="1"/>
  <c r="Z268" i="1" s="1"/>
  <c r="AO267" i="1"/>
  <c r="AN267" i="1"/>
  <c r="AL267" i="1"/>
  <c r="AM267" i="1" s="1"/>
  <c r="R267" i="1" s="1"/>
  <c r="AK267" i="1"/>
  <c r="AI267" i="1"/>
  <c r="H267" i="1" s="1"/>
  <c r="X267" i="1"/>
  <c r="W267" i="1"/>
  <c r="V267" i="1" s="1"/>
  <c r="O267" i="1"/>
  <c r="J267" i="1"/>
  <c r="AO266" i="1"/>
  <c r="AN266" i="1"/>
  <c r="AM266" i="1"/>
  <c r="R266" i="1" s="1"/>
  <c r="AL266" i="1"/>
  <c r="AK266" i="1"/>
  <c r="AI266" i="1" s="1"/>
  <c r="J266" i="1" s="1"/>
  <c r="X266" i="1"/>
  <c r="V266" i="1" s="1"/>
  <c r="W266" i="1"/>
  <c r="O266" i="1"/>
  <c r="AO265" i="1"/>
  <c r="AN265" i="1"/>
  <c r="AL265" i="1"/>
  <c r="AK265" i="1"/>
  <c r="AI265" i="1" s="1"/>
  <c r="AJ265" i="1"/>
  <c r="X265" i="1"/>
  <c r="W265" i="1"/>
  <c r="V265" i="1" s="1"/>
  <c r="O265" i="1"/>
  <c r="AO264" i="1"/>
  <c r="AN264" i="1"/>
  <c r="AL264" i="1"/>
  <c r="AM264" i="1" s="1"/>
  <c r="AK264" i="1"/>
  <c r="AI264" i="1" s="1"/>
  <c r="X264" i="1"/>
  <c r="W264" i="1"/>
  <c r="O264" i="1"/>
  <c r="H264" i="1"/>
  <c r="Z264" i="1" s="1"/>
  <c r="AO263" i="1"/>
  <c r="AN263" i="1"/>
  <c r="AL263" i="1"/>
  <c r="AM263" i="1" s="1"/>
  <c r="AK263" i="1"/>
  <c r="AI263" i="1"/>
  <c r="X263" i="1"/>
  <c r="W263" i="1"/>
  <c r="V263" i="1" s="1"/>
  <c r="O263" i="1"/>
  <c r="M263" i="1"/>
  <c r="AO262" i="1"/>
  <c r="AN262" i="1"/>
  <c r="AL262" i="1"/>
  <c r="AM262" i="1" s="1"/>
  <c r="R262" i="1" s="1"/>
  <c r="AK262" i="1"/>
  <c r="AI262" i="1"/>
  <c r="X262" i="1"/>
  <c r="W262" i="1"/>
  <c r="V262" i="1" s="1"/>
  <c r="O262" i="1"/>
  <c r="AO261" i="1"/>
  <c r="AN261" i="1"/>
  <c r="AL261" i="1"/>
  <c r="AK261" i="1"/>
  <c r="AI261" i="1" s="1"/>
  <c r="AJ261" i="1" s="1"/>
  <c r="X261" i="1"/>
  <c r="W261" i="1"/>
  <c r="O261" i="1"/>
  <c r="H261" i="1"/>
  <c r="Z261" i="1" s="1"/>
  <c r="AO260" i="1"/>
  <c r="AN260" i="1"/>
  <c r="AL260" i="1"/>
  <c r="AM260" i="1" s="1"/>
  <c r="AK260" i="1"/>
  <c r="AI260" i="1" s="1"/>
  <c r="I260" i="1" s="1"/>
  <c r="X260" i="1"/>
  <c r="W260" i="1"/>
  <c r="O260" i="1"/>
  <c r="H260" i="1"/>
  <c r="AO259" i="1"/>
  <c r="AN259" i="1"/>
  <c r="AL259" i="1"/>
  <c r="AM259" i="1" s="1"/>
  <c r="AK259" i="1"/>
  <c r="AI259" i="1"/>
  <c r="X259" i="1"/>
  <c r="W259" i="1"/>
  <c r="V259" i="1" s="1"/>
  <c r="O259" i="1"/>
  <c r="I259" i="1"/>
  <c r="AO258" i="1"/>
  <c r="AN258" i="1"/>
  <c r="AM258" i="1" s="1"/>
  <c r="R258" i="1" s="1"/>
  <c r="AL258" i="1"/>
  <c r="AK258" i="1"/>
  <c r="AI258" i="1"/>
  <c r="X258" i="1"/>
  <c r="W258" i="1"/>
  <c r="V258" i="1" s="1"/>
  <c r="O258" i="1"/>
  <c r="AO257" i="1"/>
  <c r="AN257" i="1"/>
  <c r="AL257" i="1"/>
  <c r="AK257" i="1"/>
  <c r="AI257" i="1" s="1"/>
  <c r="AJ257" i="1" s="1"/>
  <c r="X257" i="1"/>
  <c r="W257" i="1"/>
  <c r="O257" i="1"/>
  <c r="H257" i="1"/>
  <c r="Z257" i="1" s="1"/>
  <c r="AO256" i="1"/>
  <c r="AN256" i="1"/>
  <c r="AL256" i="1"/>
  <c r="AM256" i="1" s="1"/>
  <c r="AK256" i="1"/>
  <c r="AI256" i="1" s="1"/>
  <c r="J256" i="1" s="1"/>
  <c r="X256" i="1"/>
  <c r="W256" i="1"/>
  <c r="O256" i="1"/>
  <c r="M256" i="1"/>
  <c r="H256" i="1"/>
  <c r="AO255" i="1"/>
  <c r="AN255" i="1"/>
  <c r="AL255" i="1"/>
  <c r="AK255" i="1"/>
  <c r="AI255" i="1" s="1"/>
  <c r="X255" i="1"/>
  <c r="W255" i="1"/>
  <c r="V255" i="1"/>
  <c r="O255" i="1"/>
  <c r="AO254" i="1"/>
  <c r="AN254" i="1"/>
  <c r="AL254" i="1"/>
  <c r="AM254" i="1" s="1"/>
  <c r="R254" i="1" s="1"/>
  <c r="AK254" i="1"/>
  <c r="AI254" i="1"/>
  <c r="X254" i="1"/>
  <c r="W254" i="1"/>
  <c r="V254" i="1" s="1"/>
  <c r="O254" i="1"/>
  <c r="AO253" i="1"/>
  <c r="AN253" i="1"/>
  <c r="AM253" i="1"/>
  <c r="R253" i="1" s="1"/>
  <c r="AL253" i="1"/>
  <c r="AK253" i="1"/>
  <c r="AI253" i="1" s="1"/>
  <c r="X253" i="1"/>
  <c r="W253" i="1"/>
  <c r="O253" i="1"/>
  <c r="AO252" i="1"/>
  <c r="AN252" i="1"/>
  <c r="AL252" i="1"/>
  <c r="AM252" i="1" s="1"/>
  <c r="R252" i="1" s="1"/>
  <c r="AK252" i="1"/>
  <c r="AI252" i="1"/>
  <c r="X252" i="1"/>
  <c r="W252" i="1"/>
  <c r="V252" i="1" s="1"/>
  <c r="O252" i="1"/>
  <c r="J252" i="1"/>
  <c r="AO251" i="1"/>
  <c r="AN251" i="1"/>
  <c r="AL251" i="1"/>
  <c r="AK251" i="1"/>
  <c r="AI251" i="1"/>
  <c r="X251" i="1"/>
  <c r="W251" i="1"/>
  <c r="V251" i="1" s="1"/>
  <c r="O251" i="1"/>
  <c r="M251" i="1"/>
  <c r="AO250" i="1"/>
  <c r="AN250" i="1"/>
  <c r="AL250" i="1"/>
  <c r="AM250" i="1" s="1"/>
  <c r="AK250" i="1"/>
  <c r="AI250" i="1" s="1"/>
  <c r="X250" i="1"/>
  <c r="V250" i="1" s="1"/>
  <c r="W250" i="1"/>
  <c r="O250" i="1"/>
  <c r="H250" i="1"/>
  <c r="Z250" i="1" s="1"/>
  <c r="AO249" i="1"/>
  <c r="AN249" i="1"/>
  <c r="AL249" i="1"/>
  <c r="AM249" i="1" s="1"/>
  <c r="R249" i="1" s="1"/>
  <c r="AK249" i="1"/>
  <c r="AI249" i="1" s="1"/>
  <c r="I249" i="1" s="1"/>
  <c r="X249" i="1"/>
  <c r="W249" i="1"/>
  <c r="O249" i="1"/>
  <c r="M249" i="1"/>
  <c r="AO248" i="1"/>
  <c r="AN248" i="1"/>
  <c r="AM248" i="1"/>
  <c r="R248" i="1" s="1"/>
  <c r="AL248" i="1"/>
  <c r="AK248" i="1"/>
  <c r="AI248" i="1" s="1"/>
  <c r="X248" i="1"/>
  <c r="W248" i="1"/>
  <c r="V248" i="1" s="1"/>
  <c r="O248" i="1"/>
  <c r="J248" i="1"/>
  <c r="AO247" i="1"/>
  <c r="AN247" i="1"/>
  <c r="AL247" i="1"/>
  <c r="AM247" i="1" s="1"/>
  <c r="AK247" i="1"/>
  <c r="AI247" i="1" s="1"/>
  <c r="AJ247" i="1"/>
  <c r="X247" i="1"/>
  <c r="W247" i="1"/>
  <c r="V247" i="1" s="1"/>
  <c r="O247" i="1"/>
  <c r="J247" i="1"/>
  <c r="AO246" i="1"/>
  <c r="AN246" i="1"/>
  <c r="AM246" i="1"/>
  <c r="AL246" i="1"/>
  <c r="AK246" i="1"/>
  <c r="AI246" i="1" s="1"/>
  <c r="X246" i="1"/>
  <c r="W246" i="1"/>
  <c r="O246" i="1"/>
  <c r="H246" i="1"/>
  <c r="Z246" i="1" s="1"/>
  <c r="AO245" i="1"/>
  <c r="AN245" i="1"/>
  <c r="AL245" i="1"/>
  <c r="AK245" i="1"/>
  <c r="AI245" i="1" s="1"/>
  <c r="I245" i="1" s="1"/>
  <c r="X245" i="1"/>
  <c r="W245" i="1"/>
  <c r="V245" i="1" s="1"/>
  <c r="O245" i="1"/>
  <c r="M245" i="1"/>
  <c r="AO244" i="1"/>
  <c r="AN244" i="1"/>
  <c r="AL244" i="1"/>
  <c r="AK244" i="1"/>
  <c r="AI244" i="1"/>
  <c r="X244" i="1"/>
  <c r="W244" i="1"/>
  <c r="V244" i="1"/>
  <c r="O244" i="1"/>
  <c r="AO243" i="1"/>
  <c r="AN243" i="1"/>
  <c r="AL243" i="1"/>
  <c r="AK243" i="1"/>
  <c r="AI243" i="1"/>
  <c r="H243" i="1" s="1"/>
  <c r="X243" i="1"/>
  <c r="W243" i="1"/>
  <c r="O243" i="1"/>
  <c r="M243" i="1"/>
  <c r="J243" i="1"/>
  <c r="AO242" i="1"/>
  <c r="AN242" i="1"/>
  <c r="AM242" i="1"/>
  <c r="R242" i="1" s="1"/>
  <c r="AL242" i="1"/>
  <c r="AK242" i="1"/>
  <c r="AI242" i="1"/>
  <c r="X242" i="1"/>
  <c r="V242" i="1" s="1"/>
  <c r="W242" i="1"/>
  <c r="O242" i="1"/>
  <c r="J242" i="1"/>
  <c r="AO241" i="1"/>
  <c r="AN241" i="1"/>
  <c r="AL241" i="1"/>
  <c r="AM241" i="1" s="1"/>
  <c r="R241" i="1" s="1"/>
  <c r="AK241" i="1"/>
  <c r="AI241" i="1" s="1"/>
  <c r="AJ241" i="1" s="1"/>
  <c r="X241" i="1"/>
  <c r="W241" i="1"/>
  <c r="V241" i="1" s="1"/>
  <c r="O241" i="1"/>
  <c r="M241" i="1"/>
  <c r="AO240" i="1"/>
  <c r="AN240" i="1"/>
  <c r="AL240" i="1"/>
  <c r="AM240" i="1" s="1"/>
  <c r="R240" i="1" s="1"/>
  <c r="AK240" i="1"/>
  <c r="AI240" i="1"/>
  <c r="X240" i="1"/>
  <c r="W240" i="1"/>
  <c r="V240" i="1" s="1"/>
  <c r="O240" i="1"/>
  <c r="AO239" i="1"/>
  <c r="AN239" i="1"/>
  <c r="AL239" i="1"/>
  <c r="AK239" i="1"/>
  <c r="AI239" i="1"/>
  <c r="X239" i="1"/>
  <c r="W239" i="1"/>
  <c r="V239" i="1" s="1"/>
  <c r="O239" i="1"/>
  <c r="M239" i="1"/>
  <c r="AO238" i="1"/>
  <c r="AN238" i="1"/>
  <c r="AL238" i="1"/>
  <c r="AM238" i="1" s="1"/>
  <c r="R238" i="1" s="1"/>
  <c r="AK238" i="1"/>
  <c r="AI238" i="1" s="1"/>
  <c r="X238" i="1"/>
  <c r="V238" i="1" s="1"/>
  <c r="W238" i="1"/>
  <c r="O238" i="1"/>
  <c r="AO237" i="1"/>
  <c r="AN237" i="1"/>
  <c r="AL237" i="1"/>
  <c r="AK237" i="1"/>
  <c r="AI237" i="1" s="1"/>
  <c r="J237" i="1" s="1"/>
  <c r="AJ237" i="1"/>
  <c r="X237" i="1"/>
  <c r="W237" i="1"/>
  <c r="V237" i="1" s="1"/>
  <c r="O237" i="1"/>
  <c r="I237" i="1"/>
  <c r="AO236" i="1"/>
  <c r="AN236" i="1"/>
  <c r="AL236" i="1"/>
  <c r="AM236" i="1" s="1"/>
  <c r="R236" i="1" s="1"/>
  <c r="AK236" i="1"/>
  <c r="AI236" i="1"/>
  <c r="X236" i="1"/>
  <c r="W236" i="1"/>
  <c r="O236" i="1"/>
  <c r="AO235" i="1"/>
  <c r="AN235" i="1"/>
  <c r="AL235" i="1"/>
  <c r="AM235" i="1" s="1"/>
  <c r="R235" i="1" s="1"/>
  <c r="AK235" i="1"/>
  <c r="AI235" i="1"/>
  <c r="H235" i="1" s="1"/>
  <c r="Z235" i="1"/>
  <c r="X235" i="1"/>
  <c r="W235" i="1"/>
  <c r="V235" i="1" s="1"/>
  <c r="O235" i="1"/>
  <c r="I235" i="1"/>
  <c r="AO234" i="1"/>
  <c r="AN234" i="1"/>
  <c r="AL234" i="1"/>
  <c r="AK234" i="1"/>
  <c r="AI234" i="1" s="1"/>
  <c r="X234" i="1"/>
  <c r="V234" i="1" s="1"/>
  <c r="W234" i="1"/>
  <c r="O234" i="1"/>
  <c r="AO233" i="1"/>
  <c r="AN233" i="1"/>
  <c r="AL233" i="1"/>
  <c r="AK233" i="1"/>
  <c r="AI233" i="1" s="1"/>
  <c r="J233" i="1" s="1"/>
  <c r="AJ233" i="1"/>
  <c r="X233" i="1"/>
  <c r="W233" i="1"/>
  <c r="O233" i="1"/>
  <c r="M233" i="1"/>
  <c r="H233" i="1"/>
  <c r="Z233" i="1" s="1"/>
  <c r="AO232" i="1"/>
  <c r="AN232" i="1"/>
  <c r="AL232" i="1"/>
  <c r="AM232" i="1" s="1"/>
  <c r="AK232" i="1"/>
  <c r="AI232" i="1" s="1"/>
  <c r="J232" i="1" s="1"/>
  <c r="X232" i="1"/>
  <c r="W232" i="1"/>
  <c r="V232" i="1"/>
  <c r="O232" i="1"/>
  <c r="AO231" i="1"/>
  <c r="AN231" i="1"/>
  <c r="AL231" i="1"/>
  <c r="AK231" i="1"/>
  <c r="AI231" i="1" s="1"/>
  <c r="AJ231" i="1" s="1"/>
  <c r="X231" i="1"/>
  <c r="W231" i="1"/>
  <c r="O231" i="1"/>
  <c r="AO230" i="1"/>
  <c r="AN230" i="1"/>
  <c r="AL230" i="1"/>
  <c r="AK230" i="1"/>
  <c r="AI230" i="1" s="1"/>
  <c r="H230" i="1" s="1"/>
  <c r="X230" i="1"/>
  <c r="W230" i="1"/>
  <c r="V230" i="1" s="1"/>
  <c r="O230" i="1"/>
  <c r="AO229" i="1"/>
  <c r="AN229" i="1"/>
  <c r="AL229" i="1"/>
  <c r="AM229" i="1" s="1"/>
  <c r="R229" i="1" s="1"/>
  <c r="AK229" i="1"/>
  <c r="AI229" i="1" s="1"/>
  <c r="X229" i="1"/>
  <c r="W229" i="1"/>
  <c r="O229" i="1"/>
  <c r="M229" i="1"/>
  <c r="AO228" i="1"/>
  <c r="AN228" i="1"/>
  <c r="AM228" i="1"/>
  <c r="R228" i="1" s="1"/>
  <c r="AL228" i="1"/>
  <c r="AK228" i="1"/>
  <c r="AI228" i="1"/>
  <c r="J228" i="1" s="1"/>
  <c r="X228" i="1"/>
  <c r="V228" i="1" s="1"/>
  <c r="W228" i="1"/>
  <c r="O228" i="1"/>
  <c r="AO227" i="1"/>
  <c r="AN227" i="1"/>
  <c r="AL227" i="1"/>
  <c r="AK227" i="1"/>
  <c r="AI227" i="1" s="1"/>
  <c r="AJ227" i="1"/>
  <c r="X227" i="1"/>
  <c r="W227" i="1"/>
  <c r="V227" i="1" s="1"/>
  <c r="O227" i="1"/>
  <c r="AO226" i="1"/>
  <c r="AN226" i="1"/>
  <c r="AL226" i="1"/>
  <c r="AM226" i="1" s="1"/>
  <c r="R226" i="1" s="1"/>
  <c r="AK226" i="1"/>
  <c r="AI226" i="1" s="1"/>
  <c r="X226" i="1"/>
  <c r="W226" i="1"/>
  <c r="O226" i="1"/>
  <c r="H226" i="1"/>
  <c r="Z226" i="1" s="1"/>
  <c r="AO225" i="1"/>
  <c r="AN225" i="1"/>
  <c r="AL225" i="1"/>
  <c r="AM225" i="1" s="1"/>
  <c r="R225" i="1" s="1"/>
  <c r="S225" i="1" s="1"/>
  <c r="T225" i="1" s="1"/>
  <c r="AK225" i="1"/>
  <c r="AI225" i="1"/>
  <c r="AJ225" i="1" s="1"/>
  <c r="X225" i="1"/>
  <c r="W225" i="1"/>
  <c r="V225" i="1" s="1"/>
  <c r="O225" i="1"/>
  <c r="M225" i="1"/>
  <c r="I225" i="1"/>
  <c r="H225" i="1"/>
  <c r="AO224" i="1"/>
  <c r="AN224" i="1"/>
  <c r="AL224" i="1"/>
  <c r="AM224" i="1" s="1"/>
  <c r="R224" i="1" s="1"/>
  <c r="AK224" i="1"/>
  <c r="AI224" i="1" s="1"/>
  <c r="J224" i="1" s="1"/>
  <c r="X224" i="1"/>
  <c r="W224" i="1"/>
  <c r="V224" i="1"/>
  <c r="O224" i="1"/>
  <c r="AO223" i="1"/>
  <c r="AN223" i="1"/>
  <c r="AL223" i="1"/>
  <c r="AK223" i="1"/>
  <c r="AI223" i="1" s="1"/>
  <c r="AJ223" i="1" s="1"/>
  <c r="X223" i="1"/>
  <c r="W223" i="1"/>
  <c r="O223" i="1"/>
  <c r="AO222" i="1"/>
  <c r="AN222" i="1"/>
  <c r="AL222" i="1"/>
  <c r="AK222" i="1"/>
  <c r="AI222" i="1" s="1"/>
  <c r="X222" i="1"/>
  <c r="W222" i="1"/>
  <c r="V222" i="1" s="1"/>
  <c r="O222" i="1"/>
  <c r="H222" i="1"/>
  <c r="AO221" i="1"/>
  <c r="AN221" i="1"/>
  <c r="AL221" i="1"/>
  <c r="AK221" i="1"/>
  <c r="AI221" i="1"/>
  <c r="AJ221" i="1" s="1"/>
  <c r="X221" i="1"/>
  <c r="V221" i="1" s="1"/>
  <c r="W221" i="1"/>
  <c r="O221" i="1"/>
  <c r="J221" i="1"/>
  <c r="I221" i="1"/>
  <c r="AO220" i="1"/>
  <c r="AN220" i="1"/>
  <c r="AM220" i="1"/>
  <c r="R220" i="1" s="1"/>
  <c r="AL220" i="1"/>
  <c r="AK220" i="1"/>
  <c r="AI220" i="1"/>
  <c r="J220" i="1" s="1"/>
  <c r="X220" i="1"/>
  <c r="V220" i="1" s="1"/>
  <c r="W220" i="1"/>
  <c r="O220" i="1"/>
  <c r="AO219" i="1"/>
  <c r="AN219" i="1"/>
  <c r="AL219" i="1"/>
  <c r="AK219" i="1"/>
  <c r="AI219" i="1" s="1"/>
  <c r="AJ219" i="1"/>
  <c r="X219" i="1"/>
  <c r="W219" i="1"/>
  <c r="V219" i="1" s="1"/>
  <c r="O219" i="1"/>
  <c r="AO218" i="1"/>
  <c r="AN218" i="1"/>
  <c r="AL218" i="1"/>
  <c r="AM218" i="1" s="1"/>
  <c r="R218" i="1" s="1"/>
  <c r="AK218" i="1"/>
  <c r="AI218" i="1" s="1"/>
  <c r="X218" i="1"/>
  <c r="W218" i="1"/>
  <c r="O218" i="1"/>
  <c r="H218" i="1"/>
  <c r="Z218" i="1" s="1"/>
  <c r="AO217" i="1"/>
  <c r="AN217" i="1"/>
  <c r="AL217" i="1"/>
  <c r="AM217" i="1" s="1"/>
  <c r="R217" i="1" s="1"/>
  <c r="S217" i="1" s="1"/>
  <c r="T217" i="1" s="1"/>
  <c r="AK217" i="1"/>
  <c r="AI217" i="1"/>
  <c r="H217" i="1" s="1"/>
  <c r="X217" i="1"/>
  <c r="W217" i="1"/>
  <c r="V217" i="1" s="1"/>
  <c r="O217" i="1"/>
  <c r="M217" i="1"/>
  <c r="I217" i="1"/>
  <c r="AO216" i="1"/>
  <c r="AN216" i="1"/>
  <c r="AL216" i="1"/>
  <c r="AM216" i="1" s="1"/>
  <c r="AK216" i="1"/>
  <c r="AI216" i="1"/>
  <c r="X216" i="1"/>
  <c r="W216" i="1"/>
  <c r="V216" i="1"/>
  <c r="R216" i="1"/>
  <c r="O216" i="1"/>
  <c r="AO215" i="1"/>
  <c r="AN215" i="1"/>
  <c r="AL215" i="1"/>
  <c r="AK215" i="1"/>
  <c r="AI215" i="1" s="1"/>
  <c r="X215" i="1"/>
  <c r="W215" i="1"/>
  <c r="V215" i="1" s="1"/>
  <c r="O215" i="1"/>
  <c r="AO214" i="1"/>
  <c r="AN214" i="1"/>
  <c r="AL214" i="1"/>
  <c r="AM214" i="1" s="1"/>
  <c r="AK214" i="1"/>
  <c r="AI214" i="1" s="1"/>
  <c r="X214" i="1"/>
  <c r="W214" i="1"/>
  <c r="O214" i="1"/>
  <c r="H214" i="1"/>
  <c r="Z214" i="1" s="1"/>
  <c r="AO213" i="1"/>
  <c r="AN213" i="1"/>
  <c r="AL213" i="1"/>
  <c r="AM213" i="1" s="1"/>
  <c r="R213" i="1" s="1"/>
  <c r="AK213" i="1"/>
  <c r="AI213" i="1" s="1"/>
  <c r="X213" i="1"/>
  <c r="W213" i="1"/>
  <c r="V213" i="1" s="1"/>
  <c r="O213" i="1"/>
  <c r="AO212" i="1"/>
  <c r="AN212" i="1"/>
  <c r="AL212" i="1"/>
  <c r="AM212" i="1" s="1"/>
  <c r="R212" i="1" s="1"/>
  <c r="AK212" i="1"/>
  <c r="AI212" i="1"/>
  <c r="X212" i="1"/>
  <c r="W212" i="1"/>
  <c r="V212" i="1" s="1"/>
  <c r="O212" i="1"/>
  <c r="J212" i="1"/>
  <c r="AO211" i="1"/>
  <c r="AN211" i="1"/>
  <c r="AL211" i="1"/>
  <c r="AK211" i="1"/>
  <c r="AI211" i="1" s="1"/>
  <c r="AJ211" i="1" s="1"/>
  <c r="X211" i="1"/>
  <c r="W211" i="1"/>
  <c r="V211" i="1" s="1"/>
  <c r="O211" i="1"/>
  <c r="AO210" i="1"/>
  <c r="AN210" i="1"/>
  <c r="AL210" i="1"/>
  <c r="AM210" i="1" s="1"/>
  <c r="AK210" i="1"/>
  <c r="AI210" i="1" s="1"/>
  <c r="H210" i="1" s="1"/>
  <c r="X210" i="1"/>
  <c r="W210" i="1"/>
  <c r="O210" i="1"/>
  <c r="AO209" i="1"/>
  <c r="AN209" i="1"/>
  <c r="AL209" i="1"/>
  <c r="AK209" i="1"/>
  <c r="AI209" i="1"/>
  <c r="X209" i="1"/>
  <c r="V209" i="1" s="1"/>
  <c r="W209" i="1"/>
  <c r="O209" i="1"/>
  <c r="M209" i="1"/>
  <c r="AO208" i="1"/>
  <c r="AN208" i="1"/>
  <c r="AL208" i="1"/>
  <c r="AM208" i="1" s="1"/>
  <c r="AK208" i="1"/>
  <c r="AI208" i="1"/>
  <c r="J208" i="1" s="1"/>
  <c r="X208" i="1"/>
  <c r="W208" i="1"/>
  <c r="V208" i="1"/>
  <c r="R208" i="1"/>
  <c r="O208" i="1"/>
  <c r="AO207" i="1"/>
  <c r="AN207" i="1"/>
  <c r="AM207" i="1" s="1"/>
  <c r="AL207" i="1"/>
  <c r="AK207" i="1"/>
  <c r="AI207" i="1" s="1"/>
  <c r="AJ207" i="1"/>
  <c r="X207" i="1"/>
  <c r="W207" i="1"/>
  <c r="O207" i="1"/>
  <c r="AO206" i="1"/>
  <c r="AN206" i="1"/>
  <c r="AL206" i="1"/>
  <c r="AK206" i="1"/>
  <c r="AI206" i="1" s="1"/>
  <c r="X206" i="1"/>
  <c r="W206" i="1"/>
  <c r="O206" i="1"/>
  <c r="H206" i="1"/>
  <c r="Z206" i="1" s="1"/>
  <c r="AO205" i="1"/>
  <c r="AN205" i="1"/>
  <c r="AL205" i="1"/>
  <c r="AK205" i="1"/>
  <c r="AI205" i="1"/>
  <c r="X205" i="1"/>
  <c r="V205" i="1" s="1"/>
  <c r="W205" i="1"/>
  <c r="O205" i="1"/>
  <c r="M205" i="1"/>
  <c r="AO204" i="1"/>
  <c r="AN204" i="1"/>
  <c r="AL204" i="1"/>
  <c r="AK204" i="1"/>
  <c r="AI204" i="1" s="1"/>
  <c r="J204" i="1" s="1"/>
  <c r="X204" i="1"/>
  <c r="W204" i="1"/>
  <c r="V204" i="1"/>
  <c r="O204" i="1"/>
  <c r="AO203" i="1"/>
  <c r="AN203" i="1"/>
  <c r="AM203" i="1" s="1"/>
  <c r="R203" i="1" s="1"/>
  <c r="AL203" i="1"/>
  <c r="AK203" i="1"/>
  <c r="AI203" i="1" s="1"/>
  <c r="AJ203" i="1"/>
  <c r="X203" i="1"/>
  <c r="W203" i="1"/>
  <c r="O203" i="1"/>
  <c r="AO202" i="1"/>
  <c r="AN202" i="1"/>
  <c r="AL202" i="1"/>
  <c r="AK202" i="1"/>
  <c r="AI202" i="1" s="1"/>
  <c r="X202" i="1"/>
  <c r="W202" i="1"/>
  <c r="O202" i="1"/>
  <c r="H202" i="1"/>
  <c r="Z202" i="1" s="1"/>
  <c r="AO201" i="1"/>
  <c r="AN201" i="1"/>
  <c r="AL201" i="1"/>
  <c r="AK201" i="1"/>
  <c r="AI201" i="1"/>
  <c r="X201" i="1"/>
  <c r="V201" i="1" s="1"/>
  <c r="W201" i="1"/>
  <c r="O201" i="1"/>
  <c r="I201" i="1"/>
  <c r="AO200" i="1"/>
  <c r="AN200" i="1"/>
  <c r="AL200" i="1"/>
  <c r="AM200" i="1" s="1"/>
  <c r="R200" i="1" s="1"/>
  <c r="AK200" i="1"/>
  <c r="AI200" i="1" s="1"/>
  <c r="X200" i="1"/>
  <c r="W200" i="1"/>
  <c r="V200" i="1" s="1"/>
  <c r="O200" i="1"/>
  <c r="AO199" i="1"/>
  <c r="AN199" i="1"/>
  <c r="AM199" i="1" s="1"/>
  <c r="R199" i="1" s="1"/>
  <c r="AL199" i="1"/>
  <c r="AK199" i="1"/>
  <c r="AI199" i="1" s="1"/>
  <c r="X199" i="1"/>
  <c r="W199" i="1"/>
  <c r="V199" i="1" s="1"/>
  <c r="O199" i="1"/>
  <c r="AO198" i="1"/>
  <c r="AN198" i="1"/>
  <c r="AL198" i="1"/>
  <c r="AM198" i="1" s="1"/>
  <c r="AK198" i="1"/>
  <c r="AI198" i="1" s="1"/>
  <c r="X198" i="1"/>
  <c r="W198" i="1"/>
  <c r="O198" i="1"/>
  <c r="H198" i="1"/>
  <c r="Z198" i="1" s="1"/>
  <c r="AO197" i="1"/>
  <c r="AN197" i="1"/>
  <c r="AL197" i="1"/>
  <c r="AM197" i="1" s="1"/>
  <c r="R197" i="1" s="1"/>
  <c r="AK197" i="1"/>
  <c r="AI197" i="1"/>
  <c r="H197" i="1" s="1"/>
  <c r="X197" i="1"/>
  <c r="W197" i="1"/>
  <c r="V197" i="1" s="1"/>
  <c r="O197" i="1"/>
  <c r="M197" i="1"/>
  <c r="J197" i="1"/>
  <c r="AO196" i="1"/>
  <c r="AN196" i="1"/>
  <c r="AM196" i="1"/>
  <c r="AL196" i="1"/>
  <c r="AK196" i="1"/>
  <c r="AI196" i="1"/>
  <c r="J196" i="1" s="1"/>
  <c r="X196" i="1"/>
  <c r="V196" i="1" s="1"/>
  <c r="W196" i="1"/>
  <c r="R196" i="1"/>
  <c r="O196" i="1"/>
  <c r="AO195" i="1"/>
  <c r="AN195" i="1"/>
  <c r="AL195" i="1"/>
  <c r="AM195" i="1" s="1"/>
  <c r="R195" i="1" s="1"/>
  <c r="AK195" i="1"/>
  <c r="AI195" i="1" s="1"/>
  <c r="AJ195" i="1" s="1"/>
  <c r="X195" i="1"/>
  <c r="W195" i="1"/>
  <c r="V195" i="1" s="1"/>
  <c r="O195" i="1"/>
  <c r="AO194" i="1"/>
  <c r="AN194" i="1"/>
  <c r="AL194" i="1"/>
  <c r="AM194" i="1" s="1"/>
  <c r="AK194" i="1"/>
  <c r="AI194" i="1" s="1"/>
  <c r="H194" i="1" s="1"/>
  <c r="X194" i="1"/>
  <c r="W194" i="1"/>
  <c r="V194" i="1" s="1"/>
  <c r="O194" i="1"/>
  <c r="AO193" i="1"/>
  <c r="AN193" i="1"/>
  <c r="AL193" i="1"/>
  <c r="AM193" i="1" s="1"/>
  <c r="AK193" i="1"/>
  <c r="AI193" i="1"/>
  <c r="X193" i="1"/>
  <c r="W193" i="1"/>
  <c r="V193" i="1"/>
  <c r="O193" i="1"/>
  <c r="AO192" i="1"/>
  <c r="AN192" i="1"/>
  <c r="AL192" i="1"/>
  <c r="AM192" i="1" s="1"/>
  <c r="R192" i="1" s="1"/>
  <c r="AK192" i="1"/>
  <c r="AI192" i="1" s="1"/>
  <c r="X192" i="1"/>
  <c r="W192" i="1"/>
  <c r="V192" i="1"/>
  <c r="O192" i="1"/>
  <c r="J192" i="1"/>
  <c r="AO191" i="1"/>
  <c r="AN191" i="1"/>
  <c r="AL191" i="1"/>
  <c r="AK191" i="1"/>
  <c r="AI191" i="1" s="1"/>
  <c r="AJ191" i="1" s="1"/>
  <c r="X191" i="1"/>
  <c r="W191" i="1"/>
  <c r="V191" i="1" s="1"/>
  <c r="O191" i="1"/>
  <c r="AO190" i="1"/>
  <c r="AN190" i="1"/>
  <c r="AL190" i="1"/>
  <c r="AM190" i="1" s="1"/>
  <c r="AK190" i="1"/>
  <c r="AI190" i="1" s="1"/>
  <c r="I190" i="1" s="1"/>
  <c r="X190" i="1"/>
  <c r="W190" i="1"/>
  <c r="O190" i="1"/>
  <c r="M190" i="1"/>
  <c r="AO189" i="1"/>
  <c r="AN189" i="1"/>
  <c r="AL189" i="1"/>
  <c r="AM189" i="1" s="1"/>
  <c r="R189" i="1" s="1"/>
  <c r="AK189" i="1"/>
  <c r="AI189" i="1" s="1"/>
  <c r="X189" i="1"/>
  <c r="W189" i="1"/>
  <c r="V189" i="1"/>
  <c r="O189" i="1"/>
  <c r="AO188" i="1"/>
  <c r="AN188" i="1"/>
  <c r="AL188" i="1"/>
  <c r="AK188" i="1"/>
  <c r="AJ188" i="1"/>
  <c r="AI188" i="1"/>
  <c r="X188" i="1"/>
  <c r="W188" i="1"/>
  <c r="V188" i="1"/>
  <c r="O188" i="1"/>
  <c r="J188" i="1"/>
  <c r="AO187" i="1"/>
  <c r="AN187" i="1"/>
  <c r="AM187" i="1" s="1"/>
  <c r="R187" i="1" s="1"/>
  <c r="AL187" i="1"/>
  <c r="AK187" i="1"/>
  <c r="AI187" i="1" s="1"/>
  <c r="X187" i="1"/>
  <c r="W187" i="1"/>
  <c r="O187" i="1"/>
  <c r="AO186" i="1"/>
  <c r="AN186" i="1"/>
  <c r="AL186" i="1"/>
  <c r="AK186" i="1"/>
  <c r="AI186" i="1" s="1"/>
  <c r="I186" i="1" s="1"/>
  <c r="X186" i="1"/>
  <c r="W186" i="1"/>
  <c r="O186" i="1"/>
  <c r="M186" i="1"/>
  <c r="AO185" i="1"/>
  <c r="AN185" i="1"/>
  <c r="AL185" i="1"/>
  <c r="AK185" i="1"/>
  <c r="AI185" i="1"/>
  <c r="J185" i="1" s="1"/>
  <c r="X185" i="1"/>
  <c r="W185" i="1"/>
  <c r="O185" i="1"/>
  <c r="M185" i="1"/>
  <c r="AO184" i="1"/>
  <c r="AN184" i="1"/>
  <c r="AL184" i="1"/>
  <c r="AK184" i="1"/>
  <c r="AI184" i="1" s="1"/>
  <c r="AJ184" i="1"/>
  <c r="X184" i="1"/>
  <c r="W184" i="1"/>
  <c r="V184" i="1" s="1"/>
  <c r="O184" i="1"/>
  <c r="J184" i="1"/>
  <c r="AO183" i="1"/>
  <c r="AN183" i="1"/>
  <c r="AL183" i="1"/>
  <c r="AK183" i="1"/>
  <c r="AI183" i="1" s="1"/>
  <c r="AJ183" i="1" s="1"/>
  <c r="X183" i="1"/>
  <c r="W183" i="1"/>
  <c r="O183" i="1"/>
  <c r="M183" i="1"/>
  <c r="J183" i="1"/>
  <c r="AO182" i="1"/>
  <c r="AN182" i="1"/>
  <c r="AL182" i="1"/>
  <c r="AK182" i="1"/>
  <c r="AI182" i="1"/>
  <c r="X182" i="1"/>
  <c r="W182" i="1"/>
  <c r="V182" i="1" s="1"/>
  <c r="O182" i="1"/>
  <c r="J182" i="1"/>
  <c r="AO181" i="1"/>
  <c r="AN181" i="1"/>
  <c r="AL181" i="1"/>
  <c r="AK181" i="1"/>
  <c r="AI181" i="1" s="1"/>
  <c r="X181" i="1"/>
  <c r="W181" i="1"/>
  <c r="O181" i="1"/>
  <c r="H181" i="1"/>
  <c r="Z181" i="1" s="1"/>
  <c r="AO180" i="1"/>
  <c r="AN180" i="1"/>
  <c r="AL180" i="1"/>
  <c r="AK180" i="1"/>
  <c r="AI180" i="1" s="1"/>
  <c r="I180" i="1" s="1"/>
  <c r="X180" i="1"/>
  <c r="W180" i="1"/>
  <c r="O180" i="1"/>
  <c r="M180" i="1"/>
  <c r="AO179" i="1"/>
  <c r="AN179" i="1"/>
  <c r="AM179" i="1"/>
  <c r="R179" i="1" s="1"/>
  <c r="AL179" i="1"/>
  <c r="AK179" i="1"/>
  <c r="AI179" i="1" s="1"/>
  <c r="X179" i="1"/>
  <c r="W179" i="1"/>
  <c r="V179" i="1" s="1"/>
  <c r="O179" i="1"/>
  <c r="J179" i="1"/>
  <c r="AO178" i="1"/>
  <c r="AN178" i="1"/>
  <c r="AM178" i="1" s="1"/>
  <c r="R178" i="1" s="1"/>
  <c r="AL178" i="1"/>
  <c r="AK178" i="1"/>
  <c r="AI178" i="1" s="1"/>
  <c r="X178" i="1"/>
  <c r="W178" i="1"/>
  <c r="V178" i="1" s="1"/>
  <c r="O178" i="1"/>
  <c r="AO177" i="1"/>
  <c r="AN177" i="1"/>
  <c r="AL177" i="1"/>
  <c r="AK177" i="1"/>
  <c r="AI177" i="1" s="1"/>
  <c r="X177" i="1"/>
  <c r="W177" i="1"/>
  <c r="O177" i="1"/>
  <c r="H177" i="1"/>
  <c r="Z177" i="1" s="1"/>
  <c r="AO176" i="1"/>
  <c r="AN176" i="1"/>
  <c r="AL176" i="1"/>
  <c r="AK176" i="1"/>
  <c r="AI176" i="1" s="1"/>
  <c r="I176" i="1" s="1"/>
  <c r="X176" i="1"/>
  <c r="W176" i="1"/>
  <c r="O176" i="1"/>
  <c r="M176" i="1"/>
  <c r="AO175" i="1"/>
  <c r="AN175" i="1"/>
  <c r="AM175" i="1"/>
  <c r="R175" i="1" s="1"/>
  <c r="AL175" i="1"/>
  <c r="AK175" i="1"/>
  <c r="AI175" i="1" s="1"/>
  <c r="J175" i="1" s="1"/>
  <c r="X175" i="1"/>
  <c r="W175" i="1"/>
  <c r="V175" i="1"/>
  <c r="O175" i="1"/>
  <c r="AO174" i="1"/>
  <c r="AN174" i="1"/>
  <c r="AL174" i="1"/>
  <c r="AK174" i="1"/>
  <c r="AJ174" i="1"/>
  <c r="AI174" i="1"/>
  <c r="M174" i="1" s="1"/>
  <c r="X174" i="1"/>
  <c r="W174" i="1"/>
  <c r="O174" i="1"/>
  <c r="J174" i="1"/>
  <c r="AO173" i="1"/>
  <c r="AN173" i="1"/>
  <c r="AL173" i="1"/>
  <c r="AM173" i="1" s="1"/>
  <c r="AK173" i="1"/>
  <c r="AI173" i="1" s="1"/>
  <c r="X173" i="1"/>
  <c r="W173" i="1"/>
  <c r="O173" i="1"/>
  <c r="H173" i="1"/>
  <c r="Z173" i="1" s="1"/>
  <c r="AO172" i="1"/>
  <c r="AN172" i="1"/>
  <c r="AL172" i="1"/>
  <c r="AM172" i="1" s="1"/>
  <c r="R172" i="1" s="1"/>
  <c r="AK172" i="1"/>
  <c r="AI172" i="1" s="1"/>
  <c r="X172" i="1"/>
  <c r="V172" i="1" s="1"/>
  <c r="W172" i="1"/>
  <c r="O172" i="1"/>
  <c r="M172" i="1"/>
  <c r="I172" i="1"/>
  <c r="AO171" i="1"/>
  <c r="AN171" i="1"/>
  <c r="AL171" i="1"/>
  <c r="AM171" i="1" s="1"/>
  <c r="R171" i="1" s="1"/>
  <c r="AK171" i="1"/>
  <c r="AI171" i="1"/>
  <c r="J171" i="1" s="1"/>
  <c r="X171" i="1"/>
  <c r="W171" i="1"/>
  <c r="V171" i="1" s="1"/>
  <c r="O171" i="1"/>
  <c r="AO170" i="1"/>
  <c r="AN170" i="1"/>
  <c r="AM170" i="1" s="1"/>
  <c r="R170" i="1" s="1"/>
  <c r="AL170" i="1"/>
  <c r="AK170" i="1"/>
  <c r="AI170" i="1"/>
  <c r="M170" i="1" s="1"/>
  <c r="X170" i="1"/>
  <c r="W170" i="1"/>
  <c r="V170" i="1" s="1"/>
  <c r="O170" i="1"/>
  <c r="J170" i="1"/>
  <c r="AO169" i="1"/>
  <c r="AN169" i="1"/>
  <c r="AL169" i="1"/>
  <c r="AK169" i="1"/>
  <c r="AI169" i="1" s="1"/>
  <c r="H169" i="1" s="1"/>
  <c r="Z169" i="1" s="1"/>
  <c r="X169" i="1"/>
  <c r="W169" i="1"/>
  <c r="O169" i="1"/>
  <c r="AO168" i="1"/>
  <c r="AN168" i="1"/>
  <c r="AL168" i="1"/>
  <c r="AK168" i="1"/>
  <c r="AI168" i="1" s="1"/>
  <c r="I168" i="1" s="1"/>
  <c r="X168" i="1"/>
  <c r="W168" i="1"/>
  <c r="O168" i="1"/>
  <c r="M168" i="1"/>
  <c r="AO167" i="1"/>
  <c r="AN167" i="1"/>
  <c r="AM167" i="1"/>
  <c r="R167" i="1" s="1"/>
  <c r="AL167" i="1"/>
  <c r="AK167" i="1"/>
  <c r="AI167" i="1" s="1"/>
  <c r="J167" i="1" s="1"/>
  <c r="X167" i="1"/>
  <c r="V167" i="1" s="1"/>
  <c r="W167" i="1"/>
  <c r="O167" i="1"/>
  <c r="AO166" i="1"/>
  <c r="AN166" i="1"/>
  <c r="AL166" i="1"/>
  <c r="AK166" i="1"/>
  <c r="AI166" i="1" s="1"/>
  <c r="X166" i="1"/>
  <c r="W166" i="1"/>
  <c r="O166" i="1"/>
  <c r="AO165" i="1"/>
  <c r="AN165" i="1"/>
  <c r="AL165" i="1"/>
  <c r="AM165" i="1" s="1"/>
  <c r="AK165" i="1"/>
  <c r="AI165" i="1" s="1"/>
  <c r="X165" i="1"/>
  <c r="W165" i="1"/>
  <c r="O165" i="1"/>
  <c r="H165" i="1"/>
  <c r="Z165" i="1" s="1"/>
  <c r="AO164" i="1"/>
  <c r="AN164" i="1"/>
  <c r="AL164" i="1"/>
  <c r="AM164" i="1" s="1"/>
  <c r="AK164" i="1"/>
  <c r="AI164" i="1" s="1"/>
  <c r="X164" i="1"/>
  <c r="V164" i="1" s="1"/>
  <c r="W164" i="1"/>
  <c r="O164" i="1"/>
  <c r="M164" i="1"/>
  <c r="I164" i="1"/>
  <c r="AO163" i="1"/>
  <c r="AN163" i="1"/>
  <c r="AL163" i="1"/>
  <c r="AM163" i="1" s="1"/>
  <c r="R163" i="1" s="1"/>
  <c r="AK163" i="1"/>
  <c r="AI163" i="1"/>
  <c r="X163" i="1"/>
  <c r="W163" i="1"/>
  <c r="V163" i="1" s="1"/>
  <c r="O163" i="1"/>
  <c r="J163" i="1"/>
  <c r="AO162" i="1"/>
  <c r="AN162" i="1"/>
  <c r="AM162" i="1" s="1"/>
  <c r="R162" i="1" s="1"/>
  <c r="AL162" i="1"/>
  <c r="AK162" i="1"/>
  <c r="AI162" i="1" s="1"/>
  <c r="X162" i="1"/>
  <c r="W162" i="1"/>
  <c r="V162" i="1" s="1"/>
  <c r="O162" i="1"/>
  <c r="AO161" i="1"/>
  <c r="AN161" i="1"/>
  <c r="AL161" i="1"/>
  <c r="AK161" i="1"/>
  <c r="AI161" i="1" s="1"/>
  <c r="X161" i="1"/>
  <c r="W161" i="1"/>
  <c r="O161" i="1"/>
  <c r="H161" i="1"/>
  <c r="Z161" i="1" s="1"/>
  <c r="AO160" i="1"/>
  <c r="AN160" i="1"/>
  <c r="AL160" i="1"/>
  <c r="AK160" i="1"/>
  <c r="AI160" i="1" s="1"/>
  <c r="I160" i="1" s="1"/>
  <c r="X160" i="1"/>
  <c r="W160" i="1"/>
  <c r="O160" i="1"/>
  <c r="M160" i="1"/>
  <c r="AO159" i="1"/>
  <c r="AN159" i="1"/>
  <c r="AM159" i="1"/>
  <c r="R159" i="1" s="1"/>
  <c r="AL159" i="1"/>
  <c r="AK159" i="1"/>
  <c r="AI159" i="1" s="1"/>
  <c r="J159" i="1" s="1"/>
  <c r="X159" i="1"/>
  <c r="W159" i="1"/>
  <c r="V159" i="1"/>
  <c r="O159" i="1"/>
  <c r="AO158" i="1"/>
  <c r="AN158" i="1"/>
  <c r="AL158" i="1"/>
  <c r="AK158" i="1"/>
  <c r="AJ158" i="1"/>
  <c r="AI158" i="1"/>
  <c r="M158" i="1" s="1"/>
  <c r="X158" i="1"/>
  <c r="W158" i="1"/>
  <c r="O158" i="1"/>
  <c r="J158" i="1"/>
  <c r="AO157" i="1"/>
  <c r="AN157" i="1"/>
  <c r="AL157" i="1"/>
  <c r="AM157" i="1" s="1"/>
  <c r="AK157" i="1"/>
  <c r="AI157" i="1" s="1"/>
  <c r="X157" i="1"/>
  <c r="W157" i="1"/>
  <c r="O157" i="1"/>
  <c r="H157" i="1"/>
  <c r="Z157" i="1" s="1"/>
  <c r="AO156" i="1"/>
  <c r="AN156" i="1"/>
  <c r="AL156" i="1"/>
  <c r="AM156" i="1" s="1"/>
  <c r="R156" i="1" s="1"/>
  <c r="AK156" i="1"/>
  <c r="AI156" i="1" s="1"/>
  <c r="X156" i="1"/>
  <c r="V156" i="1" s="1"/>
  <c r="W156" i="1"/>
  <c r="O156" i="1"/>
  <c r="M156" i="1"/>
  <c r="I156" i="1"/>
  <c r="AO155" i="1"/>
  <c r="AN155" i="1"/>
  <c r="AL155" i="1"/>
  <c r="AM155" i="1" s="1"/>
  <c r="R155" i="1" s="1"/>
  <c r="AK155" i="1"/>
  <c r="AI155" i="1"/>
  <c r="J155" i="1" s="1"/>
  <c r="X155" i="1"/>
  <c r="W155" i="1"/>
  <c r="V155" i="1" s="1"/>
  <c r="O155" i="1"/>
  <c r="AO154" i="1"/>
  <c r="AN154" i="1"/>
  <c r="AM154" i="1" s="1"/>
  <c r="R154" i="1" s="1"/>
  <c r="AL154" i="1"/>
  <c r="AK154" i="1"/>
  <c r="AI154" i="1"/>
  <c r="X154" i="1"/>
  <c r="W154" i="1"/>
  <c r="V154" i="1" s="1"/>
  <c r="O154" i="1"/>
  <c r="J154" i="1"/>
  <c r="AO153" i="1"/>
  <c r="AN153" i="1"/>
  <c r="AL153" i="1"/>
  <c r="AK153" i="1"/>
  <c r="AI153" i="1" s="1"/>
  <c r="X153" i="1"/>
  <c r="W153" i="1"/>
  <c r="O153" i="1"/>
  <c r="H153" i="1"/>
  <c r="Z153" i="1" s="1"/>
  <c r="AO152" i="1"/>
  <c r="AN152" i="1"/>
  <c r="AL152" i="1"/>
  <c r="AK152" i="1"/>
  <c r="AI152" i="1" s="1"/>
  <c r="I152" i="1" s="1"/>
  <c r="X152" i="1"/>
  <c r="W152" i="1"/>
  <c r="O152" i="1"/>
  <c r="H152" i="1"/>
  <c r="Z152" i="1" s="1"/>
  <c r="AO151" i="1"/>
  <c r="AN151" i="1"/>
  <c r="AL151" i="1"/>
  <c r="AK151" i="1"/>
  <c r="AI151" i="1" s="1"/>
  <c r="I151" i="1" s="1"/>
  <c r="X151" i="1"/>
  <c r="W151" i="1"/>
  <c r="V151" i="1"/>
  <c r="O151" i="1"/>
  <c r="AO150" i="1"/>
  <c r="AN150" i="1"/>
  <c r="AL150" i="1"/>
  <c r="AM150" i="1" s="1"/>
  <c r="R150" i="1" s="1"/>
  <c r="AK150" i="1"/>
  <c r="AI150" i="1"/>
  <c r="X150" i="1"/>
  <c r="W150" i="1"/>
  <c r="V150" i="1" s="1"/>
  <c r="O150" i="1"/>
  <c r="AO149" i="1"/>
  <c r="AN149" i="1"/>
  <c r="AL149" i="1"/>
  <c r="AK149" i="1"/>
  <c r="AI149" i="1" s="1"/>
  <c r="AJ149" i="1"/>
  <c r="X149" i="1"/>
  <c r="W149" i="1"/>
  <c r="V149" i="1" s="1"/>
  <c r="O149" i="1"/>
  <c r="H149" i="1"/>
  <c r="Z149" i="1" s="1"/>
  <c r="AO148" i="1"/>
  <c r="AN148" i="1"/>
  <c r="AL148" i="1"/>
  <c r="AK148" i="1"/>
  <c r="AI148" i="1" s="1"/>
  <c r="H148" i="1" s="1"/>
  <c r="Z148" i="1" s="1"/>
  <c r="X148" i="1"/>
  <c r="W148" i="1"/>
  <c r="O148" i="1"/>
  <c r="I148" i="1"/>
  <c r="AO147" i="1"/>
  <c r="AN147" i="1"/>
  <c r="AM147" i="1"/>
  <c r="AL147" i="1"/>
  <c r="AK147" i="1"/>
  <c r="AI147" i="1" s="1"/>
  <c r="X147" i="1"/>
  <c r="W147" i="1"/>
  <c r="V147" i="1"/>
  <c r="O147" i="1"/>
  <c r="AO146" i="1"/>
  <c r="AN146" i="1"/>
  <c r="AM146" i="1" s="1"/>
  <c r="R146" i="1" s="1"/>
  <c r="AL146" i="1"/>
  <c r="AK146" i="1"/>
  <c r="AI146" i="1" s="1"/>
  <c r="X146" i="1"/>
  <c r="W146" i="1"/>
  <c r="V146" i="1" s="1"/>
  <c r="O146" i="1"/>
  <c r="AO145" i="1"/>
  <c r="AN145" i="1"/>
  <c r="AL145" i="1"/>
  <c r="AK145" i="1"/>
  <c r="AI145" i="1" s="1"/>
  <c r="AJ145" i="1" s="1"/>
  <c r="X145" i="1"/>
  <c r="W145" i="1"/>
  <c r="O145" i="1"/>
  <c r="H145" i="1"/>
  <c r="Z145" i="1" s="1"/>
  <c r="AO144" i="1"/>
  <c r="AN144" i="1"/>
  <c r="AL144" i="1"/>
  <c r="AK144" i="1"/>
  <c r="AI144" i="1" s="1"/>
  <c r="I144" i="1" s="1"/>
  <c r="X144" i="1"/>
  <c r="W144" i="1"/>
  <c r="O144" i="1"/>
  <c r="M144" i="1"/>
  <c r="AO143" i="1"/>
  <c r="AN143" i="1"/>
  <c r="AL143" i="1"/>
  <c r="AK143" i="1"/>
  <c r="AI143" i="1"/>
  <c r="X143" i="1"/>
  <c r="W143" i="1"/>
  <c r="V143" i="1" s="1"/>
  <c r="O143" i="1"/>
  <c r="AO142" i="1"/>
  <c r="AN142" i="1"/>
  <c r="AM142" i="1" s="1"/>
  <c r="R142" i="1" s="1"/>
  <c r="AL142" i="1"/>
  <c r="AK142" i="1"/>
  <c r="AI142" i="1"/>
  <c r="AJ142" i="1" s="1"/>
  <c r="X142" i="1"/>
  <c r="W142" i="1"/>
  <c r="V142" i="1" s="1"/>
  <c r="O142" i="1"/>
  <c r="J142" i="1"/>
  <c r="AO141" i="1"/>
  <c r="AN141" i="1"/>
  <c r="AL141" i="1"/>
  <c r="AK141" i="1"/>
  <c r="AI141" i="1" s="1"/>
  <c r="J141" i="1" s="1"/>
  <c r="X141" i="1"/>
  <c r="W141" i="1"/>
  <c r="V141" i="1" s="1"/>
  <c r="O141" i="1"/>
  <c r="AO140" i="1"/>
  <c r="AN140" i="1"/>
  <c r="AM140" i="1"/>
  <c r="AL140" i="1"/>
  <c r="AK140" i="1"/>
  <c r="AI140" i="1" s="1"/>
  <c r="AJ140" i="1" s="1"/>
  <c r="X140" i="1"/>
  <c r="W140" i="1"/>
  <c r="V140" i="1"/>
  <c r="O140" i="1"/>
  <c r="AO139" i="1"/>
  <c r="AN139" i="1"/>
  <c r="AL139" i="1"/>
  <c r="AM139" i="1" s="1"/>
  <c r="R139" i="1" s="1"/>
  <c r="AK139" i="1"/>
  <c r="AI139" i="1" s="1"/>
  <c r="M139" i="1" s="1"/>
  <c r="X139" i="1"/>
  <c r="W139" i="1"/>
  <c r="V139" i="1" s="1"/>
  <c r="O139" i="1"/>
  <c r="AO138" i="1"/>
  <c r="AN138" i="1"/>
  <c r="AM138" i="1" s="1"/>
  <c r="R138" i="1" s="1"/>
  <c r="AL138" i="1"/>
  <c r="AK138" i="1"/>
  <c r="AI138" i="1" s="1"/>
  <c r="H138" i="1" s="1"/>
  <c r="Z138" i="1" s="1"/>
  <c r="X138" i="1"/>
  <c r="W138" i="1"/>
  <c r="V138" i="1" s="1"/>
  <c r="O138" i="1"/>
  <c r="AO137" i="1"/>
  <c r="AN137" i="1"/>
  <c r="AL137" i="1"/>
  <c r="AM137" i="1" s="1"/>
  <c r="AK137" i="1"/>
  <c r="AI137" i="1"/>
  <c r="X137" i="1"/>
  <c r="W137" i="1"/>
  <c r="V137" i="1" s="1"/>
  <c r="R137" i="1"/>
  <c r="O137" i="1"/>
  <c r="I137" i="1"/>
  <c r="AO136" i="1"/>
  <c r="AN136" i="1"/>
  <c r="AM136" i="1" s="1"/>
  <c r="R136" i="1" s="1"/>
  <c r="AL136" i="1"/>
  <c r="AK136" i="1"/>
  <c r="AI136" i="1" s="1"/>
  <c r="J136" i="1" s="1"/>
  <c r="X136" i="1"/>
  <c r="W136" i="1"/>
  <c r="O136" i="1"/>
  <c r="AO135" i="1"/>
  <c r="AN135" i="1"/>
  <c r="AL135" i="1"/>
  <c r="AK135" i="1"/>
  <c r="AI135" i="1" s="1"/>
  <c r="AJ135" i="1"/>
  <c r="X135" i="1"/>
  <c r="W135" i="1"/>
  <c r="O135" i="1"/>
  <c r="H135" i="1"/>
  <c r="Z135" i="1" s="1"/>
  <c r="AO134" i="1"/>
  <c r="AN134" i="1"/>
  <c r="AL134" i="1"/>
  <c r="AK134" i="1"/>
  <c r="AI134" i="1" s="1"/>
  <c r="I134" i="1" s="1"/>
  <c r="X134" i="1"/>
  <c r="W134" i="1"/>
  <c r="O134" i="1"/>
  <c r="AO133" i="1"/>
  <c r="AN133" i="1"/>
  <c r="AM133" i="1"/>
  <c r="R133" i="1" s="1"/>
  <c r="AL133" i="1"/>
  <c r="AK133" i="1"/>
  <c r="AI133" i="1" s="1"/>
  <c r="X133" i="1"/>
  <c r="V133" i="1" s="1"/>
  <c r="W133" i="1"/>
  <c r="O133" i="1"/>
  <c r="AO132" i="1"/>
  <c r="AN132" i="1"/>
  <c r="AL132" i="1"/>
  <c r="AK132" i="1"/>
  <c r="AI132" i="1" s="1"/>
  <c r="X132" i="1"/>
  <c r="W132" i="1"/>
  <c r="O132" i="1"/>
  <c r="AO131" i="1"/>
  <c r="AN131" i="1"/>
  <c r="AL131" i="1"/>
  <c r="AK131" i="1"/>
  <c r="AI131" i="1" s="1"/>
  <c r="AJ131" i="1" s="1"/>
  <c r="X131" i="1"/>
  <c r="W131" i="1"/>
  <c r="O131" i="1"/>
  <c r="H131" i="1"/>
  <c r="Z131" i="1" s="1"/>
  <c r="AO130" i="1"/>
  <c r="AN130" i="1"/>
  <c r="AL130" i="1"/>
  <c r="AM130" i="1" s="1"/>
  <c r="AK130" i="1"/>
  <c r="AI130" i="1" s="1"/>
  <c r="I130" i="1" s="1"/>
  <c r="X130" i="1"/>
  <c r="W130" i="1"/>
  <c r="O130" i="1"/>
  <c r="AO129" i="1"/>
  <c r="AN129" i="1"/>
  <c r="AL129" i="1"/>
  <c r="AM129" i="1" s="1"/>
  <c r="R129" i="1" s="1"/>
  <c r="AK129" i="1"/>
  <c r="AI129" i="1"/>
  <c r="X129" i="1"/>
  <c r="W129" i="1"/>
  <c r="V129" i="1" s="1"/>
  <c r="O129" i="1"/>
  <c r="AO128" i="1"/>
  <c r="AN128" i="1"/>
  <c r="AM128" i="1" s="1"/>
  <c r="R128" i="1" s="1"/>
  <c r="AL128" i="1"/>
  <c r="AK128" i="1"/>
  <c r="AI128" i="1"/>
  <c r="AJ128" i="1" s="1"/>
  <c r="X128" i="1"/>
  <c r="W128" i="1"/>
  <c r="V128" i="1" s="1"/>
  <c r="O128" i="1"/>
  <c r="J128" i="1"/>
  <c r="AO127" i="1"/>
  <c r="AN127" i="1"/>
  <c r="AM127" i="1" s="1"/>
  <c r="AL127" i="1"/>
  <c r="AK127" i="1"/>
  <c r="AI127" i="1" s="1"/>
  <c r="AJ127" i="1" s="1"/>
  <c r="X127" i="1"/>
  <c r="W127" i="1"/>
  <c r="O127" i="1"/>
  <c r="H127" i="1"/>
  <c r="Z127" i="1" s="1"/>
  <c r="AO126" i="1"/>
  <c r="AN126" i="1"/>
  <c r="AL126" i="1"/>
  <c r="AK126" i="1"/>
  <c r="AI126" i="1" s="1"/>
  <c r="I126" i="1" s="1"/>
  <c r="X126" i="1"/>
  <c r="W126" i="1"/>
  <c r="O126" i="1"/>
  <c r="AO125" i="1"/>
  <c r="AN125" i="1"/>
  <c r="AM125" i="1"/>
  <c r="R125" i="1" s="1"/>
  <c r="AL125" i="1"/>
  <c r="AK125" i="1"/>
  <c r="AI125" i="1" s="1"/>
  <c r="X125" i="1"/>
  <c r="W125" i="1"/>
  <c r="V125" i="1"/>
  <c r="O125" i="1"/>
  <c r="AO124" i="1"/>
  <c r="AN124" i="1"/>
  <c r="AL124" i="1"/>
  <c r="AK124" i="1"/>
  <c r="AJ124" i="1"/>
  <c r="AI124" i="1"/>
  <c r="X124" i="1"/>
  <c r="W124" i="1"/>
  <c r="O124" i="1"/>
  <c r="J124" i="1"/>
  <c r="AO123" i="1"/>
  <c r="AN123" i="1"/>
  <c r="AL123" i="1"/>
  <c r="AK123" i="1"/>
  <c r="AI123" i="1" s="1"/>
  <c r="AJ123" i="1" s="1"/>
  <c r="X123" i="1"/>
  <c r="W123" i="1"/>
  <c r="O123" i="1"/>
  <c r="H123" i="1"/>
  <c r="Z123" i="1" s="1"/>
  <c r="AO122" i="1"/>
  <c r="AN122" i="1"/>
  <c r="AL122" i="1"/>
  <c r="AM122" i="1" s="1"/>
  <c r="AK122" i="1"/>
  <c r="AI122" i="1" s="1"/>
  <c r="I122" i="1" s="1"/>
  <c r="X122" i="1"/>
  <c r="W122" i="1"/>
  <c r="O122" i="1"/>
  <c r="AO121" i="1"/>
  <c r="AN121" i="1"/>
  <c r="AL121" i="1"/>
  <c r="AM121" i="1" s="1"/>
  <c r="R121" i="1" s="1"/>
  <c r="AK121" i="1"/>
  <c r="AI121" i="1"/>
  <c r="J121" i="1" s="1"/>
  <c r="X121" i="1"/>
  <c r="W121" i="1"/>
  <c r="V121" i="1" s="1"/>
  <c r="O121" i="1"/>
  <c r="M121" i="1"/>
  <c r="AO120" i="1"/>
  <c r="AN120" i="1"/>
  <c r="AM120" i="1" s="1"/>
  <c r="R120" i="1" s="1"/>
  <c r="AL120" i="1"/>
  <c r="AK120" i="1"/>
  <c r="AI120" i="1" s="1"/>
  <c r="X120" i="1"/>
  <c r="W120" i="1"/>
  <c r="V120" i="1" s="1"/>
  <c r="O120" i="1"/>
  <c r="AO119" i="1"/>
  <c r="AN119" i="1"/>
  <c r="AM119" i="1" s="1"/>
  <c r="AL119" i="1"/>
  <c r="AK119" i="1"/>
  <c r="AI119" i="1" s="1"/>
  <c r="AJ119" i="1" s="1"/>
  <c r="X119" i="1"/>
  <c r="W119" i="1"/>
  <c r="O119" i="1"/>
  <c r="H119" i="1"/>
  <c r="Z119" i="1" s="1"/>
  <c r="AO118" i="1"/>
  <c r="AN118" i="1"/>
  <c r="AL118" i="1"/>
  <c r="AK118" i="1"/>
  <c r="AI118" i="1" s="1"/>
  <c r="I118" i="1" s="1"/>
  <c r="X118" i="1"/>
  <c r="W118" i="1"/>
  <c r="O118" i="1"/>
  <c r="AO117" i="1"/>
  <c r="AN117" i="1"/>
  <c r="AM117" i="1"/>
  <c r="R117" i="1" s="1"/>
  <c r="AL117" i="1"/>
  <c r="AK117" i="1"/>
  <c r="AI117" i="1" s="1"/>
  <c r="X117" i="1"/>
  <c r="W117" i="1"/>
  <c r="V117" i="1" s="1"/>
  <c r="O117" i="1"/>
  <c r="AO116" i="1"/>
  <c r="AN116" i="1"/>
  <c r="AL116" i="1"/>
  <c r="AK116" i="1"/>
  <c r="AI116" i="1"/>
  <c r="X116" i="1"/>
  <c r="W116" i="1"/>
  <c r="O116" i="1"/>
  <c r="AO115" i="1"/>
  <c r="AN115" i="1"/>
  <c r="AL115" i="1"/>
  <c r="AK115" i="1"/>
  <c r="AI115" i="1" s="1"/>
  <c r="X115" i="1"/>
  <c r="W115" i="1"/>
  <c r="O115" i="1"/>
  <c r="AO114" i="1"/>
  <c r="AN114" i="1"/>
  <c r="AM114" i="1" s="1"/>
  <c r="R114" i="1" s="1"/>
  <c r="AL114" i="1"/>
  <c r="AK114" i="1"/>
  <c r="AI114" i="1"/>
  <c r="X114" i="1"/>
  <c r="W114" i="1"/>
  <c r="V114" i="1" s="1"/>
  <c r="O114" i="1"/>
  <c r="J114" i="1"/>
  <c r="AO113" i="1"/>
  <c r="AN113" i="1"/>
  <c r="AM113" i="1" s="1"/>
  <c r="R113" i="1" s="1"/>
  <c r="AL113" i="1"/>
  <c r="AK113" i="1"/>
  <c r="AI113" i="1" s="1"/>
  <c r="X113" i="1"/>
  <c r="W113" i="1"/>
  <c r="V113" i="1" s="1"/>
  <c r="O113" i="1"/>
  <c r="H113" i="1"/>
  <c r="Z113" i="1" s="1"/>
  <c r="AO112" i="1"/>
  <c r="AN112" i="1"/>
  <c r="AL112" i="1"/>
  <c r="AK112" i="1"/>
  <c r="AI112" i="1" s="1"/>
  <c r="I112" i="1" s="1"/>
  <c r="X112" i="1"/>
  <c r="W112" i="1"/>
  <c r="V112" i="1" s="1"/>
  <c r="O112" i="1"/>
  <c r="M112" i="1"/>
  <c r="AO111" i="1"/>
  <c r="AN111" i="1"/>
  <c r="AM111" i="1"/>
  <c r="R111" i="1" s="1"/>
  <c r="AL111" i="1"/>
  <c r="AK111" i="1"/>
  <c r="AI111" i="1" s="1"/>
  <c r="J111" i="1" s="1"/>
  <c r="X111" i="1"/>
  <c r="V111" i="1" s="1"/>
  <c r="W111" i="1"/>
  <c r="O111" i="1"/>
  <c r="AO110" i="1"/>
  <c r="AN110" i="1"/>
  <c r="AL110" i="1"/>
  <c r="AK110" i="1"/>
  <c r="AI110" i="1" s="1"/>
  <c r="X110" i="1"/>
  <c r="W110" i="1"/>
  <c r="O110" i="1"/>
  <c r="AO109" i="1"/>
  <c r="AN109" i="1"/>
  <c r="AL109" i="1"/>
  <c r="AK109" i="1"/>
  <c r="AI109" i="1" s="1"/>
  <c r="X109" i="1"/>
  <c r="W109" i="1"/>
  <c r="O109" i="1"/>
  <c r="H109" i="1"/>
  <c r="Z109" i="1" s="1"/>
  <c r="AO108" i="1"/>
  <c r="AN108" i="1"/>
  <c r="AL108" i="1"/>
  <c r="AM108" i="1" s="1"/>
  <c r="AK108" i="1"/>
  <c r="AI108" i="1" s="1"/>
  <c r="H108" i="1" s="1"/>
  <c r="X108" i="1"/>
  <c r="W108" i="1"/>
  <c r="O108" i="1"/>
  <c r="I108" i="1"/>
  <c r="AO107" i="1"/>
  <c r="AN107" i="1"/>
  <c r="AM107" i="1"/>
  <c r="AL107" i="1"/>
  <c r="AK107" i="1"/>
  <c r="AI107" i="1" s="1"/>
  <c r="X107" i="1"/>
  <c r="W107" i="1"/>
  <c r="V107" i="1"/>
  <c r="O107" i="1"/>
  <c r="AO106" i="1"/>
  <c r="AN106" i="1"/>
  <c r="AM106" i="1"/>
  <c r="AL106" i="1"/>
  <c r="AK106" i="1"/>
  <c r="AI106" i="1" s="1"/>
  <c r="X106" i="1"/>
  <c r="W106" i="1"/>
  <c r="O106" i="1"/>
  <c r="AO105" i="1"/>
  <c r="AN105" i="1"/>
  <c r="AM105" i="1" s="1"/>
  <c r="AL105" i="1"/>
  <c r="AK105" i="1"/>
  <c r="AI105" i="1" s="1"/>
  <c r="X105" i="1"/>
  <c r="W105" i="1"/>
  <c r="O105" i="1"/>
  <c r="AO104" i="1"/>
  <c r="AN104" i="1"/>
  <c r="AL104" i="1"/>
  <c r="AM104" i="1" s="1"/>
  <c r="AK104" i="1"/>
  <c r="AI104" i="1" s="1"/>
  <c r="I104" i="1" s="1"/>
  <c r="X104" i="1"/>
  <c r="W104" i="1"/>
  <c r="O104" i="1"/>
  <c r="AO103" i="1"/>
  <c r="AN103" i="1"/>
  <c r="AL103" i="1"/>
  <c r="AM103" i="1" s="1"/>
  <c r="R103" i="1" s="1"/>
  <c r="AK103" i="1"/>
  <c r="AI103" i="1"/>
  <c r="AJ103" i="1" s="1"/>
  <c r="X103" i="1"/>
  <c r="W103" i="1"/>
  <c r="V103" i="1" s="1"/>
  <c r="O103" i="1"/>
  <c r="AO102" i="1"/>
  <c r="AN102" i="1"/>
  <c r="AL102" i="1"/>
  <c r="AK102" i="1"/>
  <c r="AI102" i="1"/>
  <c r="X102" i="1"/>
  <c r="W102" i="1"/>
  <c r="O102" i="1"/>
  <c r="AO101" i="1"/>
  <c r="AN101" i="1"/>
  <c r="AL101" i="1"/>
  <c r="AK101" i="1"/>
  <c r="AI101" i="1" s="1"/>
  <c r="X101" i="1"/>
  <c r="V101" i="1" s="1"/>
  <c r="W101" i="1"/>
  <c r="O101" i="1"/>
  <c r="AO100" i="1"/>
  <c r="AN100" i="1"/>
  <c r="AL100" i="1"/>
  <c r="AK100" i="1"/>
  <c r="AI100" i="1" s="1"/>
  <c r="J100" i="1" s="1"/>
  <c r="AJ100" i="1"/>
  <c r="X100" i="1"/>
  <c r="W100" i="1"/>
  <c r="O100" i="1"/>
  <c r="M100" i="1"/>
  <c r="I100" i="1"/>
  <c r="H100" i="1"/>
  <c r="Z100" i="1" s="1"/>
  <c r="AO99" i="1"/>
  <c r="AN99" i="1"/>
  <c r="AL99" i="1"/>
  <c r="AK99" i="1"/>
  <c r="AI99" i="1" s="1"/>
  <c r="X99" i="1"/>
  <c r="W99" i="1"/>
  <c r="O99" i="1"/>
  <c r="AO98" i="1"/>
  <c r="AN98" i="1"/>
  <c r="AM98" i="1"/>
  <c r="R98" i="1" s="1"/>
  <c r="AL98" i="1"/>
  <c r="AK98" i="1"/>
  <c r="AI98" i="1" s="1"/>
  <c r="H98" i="1" s="1"/>
  <c r="X98" i="1"/>
  <c r="V98" i="1" s="1"/>
  <c r="W98" i="1"/>
  <c r="O98" i="1"/>
  <c r="J98" i="1"/>
  <c r="AO97" i="1"/>
  <c r="AN97" i="1"/>
  <c r="AL97" i="1"/>
  <c r="AM97" i="1" s="1"/>
  <c r="R97" i="1" s="1"/>
  <c r="AK97" i="1"/>
  <c r="AI97" i="1"/>
  <c r="X97" i="1"/>
  <c r="W97" i="1"/>
  <c r="V97" i="1" s="1"/>
  <c r="O97" i="1"/>
  <c r="H97" i="1"/>
  <c r="Z97" i="1" s="1"/>
  <c r="AO96" i="1"/>
  <c r="AN96" i="1"/>
  <c r="AL96" i="1"/>
  <c r="AK96" i="1"/>
  <c r="AI96" i="1" s="1"/>
  <c r="J96" i="1" s="1"/>
  <c r="X96" i="1"/>
  <c r="W96" i="1"/>
  <c r="V96" i="1" s="1"/>
  <c r="O96" i="1"/>
  <c r="AO95" i="1"/>
  <c r="AN95" i="1"/>
  <c r="AM95" i="1"/>
  <c r="R95" i="1" s="1"/>
  <c r="AL95" i="1"/>
  <c r="AK95" i="1"/>
  <c r="AI95" i="1" s="1"/>
  <c r="AJ95" i="1" s="1"/>
  <c r="X95" i="1"/>
  <c r="V95" i="1" s="1"/>
  <c r="W95" i="1"/>
  <c r="O95" i="1"/>
  <c r="AO94" i="1"/>
  <c r="AN94" i="1"/>
  <c r="AL94" i="1"/>
  <c r="AM94" i="1" s="1"/>
  <c r="AK94" i="1"/>
  <c r="AJ94" i="1"/>
  <c r="AI94" i="1"/>
  <c r="H94" i="1" s="1"/>
  <c r="Z94" i="1"/>
  <c r="X94" i="1"/>
  <c r="W94" i="1"/>
  <c r="V94" i="1" s="1"/>
  <c r="O94" i="1"/>
  <c r="M94" i="1"/>
  <c r="I94" i="1"/>
  <c r="AO93" i="1"/>
  <c r="AN93" i="1"/>
  <c r="AM93" i="1" s="1"/>
  <c r="R93" i="1" s="1"/>
  <c r="AL93" i="1"/>
  <c r="AK93" i="1"/>
  <c r="AI93" i="1" s="1"/>
  <c r="X93" i="1"/>
  <c r="W93" i="1"/>
  <c r="V93" i="1" s="1"/>
  <c r="O93" i="1"/>
  <c r="AO92" i="1"/>
  <c r="AN92" i="1"/>
  <c r="AL92" i="1"/>
  <c r="AK92" i="1"/>
  <c r="AI92" i="1" s="1"/>
  <c r="X92" i="1"/>
  <c r="W92" i="1"/>
  <c r="O92" i="1"/>
  <c r="AO91" i="1"/>
  <c r="AN91" i="1"/>
  <c r="AL91" i="1"/>
  <c r="AM91" i="1" s="1"/>
  <c r="AK91" i="1"/>
  <c r="AI91" i="1" s="1"/>
  <c r="X91" i="1"/>
  <c r="V91" i="1" s="1"/>
  <c r="W91" i="1"/>
  <c r="O91" i="1"/>
  <c r="AO90" i="1"/>
  <c r="AN90" i="1"/>
  <c r="AL90" i="1"/>
  <c r="AK90" i="1"/>
  <c r="AI90" i="1"/>
  <c r="X90" i="1"/>
  <c r="W90" i="1"/>
  <c r="V90" i="1" s="1"/>
  <c r="O90" i="1"/>
  <c r="AO89" i="1"/>
  <c r="AN89" i="1"/>
  <c r="AM89" i="1"/>
  <c r="R89" i="1" s="1"/>
  <c r="AL89" i="1"/>
  <c r="AK89" i="1"/>
  <c r="AI89" i="1" s="1"/>
  <c r="H89" i="1" s="1"/>
  <c r="Z89" i="1" s="1"/>
  <c r="X89" i="1"/>
  <c r="W89" i="1"/>
  <c r="O89" i="1"/>
  <c r="AO88" i="1"/>
  <c r="AN88" i="1"/>
  <c r="AL88" i="1"/>
  <c r="AM88" i="1" s="1"/>
  <c r="AK88" i="1"/>
  <c r="AI88" i="1" s="1"/>
  <c r="J88" i="1" s="1"/>
  <c r="X88" i="1"/>
  <c r="W88" i="1"/>
  <c r="O88" i="1"/>
  <c r="AO87" i="1"/>
  <c r="AN87" i="1"/>
  <c r="AL87" i="1"/>
  <c r="AK87" i="1"/>
  <c r="AI87" i="1"/>
  <c r="AJ87" i="1" s="1"/>
  <c r="X87" i="1"/>
  <c r="W87" i="1"/>
  <c r="V87" i="1" s="1"/>
  <c r="O87" i="1"/>
  <c r="AO86" i="1"/>
  <c r="AN86" i="1"/>
  <c r="AL86" i="1"/>
  <c r="AK86" i="1"/>
  <c r="AI86" i="1" s="1"/>
  <c r="X86" i="1"/>
  <c r="W86" i="1"/>
  <c r="O86" i="1"/>
  <c r="J86" i="1"/>
  <c r="AO85" i="1"/>
  <c r="AN85" i="1"/>
  <c r="AL85" i="1"/>
  <c r="AK85" i="1"/>
  <c r="AI85" i="1" s="1"/>
  <c r="X85" i="1"/>
  <c r="W85" i="1"/>
  <c r="V85" i="1"/>
  <c r="O85" i="1"/>
  <c r="AO84" i="1"/>
  <c r="AN84" i="1"/>
  <c r="AL84" i="1"/>
  <c r="AK84" i="1"/>
  <c r="AI84" i="1" s="1"/>
  <c r="J84" i="1" s="1"/>
  <c r="AJ84" i="1"/>
  <c r="X84" i="1"/>
  <c r="W84" i="1"/>
  <c r="O84" i="1"/>
  <c r="M84" i="1"/>
  <c r="I84" i="1"/>
  <c r="H84" i="1"/>
  <c r="Z84" i="1" s="1"/>
  <c r="AO83" i="1"/>
  <c r="AN83" i="1"/>
  <c r="AL83" i="1"/>
  <c r="AK83" i="1"/>
  <c r="AI83" i="1" s="1"/>
  <c r="X83" i="1"/>
  <c r="W83" i="1"/>
  <c r="O83" i="1"/>
  <c r="AO82" i="1"/>
  <c r="AN82" i="1"/>
  <c r="AM82" i="1"/>
  <c r="AL82" i="1"/>
  <c r="AK82" i="1"/>
  <c r="AI82" i="1" s="1"/>
  <c r="X82" i="1"/>
  <c r="W82" i="1"/>
  <c r="V82" i="1"/>
  <c r="O82" i="1"/>
  <c r="AO81" i="1"/>
  <c r="AN81" i="1"/>
  <c r="AL81" i="1"/>
  <c r="AK81" i="1"/>
  <c r="AI81" i="1"/>
  <c r="X81" i="1"/>
  <c r="W81" i="1"/>
  <c r="V81" i="1" s="1"/>
  <c r="O81" i="1"/>
  <c r="H81" i="1"/>
  <c r="Z81" i="1" s="1"/>
  <c r="AO80" i="1"/>
  <c r="AN80" i="1"/>
  <c r="AL80" i="1"/>
  <c r="AK80" i="1"/>
  <c r="AI80" i="1" s="1"/>
  <c r="J80" i="1" s="1"/>
  <c r="X80" i="1"/>
  <c r="W80" i="1"/>
  <c r="V80" i="1" s="1"/>
  <c r="O80" i="1"/>
  <c r="AO79" i="1"/>
  <c r="AN79" i="1"/>
  <c r="AM79" i="1"/>
  <c r="AL79" i="1"/>
  <c r="AK79" i="1"/>
  <c r="AI79" i="1" s="1"/>
  <c r="AJ79" i="1" s="1"/>
  <c r="X79" i="1"/>
  <c r="W79" i="1"/>
  <c r="V79" i="1"/>
  <c r="O79" i="1"/>
  <c r="AO78" i="1"/>
  <c r="AN78" i="1"/>
  <c r="AL78" i="1"/>
  <c r="AM78" i="1" s="1"/>
  <c r="R78" i="1" s="1"/>
  <c r="AK78" i="1"/>
  <c r="AJ78" i="1"/>
  <c r="AI78" i="1"/>
  <c r="H78" i="1" s="1"/>
  <c r="Z78" i="1"/>
  <c r="X78" i="1"/>
  <c r="W78" i="1"/>
  <c r="V78" i="1" s="1"/>
  <c r="O78" i="1"/>
  <c r="M78" i="1"/>
  <c r="I78" i="1"/>
  <c r="AO77" i="1"/>
  <c r="AN77" i="1"/>
  <c r="AM77" i="1" s="1"/>
  <c r="R77" i="1" s="1"/>
  <c r="AL77" i="1"/>
  <c r="AK77" i="1"/>
  <c r="AI77" i="1" s="1"/>
  <c r="X77" i="1"/>
  <c r="W77" i="1"/>
  <c r="V77" i="1" s="1"/>
  <c r="O77" i="1"/>
  <c r="AO76" i="1"/>
  <c r="AN76" i="1"/>
  <c r="AL76" i="1"/>
  <c r="AK76" i="1"/>
  <c r="AI76" i="1" s="1"/>
  <c r="J76" i="1" s="1"/>
  <c r="X76" i="1"/>
  <c r="W76" i="1"/>
  <c r="O76" i="1"/>
  <c r="I76" i="1"/>
  <c r="AO75" i="1"/>
  <c r="AN75" i="1"/>
  <c r="AL75" i="1"/>
  <c r="AM75" i="1" s="1"/>
  <c r="R75" i="1" s="1"/>
  <c r="AK75" i="1"/>
  <c r="AI75" i="1" s="1"/>
  <c r="X75" i="1"/>
  <c r="V75" i="1" s="1"/>
  <c r="W75" i="1"/>
  <c r="O75" i="1"/>
  <c r="AO74" i="1"/>
  <c r="AN74" i="1"/>
  <c r="AL74" i="1"/>
  <c r="AM74" i="1" s="1"/>
  <c r="R74" i="1" s="1"/>
  <c r="AK74" i="1"/>
  <c r="AI74" i="1"/>
  <c r="H74" i="1" s="1"/>
  <c r="X74" i="1"/>
  <c r="W74" i="1"/>
  <c r="V74" i="1" s="1"/>
  <c r="O74" i="1"/>
  <c r="AO73" i="1"/>
  <c r="AN73" i="1"/>
  <c r="AM73" i="1"/>
  <c r="AL73" i="1"/>
  <c r="AK73" i="1"/>
  <c r="AI73" i="1" s="1"/>
  <c r="H73" i="1" s="1"/>
  <c r="Z73" i="1" s="1"/>
  <c r="X73" i="1"/>
  <c r="W73" i="1"/>
  <c r="O73" i="1"/>
  <c r="AO72" i="1"/>
  <c r="AN72" i="1"/>
  <c r="AL72" i="1"/>
  <c r="AM72" i="1" s="1"/>
  <c r="R72" i="1" s="1"/>
  <c r="AK72" i="1"/>
  <c r="AI72" i="1" s="1"/>
  <c r="J72" i="1" s="1"/>
  <c r="X72" i="1"/>
  <c r="W72" i="1"/>
  <c r="O72" i="1"/>
  <c r="AO71" i="1"/>
  <c r="AN71" i="1"/>
  <c r="AL71" i="1"/>
  <c r="AK71" i="1"/>
  <c r="AI71" i="1" s="1"/>
  <c r="X71" i="1"/>
  <c r="W71" i="1"/>
  <c r="V71" i="1"/>
  <c r="O71" i="1"/>
  <c r="AO70" i="1"/>
  <c r="AN70" i="1"/>
  <c r="AL70" i="1"/>
  <c r="AM70" i="1" s="1"/>
  <c r="R70" i="1" s="1"/>
  <c r="AK70" i="1"/>
  <c r="AJ70" i="1"/>
  <c r="AI70" i="1"/>
  <c r="H70" i="1" s="1"/>
  <c r="Z70" i="1"/>
  <c r="X70" i="1"/>
  <c r="W70" i="1"/>
  <c r="V70" i="1" s="1"/>
  <c r="O70" i="1"/>
  <c r="J70" i="1"/>
  <c r="I70" i="1"/>
  <c r="AO69" i="1"/>
  <c r="AN69" i="1"/>
  <c r="AL69" i="1"/>
  <c r="AK69" i="1"/>
  <c r="AI69" i="1" s="1"/>
  <c r="X69" i="1"/>
  <c r="V69" i="1" s="1"/>
  <c r="W69" i="1"/>
  <c r="O69" i="1"/>
  <c r="AO68" i="1"/>
  <c r="AN68" i="1"/>
  <c r="AL68" i="1"/>
  <c r="AK68" i="1"/>
  <c r="AI68" i="1" s="1"/>
  <c r="J68" i="1" s="1"/>
  <c r="AJ68" i="1"/>
  <c r="X68" i="1"/>
  <c r="W68" i="1"/>
  <c r="O68" i="1"/>
  <c r="M68" i="1"/>
  <c r="H68" i="1"/>
  <c r="AO67" i="1"/>
  <c r="AN67" i="1"/>
  <c r="AL67" i="1"/>
  <c r="AK67" i="1"/>
  <c r="AI67" i="1" s="1"/>
  <c r="X67" i="1"/>
  <c r="V67" i="1" s="1"/>
  <c r="W67" i="1"/>
  <c r="O67" i="1"/>
  <c r="M67" i="1"/>
  <c r="AO66" i="1"/>
  <c r="AN66" i="1"/>
  <c r="AL66" i="1"/>
  <c r="AM66" i="1" s="1"/>
  <c r="R66" i="1" s="1"/>
  <c r="AK66" i="1"/>
  <c r="AI66" i="1"/>
  <c r="J66" i="1" s="1"/>
  <c r="X66" i="1"/>
  <c r="W66" i="1"/>
  <c r="V66" i="1" s="1"/>
  <c r="O66" i="1"/>
  <c r="AO65" i="1"/>
  <c r="AN65" i="1"/>
  <c r="AL65" i="1"/>
  <c r="AK65" i="1"/>
  <c r="AI65" i="1" s="1"/>
  <c r="AJ65" i="1" s="1"/>
  <c r="X65" i="1"/>
  <c r="W65" i="1"/>
  <c r="O65" i="1"/>
  <c r="AO64" i="1"/>
  <c r="AN64" i="1"/>
  <c r="AL64" i="1"/>
  <c r="AM64" i="1" s="1"/>
  <c r="AK64" i="1"/>
  <c r="AI64" i="1" s="1"/>
  <c r="I64" i="1" s="1"/>
  <c r="X64" i="1"/>
  <c r="V64" i="1" s="1"/>
  <c r="W64" i="1"/>
  <c r="O64" i="1"/>
  <c r="M64" i="1"/>
  <c r="AO63" i="1"/>
  <c r="AN63" i="1"/>
  <c r="AL63" i="1"/>
  <c r="AM63" i="1" s="1"/>
  <c r="AK63" i="1"/>
  <c r="AI63" i="1"/>
  <c r="X63" i="1"/>
  <c r="W63" i="1"/>
  <c r="V63" i="1" s="1"/>
  <c r="O63" i="1"/>
  <c r="AO62" i="1"/>
  <c r="AN62" i="1"/>
  <c r="AL62" i="1"/>
  <c r="AK62" i="1"/>
  <c r="AJ62" i="1"/>
  <c r="AI62" i="1"/>
  <c r="X62" i="1"/>
  <c r="W62" i="1"/>
  <c r="O62" i="1"/>
  <c r="J62" i="1"/>
  <c r="AO61" i="1"/>
  <c r="AN61" i="1"/>
  <c r="AL61" i="1"/>
  <c r="AM61" i="1" s="1"/>
  <c r="AK61" i="1"/>
  <c r="AI61" i="1" s="1"/>
  <c r="AJ61" i="1" s="1"/>
  <c r="X61" i="1"/>
  <c r="W61" i="1"/>
  <c r="O61" i="1"/>
  <c r="H61" i="1"/>
  <c r="Z61" i="1" s="1"/>
  <c r="AO60" i="1"/>
  <c r="AN60" i="1"/>
  <c r="AL60" i="1"/>
  <c r="AK60" i="1"/>
  <c r="AI60" i="1" s="1"/>
  <c r="I60" i="1" s="1"/>
  <c r="X60" i="1"/>
  <c r="W60" i="1"/>
  <c r="O60" i="1"/>
  <c r="M60" i="1"/>
  <c r="AO59" i="1"/>
  <c r="AN59" i="1"/>
  <c r="AL59" i="1"/>
  <c r="AM59" i="1" s="1"/>
  <c r="R59" i="1" s="1"/>
  <c r="AK59" i="1"/>
  <c r="AI59" i="1"/>
  <c r="J59" i="1" s="1"/>
  <c r="X59" i="1"/>
  <c r="W59" i="1"/>
  <c r="V59" i="1" s="1"/>
  <c r="O59" i="1"/>
  <c r="M59" i="1"/>
  <c r="AO58" i="1"/>
  <c r="AN58" i="1"/>
  <c r="AM58" i="1" s="1"/>
  <c r="R58" i="1" s="1"/>
  <c r="AL58" i="1"/>
  <c r="AK58" i="1"/>
  <c r="AI58" i="1" s="1"/>
  <c r="X58" i="1"/>
  <c r="W58" i="1"/>
  <c r="V58" i="1" s="1"/>
  <c r="O58" i="1"/>
  <c r="AO57" i="1"/>
  <c r="AN57" i="1"/>
  <c r="AL57" i="1"/>
  <c r="AK57" i="1"/>
  <c r="AI57" i="1" s="1"/>
  <c r="AJ57" i="1" s="1"/>
  <c r="X57" i="1"/>
  <c r="W57" i="1"/>
  <c r="O57" i="1"/>
  <c r="AO56" i="1"/>
  <c r="AN56" i="1"/>
  <c r="AL56" i="1"/>
  <c r="AM56" i="1" s="1"/>
  <c r="AK56" i="1"/>
  <c r="AI56" i="1" s="1"/>
  <c r="I56" i="1" s="1"/>
  <c r="X56" i="1"/>
  <c r="V56" i="1" s="1"/>
  <c r="W56" i="1"/>
  <c r="O56" i="1"/>
  <c r="M56" i="1"/>
  <c r="AO55" i="1"/>
  <c r="AN55" i="1"/>
  <c r="AM55" i="1"/>
  <c r="R55" i="1" s="1"/>
  <c r="AL55" i="1"/>
  <c r="AK55" i="1"/>
  <c r="AI55" i="1" s="1"/>
  <c r="X55" i="1"/>
  <c r="W55" i="1"/>
  <c r="V55" i="1"/>
  <c r="O55" i="1"/>
  <c r="AO54" i="1"/>
  <c r="AN54" i="1"/>
  <c r="AL54" i="1"/>
  <c r="AK54" i="1"/>
  <c r="AI54" i="1" s="1"/>
  <c r="J54" i="1" s="1"/>
  <c r="AJ54" i="1"/>
  <c r="X54" i="1"/>
  <c r="W54" i="1"/>
  <c r="O54" i="1"/>
  <c r="AO53" i="1"/>
  <c r="AN53" i="1"/>
  <c r="AL53" i="1"/>
  <c r="AM53" i="1" s="1"/>
  <c r="R53" i="1" s="1"/>
  <c r="AK53" i="1"/>
  <c r="AI53" i="1" s="1"/>
  <c r="AJ53" i="1" s="1"/>
  <c r="X53" i="1"/>
  <c r="W53" i="1"/>
  <c r="S53" i="1"/>
  <c r="T53" i="1" s="1"/>
  <c r="O53" i="1"/>
  <c r="H53" i="1"/>
  <c r="Z53" i="1" s="1"/>
  <c r="AO52" i="1"/>
  <c r="AN52" i="1"/>
  <c r="AL52" i="1"/>
  <c r="AK52" i="1"/>
  <c r="AI52" i="1" s="1"/>
  <c r="I52" i="1" s="1"/>
  <c r="X52" i="1"/>
  <c r="W52" i="1"/>
  <c r="O52" i="1"/>
  <c r="M52" i="1"/>
  <c r="AO51" i="1"/>
  <c r="AN51" i="1"/>
  <c r="AL51" i="1"/>
  <c r="AK51" i="1"/>
  <c r="AI51" i="1"/>
  <c r="X51" i="1"/>
  <c r="W51" i="1"/>
  <c r="V51" i="1" s="1"/>
  <c r="O51" i="1"/>
  <c r="AO50" i="1"/>
  <c r="AN50" i="1"/>
  <c r="AM50" i="1" s="1"/>
  <c r="R50" i="1" s="1"/>
  <c r="AL50" i="1"/>
  <c r="AK50" i="1"/>
  <c r="AI50" i="1"/>
  <c r="AJ50" i="1" s="1"/>
  <c r="X50" i="1"/>
  <c r="W50" i="1"/>
  <c r="V50" i="1" s="1"/>
  <c r="O50" i="1"/>
  <c r="J50" i="1"/>
  <c r="AO49" i="1"/>
  <c r="AN49" i="1"/>
  <c r="AL49" i="1"/>
  <c r="AK49" i="1"/>
  <c r="AI49" i="1" s="1"/>
  <c r="X49" i="1"/>
  <c r="W49" i="1"/>
  <c r="O49" i="1"/>
  <c r="AO48" i="1"/>
  <c r="AN48" i="1"/>
  <c r="AL48" i="1"/>
  <c r="AM48" i="1" s="1"/>
  <c r="R48" i="1" s="1"/>
  <c r="AK48" i="1"/>
  <c r="AI48" i="1" s="1"/>
  <c r="I48" i="1" s="1"/>
  <c r="X48" i="1"/>
  <c r="V48" i="1" s="1"/>
  <c r="W48" i="1"/>
  <c r="O48" i="1"/>
  <c r="M48" i="1"/>
  <c r="AO47" i="1"/>
  <c r="AN47" i="1"/>
  <c r="AM47" i="1"/>
  <c r="R47" i="1" s="1"/>
  <c r="AL47" i="1"/>
  <c r="AK47" i="1"/>
  <c r="AI47" i="1" s="1"/>
  <c r="X47" i="1"/>
  <c r="V47" i="1" s="1"/>
  <c r="W47" i="1"/>
  <c r="O47" i="1"/>
  <c r="AO46" i="1"/>
  <c r="AN46" i="1"/>
  <c r="AL46" i="1"/>
  <c r="AK46" i="1"/>
  <c r="AJ46" i="1"/>
  <c r="AI46" i="1"/>
  <c r="X46" i="1"/>
  <c r="W46" i="1"/>
  <c r="O46" i="1"/>
  <c r="J46" i="1"/>
  <c r="AO45" i="1"/>
  <c r="AN45" i="1"/>
  <c r="AL45" i="1"/>
  <c r="AM45" i="1" s="1"/>
  <c r="AK45" i="1"/>
  <c r="AI45" i="1" s="1"/>
  <c r="AJ45" i="1" s="1"/>
  <c r="X45" i="1"/>
  <c r="W45" i="1"/>
  <c r="O45" i="1"/>
  <c r="H45" i="1"/>
  <c r="Z45" i="1" s="1"/>
  <c r="AO44" i="1"/>
  <c r="AN44" i="1"/>
  <c r="AL44" i="1"/>
  <c r="AK44" i="1"/>
  <c r="AI44" i="1" s="1"/>
  <c r="I44" i="1" s="1"/>
  <c r="X44" i="1"/>
  <c r="W44" i="1"/>
  <c r="O44" i="1"/>
  <c r="M44" i="1"/>
  <c r="AO43" i="1"/>
  <c r="AN43" i="1"/>
  <c r="AL43" i="1"/>
  <c r="AM43" i="1" s="1"/>
  <c r="R43" i="1" s="1"/>
  <c r="AK43" i="1"/>
  <c r="AI43" i="1"/>
  <c r="J43" i="1" s="1"/>
  <c r="X43" i="1"/>
  <c r="W43" i="1"/>
  <c r="V43" i="1" s="1"/>
  <c r="O43" i="1"/>
  <c r="M43" i="1"/>
  <c r="AO42" i="1"/>
  <c r="AN42" i="1"/>
  <c r="AM42" i="1" s="1"/>
  <c r="R42" i="1" s="1"/>
  <c r="AL42" i="1"/>
  <c r="AK42" i="1"/>
  <c r="AI42" i="1" s="1"/>
  <c r="X42" i="1"/>
  <c r="W42" i="1"/>
  <c r="V42" i="1" s="1"/>
  <c r="O42" i="1"/>
  <c r="AO41" i="1"/>
  <c r="AN41" i="1"/>
  <c r="AL41" i="1"/>
  <c r="AK41" i="1"/>
  <c r="AI41" i="1" s="1"/>
  <c r="AJ41" i="1" s="1"/>
  <c r="X41" i="1"/>
  <c r="W41" i="1"/>
  <c r="O41" i="1"/>
  <c r="H41" i="1"/>
  <c r="Z41" i="1" s="1"/>
  <c r="AO40" i="1"/>
  <c r="AN40" i="1"/>
  <c r="AL40" i="1"/>
  <c r="AK40" i="1"/>
  <c r="AI40" i="1" s="1"/>
  <c r="I40" i="1" s="1"/>
  <c r="X40" i="1"/>
  <c r="W40" i="1"/>
  <c r="O40" i="1"/>
  <c r="AO39" i="1"/>
  <c r="AN39" i="1"/>
  <c r="AM39" i="1"/>
  <c r="R39" i="1" s="1"/>
  <c r="AL39" i="1"/>
  <c r="AK39" i="1"/>
  <c r="AI39" i="1" s="1"/>
  <c r="X39" i="1"/>
  <c r="V39" i="1" s="1"/>
  <c r="W39" i="1"/>
  <c r="O39" i="1"/>
  <c r="AO38" i="1"/>
  <c r="AN38" i="1"/>
  <c r="AL38" i="1"/>
  <c r="AK38" i="1"/>
  <c r="AJ38" i="1"/>
  <c r="AI38" i="1"/>
  <c r="X38" i="1"/>
  <c r="W38" i="1"/>
  <c r="O38" i="1"/>
  <c r="J38" i="1"/>
  <c r="H38" i="1"/>
  <c r="Z38" i="1" s="1"/>
  <c r="AO37" i="1"/>
  <c r="AN37" i="1"/>
  <c r="AL37" i="1"/>
  <c r="AK37" i="1"/>
  <c r="AI37" i="1" s="1"/>
  <c r="X37" i="1"/>
  <c r="W37" i="1"/>
  <c r="V37" i="1" s="1"/>
  <c r="O37" i="1"/>
  <c r="AO36" i="1"/>
  <c r="AN36" i="1"/>
  <c r="AL36" i="1"/>
  <c r="AM36" i="1" s="1"/>
  <c r="AK36" i="1"/>
  <c r="AI36" i="1"/>
  <c r="X36" i="1"/>
  <c r="W36" i="1"/>
  <c r="V36" i="1" s="1"/>
  <c r="O36" i="1"/>
  <c r="AO35" i="1"/>
  <c r="AN35" i="1"/>
  <c r="AM35" i="1"/>
  <c r="AL35" i="1"/>
  <c r="AK35" i="1"/>
  <c r="AI35" i="1" s="1"/>
  <c r="X35" i="1"/>
  <c r="W35" i="1"/>
  <c r="V35" i="1"/>
  <c r="O35" i="1"/>
  <c r="AO34" i="1"/>
  <c r="AN34" i="1"/>
  <c r="AL34" i="1"/>
  <c r="AK34" i="1"/>
  <c r="AI34" i="1" s="1"/>
  <c r="X34" i="1"/>
  <c r="W34" i="1"/>
  <c r="O34" i="1"/>
  <c r="AO33" i="1"/>
  <c r="AN33" i="1"/>
  <c r="AL33" i="1"/>
  <c r="AK33" i="1"/>
  <c r="AI33" i="1" s="1"/>
  <c r="X33" i="1"/>
  <c r="W33" i="1"/>
  <c r="V33" i="1" s="1"/>
  <c r="O33" i="1"/>
  <c r="AO32" i="1"/>
  <c r="AN32" i="1"/>
  <c r="AL32" i="1"/>
  <c r="AM32" i="1" s="1"/>
  <c r="R32" i="1" s="1"/>
  <c r="AK32" i="1"/>
  <c r="AI32" i="1"/>
  <c r="H32" i="1" s="1"/>
  <c r="X32" i="1"/>
  <c r="W32" i="1"/>
  <c r="V32" i="1" s="1"/>
  <c r="O32" i="1"/>
  <c r="J32" i="1"/>
  <c r="AO31" i="1"/>
  <c r="AN31" i="1"/>
  <c r="AM31" i="1"/>
  <c r="R31" i="1" s="1"/>
  <c r="AL31" i="1"/>
  <c r="AK31" i="1"/>
  <c r="AI31" i="1" s="1"/>
  <c r="AJ31" i="1" s="1"/>
  <c r="X31" i="1"/>
  <c r="W31" i="1"/>
  <c r="O31" i="1"/>
  <c r="J31" i="1"/>
  <c r="AO30" i="1"/>
  <c r="AN30" i="1"/>
  <c r="AL30" i="1"/>
  <c r="AK30" i="1"/>
  <c r="AI30" i="1" s="1"/>
  <c r="X30" i="1"/>
  <c r="W30" i="1"/>
  <c r="O30" i="1"/>
  <c r="AO29" i="1"/>
  <c r="AN29" i="1"/>
  <c r="AL29" i="1"/>
  <c r="AK29" i="1"/>
  <c r="AI29" i="1" s="1"/>
  <c r="X29" i="1"/>
  <c r="W29" i="1"/>
  <c r="O29" i="1"/>
  <c r="AO28" i="1"/>
  <c r="AN28" i="1"/>
  <c r="AL28" i="1"/>
  <c r="AK28" i="1"/>
  <c r="AI28" i="1"/>
  <c r="X28" i="1"/>
  <c r="W28" i="1"/>
  <c r="V28" i="1" s="1"/>
  <c r="O28" i="1"/>
  <c r="M28" i="1"/>
  <c r="AO27" i="1"/>
  <c r="AN27" i="1"/>
  <c r="AM27" i="1" s="1"/>
  <c r="R27" i="1" s="1"/>
  <c r="AL27" i="1"/>
  <c r="AK27" i="1"/>
  <c r="AI27" i="1" s="1"/>
  <c r="X27" i="1"/>
  <c r="W27" i="1"/>
  <c r="V27" i="1"/>
  <c r="O27" i="1"/>
  <c r="AO26" i="1"/>
  <c r="AN26" i="1"/>
  <c r="AM26" i="1" s="1"/>
  <c r="R26" i="1" s="1"/>
  <c r="AL26" i="1"/>
  <c r="AK26" i="1"/>
  <c r="AI26" i="1" s="1"/>
  <c r="X26" i="1"/>
  <c r="W26" i="1"/>
  <c r="V26" i="1" s="1"/>
  <c r="O26" i="1"/>
  <c r="AO25" i="1"/>
  <c r="AN25" i="1"/>
  <c r="AL25" i="1"/>
  <c r="AM25" i="1" s="1"/>
  <c r="R25" i="1" s="1"/>
  <c r="AK25" i="1"/>
  <c r="AI25" i="1" s="1"/>
  <c r="X25" i="1"/>
  <c r="W25" i="1"/>
  <c r="V25" i="1" s="1"/>
  <c r="O25" i="1"/>
  <c r="AO24" i="1"/>
  <c r="AN24" i="1"/>
  <c r="AL24" i="1"/>
  <c r="AM24" i="1" s="1"/>
  <c r="R24" i="1" s="1"/>
  <c r="AK24" i="1"/>
  <c r="AI24" i="1" s="1"/>
  <c r="X24" i="1"/>
  <c r="W24" i="1"/>
  <c r="V24" i="1" s="1"/>
  <c r="O24" i="1"/>
  <c r="AO23" i="1"/>
  <c r="AN23" i="1"/>
  <c r="AL23" i="1"/>
  <c r="AM23" i="1" s="1"/>
  <c r="R23" i="1" s="1"/>
  <c r="AK23" i="1"/>
  <c r="AI23" i="1" s="1"/>
  <c r="AJ23" i="1" s="1"/>
  <c r="X23" i="1"/>
  <c r="W23" i="1"/>
  <c r="O23" i="1"/>
  <c r="J23" i="1"/>
  <c r="AO22" i="1"/>
  <c r="AN22" i="1"/>
  <c r="AL22" i="1"/>
  <c r="AK22" i="1"/>
  <c r="AI22" i="1" s="1"/>
  <c r="X22" i="1"/>
  <c r="W22" i="1"/>
  <c r="O22" i="1"/>
  <c r="AO21" i="1"/>
  <c r="AN21" i="1"/>
  <c r="AL21" i="1"/>
  <c r="AK21" i="1"/>
  <c r="AI21" i="1" s="1"/>
  <c r="X21" i="1"/>
  <c r="W21" i="1"/>
  <c r="O21" i="1"/>
  <c r="AO20" i="1"/>
  <c r="AN20" i="1"/>
  <c r="AL20" i="1"/>
  <c r="AK20" i="1"/>
  <c r="AI20" i="1"/>
  <c r="X20" i="1"/>
  <c r="W20" i="1"/>
  <c r="V20" i="1" s="1"/>
  <c r="O20" i="1"/>
  <c r="M20" i="1"/>
  <c r="AO19" i="1"/>
  <c r="AN19" i="1"/>
  <c r="AM19" i="1" s="1"/>
  <c r="R19" i="1" s="1"/>
  <c r="AL19" i="1"/>
  <c r="AK19" i="1"/>
  <c r="AI19" i="1" s="1"/>
  <c r="X19" i="1"/>
  <c r="W19" i="1"/>
  <c r="V19" i="1"/>
  <c r="O19" i="1"/>
  <c r="AO18" i="1"/>
  <c r="AN18" i="1"/>
  <c r="AM18" i="1" s="1"/>
  <c r="R18" i="1" s="1"/>
  <c r="AL18" i="1"/>
  <c r="AK18" i="1"/>
  <c r="AI18" i="1" s="1"/>
  <c r="X18" i="1"/>
  <c r="W18" i="1"/>
  <c r="V18" i="1" s="1"/>
  <c r="O18" i="1"/>
  <c r="AO17" i="1"/>
  <c r="AN17" i="1"/>
  <c r="AL17" i="1"/>
  <c r="AM17" i="1" s="1"/>
  <c r="R17" i="1" s="1"/>
  <c r="AK17" i="1"/>
  <c r="AI17" i="1" s="1"/>
  <c r="X17" i="1"/>
  <c r="W17" i="1"/>
  <c r="V17" i="1" s="1"/>
  <c r="O17" i="1"/>
  <c r="AJ27" i="1" l="1"/>
  <c r="J27" i="1"/>
  <c r="AJ19" i="1"/>
  <c r="J19" i="1"/>
  <c r="H116" i="1"/>
  <c r="Z116" i="1" s="1"/>
  <c r="M116" i="1"/>
  <c r="J116" i="1"/>
  <c r="AJ116" i="1"/>
  <c r="I116" i="1"/>
  <c r="J133" i="1"/>
  <c r="M133" i="1"/>
  <c r="M147" i="1"/>
  <c r="J147" i="1"/>
  <c r="M166" i="1"/>
  <c r="AJ166" i="1"/>
  <c r="J166" i="1"/>
  <c r="V31" i="1"/>
  <c r="R35" i="1"/>
  <c r="J39" i="1"/>
  <c r="M39" i="1"/>
  <c r="AM51" i="1"/>
  <c r="R51" i="1" s="1"/>
  <c r="J55" i="1"/>
  <c r="M55" i="1"/>
  <c r="H86" i="1"/>
  <c r="Z86" i="1" s="1"/>
  <c r="AJ86" i="1"/>
  <c r="I86" i="1"/>
  <c r="M86" i="1"/>
  <c r="AM90" i="1"/>
  <c r="R90" i="1" s="1"/>
  <c r="AJ105" i="1"/>
  <c r="H105" i="1"/>
  <c r="Z105" i="1" s="1"/>
  <c r="I107" i="1"/>
  <c r="M107" i="1"/>
  <c r="J107" i="1"/>
  <c r="M110" i="1"/>
  <c r="AJ110" i="1"/>
  <c r="J110" i="1"/>
  <c r="M114" i="1"/>
  <c r="AJ114" i="1"/>
  <c r="J125" i="1"/>
  <c r="M125" i="1"/>
  <c r="AJ132" i="1"/>
  <c r="J132" i="1"/>
  <c r="H137" i="1"/>
  <c r="M137" i="1"/>
  <c r="J137" i="1"/>
  <c r="AM143" i="1"/>
  <c r="R143" i="1" s="1"/>
  <c r="H28" i="1"/>
  <c r="Z28" i="1" s="1"/>
  <c r="J28" i="1"/>
  <c r="I28" i="1"/>
  <c r="AJ58" i="1"/>
  <c r="J58" i="1"/>
  <c r="H20" i="1"/>
  <c r="J20" i="1"/>
  <c r="I20" i="1"/>
  <c r="J47" i="1"/>
  <c r="M47" i="1"/>
  <c r="AJ49" i="1"/>
  <c r="H49" i="1"/>
  <c r="Z49" i="1" s="1"/>
  <c r="J63" i="1"/>
  <c r="M63" i="1"/>
  <c r="H82" i="1"/>
  <c r="J82" i="1"/>
  <c r="AM87" i="1"/>
  <c r="R87" i="1" s="1"/>
  <c r="J92" i="1"/>
  <c r="AJ92" i="1"/>
  <c r="M92" i="1"/>
  <c r="I92" i="1"/>
  <c r="H92" i="1"/>
  <c r="Z92" i="1" s="1"/>
  <c r="H102" i="1"/>
  <c r="Z102" i="1" s="1"/>
  <c r="M102" i="1"/>
  <c r="J102" i="1"/>
  <c r="AJ102" i="1"/>
  <c r="I102" i="1"/>
  <c r="J129" i="1"/>
  <c r="M129" i="1"/>
  <c r="H139" i="1"/>
  <c r="Z139" i="1" s="1"/>
  <c r="J139" i="1"/>
  <c r="AJ139" i="1"/>
  <c r="I139" i="1"/>
  <c r="J189" i="1"/>
  <c r="M189" i="1"/>
  <c r="H24" i="1"/>
  <c r="M24" i="1"/>
  <c r="AJ42" i="1"/>
  <c r="J42" i="1"/>
  <c r="I24" i="1"/>
  <c r="V23" i="1"/>
  <c r="J24" i="1"/>
  <c r="AJ35" i="1"/>
  <c r="J35" i="1"/>
  <c r="H36" i="1"/>
  <c r="M36" i="1"/>
  <c r="J36" i="1"/>
  <c r="I36" i="1"/>
  <c r="J51" i="1"/>
  <c r="M51" i="1"/>
  <c r="H67" i="1"/>
  <c r="J67" i="1"/>
  <c r="I67" i="1"/>
  <c r="AM81" i="1"/>
  <c r="R81" i="1" s="1"/>
  <c r="H90" i="1"/>
  <c r="J90" i="1"/>
  <c r="AJ120" i="1"/>
  <c r="J120" i="1"/>
  <c r="J143" i="1"/>
  <c r="M143" i="1"/>
  <c r="AJ146" i="1"/>
  <c r="J146" i="1"/>
  <c r="I147" i="1"/>
  <c r="M151" i="1"/>
  <c r="J151" i="1"/>
  <c r="M154" i="1"/>
  <c r="AJ154" i="1"/>
  <c r="M162" i="1"/>
  <c r="AJ162" i="1"/>
  <c r="J162" i="1"/>
  <c r="M178" i="1"/>
  <c r="AJ178" i="1"/>
  <c r="J178" i="1"/>
  <c r="H193" i="1"/>
  <c r="M193" i="1"/>
  <c r="J193" i="1"/>
  <c r="H213" i="1"/>
  <c r="Z213" i="1" s="1"/>
  <c r="M213" i="1"/>
  <c r="AB217" i="1"/>
  <c r="U217" i="1"/>
  <c r="Y217" i="1" s="1"/>
  <c r="J297" i="1"/>
  <c r="AJ297" i="1"/>
  <c r="M335" i="1"/>
  <c r="J335" i="1"/>
  <c r="I335" i="1"/>
  <c r="AM21" i="1"/>
  <c r="R21" i="1" s="1"/>
  <c r="V22" i="1"/>
  <c r="AM22" i="1"/>
  <c r="R22" i="1" s="1"/>
  <c r="AM29" i="1"/>
  <c r="R29" i="1" s="1"/>
  <c r="V30" i="1"/>
  <c r="AM30" i="1"/>
  <c r="R30" i="1" s="1"/>
  <c r="M32" i="1"/>
  <c r="AM37" i="1"/>
  <c r="R37" i="1" s="1"/>
  <c r="S37" i="1" s="1"/>
  <c r="T37" i="1" s="1"/>
  <c r="AA37" i="1" s="1"/>
  <c r="AM38" i="1"/>
  <c r="R38" i="1" s="1"/>
  <c r="V40" i="1"/>
  <c r="AM44" i="1"/>
  <c r="R44" i="1" s="1"/>
  <c r="AM46" i="1"/>
  <c r="R46" i="1" s="1"/>
  <c r="AM49" i="1"/>
  <c r="R49" i="1" s="1"/>
  <c r="S49" i="1" s="1"/>
  <c r="T49" i="1" s="1"/>
  <c r="V52" i="1"/>
  <c r="V54" i="1"/>
  <c r="H57" i="1"/>
  <c r="Z57" i="1" s="1"/>
  <c r="AM60" i="1"/>
  <c r="R60" i="1" s="1"/>
  <c r="AM62" i="1"/>
  <c r="R62" i="1" s="1"/>
  <c r="H65" i="1"/>
  <c r="Z65" i="1" s="1"/>
  <c r="AM71" i="1"/>
  <c r="R71" i="1" s="1"/>
  <c r="V72" i="1"/>
  <c r="V73" i="1"/>
  <c r="J74" i="1"/>
  <c r="M76" i="1"/>
  <c r="AJ76" i="1"/>
  <c r="AM80" i="1"/>
  <c r="R80" i="1" s="1"/>
  <c r="AM83" i="1"/>
  <c r="R83" i="1" s="1"/>
  <c r="AM85" i="1"/>
  <c r="R85" i="1" s="1"/>
  <c r="S85" i="1" s="1"/>
  <c r="T85" i="1" s="1"/>
  <c r="AM86" i="1"/>
  <c r="R86" i="1" s="1"/>
  <c r="J94" i="1"/>
  <c r="V99" i="1"/>
  <c r="V102" i="1"/>
  <c r="V104" i="1"/>
  <c r="V105" i="1"/>
  <c r="V106" i="1"/>
  <c r="AM110" i="1"/>
  <c r="R110" i="1" s="1"/>
  <c r="AM112" i="1"/>
  <c r="R112" i="1" s="1"/>
  <c r="V116" i="1"/>
  <c r="AM123" i="1"/>
  <c r="V124" i="1"/>
  <c r="AM126" i="1"/>
  <c r="AM132" i="1"/>
  <c r="R132" i="1" s="1"/>
  <c r="AM135" i="1"/>
  <c r="V136" i="1"/>
  <c r="AM141" i="1"/>
  <c r="R141" i="1" s="1"/>
  <c r="V144" i="1"/>
  <c r="V148" i="1"/>
  <c r="AM151" i="1"/>
  <c r="R151" i="1" s="1"/>
  <c r="AM152" i="1"/>
  <c r="R152" i="1" s="1"/>
  <c r="AM153" i="1"/>
  <c r="V158" i="1"/>
  <c r="V160" i="1"/>
  <c r="AM166" i="1"/>
  <c r="R166" i="1" s="1"/>
  <c r="AM168" i="1"/>
  <c r="R168" i="1" s="1"/>
  <c r="AM169" i="1"/>
  <c r="AJ170" i="1"/>
  <c r="V174" i="1"/>
  <c r="V176" i="1"/>
  <c r="I183" i="1"/>
  <c r="V206" i="1"/>
  <c r="R207" i="1"/>
  <c r="H209" i="1"/>
  <c r="J209" i="1"/>
  <c r="I209" i="1"/>
  <c r="AM215" i="1"/>
  <c r="R215" i="1" s="1"/>
  <c r="R232" i="1"/>
  <c r="H251" i="1"/>
  <c r="AJ251" i="1"/>
  <c r="J251" i="1"/>
  <c r="I251" i="1"/>
  <c r="H294" i="1"/>
  <c r="M294" i="1"/>
  <c r="J294" i="1"/>
  <c r="H322" i="1"/>
  <c r="Z322" i="1" s="1"/>
  <c r="AJ322" i="1"/>
  <c r="I322" i="1"/>
  <c r="M322" i="1"/>
  <c r="M182" i="1"/>
  <c r="AJ182" i="1"/>
  <c r="AM20" i="1"/>
  <c r="R20" i="1" s="1"/>
  <c r="S20" i="1" s="1"/>
  <c r="T20" i="1" s="1"/>
  <c r="V21" i="1"/>
  <c r="AM28" i="1"/>
  <c r="R28" i="1" s="1"/>
  <c r="V29" i="1"/>
  <c r="R36" i="1"/>
  <c r="R45" i="1"/>
  <c r="S45" i="1" s="1"/>
  <c r="T45" i="1" s="1"/>
  <c r="R56" i="1"/>
  <c r="R61" i="1"/>
  <c r="S61" i="1" s="1"/>
  <c r="T61" i="1" s="1"/>
  <c r="R63" i="1"/>
  <c r="R64" i="1"/>
  <c r="R73" i="1"/>
  <c r="R79" i="1"/>
  <c r="R82" i="1"/>
  <c r="S82" i="1" s="1"/>
  <c r="T82" i="1" s="1"/>
  <c r="R88" i="1"/>
  <c r="R91" i="1"/>
  <c r="R94" i="1"/>
  <c r="R106" i="1"/>
  <c r="R107" i="1"/>
  <c r="R108" i="1"/>
  <c r="R140" i="1"/>
  <c r="R147" i="1"/>
  <c r="R164" i="1"/>
  <c r="AJ187" i="1"/>
  <c r="H187" i="1"/>
  <c r="Z187" i="1" s="1"/>
  <c r="H205" i="1"/>
  <c r="J205" i="1"/>
  <c r="I205" i="1"/>
  <c r="I213" i="1"/>
  <c r="AB225" i="1"/>
  <c r="U225" i="1"/>
  <c r="Y225" i="1" s="1"/>
  <c r="I32" i="1"/>
  <c r="AM33" i="1"/>
  <c r="R33" i="1" s="1"/>
  <c r="V34" i="1"/>
  <c r="AM34" i="1"/>
  <c r="R34" i="1" s="1"/>
  <c r="V38" i="1"/>
  <c r="AM40" i="1"/>
  <c r="R40" i="1" s="1"/>
  <c r="AM41" i="1"/>
  <c r="R41" i="1" s="1"/>
  <c r="S41" i="1" s="1"/>
  <c r="T41" i="1" s="1"/>
  <c r="V46" i="1"/>
  <c r="AM52" i="1"/>
  <c r="R52" i="1" s="1"/>
  <c r="AM54" i="1"/>
  <c r="R54" i="1" s="1"/>
  <c r="AM57" i="1"/>
  <c r="R57" i="1" s="1"/>
  <c r="S57" i="1" s="1"/>
  <c r="T57" i="1" s="1"/>
  <c r="AB57" i="1" s="1"/>
  <c r="V62" i="1"/>
  <c r="AM67" i="1"/>
  <c r="R67" i="1" s="1"/>
  <c r="I68" i="1"/>
  <c r="AM69" i="1"/>
  <c r="M70" i="1"/>
  <c r="H76" i="1"/>
  <c r="Z76" i="1" s="1"/>
  <c r="J78" i="1"/>
  <c r="V83" i="1"/>
  <c r="V86" i="1"/>
  <c r="V88" i="1"/>
  <c r="V89" i="1"/>
  <c r="AM96" i="1"/>
  <c r="R96" i="1" s="1"/>
  <c r="S96" i="1" s="1"/>
  <c r="T96" i="1" s="1"/>
  <c r="AM99" i="1"/>
  <c r="R99" i="1" s="1"/>
  <c r="AM101" i="1"/>
  <c r="R101" i="1" s="1"/>
  <c r="AM102" i="1"/>
  <c r="R102" i="1" s="1"/>
  <c r="V108" i="1"/>
  <c r="AM109" i="1"/>
  <c r="V110" i="1"/>
  <c r="V115" i="1"/>
  <c r="AM115" i="1"/>
  <c r="R115" i="1" s="1"/>
  <c r="S115" i="1" s="1"/>
  <c r="T115" i="1" s="1"/>
  <c r="AM116" i="1"/>
  <c r="R116" i="1" s="1"/>
  <c r="AM118" i="1"/>
  <c r="AM124" i="1"/>
  <c r="R124" i="1" s="1"/>
  <c r="AM131" i="1"/>
  <c r="R131" i="1" s="1"/>
  <c r="V132" i="1"/>
  <c r="AM134" i="1"/>
  <c r="AM144" i="1"/>
  <c r="R144" i="1" s="1"/>
  <c r="AM148" i="1"/>
  <c r="R148" i="1" s="1"/>
  <c r="V152" i="1"/>
  <c r="AM158" i="1"/>
  <c r="R158" i="1" s="1"/>
  <c r="AM160" i="1"/>
  <c r="R160" i="1" s="1"/>
  <c r="AM161" i="1"/>
  <c r="R161" i="1" s="1"/>
  <c r="V166" i="1"/>
  <c r="V168" i="1"/>
  <c r="AM174" i="1"/>
  <c r="R174" i="1" s="1"/>
  <c r="AM176" i="1"/>
  <c r="R176" i="1" s="1"/>
  <c r="AM177" i="1"/>
  <c r="V180" i="1"/>
  <c r="AM182" i="1"/>
  <c r="R182" i="1" s="1"/>
  <c r="V185" i="1"/>
  <c r="AM185" i="1"/>
  <c r="R185" i="1" s="1"/>
  <c r="AM186" i="1"/>
  <c r="R186" i="1" s="1"/>
  <c r="AM188" i="1"/>
  <c r="R188" i="1" s="1"/>
  <c r="I193" i="1"/>
  <c r="H201" i="1"/>
  <c r="M201" i="1"/>
  <c r="J201" i="1"/>
  <c r="AM204" i="1"/>
  <c r="R204" i="1" s="1"/>
  <c r="J213" i="1"/>
  <c r="H239" i="1"/>
  <c r="J239" i="1"/>
  <c r="I239" i="1"/>
  <c r="AJ239" i="1"/>
  <c r="AM244" i="1"/>
  <c r="R244" i="1" s="1"/>
  <c r="AJ255" i="1"/>
  <c r="I255" i="1"/>
  <c r="AJ258" i="1"/>
  <c r="J258" i="1"/>
  <c r="H271" i="1"/>
  <c r="J271" i="1"/>
  <c r="I271" i="1"/>
  <c r="AJ272" i="1"/>
  <c r="I272" i="1"/>
  <c r="H272" i="1"/>
  <c r="H274" i="1"/>
  <c r="Z274" i="1" s="1"/>
  <c r="M274" i="1"/>
  <c r="AJ274" i="1"/>
  <c r="J274" i="1"/>
  <c r="AM219" i="1"/>
  <c r="R219" i="1" s="1"/>
  <c r="AM227" i="1"/>
  <c r="R227" i="1" s="1"/>
  <c r="V236" i="1"/>
  <c r="V246" i="1"/>
  <c r="H247" i="1"/>
  <c r="M247" i="1"/>
  <c r="J259" i="1"/>
  <c r="M259" i="1"/>
  <c r="H263" i="1"/>
  <c r="J263" i="1"/>
  <c r="H310" i="1"/>
  <c r="S310" i="1" s="1"/>
  <c r="T310" i="1" s="1"/>
  <c r="J310" i="1"/>
  <c r="I310" i="1"/>
  <c r="J317" i="1"/>
  <c r="AJ317" i="1"/>
  <c r="R190" i="1"/>
  <c r="R193" i="1"/>
  <c r="AM211" i="1"/>
  <c r="R211" i="1" s="1"/>
  <c r="M221" i="1"/>
  <c r="V229" i="1"/>
  <c r="I233" i="1"/>
  <c r="J235" i="1"/>
  <c r="AJ235" i="1"/>
  <c r="AJ243" i="1"/>
  <c r="R246" i="1"/>
  <c r="R247" i="1"/>
  <c r="R256" i="1"/>
  <c r="S256" i="1" s="1"/>
  <c r="T256" i="1" s="1"/>
  <c r="H282" i="1"/>
  <c r="M282" i="1"/>
  <c r="J282" i="1"/>
  <c r="I282" i="1"/>
  <c r="H286" i="1"/>
  <c r="M286" i="1"/>
  <c r="J286" i="1"/>
  <c r="I286" i="1"/>
  <c r="H290" i="1"/>
  <c r="J290" i="1"/>
  <c r="I290" i="1"/>
  <c r="AJ290" i="1"/>
  <c r="H313" i="1"/>
  <c r="J313" i="1"/>
  <c r="I313" i="1"/>
  <c r="AM180" i="1"/>
  <c r="R180" i="1" s="1"/>
  <c r="AM181" i="1"/>
  <c r="AM183" i="1"/>
  <c r="R183" i="1" s="1"/>
  <c r="AM184" i="1"/>
  <c r="R184" i="1" s="1"/>
  <c r="I197" i="1"/>
  <c r="AM201" i="1"/>
  <c r="R201" i="1" s="1"/>
  <c r="S201" i="1" s="1"/>
  <c r="T201" i="1" s="1"/>
  <c r="AM202" i="1"/>
  <c r="R202" i="1" s="1"/>
  <c r="V203" i="1"/>
  <c r="AM205" i="1"/>
  <c r="R205" i="1" s="1"/>
  <c r="S205" i="1" s="1"/>
  <c r="T205" i="1" s="1"/>
  <c r="AA205" i="1" s="1"/>
  <c r="AM206" i="1"/>
  <c r="R206" i="1" s="1"/>
  <c r="V207" i="1"/>
  <c r="AM209" i="1"/>
  <c r="R209" i="1" s="1"/>
  <c r="V210" i="1"/>
  <c r="J217" i="1"/>
  <c r="H221" i="1"/>
  <c r="AM221" i="1"/>
  <c r="R221" i="1" s="1"/>
  <c r="S221" i="1" s="1"/>
  <c r="T221" i="1" s="1"/>
  <c r="AM222" i="1"/>
  <c r="V223" i="1"/>
  <c r="AM223" i="1"/>
  <c r="R223" i="1" s="1"/>
  <c r="J225" i="1"/>
  <c r="AM230" i="1"/>
  <c r="V231" i="1"/>
  <c r="AM231" i="1"/>
  <c r="R231" i="1" s="1"/>
  <c r="AM234" i="1"/>
  <c r="R234" i="1" s="1"/>
  <c r="M235" i="1"/>
  <c r="AM239" i="1"/>
  <c r="R239" i="1" s="1"/>
  <c r="I243" i="1"/>
  <c r="V243" i="1"/>
  <c r="AM245" i="1"/>
  <c r="R245" i="1" s="1"/>
  <c r="I247" i="1"/>
  <c r="R259" i="1"/>
  <c r="R260" i="1"/>
  <c r="S260" i="1" s="1"/>
  <c r="T260" i="1" s="1"/>
  <c r="AA260" i="1" s="1"/>
  <c r="I263" i="1"/>
  <c r="R263" i="1"/>
  <c r="S263" i="1" s="1"/>
  <c r="T263" i="1" s="1"/>
  <c r="R264" i="1"/>
  <c r="H278" i="1"/>
  <c r="P278" i="1" s="1"/>
  <c r="N278" i="1" s="1"/>
  <c r="Q278" i="1" s="1"/>
  <c r="K278" i="1" s="1"/>
  <c r="L278" i="1" s="1"/>
  <c r="J278" i="1"/>
  <c r="R281" i="1"/>
  <c r="AM283" i="1"/>
  <c r="R283" i="1" s="1"/>
  <c r="S283" i="1" s="1"/>
  <c r="T283" i="1" s="1"/>
  <c r="R285" i="1"/>
  <c r="AM287" i="1"/>
  <c r="AM289" i="1"/>
  <c r="R289" i="1" s="1"/>
  <c r="AB306" i="1"/>
  <c r="U306" i="1"/>
  <c r="Y306" i="1" s="1"/>
  <c r="M314" i="1"/>
  <c r="H314" i="1"/>
  <c r="V249" i="1"/>
  <c r="V253" i="1"/>
  <c r="AM255" i="1"/>
  <c r="R255" i="1" s="1"/>
  <c r="AM261" i="1"/>
  <c r="R261" i="1" s="1"/>
  <c r="AM265" i="1"/>
  <c r="R265" i="1" s="1"/>
  <c r="M267" i="1"/>
  <c r="V268" i="1"/>
  <c r="AM272" i="1"/>
  <c r="R272" i="1" s="1"/>
  <c r="V275" i="1"/>
  <c r="V282" i="1"/>
  <c r="V286" i="1"/>
  <c r="R287" i="1"/>
  <c r="V291" i="1"/>
  <c r="V294" i="1"/>
  <c r="V299" i="1"/>
  <c r="V303" i="1"/>
  <c r="V307" i="1"/>
  <c r="V311" i="1"/>
  <c r="V312" i="1"/>
  <c r="AM314" i="1"/>
  <c r="R314" i="1" s="1"/>
  <c r="AM318" i="1"/>
  <c r="R318" i="1" s="1"/>
  <c r="S318" i="1" s="1"/>
  <c r="T318" i="1" s="1"/>
  <c r="AA318" i="1" s="1"/>
  <c r="AM321" i="1"/>
  <c r="AM322" i="1"/>
  <c r="R322" i="1" s="1"/>
  <c r="S322" i="1" s="1"/>
  <c r="T322" i="1" s="1"/>
  <c r="AM324" i="1"/>
  <c r="R324" i="1" s="1"/>
  <c r="V325" i="1"/>
  <c r="J327" i="1"/>
  <c r="V327" i="1"/>
  <c r="AM328" i="1"/>
  <c r="M331" i="1"/>
  <c r="H333" i="1"/>
  <c r="Z333" i="1" s="1"/>
  <c r="AM335" i="1"/>
  <c r="R335" i="1" s="1"/>
  <c r="R282" i="1"/>
  <c r="S282" i="1" s="1"/>
  <c r="T282" i="1" s="1"/>
  <c r="R284" i="1"/>
  <c r="R286" i="1"/>
  <c r="R291" i="1"/>
  <c r="R313" i="1"/>
  <c r="S313" i="1" s="1"/>
  <c r="T313" i="1" s="1"/>
  <c r="R321" i="1"/>
  <c r="R325" i="1"/>
  <c r="R250" i="1"/>
  <c r="AM257" i="1"/>
  <c r="R257" i="1" s="1"/>
  <c r="I267" i="1"/>
  <c r="AM271" i="1"/>
  <c r="R271" i="1" s="1"/>
  <c r="AM273" i="1"/>
  <c r="R273" i="1" s="1"/>
  <c r="V278" i="1"/>
  <c r="AM278" i="1"/>
  <c r="R278" i="1" s="1"/>
  <c r="S278" i="1" s="1"/>
  <c r="T278" i="1" s="1"/>
  <c r="AB278" i="1" s="1"/>
  <c r="V284" i="1"/>
  <c r="V288" i="1"/>
  <c r="AM290" i="1"/>
  <c r="R290" i="1" s="1"/>
  <c r="S290" i="1" s="1"/>
  <c r="T290" i="1" s="1"/>
  <c r="AB290" i="1" s="1"/>
  <c r="AM292" i="1"/>
  <c r="R292" i="1" s="1"/>
  <c r="S292" i="1" s="1"/>
  <c r="T292" i="1" s="1"/>
  <c r="AA292" i="1" s="1"/>
  <c r="AM295" i="1"/>
  <c r="R295" i="1" s="1"/>
  <c r="AM297" i="1"/>
  <c r="R297" i="1" s="1"/>
  <c r="AM299" i="1"/>
  <c r="R299" i="1" s="1"/>
  <c r="AM301" i="1"/>
  <c r="R301" i="1" s="1"/>
  <c r="AM303" i="1"/>
  <c r="R303" i="1" s="1"/>
  <c r="J306" i="1"/>
  <c r="AM307" i="1"/>
  <c r="R307" i="1" s="1"/>
  <c r="V308" i="1"/>
  <c r="AM308" i="1"/>
  <c r="R308" i="1" s="1"/>
  <c r="AM310" i="1"/>
  <c r="R310" i="1" s="1"/>
  <c r="AM311" i="1"/>
  <c r="V322" i="1"/>
  <c r="H327" i="1"/>
  <c r="Z327" i="1" s="1"/>
  <c r="AM329" i="1"/>
  <c r="R329" i="1" s="1"/>
  <c r="V332" i="1"/>
  <c r="V333" i="1"/>
  <c r="H22" i="1"/>
  <c r="S22" i="1" s="1"/>
  <c r="T22" i="1" s="1"/>
  <c r="AJ22" i="1"/>
  <c r="J22" i="1"/>
  <c r="M22" i="1"/>
  <c r="I22" i="1"/>
  <c r="H30" i="1"/>
  <c r="AJ30" i="1"/>
  <c r="J30" i="1"/>
  <c r="M30" i="1"/>
  <c r="I30" i="1"/>
  <c r="AA57" i="1"/>
  <c r="Z20" i="1"/>
  <c r="M21" i="1"/>
  <c r="I21" i="1"/>
  <c r="H21" i="1"/>
  <c r="AJ21" i="1"/>
  <c r="J21" i="1"/>
  <c r="S24" i="1"/>
  <c r="T24" i="1" s="1"/>
  <c r="P24" i="1" s="1"/>
  <c r="N24" i="1" s="1"/>
  <c r="Q24" i="1" s="1"/>
  <c r="K24" i="1" s="1"/>
  <c r="L24" i="1" s="1"/>
  <c r="M29" i="1"/>
  <c r="I29" i="1"/>
  <c r="H29" i="1"/>
  <c r="AJ29" i="1"/>
  <c r="J29" i="1"/>
  <c r="S32" i="1"/>
  <c r="T32" i="1" s="1"/>
  <c r="P32" i="1" s="1"/>
  <c r="N32" i="1" s="1"/>
  <c r="Q32" i="1" s="1"/>
  <c r="K32" i="1" s="1"/>
  <c r="L32" i="1" s="1"/>
  <c r="Z36" i="1"/>
  <c r="M37" i="1"/>
  <c r="I37" i="1"/>
  <c r="H37" i="1"/>
  <c r="AJ37" i="1"/>
  <c r="J37" i="1"/>
  <c r="U53" i="1"/>
  <c r="Y53" i="1" s="1"/>
  <c r="AA53" i="1"/>
  <c r="AB53" i="1"/>
  <c r="AC53" i="1" s="1"/>
  <c r="H18" i="1"/>
  <c r="AJ18" i="1"/>
  <c r="J18" i="1"/>
  <c r="M18" i="1"/>
  <c r="I18" i="1"/>
  <c r="S21" i="1"/>
  <c r="T21" i="1" s="1"/>
  <c r="AA21" i="1" s="1"/>
  <c r="H26" i="1"/>
  <c r="AJ26" i="1"/>
  <c r="J26" i="1"/>
  <c r="M26" i="1"/>
  <c r="I26" i="1"/>
  <c r="S30" i="1"/>
  <c r="T30" i="1" s="1"/>
  <c r="AA30" i="1" s="1"/>
  <c r="H34" i="1"/>
  <c r="AJ34" i="1"/>
  <c r="J34" i="1"/>
  <c r="M34" i="1"/>
  <c r="I34" i="1"/>
  <c r="S38" i="1"/>
  <c r="T38" i="1" s="1"/>
  <c r="P38" i="1" s="1"/>
  <c r="N38" i="1" s="1"/>
  <c r="Q38" i="1" s="1"/>
  <c r="K38" i="1" s="1"/>
  <c r="L38" i="1" s="1"/>
  <c r="U49" i="1"/>
  <c r="Y49" i="1" s="1"/>
  <c r="AA49" i="1"/>
  <c r="AB49" i="1"/>
  <c r="S62" i="1"/>
  <c r="T62" i="1" s="1"/>
  <c r="AA62" i="1" s="1"/>
  <c r="M17" i="1"/>
  <c r="I17" i="1"/>
  <c r="H17" i="1"/>
  <c r="AJ17" i="1"/>
  <c r="J17" i="1"/>
  <c r="Z24" i="1"/>
  <c r="M25" i="1"/>
  <c r="I25" i="1"/>
  <c r="H25" i="1"/>
  <c r="AJ25" i="1"/>
  <c r="J25" i="1"/>
  <c r="Z32" i="1"/>
  <c r="M33" i="1"/>
  <c r="I33" i="1"/>
  <c r="H33" i="1"/>
  <c r="S33" i="1" s="1"/>
  <c r="T33" i="1" s="1"/>
  <c r="AJ33" i="1"/>
  <c r="J33" i="1"/>
  <c r="S36" i="1"/>
  <c r="T36" i="1" s="1"/>
  <c r="U45" i="1"/>
  <c r="Y45" i="1" s="1"/>
  <c r="AA45" i="1"/>
  <c r="AB45" i="1"/>
  <c r="U61" i="1"/>
  <c r="Y61" i="1" s="1"/>
  <c r="AA61" i="1"/>
  <c r="AB61" i="1"/>
  <c r="H19" i="1"/>
  <c r="AJ20" i="1"/>
  <c r="H23" i="1"/>
  <c r="AJ24" i="1"/>
  <c r="H27" i="1"/>
  <c r="S27" i="1" s="1"/>
  <c r="T27" i="1" s="1"/>
  <c r="AJ28" i="1"/>
  <c r="H31" i="1"/>
  <c r="S31" i="1" s="1"/>
  <c r="T31" i="1" s="1"/>
  <c r="AJ32" i="1"/>
  <c r="H35" i="1"/>
  <c r="S35" i="1" s="1"/>
  <c r="T35" i="1" s="1"/>
  <c r="AJ36" i="1"/>
  <c r="I39" i="1"/>
  <c r="H40" i="1"/>
  <c r="I43" i="1"/>
  <c r="H44" i="1"/>
  <c r="I47" i="1"/>
  <c r="H48" i="1"/>
  <c r="I51" i="1"/>
  <c r="H52" i="1"/>
  <c r="I55" i="1"/>
  <c r="H56" i="1"/>
  <c r="I59" i="1"/>
  <c r="H60" i="1"/>
  <c r="I63" i="1"/>
  <c r="H64" i="1"/>
  <c r="S67" i="1"/>
  <c r="T67" i="1" s="1"/>
  <c r="AA67" i="1" s="1"/>
  <c r="AJ75" i="1"/>
  <c r="J75" i="1"/>
  <c r="I75" i="1"/>
  <c r="M75" i="1"/>
  <c r="H75" i="1"/>
  <c r="S81" i="1"/>
  <c r="T81" i="1" s="1"/>
  <c r="M85" i="1"/>
  <c r="I85" i="1"/>
  <c r="AJ85" i="1"/>
  <c r="J85" i="1"/>
  <c r="H85" i="1"/>
  <c r="S90" i="1"/>
  <c r="T90" i="1" s="1"/>
  <c r="AA90" i="1" s="1"/>
  <c r="S102" i="1"/>
  <c r="T102" i="1" s="1"/>
  <c r="I19" i="1"/>
  <c r="M19" i="1"/>
  <c r="I23" i="1"/>
  <c r="M23" i="1"/>
  <c r="I27" i="1"/>
  <c r="M27" i="1"/>
  <c r="I31" i="1"/>
  <c r="M31" i="1"/>
  <c r="I35" i="1"/>
  <c r="M35" i="1"/>
  <c r="M38" i="1"/>
  <c r="I38" i="1"/>
  <c r="V41" i="1"/>
  <c r="M42" i="1"/>
  <c r="I42" i="1"/>
  <c r="H42" i="1"/>
  <c r="V44" i="1"/>
  <c r="V45" i="1"/>
  <c r="M46" i="1"/>
  <c r="I46" i="1"/>
  <c r="H46" i="1"/>
  <c r="V49" i="1"/>
  <c r="M50" i="1"/>
  <c r="I50" i="1"/>
  <c r="H50" i="1"/>
  <c r="V53" i="1"/>
  <c r="M54" i="1"/>
  <c r="I54" i="1"/>
  <c r="H54" i="1"/>
  <c r="V57" i="1"/>
  <c r="M58" i="1"/>
  <c r="I58" i="1"/>
  <c r="H58" i="1"/>
  <c r="V60" i="1"/>
  <c r="V61" i="1"/>
  <c r="M62" i="1"/>
  <c r="I62" i="1"/>
  <c r="H62" i="1"/>
  <c r="V65" i="1"/>
  <c r="J65" i="1"/>
  <c r="M65" i="1"/>
  <c r="I65" i="1"/>
  <c r="AJ66" i="1"/>
  <c r="M66" i="1"/>
  <c r="I66" i="1"/>
  <c r="H66" i="1"/>
  <c r="S66" i="1" s="1"/>
  <c r="T66" i="1" s="1"/>
  <c r="AA66" i="1" s="1"/>
  <c r="R69" i="1"/>
  <c r="S75" i="1"/>
  <c r="T75" i="1" s="1"/>
  <c r="S78" i="1"/>
  <c r="T78" i="1" s="1"/>
  <c r="AJ83" i="1"/>
  <c r="J83" i="1"/>
  <c r="I83" i="1"/>
  <c r="M83" i="1"/>
  <c r="H83" i="1"/>
  <c r="S89" i="1"/>
  <c r="T89" i="1" s="1"/>
  <c r="AA89" i="1" s="1"/>
  <c r="M93" i="1"/>
  <c r="I93" i="1"/>
  <c r="AJ93" i="1"/>
  <c r="J93" i="1"/>
  <c r="H93" i="1"/>
  <c r="S98" i="1"/>
  <c r="T98" i="1" s="1"/>
  <c r="H39" i="1"/>
  <c r="S39" i="1" s="1"/>
  <c r="T39" i="1" s="1"/>
  <c r="AJ39" i="1"/>
  <c r="AJ40" i="1"/>
  <c r="J40" i="1"/>
  <c r="J41" i="1"/>
  <c r="M41" i="1"/>
  <c r="I41" i="1"/>
  <c r="H43" i="1"/>
  <c r="AJ43" i="1"/>
  <c r="AJ44" i="1"/>
  <c r="J44" i="1"/>
  <c r="P45" i="1"/>
  <c r="N45" i="1" s="1"/>
  <c r="Q45" i="1" s="1"/>
  <c r="J45" i="1"/>
  <c r="M45" i="1"/>
  <c r="I45" i="1"/>
  <c r="H47" i="1"/>
  <c r="S47" i="1" s="1"/>
  <c r="T47" i="1" s="1"/>
  <c r="AJ47" i="1"/>
  <c r="AJ48" i="1"/>
  <c r="J48" i="1"/>
  <c r="P49" i="1"/>
  <c r="N49" i="1" s="1"/>
  <c r="Q49" i="1" s="1"/>
  <c r="J49" i="1"/>
  <c r="M49" i="1"/>
  <c r="I49" i="1"/>
  <c r="H51" i="1"/>
  <c r="AJ51" i="1"/>
  <c r="AJ52" i="1"/>
  <c r="J52" i="1"/>
  <c r="P53" i="1"/>
  <c r="N53" i="1" s="1"/>
  <c r="Q53" i="1" s="1"/>
  <c r="K53" i="1" s="1"/>
  <c r="L53" i="1" s="1"/>
  <c r="J53" i="1"/>
  <c r="M53" i="1"/>
  <c r="I53" i="1"/>
  <c r="S55" i="1"/>
  <c r="T55" i="1" s="1"/>
  <c r="H55" i="1"/>
  <c r="AJ55" i="1"/>
  <c r="AJ56" i="1"/>
  <c r="J56" i="1"/>
  <c r="J57" i="1"/>
  <c r="M57" i="1"/>
  <c r="I57" i="1"/>
  <c r="H59" i="1"/>
  <c r="AJ59" i="1"/>
  <c r="AJ60" i="1"/>
  <c r="J60" i="1"/>
  <c r="P61" i="1"/>
  <c r="N61" i="1" s="1"/>
  <c r="Q61" i="1" s="1"/>
  <c r="J61" i="1"/>
  <c r="M61" i="1"/>
  <c r="I61" i="1"/>
  <c r="H63" i="1"/>
  <c r="AJ63" i="1"/>
  <c r="AJ64" i="1"/>
  <c r="J64" i="1"/>
  <c r="AM65" i="1"/>
  <c r="R65" i="1" s="1"/>
  <c r="Z67" i="1"/>
  <c r="P67" i="1"/>
  <c r="N67" i="1" s="1"/>
  <c r="Q67" i="1" s="1"/>
  <c r="K67" i="1" s="1"/>
  <c r="L67" i="1" s="1"/>
  <c r="AJ71" i="1"/>
  <c r="M71" i="1"/>
  <c r="H71" i="1"/>
  <c r="J71" i="1"/>
  <c r="I71" i="1"/>
  <c r="S74" i="1"/>
  <c r="T74" i="1" s="1"/>
  <c r="P74" i="1" s="1"/>
  <c r="N74" i="1" s="1"/>
  <c r="Q74" i="1" s="1"/>
  <c r="AA81" i="1"/>
  <c r="S83" i="1"/>
  <c r="T83" i="1" s="1"/>
  <c r="AA83" i="1" s="1"/>
  <c r="AJ91" i="1"/>
  <c r="J91" i="1"/>
  <c r="I91" i="1"/>
  <c r="M91" i="1"/>
  <c r="H91" i="1"/>
  <c r="S97" i="1"/>
  <c r="T97" i="1" s="1"/>
  <c r="AA97" i="1" s="1"/>
  <c r="AA98" i="1"/>
  <c r="M101" i="1"/>
  <c r="I101" i="1"/>
  <c r="AJ101" i="1"/>
  <c r="J101" i="1"/>
  <c r="H101" i="1"/>
  <c r="Z108" i="1"/>
  <c r="M40" i="1"/>
  <c r="S40" i="1"/>
  <c r="T40" i="1" s="1"/>
  <c r="AA40" i="1" s="1"/>
  <c r="S44" i="1"/>
  <c r="T44" i="1" s="1"/>
  <c r="AA44" i="1" s="1"/>
  <c r="AC45" i="1"/>
  <c r="S48" i="1"/>
  <c r="T48" i="1" s="1"/>
  <c r="AC49" i="1"/>
  <c r="S52" i="1"/>
  <c r="T52" i="1" s="1"/>
  <c r="AA52" i="1" s="1"/>
  <c r="S56" i="1"/>
  <c r="T56" i="1" s="1"/>
  <c r="S60" i="1"/>
  <c r="T60" i="1" s="1"/>
  <c r="AA60" i="1" s="1"/>
  <c r="AC61" i="1"/>
  <c r="S64" i="1"/>
  <c r="T64" i="1" s="1"/>
  <c r="Z68" i="1"/>
  <c r="M69" i="1"/>
  <c r="I69" i="1"/>
  <c r="AJ69" i="1"/>
  <c r="J69" i="1"/>
  <c r="H69" i="1"/>
  <c r="S70" i="1"/>
  <c r="T70" i="1" s="1"/>
  <c r="P70" i="1" s="1"/>
  <c r="N70" i="1" s="1"/>
  <c r="Q70" i="1" s="1"/>
  <c r="K70" i="1" s="1"/>
  <c r="L70" i="1" s="1"/>
  <c r="S73" i="1"/>
  <c r="T73" i="1" s="1"/>
  <c r="P73" i="1" s="1"/>
  <c r="N73" i="1" s="1"/>
  <c r="Q73" i="1" s="1"/>
  <c r="M77" i="1"/>
  <c r="I77" i="1"/>
  <c r="AJ77" i="1"/>
  <c r="J77" i="1"/>
  <c r="H77" i="1"/>
  <c r="S91" i="1"/>
  <c r="T91" i="1" s="1"/>
  <c r="S93" i="1"/>
  <c r="T93" i="1" s="1"/>
  <c r="S94" i="1"/>
  <c r="T94" i="1" s="1"/>
  <c r="AJ99" i="1"/>
  <c r="J99" i="1"/>
  <c r="I99" i="1"/>
  <c r="M99" i="1"/>
  <c r="H99" i="1"/>
  <c r="AJ67" i="1"/>
  <c r="H72" i="1"/>
  <c r="M72" i="1"/>
  <c r="S72" i="1"/>
  <c r="T72" i="1" s="1"/>
  <c r="M74" i="1"/>
  <c r="P78" i="1"/>
  <c r="N78" i="1" s="1"/>
  <c r="Q78" i="1" s="1"/>
  <c r="K78" i="1" s="1"/>
  <c r="L78" i="1" s="1"/>
  <c r="I79" i="1"/>
  <c r="H80" i="1"/>
  <c r="M80" i="1"/>
  <c r="S80" i="1"/>
  <c r="T80" i="1" s="1"/>
  <c r="P81" i="1"/>
  <c r="N81" i="1" s="1"/>
  <c r="Q81" i="1" s="1"/>
  <c r="M82" i="1"/>
  <c r="I87" i="1"/>
  <c r="H88" i="1"/>
  <c r="S88" i="1" s="1"/>
  <c r="T88" i="1" s="1"/>
  <c r="M88" i="1"/>
  <c r="M90" i="1"/>
  <c r="I95" i="1"/>
  <c r="H96" i="1"/>
  <c r="M96" i="1"/>
  <c r="P97" i="1"/>
  <c r="N97" i="1" s="1"/>
  <c r="Q97" i="1" s="1"/>
  <c r="M98" i="1"/>
  <c r="P102" i="1"/>
  <c r="N102" i="1" s="1"/>
  <c r="Q102" i="1" s="1"/>
  <c r="I103" i="1"/>
  <c r="H104" i="1"/>
  <c r="M104" i="1"/>
  <c r="R104" i="1"/>
  <c r="M108" i="1"/>
  <c r="S108" i="1"/>
  <c r="T108" i="1" s="1"/>
  <c r="P108" i="1" s="1"/>
  <c r="N108" i="1" s="1"/>
  <c r="Q108" i="1" s="1"/>
  <c r="V109" i="1"/>
  <c r="M111" i="1"/>
  <c r="I111" i="1"/>
  <c r="H111" i="1"/>
  <c r="S111" i="1" s="1"/>
  <c r="T111" i="1" s="1"/>
  <c r="AJ111" i="1"/>
  <c r="S116" i="1"/>
  <c r="T116" i="1" s="1"/>
  <c r="P116" i="1" s="1"/>
  <c r="N116" i="1" s="1"/>
  <c r="Q116" i="1" s="1"/>
  <c r="K116" i="1" s="1"/>
  <c r="L116" i="1" s="1"/>
  <c r="V68" i="1"/>
  <c r="AM68" i="1"/>
  <c r="R68" i="1" s="1"/>
  <c r="I72" i="1"/>
  <c r="AJ72" i="1"/>
  <c r="I74" i="1"/>
  <c r="V76" i="1"/>
  <c r="AM76" i="1"/>
  <c r="R76" i="1" s="1"/>
  <c r="J79" i="1"/>
  <c r="I80" i="1"/>
  <c r="AJ80" i="1"/>
  <c r="I82" i="1"/>
  <c r="V84" i="1"/>
  <c r="AM84" i="1"/>
  <c r="R84" i="1" s="1"/>
  <c r="J87" i="1"/>
  <c r="I88" i="1"/>
  <c r="AJ88" i="1"/>
  <c r="I90" i="1"/>
  <c r="V92" i="1"/>
  <c r="AM92" i="1"/>
  <c r="R92" i="1" s="1"/>
  <c r="J95" i="1"/>
  <c r="I96" i="1"/>
  <c r="AJ96" i="1"/>
  <c r="I98" i="1"/>
  <c r="V100" i="1"/>
  <c r="AM100" i="1"/>
  <c r="R100" i="1" s="1"/>
  <c r="J103" i="1"/>
  <c r="R105" i="1"/>
  <c r="R109" i="1"/>
  <c r="AJ113" i="1"/>
  <c r="J113" i="1"/>
  <c r="M113" i="1"/>
  <c r="I113" i="1"/>
  <c r="S128" i="1"/>
  <c r="T128" i="1" s="1"/>
  <c r="M73" i="1"/>
  <c r="I73" i="1"/>
  <c r="M81" i="1"/>
  <c r="I81" i="1"/>
  <c r="M89" i="1"/>
  <c r="I89" i="1"/>
  <c r="P90" i="1"/>
  <c r="N90" i="1" s="1"/>
  <c r="Q90" i="1" s="1"/>
  <c r="K90" i="1" s="1"/>
  <c r="L90" i="1" s="1"/>
  <c r="M97" i="1"/>
  <c r="I97" i="1"/>
  <c r="P98" i="1"/>
  <c r="N98" i="1" s="1"/>
  <c r="Q98" i="1" s="1"/>
  <c r="M106" i="1"/>
  <c r="I106" i="1"/>
  <c r="H106" i="1"/>
  <c r="J115" i="1"/>
  <c r="M115" i="1"/>
  <c r="I115" i="1"/>
  <c r="AJ115" i="1"/>
  <c r="H115" i="1"/>
  <c r="J73" i="1"/>
  <c r="AJ73" i="1"/>
  <c r="Z74" i="1"/>
  <c r="AJ74" i="1"/>
  <c r="AA75" i="1"/>
  <c r="H79" i="1"/>
  <c r="S79" i="1" s="1"/>
  <c r="T79" i="1" s="1"/>
  <c r="M79" i="1"/>
  <c r="J81" i="1"/>
  <c r="AJ81" i="1"/>
  <c r="Z82" i="1"/>
  <c r="AJ82" i="1"/>
  <c r="H87" i="1"/>
  <c r="S87" i="1" s="1"/>
  <c r="T87" i="1" s="1"/>
  <c r="M87" i="1"/>
  <c r="J89" i="1"/>
  <c r="AJ89" i="1"/>
  <c r="Z90" i="1"/>
  <c r="AJ90" i="1"/>
  <c r="AA91" i="1"/>
  <c r="H95" i="1"/>
  <c r="M95" i="1"/>
  <c r="J97" i="1"/>
  <c r="AJ97" i="1"/>
  <c r="Z98" i="1"/>
  <c r="AJ98" i="1"/>
  <c r="H103" i="1"/>
  <c r="M103" i="1"/>
  <c r="AJ104" i="1"/>
  <c r="J104" i="1"/>
  <c r="J105" i="1"/>
  <c r="M105" i="1"/>
  <c r="I105" i="1"/>
  <c r="J106" i="1"/>
  <c r="AJ106" i="1"/>
  <c r="H107" i="1"/>
  <c r="S107" i="1" s="1"/>
  <c r="T107" i="1" s="1"/>
  <c r="AA107" i="1" s="1"/>
  <c r="AJ107" i="1"/>
  <c r="AJ108" i="1"/>
  <c r="J108" i="1"/>
  <c r="AJ109" i="1"/>
  <c r="J109" i="1"/>
  <c r="M109" i="1"/>
  <c r="I109" i="1"/>
  <c r="H112" i="1"/>
  <c r="S112" i="1" s="1"/>
  <c r="T112" i="1" s="1"/>
  <c r="AJ112" i="1"/>
  <c r="J112" i="1"/>
  <c r="S113" i="1"/>
  <c r="T113" i="1" s="1"/>
  <c r="AJ117" i="1"/>
  <c r="M117" i="1"/>
  <c r="H117" i="1"/>
  <c r="J117" i="1"/>
  <c r="I117" i="1"/>
  <c r="H110" i="1"/>
  <c r="H114" i="1"/>
  <c r="S114" i="1" s="1"/>
  <c r="T114" i="1" s="1"/>
  <c r="H118" i="1"/>
  <c r="M118" i="1"/>
  <c r="R118" i="1"/>
  <c r="M122" i="1"/>
  <c r="R122" i="1"/>
  <c r="M126" i="1"/>
  <c r="R126" i="1"/>
  <c r="M130" i="1"/>
  <c r="R130" i="1"/>
  <c r="M134" i="1"/>
  <c r="R134" i="1"/>
  <c r="I110" i="1"/>
  <c r="I114" i="1"/>
  <c r="R119" i="1"/>
  <c r="I121" i="1"/>
  <c r="H122" i="1"/>
  <c r="R123" i="1"/>
  <c r="I125" i="1"/>
  <c r="H126" i="1"/>
  <c r="R127" i="1"/>
  <c r="I129" i="1"/>
  <c r="H130" i="1"/>
  <c r="I133" i="1"/>
  <c r="H134" i="1"/>
  <c r="R135" i="1"/>
  <c r="S138" i="1"/>
  <c r="T138" i="1" s="1"/>
  <c r="S139" i="1"/>
  <c r="T139" i="1" s="1"/>
  <c r="V118" i="1"/>
  <c r="V119" i="1"/>
  <c r="M120" i="1"/>
  <c r="I120" i="1"/>
  <c r="H120" i="1"/>
  <c r="V122" i="1"/>
  <c r="V123" i="1"/>
  <c r="M124" i="1"/>
  <c r="I124" i="1"/>
  <c r="H124" i="1"/>
  <c r="S124" i="1" s="1"/>
  <c r="T124" i="1" s="1"/>
  <c r="AA124" i="1" s="1"/>
  <c r="V126" i="1"/>
  <c r="V127" i="1"/>
  <c r="M128" i="1"/>
  <c r="I128" i="1"/>
  <c r="H128" i="1"/>
  <c r="V130" i="1"/>
  <c r="V131" i="1"/>
  <c r="M132" i="1"/>
  <c r="I132" i="1"/>
  <c r="H132" i="1"/>
  <c r="S132" i="1" s="1"/>
  <c r="T132" i="1" s="1"/>
  <c r="V134" i="1"/>
  <c r="V135" i="1"/>
  <c r="M136" i="1"/>
  <c r="I136" i="1"/>
  <c r="H136" i="1"/>
  <c r="S136" i="1" s="1"/>
  <c r="T136" i="1" s="1"/>
  <c r="Z137" i="1"/>
  <c r="AJ118" i="1"/>
  <c r="J118" i="1"/>
  <c r="J119" i="1"/>
  <c r="M119" i="1"/>
  <c r="I119" i="1"/>
  <c r="H121" i="1"/>
  <c r="AJ121" i="1"/>
  <c r="AJ122" i="1"/>
  <c r="J122" i="1"/>
  <c r="J123" i="1"/>
  <c r="M123" i="1"/>
  <c r="I123" i="1"/>
  <c r="H125" i="1"/>
  <c r="S125" i="1" s="1"/>
  <c r="T125" i="1" s="1"/>
  <c r="AJ125" i="1"/>
  <c r="AJ126" i="1"/>
  <c r="J126" i="1"/>
  <c r="J127" i="1"/>
  <c r="M127" i="1"/>
  <c r="I127" i="1"/>
  <c r="H129" i="1"/>
  <c r="AJ129" i="1"/>
  <c r="AJ130" i="1"/>
  <c r="J130" i="1"/>
  <c r="J131" i="1"/>
  <c r="M131" i="1"/>
  <c r="I131" i="1"/>
  <c r="S133" i="1"/>
  <c r="T133" i="1" s="1"/>
  <c r="H133" i="1"/>
  <c r="AJ133" i="1"/>
  <c r="AJ134" i="1"/>
  <c r="J134" i="1"/>
  <c r="J135" i="1"/>
  <c r="M135" i="1"/>
  <c r="I135" i="1"/>
  <c r="AJ136" i="1"/>
  <c r="S137" i="1"/>
  <c r="T137" i="1" s="1"/>
  <c r="M138" i="1"/>
  <c r="I138" i="1"/>
  <c r="AJ138" i="1"/>
  <c r="J138" i="1"/>
  <c r="AJ137" i="1"/>
  <c r="P139" i="1"/>
  <c r="N139" i="1" s="1"/>
  <c r="Q139" i="1" s="1"/>
  <c r="I140" i="1"/>
  <c r="H141" i="1"/>
  <c r="S141" i="1" s="1"/>
  <c r="T141" i="1" s="1"/>
  <c r="M141" i="1"/>
  <c r="I143" i="1"/>
  <c r="H144" i="1"/>
  <c r="S144" i="1" s="1"/>
  <c r="T144" i="1" s="1"/>
  <c r="AA144" i="1" s="1"/>
  <c r="H147" i="1"/>
  <c r="AJ147" i="1"/>
  <c r="AJ157" i="1"/>
  <c r="J157" i="1"/>
  <c r="M157" i="1"/>
  <c r="I157" i="1"/>
  <c r="Z194" i="1"/>
  <c r="J140" i="1"/>
  <c r="I141" i="1"/>
  <c r="AJ141" i="1"/>
  <c r="M142" i="1"/>
  <c r="I142" i="1"/>
  <c r="H142" i="1"/>
  <c r="V145" i="1"/>
  <c r="M150" i="1"/>
  <c r="I150" i="1"/>
  <c r="H150" i="1"/>
  <c r="S150" i="1" s="1"/>
  <c r="T150" i="1" s="1"/>
  <c r="AA150" i="1" s="1"/>
  <c r="AJ150" i="1"/>
  <c r="J150" i="1"/>
  <c r="H156" i="1"/>
  <c r="AJ156" i="1"/>
  <c r="J156" i="1"/>
  <c r="Z210" i="1"/>
  <c r="H143" i="1"/>
  <c r="S143" i="1" s="1"/>
  <c r="T143" i="1" s="1"/>
  <c r="AJ143" i="1"/>
  <c r="AJ144" i="1"/>
  <c r="J144" i="1"/>
  <c r="J145" i="1"/>
  <c r="M145" i="1"/>
  <c r="I145" i="1"/>
  <c r="M146" i="1"/>
  <c r="I146" i="1"/>
  <c r="H146" i="1"/>
  <c r="S146" i="1" s="1"/>
  <c r="T146" i="1" s="1"/>
  <c r="AJ153" i="1"/>
  <c r="J153" i="1"/>
  <c r="M153" i="1"/>
  <c r="I153" i="1"/>
  <c r="Z230" i="1"/>
  <c r="H140" i="1"/>
  <c r="M140" i="1"/>
  <c r="AJ152" i="1"/>
  <c r="J152" i="1"/>
  <c r="M152" i="1"/>
  <c r="AJ148" i="1"/>
  <c r="J148" i="1"/>
  <c r="J149" i="1"/>
  <c r="M149" i="1"/>
  <c r="I149" i="1"/>
  <c r="H151" i="1"/>
  <c r="AJ151" i="1"/>
  <c r="S152" i="1"/>
  <c r="T152" i="1" s="1"/>
  <c r="P152" i="1" s="1"/>
  <c r="N152" i="1" s="1"/>
  <c r="Q152" i="1" s="1"/>
  <c r="K152" i="1" s="1"/>
  <c r="L152" i="1" s="1"/>
  <c r="V153" i="1"/>
  <c r="R153" i="1"/>
  <c r="M155" i="1"/>
  <c r="I155" i="1"/>
  <c r="H155" i="1"/>
  <c r="AJ155" i="1"/>
  <c r="V157" i="1"/>
  <c r="R157" i="1"/>
  <c r="M159" i="1"/>
  <c r="I159" i="1"/>
  <c r="H159" i="1"/>
  <c r="S159" i="1" s="1"/>
  <c r="T159" i="1" s="1"/>
  <c r="AJ159" i="1"/>
  <c r="V161" i="1"/>
  <c r="M163" i="1"/>
  <c r="I163" i="1"/>
  <c r="H163" i="1"/>
  <c r="AJ163" i="1"/>
  <c r="V165" i="1"/>
  <c r="R165" i="1"/>
  <c r="M167" i="1"/>
  <c r="I167" i="1"/>
  <c r="H167" i="1"/>
  <c r="AJ167" i="1"/>
  <c r="V169" i="1"/>
  <c r="R169" i="1"/>
  <c r="M171" i="1"/>
  <c r="I171" i="1"/>
  <c r="H171" i="1"/>
  <c r="S171" i="1" s="1"/>
  <c r="T171" i="1" s="1"/>
  <c r="AJ171" i="1"/>
  <c r="V173" i="1"/>
  <c r="R173" i="1"/>
  <c r="M175" i="1"/>
  <c r="I175" i="1"/>
  <c r="H175" i="1"/>
  <c r="S175" i="1" s="1"/>
  <c r="T175" i="1" s="1"/>
  <c r="AJ175" i="1"/>
  <c r="V177" i="1"/>
  <c r="R177" i="1"/>
  <c r="M179" i="1"/>
  <c r="I179" i="1"/>
  <c r="H179" i="1"/>
  <c r="AJ179" i="1"/>
  <c r="V181" i="1"/>
  <c r="R181" i="1"/>
  <c r="AA226" i="1"/>
  <c r="AM145" i="1"/>
  <c r="R145" i="1" s="1"/>
  <c r="M148" i="1"/>
  <c r="AM149" i="1"/>
  <c r="R149" i="1" s="1"/>
  <c r="AJ194" i="1"/>
  <c r="J194" i="1"/>
  <c r="M194" i="1"/>
  <c r="I194" i="1"/>
  <c r="AA197" i="1"/>
  <c r="Z197" i="1"/>
  <c r="M200" i="1"/>
  <c r="I200" i="1"/>
  <c r="H200" i="1"/>
  <c r="AJ200" i="1"/>
  <c r="AJ210" i="1"/>
  <c r="J210" i="1"/>
  <c r="M210" i="1"/>
  <c r="I210" i="1"/>
  <c r="M216" i="1"/>
  <c r="I216" i="1"/>
  <c r="H216" i="1"/>
  <c r="AJ216" i="1"/>
  <c r="H229" i="1"/>
  <c r="S229" i="1" s="1"/>
  <c r="T229" i="1" s="1"/>
  <c r="AJ229" i="1"/>
  <c r="J229" i="1"/>
  <c r="I229" i="1"/>
  <c r="AJ236" i="1"/>
  <c r="J236" i="1"/>
  <c r="I236" i="1"/>
  <c r="M236" i="1"/>
  <c r="H236" i="1"/>
  <c r="S236" i="1" s="1"/>
  <c r="T236" i="1" s="1"/>
  <c r="AA236" i="1" s="1"/>
  <c r="AJ238" i="1"/>
  <c r="M238" i="1"/>
  <c r="I238" i="1"/>
  <c r="J238" i="1"/>
  <c r="H238" i="1"/>
  <c r="Z222" i="1"/>
  <c r="AJ230" i="1"/>
  <c r="J230" i="1"/>
  <c r="M230" i="1"/>
  <c r="I230" i="1"/>
  <c r="AA247" i="1"/>
  <c r="H160" i="1"/>
  <c r="AJ160" i="1"/>
  <c r="J160" i="1"/>
  <c r="AJ161" i="1"/>
  <c r="J161" i="1"/>
  <c r="M161" i="1"/>
  <c r="I161" i="1"/>
  <c r="H164" i="1"/>
  <c r="AJ164" i="1"/>
  <c r="J164" i="1"/>
  <c r="AJ165" i="1"/>
  <c r="J165" i="1"/>
  <c r="M165" i="1"/>
  <c r="I165" i="1"/>
  <c r="S167" i="1"/>
  <c r="T167" i="1" s="1"/>
  <c r="H168" i="1"/>
  <c r="S168" i="1" s="1"/>
  <c r="T168" i="1" s="1"/>
  <c r="AA168" i="1" s="1"/>
  <c r="AJ168" i="1"/>
  <c r="J168" i="1"/>
  <c r="AJ169" i="1"/>
  <c r="J169" i="1"/>
  <c r="M169" i="1"/>
  <c r="I169" i="1"/>
  <c r="H172" i="1"/>
  <c r="AJ172" i="1"/>
  <c r="J172" i="1"/>
  <c r="AJ173" i="1"/>
  <c r="J173" i="1"/>
  <c r="M173" i="1"/>
  <c r="I173" i="1"/>
  <c r="H176" i="1"/>
  <c r="AJ176" i="1"/>
  <c r="J176" i="1"/>
  <c r="AJ177" i="1"/>
  <c r="J177" i="1"/>
  <c r="M177" i="1"/>
  <c r="I177" i="1"/>
  <c r="H180" i="1"/>
  <c r="AJ180" i="1"/>
  <c r="J180" i="1"/>
  <c r="AJ181" i="1"/>
  <c r="J181" i="1"/>
  <c r="M181" i="1"/>
  <c r="I181" i="1"/>
  <c r="J199" i="1"/>
  <c r="M199" i="1"/>
  <c r="I199" i="1"/>
  <c r="H199" i="1"/>
  <c r="AJ199" i="1"/>
  <c r="J200" i="1"/>
  <c r="S206" i="1"/>
  <c r="T206" i="1" s="1"/>
  <c r="P206" i="1" s="1"/>
  <c r="N206" i="1" s="1"/>
  <c r="Q206" i="1" s="1"/>
  <c r="J215" i="1"/>
  <c r="M215" i="1"/>
  <c r="I215" i="1"/>
  <c r="H215" i="1"/>
  <c r="AJ215" i="1"/>
  <c r="J216" i="1"/>
  <c r="AJ222" i="1"/>
  <c r="J222" i="1"/>
  <c r="M222" i="1"/>
  <c r="I222" i="1"/>
  <c r="M240" i="1"/>
  <c r="I240" i="1"/>
  <c r="AJ240" i="1"/>
  <c r="H240" i="1"/>
  <c r="S240" i="1" s="1"/>
  <c r="T240" i="1" s="1"/>
  <c r="AA240" i="1" s="1"/>
  <c r="H253" i="1"/>
  <c r="AJ253" i="1"/>
  <c r="J253" i="1"/>
  <c r="M253" i="1"/>
  <c r="Z300" i="1"/>
  <c r="H154" i="1"/>
  <c r="H158" i="1"/>
  <c r="H162" i="1"/>
  <c r="H166" i="1"/>
  <c r="H170" i="1"/>
  <c r="H174" i="1"/>
  <c r="H178" i="1"/>
  <c r="H182" i="1"/>
  <c r="I185" i="1"/>
  <c r="H186" i="1"/>
  <c r="I189" i="1"/>
  <c r="H190" i="1"/>
  <c r="S190" i="1" s="1"/>
  <c r="T190" i="1" s="1"/>
  <c r="S193" i="1"/>
  <c r="T193" i="1" s="1"/>
  <c r="P193" i="1" s="1"/>
  <c r="N193" i="1" s="1"/>
  <c r="Q193" i="1" s="1"/>
  <c r="R194" i="1"/>
  <c r="AJ198" i="1"/>
  <c r="J198" i="1"/>
  <c r="M198" i="1"/>
  <c r="I198" i="1"/>
  <c r="AA201" i="1"/>
  <c r="P201" i="1"/>
  <c r="N201" i="1" s="1"/>
  <c r="Q201" i="1" s="1"/>
  <c r="K201" i="1" s="1"/>
  <c r="L201" i="1" s="1"/>
  <c r="Z201" i="1"/>
  <c r="J203" i="1"/>
  <c r="M203" i="1"/>
  <c r="I203" i="1"/>
  <c r="H203" i="1"/>
  <c r="M204" i="1"/>
  <c r="I204" i="1"/>
  <c r="H204" i="1"/>
  <c r="AJ204" i="1"/>
  <c r="AA206" i="1"/>
  <c r="S209" i="1"/>
  <c r="T209" i="1" s="1"/>
  <c r="R210" i="1"/>
  <c r="AJ214" i="1"/>
  <c r="J214" i="1"/>
  <c r="M214" i="1"/>
  <c r="I214" i="1"/>
  <c r="AA217" i="1"/>
  <c r="P217" i="1"/>
  <c r="N217" i="1" s="1"/>
  <c r="Q217" i="1" s="1"/>
  <c r="K217" i="1" s="1"/>
  <c r="L217" i="1" s="1"/>
  <c r="Z217" i="1"/>
  <c r="J219" i="1"/>
  <c r="M219" i="1"/>
  <c r="I219" i="1"/>
  <c r="H219" i="1"/>
  <c r="M220" i="1"/>
  <c r="I220" i="1"/>
  <c r="H220" i="1"/>
  <c r="AJ220" i="1"/>
  <c r="R222" i="1"/>
  <c r="P225" i="1"/>
  <c r="N225" i="1" s="1"/>
  <c r="Q225" i="1" s="1"/>
  <c r="AA225" i="1"/>
  <c r="J227" i="1"/>
  <c r="M227" i="1"/>
  <c r="I227" i="1"/>
  <c r="H227" i="1"/>
  <c r="M228" i="1"/>
  <c r="I228" i="1"/>
  <c r="H228" i="1"/>
  <c r="AJ228" i="1"/>
  <c r="R230" i="1"/>
  <c r="M244" i="1"/>
  <c r="I244" i="1"/>
  <c r="AJ244" i="1"/>
  <c r="J244" i="1"/>
  <c r="H244" i="1"/>
  <c r="S244" i="1" s="1"/>
  <c r="T244" i="1" s="1"/>
  <c r="Z251" i="1"/>
  <c r="S258" i="1"/>
  <c r="T258" i="1" s="1"/>
  <c r="I154" i="1"/>
  <c r="I158" i="1"/>
  <c r="I162" i="1"/>
  <c r="I166" i="1"/>
  <c r="I170" i="1"/>
  <c r="I174" i="1"/>
  <c r="I178" i="1"/>
  <c r="I182" i="1"/>
  <c r="H183" i="1"/>
  <c r="V183" i="1"/>
  <c r="M184" i="1"/>
  <c r="I184" i="1"/>
  <c r="H184" i="1"/>
  <c r="V186" i="1"/>
  <c r="V187" i="1"/>
  <c r="M188" i="1"/>
  <c r="I188" i="1"/>
  <c r="H188" i="1"/>
  <c r="S188" i="1" s="1"/>
  <c r="T188" i="1" s="1"/>
  <c r="V190" i="1"/>
  <c r="J191" i="1"/>
  <c r="M191" i="1"/>
  <c r="I191" i="1"/>
  <c r="H191" i="1"/>
  <c r="M192" i="1"/>
  <c r="I192" i="1"/>
  <c r="H192" i="1"/>
  <c r="AJ192" i="1"/>
  <c r="S196" i="1"/>
  <c r="T196" i="1" s="1"/>
  <c r="AA196" i="1" s="1"/>
  <c r="S197" i="1"/>
  <c r="T197" i="1" s="1"/>
  <c r="V198" i="1"/>
  <c r="R198" i="1"/>
  <c r="AJ202" i="1"/>
  <c r="J202" i="1"/>
  <c r="M202" i="1"/>
  <c r="I202" i="1"/>
  <c r="Z205" i="1"/>
  <c r="J207" i="1"/>
  <c r="M207" i="1"/>
  <c r="I207" i="1"/>
  <c r="H207" i="1"/>
  <c r="M208" i="1"/>
  <c r="I208" i="1"/>
  <c r="H208" i="1"/>
  <c r="AJ208" i="1"/>
  <c r="S211" i="1"/>
  <c r="T211" i="1" s="1"/>
  <c r="AA211" i="1" s="1"/>
  <c r="V214" i="1"/>
  <c r="R214" i="1"/>
  <c r="AJ218" i="1"/>
  <c r="J218" i="1"/>
  <c r="M218" i="1"/>
  <c r="I218" i="1"/>
  <c r="AJ226" i="1"/>
  <c r="J226" i="1"/>
  <c r="M226" i="1"/>
  <c r="I226" i="1"/>
  <c r="S232" i="1"/>
  <c r="T232" i="1" s="1"/>
  <c r="AA232" i="1" s="1"/>
  <c r="M234" i="1"/>
  <c r="I234" i="1"/>
  <c r="AJ234" i="1"/>
  <c r="J234" i="1"/>
  <c r="H234" i="1"/>
  <c r="S235" i="1"/>
  <c r="T235" i="1" s="1"/>
  <c r="P235" i="1" s="1"/>
  <c r="N235" i="1" s="1"/>
  <c r="Q235" i="1" s="1"/>
  <c r="K235" i="1" s="1"/>
  <c r="L235" i="1" s="1"/>
  <c r="J240" i="1"/>
  <c r="AJ242" i="1"/>
  <c r="M242" i="1"/>
  <c r="I242" i="1"/>
  <c r="H242" i="1"/>
  <c r="S242" i="1" s="1"/>
  <c r="T242" i="1" s="1"/>
  <c r="AA250" i="1"/>
  <c r="H254" i="1"/>
  <c r="S254" i="1" s="1"/>
  <c r="T254" i="1" s="1"/>
  <c r="I254" i="1"/>
  <c r="M254" i="1"/>
  <c r="AJ254" i="1"/>
  <c r="J254" i="1"/>
  <c r="H185" i="1"/>
  <c r="AJ185" i="1"/>
  <c r="AJ186" i="1"/>
  <c r="J186" i="1"/>
  <c r="J187" i="1"/>
  <c r="M187" i="1"/>
  <c r="I187" i="1"/>
  <c r="H189" i="1"/>
  <c r="S189" i="1" s="1"/>
  <c r="T189" i="1" s="1"/>
  <c r="AJ189" i="1"/>
  <c r="AJ190" i="1"/>
  <c r="J190" i="1"/>
  <c r="AM191" i="1"/>
  <c r="R191" i="1" s="1"/>
  <c r="AA193" i="1"/>
  <c r="Z193" i="1"/>
  <c r="J195" i="1"/>
  <c r="M195" i="1"/>
  <c r="I195" i="1"/>
  <c r="H195" i="1"/>
  <c r="M196" i="1"/>
  <c r="I196" i="1"/>
  <c r="H196" i="1"/>
  <c r="AJ196" i="1"/>
  <c r="S200" i="1"/>
  <c r="T200" i="1" s="1"/>
  <c r="V202" i="1"/>
  <c r="S202" i="1"/>
  <c r="T202" i="1" s="1"/>
  <c r="AJ206" i="1"/>
  <c r="J206" i="1"/>
  <c r="M206" i="1"/>
  <c r="I206" i="1"/>
  <c r="AA209" i="1"/>
  <c r="P209" i="1"/>
  <c r="N209" i="1" s="1"/>
  <c r="Q209" i="1" s="1"/>
  <c r="K209" i="1" s="1"/>
  <c r="L209" i="1" s="1"/>
  <c r="Z209" i="1"/>
  <c r="J211" i="1"/>
  <c r="M211" i="1"/>
  <c r="I211" i="1"/>
  <c r="H211" i="1"/>
  <c r="M212" i="1"/>
  <c r="I212" i="1"/>
  <c r="H212" i="1"/>
  <c r="S212" i="1" s="1"/>
  <c r="T212" i="1" s="1"/>
  <c r="AJ212" i="1"/>
  <c r="S216" i="1"/>
  <c r="T216" i="1" s="1"/>
  <c r="V218" i="1"/>
  <c r="S218" i="1"/>
  <c r="T218" i="1" s="1"/>
  <c r="J223" i="1"/>
  <c r="M223" i="1"/>
  <c r="I223" i="1"/>
  <c r="H223" i="1"/>
  <c r="S223" i="1" s="1"/>
  <c r="T223" i="1" s="1"/>
  <c r="M224" i="1"/>
  <c r="I224" i="1"/>
  <c r="H224" i="1"/>
  <c r="AJ224" i="1"/>
  <c r="V226" i="1"/>
  <c r="S226" i="1"/>
  <c r="T226" i="1" s="1"/>
  <c r="J231" i="1"/>
  <c r="M231" i="1"/>
  <c r="I231" i="1"/>
  <c r="H231" i="1"/>
  <c r="M232" i="1"/>
  <c r="I232" i="1"/>
  <c r="H232" i="1"/>
  <c r="AJ232" i="1"/>
  <c r="S239" i="1"/>
  <c r="T239" i="1" s="1"/>
  <c r="S247" i="1"/>
  <c r="T247" i="1" s="1"/>
  <c r="I253" i="1"/>
  <c r="Z221" i="1"/>
  <c r="Z225" i="1"/>
  <c r="AA238" i="1"/>
  <c r="Z239" i="1"/>
  <c r="P239" i="1"/>
  <c r="N239" i="1" s="1"/>
  <c r="Q239" i="1" s="1"/>
  <c r="K239" i="1" s="1"/>
  <c r="L239" i="1" s="1"/>
  <c r="Z247" i="1"/>
  <c r="P247" i="1"/>
  <c r="N247" i="1" s="1"/>
  <c r="Q247" i="1" s="1"/>
  <c r="K247" i="1" s="1"/>
  <c r="L247" i="1" s="1"/>
  <c r="P250" i="1"/>
  <c r="N250" i="1" s="1"/>
  <c r="Q250" i="1" s="1"/>
  <c r="S261" i="1"/>
  <c r="T261" i="1" s="1"/>
  <c r="M262" i="1"/>
  <c r="I262" i="1"/>
  <c r="H262" i="1"/>
  <c r="AJ262" i="1"/>
  <c r="J262" i="1"/>
  <c r="Z307" i="1"/>
  <c r="AJ193" i="1"/>
  <c r="AJ197" i="1"/>
  <c r="AJ201" i="1"/>
  <c r="AJ205" i="1"/>
  <c r="AJ209" i="1"/>
  <c r="AJ213" i="1"/>
  <c r="AJ217" i="1"/>
  <c r="H237" i="1"/>
  <c r="M237" i="1"/>
  <c r="AM237" i="1"/>
  <c r="R237" i="1" s="1"/>
  <c r="I241" i="1"/>
  <c r="AM243" i="1"/>
  <c r="R243" i="1" s="1"/>
  <c r="H249" i="1"/>
  <c r="AJ249" i="1"/>
  <c r="J249" i="1"/>
  <c r="AJ250" i="1"/>
  <c r="J250" i="1"/>
  <c r="M250" i="1"/>
  <c r="I250" i="1"/>
  <c r="S250" i="1"/>
  <c r="T250" i="1" s="1"/>
  <c r="M252" i="1"/>
  <c r="I252" i="1"/>
  <c r="H252" i="1"/>
  <c r="S252" i="1" s="1"/>
  <c r="T252" i="1" s="1"/>
  <c r="AA252" i="1" s="1"/>
  <c r="AJ252" i="1"/>
  <c r="Z260" i="1"/>
  <c r="S267" i="1"/>
  <c r="T267" i="1" s="1"/>
  <c r="P267" i="1" s="1"/>
  <c r="N267" i="1" s="1"/>
  <c r="Q267" i="1" s="1"/>
  <c r="K267" i="1" s="1"/>
  <c r="L267" i="1" s="1"/>
  <c r="V233" i="1"/>
  <c r="AM233" i="1"/>
  <c r="R233" i="1" s="1"/>
  <c r="S238" i="1"/>
  <c r="T238" i="1" s="1"/>
  <c r="H241" i="1"/>
  <c r="J241" i="1"/>
  <c r="Z243" i="1"/>
  <c r="H245" i="1"/>
  <c r="S245" i="1" s="1"/>
  <c r="T245" i="1" s="1"/>
  <c r="AJ245" i="1"/>
  <c r="J245" i="1"/>
  <c r="AJ246" i="1"/>
  <c r="J246" i="1"/>
  <c r="M246" i="1"/>
  <c r="I246" i="1"/>
  <c r="S246" i="1"/>
  <c r="T246" i="1" s="1"/>
  <c r="M248" i="1"/>
  <c r="I248" i="1"/>
  <c r="H248" i="1"/>
  <c r="S248" i="1" s="1"/>
  <c r="T248" i="1" s="1"/>
  <c r="AJ248" i="1"/>
  <c r="AM251" i="1"/>
  <c r="R251" i="1" s="1"/>
  <c r="S253" i="1"/>
  <c r="T253" i="1" s="1"/>
  <c r="Z256" i="1"/>
  <c r="S257" i="1"/>
  <c r="T257" i="1" s="1"/>
  <c r="S268" i="1"/>
  <c r="T268" i="1" s="1"/>
  <c r="Z272" i="1"/>
  <c r="AB282" i="1"/>
  <c r="AC282" i="1" s="1"/>
  <c r="U282" i="1"/>
  <c r="Y282" i="1" s="1"/>
  <c r="J255" i="1"/>
  <c r="I256" i="1"/>
  <c r="AJ256" i="1"/>
  <c r="V257" i="1"/>
  <c r="M258" i="1"/>
  <c r="I258" i="1"/>
  <c r="H258" i="1"/>
  <c r="V260" i="1"/>
  <c r="V261" i="1"/>
  <c r="AA263" i="1"/>
  <c r="P263" i="1"/>
  <c r="N263" i="1" s="1"/>
  <c r="Q263" i="1" s="1"/>
  <c r="K263" i="1" s="1"/>
  <c r="L263" i="1" s="1"/>
  <c r="Z263" i="1"/>
  <c r="J265" i="1"/>
  <c r="M265" i="1"/>
  <c r="I265" i="1"/>
  <c r="H265" i="1"/>
  <c r="M266" i="1"/>
  <c r="I266" i="1"/>
  <c r="H266" i="1"/>
  <c r="AJ266" i="1"/>
  <c r="AA268" i="1"/>
  <c r="AA286" i="1"/>
  <c r="S302" i="1"/>
  <c r="T302" i="1" s="1"/>
  <c r="AA302" i="1" s="1"/>
  <c r="H302" i="1"/>
  <c r="AJ302" i="1"/>
  <c r="J302" i="1"/>
  <c r="I302" i="1"/>
  <c r="M302" i="1"/>
  <c r="P257" i="1"/>
  <c r="N257" i="1" s="1"/>
  <c r="Q257" i="1" s="1"/>
  <c r="J257" i="1"/>
  <c r="M257" i="1"/>
  <c r="I257" i="1"/>
  <c r="H259" i="1"/>
  <c r="S259" i="1" s="1"/>
  <c r="T259" i="1" s="1"/>
  <c r="AJ259" i="1"/>
  <c r="AJ260" i="1"/>
  <c r="J260" i="1"/>
  <c r="P261" i="1"/>
  <c r="N261" i="1" s="1"/>
  <c r="Q261" i="1" s="1"/>
  <c r="J261" i="1"/>
  <c r="M261" i="1"/>
  <c r="I261" i="1"/>
  <c r="AJ264" i="1"/>
  <c r="J264" i="1"/>
  <c r="M264" i="1"/>
  <c r="I264" i="1"/>
  <c r="Z267" i="1"/>
  <c r="J269" i="1"/>
  <c r="M269" i="1"/>
  <c r="I269" i="1"/>
  <c r="H269" i="1"/>
  <c r="M270" i="1"/>
  <c r="I270" i="1"/>
  <c r="H270" i="1"/>
  <c r="S270" i="1" s="1"/>
  <c r="T270" i="1" s="1"/>
  <c r="AJ270" i="1"/>
  <c r="M273" i="1"/>
  <c r="I273" i="1"/>
  <c r="H273" i="1"/>
  <c r="S273" i="1" s="1"/>
  <c r="T273" i="1" s="1"/>
  <c r="AA273" i="1" s="1"/>
  <c r="AJ279" i="1"/>
  <c r="J279" i="1"/>
  <c r="I279" i="1"/>
  <c r="H255" i="1"/>
  <c r="M255" i="1"/>
  <c r="V256" i="1"/>
  <c r="M260" i="1"/>
  <c r="V264" i="1"/>
  <c r="S264" i="1"/>
  <c r="T264" i="1" s="1"/>
  <c r="AA264" i="1" s="1"/>
  <c r="AJ268" i="1"/>
  <c r="J268" i="1"/>
  <c r="M268" i="1"/>
  <c r="I268" i="1"/>
  <c r="V272" i="1"/>
  <c r="S272" i="1"/>
  <c r="T272" i="1" s="1"/>
  <c r="S274" i="1"/>
  <c r="T274" i="1" s="1"/>
  <c r="S277" i="1"/>
  <c r="T277" i="1" s="1"/>
  <c r="P277" i="1" s="1"/>
  <c r="N277" i="1" s="1"/>
  <c r="Q277" i="1" s="1"/>
  <c r="M279" i="1"/>
  <c r="S279" i="1"/>
  <c r="T279" i="1" s="1"/>
  <c r="AA279" i="1" s="1"/>
  <c r="U290" i="1"/>
  <c r="Y290" i="1" s="1"/>
  <c r="Z310" i="1"/>
  <c r="M277" i="1"/>
  <c r="I277" i="1"/>
  <c r="J280" i="1"/>
  <c r="H280" i="1"/>
  <c r="M281" i="1"/>
  <c r="I281" i="1"/>
  <c r="H281" i="1"/>
  <c r="AJ281" i="1"/>
  <c r="P282" i="1"/>
  <c r="N282" i="1" s="1"/>
  <c r="Q282" i="1" s="1"/>
  <c r="Z282" i="1"/>
  <c r="AJ287" i="1"/>
  <c r="J287" i="1"/>
  <c r="M287" i="1"/>
  <c r="I287" i="1"/>
  <c r="S287" i="1"/>
  <c r="T287" i="1" s="1"/>
  <c r="AA287" i="1" s="1"/>
  <c r="J288" i="1"/>
  <c r="M288" i="1"/>
  <c r="I288" i="1"/>
  <c r="H288" i="1"/>
  <c r="M289" i="1"/>
  <c r="I289" i="1"/>
  <c r="H289" i="1"/>
  <c r="AJ289" i="1"/>
  <c r="P290" i="1"/>
  <c r="N290" i="1" s="1"/>
  <c r="Q290" i="1" s="1"/>
  <c r="K290" i="1" s="1"/>
  <c r="L290" i="1" s="1"/>
  <c r="Z290" i="1"/>
  <c r="AJ295" i="1"/>
  <c r="J295" i="1"/>
  <c r="I295" i="1"/>
  <c r="M295" i="1"/>
  <c r="H295" i="1"/>
  <c r="J296" i="1"/>
  <c r="AJ296" i="1"/>
  <c r="I296" i="1"/>
  <c r="M296" i="1"/>
  <c r="H296" i="1"/>
  <c r="AJ299" i="1"/>
  <c r="J299" i="1"/>
  <c r="I299" i="1"/>
  <c r="H299" i="1"/>
  <c r="S299" i="1" s="1"/>
  <c r="T299" i="1" s="1"/>
  <c r="AA299" i="1" s="1"/>
  <c r="M299" i="1"/>
  <c r="S308" i="1"/>
  <c r="T308" i="1" s="1"/>
  <c r="AA308" i="1" s="1"/>
  <c r="S312" i="1"/>
  <c r="T312" i="1" s="1"/>
  <c r="P312" i="1" s="1"/>
  <c r="N312" i="1" s="1"/>
  <c r="Q312" i="1" s="1"/>
  <c r="Z316" i="1"/>
  <c r="S316" i="1"/>
  <c r="T316" i="1" s="1"/>
  <c r="AJ323" i="1"/>
  <c r="J323" i="1"/>
  <c r="I323" i="1"/>
  <c r="H323" i="1"/>
  <c r="M323" i="1"/>
  <c r="AJ263" i="1"/>
  <c r="AJ267" i="1"/>
  <c r="AJ271" i="1"/>
  <c r="J272" i="1"/>
  <c r="I274" i="1"/>
  <c r="H275" i="1"/>
  <c r="M275" i="1"/>
  <c r="V276" i="1"/>
  <c r="AM276" i="1"/>
  <c r="R276" i="1" s="1"/>
  <c r="J277" i="1"/>
  <c r="Z277" i="1"/>
  <c r="AJ277" i="1"/>
  <c r="AJ278" i="1"/>
  <c r="AM280" i="1"/>
  <c r="R280" i="1" s="1"/>
  <c r="AA282" i="1"/>
  <c r="S286" i="1"/>
  <c r="T286" i="1" s="1"/>
  <c r="AM288" i="1"/>
  <c r="R288" i="1" s="1"/>
  <c r="AA290" i="1"/>
  <c r="J300" i="1"/>
  <c r="M300" i="1"/>
  <c r="I300" i="1"/>
  <c r="AJ300" i="1"/>
  <c r="AJ303" i="1"/>
  <c r="J303" i="1"/>
  <c r="I303" i="1"/>
  <c r="H303" i="1"/>
  <c r="S303" i="1" s="1"/>
  <c r="T303" i="1" s="1"/>
  <c r="AA303" i="1" s="1"/>
  <c r="M303" i="1"/>
  <c r="H318" i="1"/>
  <c r="AJ318" i="1"/>
  <c r="J318" i="1"/>
  <c r="I318" i="1"/>
  <c r="M318" i="1"/>
  <c r="P274" i="1"/>
  <c r="N274" i="1" s="1"/>
  <c r="Q274" i="1" s="1"/>
  <c r="K274" i="1" s="1"/>
  <c r="L274" i="1" s="1"/>
  <c r="I275" i="1"/>
  <c r="H276" i="1"/>
  <c r="M276" i="1"/>
  <c r="M278" i="1"/>
  <c r="AJ283" i="1"/>
  <c r="J283" i="1"/>
  <c r="M283" i="1"/>
  <c r="I283" i="1"/>
  <c r="J284" i="1"/>
  <c r="M284" i="1"/>
  <c r="I284" i="1"/>
  <c r="H284" i="1"/>
  <c r="M285" i="1"/>
  <c r="I285" i="1"/>
  <c r="H285" i="1"/>
  <c r="S285" i="1" s="1"/>
  <c r="T285" i="1" s="1"/>
  <c r="AJ285" i="1"/>
  <c r="P286" i="1"/>
  <c r="N286" i="1" s="1"/>
  <c r="Q286" i="1" s="1"/>
  <c r="Z286" i="1"/>
  <c r="AJ291" i="1"/>
  <c r="J291" i="1"/>
  <c r="M291" i="1"/>
  <c r="I291" i="1"/>
  <c r="S291" i="1"/>
  <c r="T291" i="1" s="1"/>
  <c r="J292" i="1"/>
  <c r="M292" i="1"/>
  <c r="I292" i="1"/>
  <c r="H292" i="1"/>
  <c r="AJ293" i="1"/>
  <c r="M293" i="1"/>
  <c r="I293" i="1"/>
  <c r="H293" i="1"/>
  <c r="S293" i="1" s="1"/>
  <c r="T293" i="1" s="1"/>
  <c r="S294" i="1"/>
  <c r="T294" i="1" s="1"/>
  <c r="P294" i="1" s="1"/>
  <c r="N294" i="1" s="1"/>
  <c r="Q294" i="1" s="1"/>
  <c r="S295" i="1"/>
  <c r="T295" i="1" s="1"/>
  <c r="H298" i="1"/>
  <c r="S298" i="1" s="1"/>
  <c r="T298" i="1" s="1"/>
  <c r="AJ298" i="1"/>
  <c r="J298" i="1"/>
  <c r="I298" i="1"/>
  <c r="AJ307" i="1"/>
  <c r="J307" i="1"/>
  <c r="M307" i="1"/>
  <c r="I307" i="1"/>
  <c r="Z314" i="1"/>
  <c r="S314" i="1"/>
  <c r="T314" i="1" s="1"/>
  <c r="P314" i="1" s="1"/>
  <c r="N314" i="1" s="1"/>
  <c r="Q314" i="1" s="1"/>
  <c r="I294" i="1"/>
  <c r="V296" i="1"/>
  <c r="AM296" i="1"/>
  <c r="R296" i="1" s="1"/>
  <c r="AM300" i="1"/>
  <c r="R300" i="1" s="1"/>
  <c r="S307" i="1"/>
  <c r="T307" i="1" s="1"/>
  <c r="AA307" i="1" s="1"/>
  <c r="AJ311" i="1"/>
  <c r="J311" i="1"/>
  <c r="M311" i="1"/>
  <c r="I311" i="1"/>
  <c r="AA313" i="1"/>
  <c r="AJ315" i="1"/>
  <c r="J315" i="1"/>
  <c r="I315" i="1"/>
  <c r="H315" i="1"/>
  <c r="M315" i="1"/>
  <c r="S335" i="1"/>
  <c r="T335" i="1" s="1"/>
  <c r="J304" i="1"/>
  <c r="M304" i="1"/>
  <c r="I304" i="1"/>
  <c r="M305" i="1"/>
  <c r="I305" i="1"/>
  <c r="H305" i="1"/>
  <c r="S305" i="1" s="1"/>
  <c r="T305" i="1" s="1"/>
  <c r="AJ305" i="1"/>
  <c r="R311" i="1"/>
  <c r="AB313" i="1"/>
  <c r="AC313" i="1" s="1"/>
  <c r="U313" i="1"/>
  <c r="Y313" i="1" s="1"/>
  <c r="J316" i="1"/>
  <c r="M316" i="1"/>
  <c r="I316" i="1"/>
  <c r="AJ316" i="1"/>
  <c r="AJ319" i="1"/>
  <c r="J319" i="1"/>
  <c r="I319" i="1"/>
  <c r="H319" i="1"/>
  <c r="M319" i="1"/>
  <c r="Z320" i="1"/>
  <c r="M325" i="1"/>
  <c r="I325" i="1"/>
  <c r="H325" i="1"/>
  <c r="S325" i="1" s="1"/>
  <c r="T325" i="1" s="1"/>
  <c r="AA325" i="1" s="1"/>
  <c r="AJ325" i="1"/>
  <c r="S327" i="1"/>
  <c r="T327" i="1" s="1"/>
  <c r="Z294" i="1"/>
  <c r="AJ294" i="1"/>
  <c r="AA295" i="1"/>
  <c r="M297" i="1"/>
  <c r="I297" i="1"/>
  <c r="H297" i="1"/>
  <c r="V300" i="1"/>
  <c r="M301" i="1"/>
  <c r="I301" i="1"/>
  <c r="H301" i="1"/>
  <c r="AM304" i="1"/>
  <c r="R304" i="1" s="1"/>
  <c r="AA306" i="1"/>
  <c r="P306" i="1"/>
  <c r="N306" i="1" s="1"/>
  <c r="Q306" i="1" s="1"/>
  <c r="K306" i="1" s="1"/>
  <c r="L306" i="1" s="1"/>
  <c r="Z306" i="1"/>
  <c r="AC306" i="1" s="1"/>
  <c r="J308" i="1"/>
  <c r="M308" i="1"/>
  <c r="I308" i="1"/>
  <c r="H308" i="1"/>
  <c r="M309" i="1"/>
  <c r="I309" i="1"/>
  <c r="H309" i="1"/>
  <c r="AJ309" i="1"/>
  <c r="AA312" i="1"/>
  <c r="AJ314" i="1"/>
  <c r="J314" i="1"/>
  <c r="I314" i="1"/>
  <c r="AB322" i="1"/>
  <c r="AC322" i="1" s="1"/>
  <c r="U322" i="1"/>
  <c r="Y322" i="1" s="1"/>
  <c r="AA322" i="1"/>
  <c r="M312" i="1"/>
  <c r="I312" i="1"/>
  <c r="P313" i="1"/>
  <c r="N313" i="1" s="1"/>
  <c r="Q313" i="1" s="1"/>
  <c r="K313" i="1" s="1"/>
  <c r="L313" i="1" s="1"/>
  <c r="S315" i="1"/>
  <c r="T315" i="1" s="1"/>
  <c r="AA315" i="1" s="1"/>
  <c r="S319" i="1"/>
  <c r="T319" i="1" s="1"/>
  <c r="M321" i="1"/>
  <c r="I321" i="1"/>
  <c r="AJ321" i="1"/>
  <c r="J321" i="1"/>
  <c r="H321" i="1"/>
  <c r="S321" i="1" s="1"/>
  <c r="T321" i="1" s="1"/>
  <c r="H326" i="1"/>
  <c r="I326" i="1"/>
  <c r="M326" i="1"/>
  <c r="S326" i="1"/>
  <c r="T326" i="1" s="1"/>
  <c r="AA326" i="1" s="1"/>
  <c r="AA327" i="1"/>
  <c r="S329" i="1"/>
  <c r="T329" i="1" s="1"/>
  <c r="AA329" i="1" s="1"/>
  <c r="M330" i="1"/>
  <c r="I330" i="1"/>
  <c r="H330" i="1"/>
  <c r="AJ330" i="1"/>
  <c r="J330" i="1"/>
  <c r="AJ306" i="1"/>
  <c r="AJ310" i="1"/>
  <c r="J312" i="1"/>
  <c r="Z312" i="1"/>
  <c r="AJ312" i="1"/>
  <c r="Z313" i="1"/>
  <c r="AJ313" i="1"/>
  <c r="AA314" i="1"/>
  <c r="R323" i="1"/>
  <c r="AJ326" i="1"/>
  <c r="S333" i="1"/>
  <c r="T333" i="1" s="1"/>
  <c r="AA333" i="1" s="1"/>
  <c r="M334" i="1"/>
  <c r="I334" i="1"/>
  <c r="H334" i="1"/>
  <c r="S334" i="1" s="1"/>
  <c r="T334" i="1" s="1"/>
  <c r="AJ334" i="1"/>
  <c r="J334" i="1"/>
  <c r="M313" i="1"/>
  <c r="V315" i="1"/>
  <c r="V316" i="1"/>
  <c r="M317" i="1"/>
  <c r="I317" i="1"/>
  <c r="H317" i="1"/>
  <c r="S317" i="1" s="1"/>
  <c r="T317" i="1" s="1"/>
  <c r="V319" i="1"/>
  <c r="J324" i="1"/>
  <c r="AJ324" i="1"/>
  <c r="I324" i="1"/>
  <c r="M324" i="1"/>
  <c r="H324" i="1"/>
  <c r="S324" i="1" s="1"/>
  <c r="T324" i="1" s="1"/>
  <c r="J326" i="1"/>
  <c r="AA335" i="1"/>
  <c r="P322" i="1"/>
  <c r="N322" i="1" s="1"/>
  <c r="Q322" i="1" s="1"/>
  <c r="P327" i="1"/>
  <c r="N327" i="1" s="1"/>
  <c r="Q327" i="1" s="1"/>
  <c r="K327" i="1" s="1"/>
  <c r="L327" i="1" s="1"/>
  <c r="AJ328" i="1"/>
  <c r="J328" i="1"/>
  <c r="J329" i="1"/>
  <c r="M329" i="1"/>
  <c r="I329" i="1"/>
  <c r="H331" i="1"/>
  <c r="AJ331" i="1"/>
  <c r="AJ332" i="1"/>
  <c r="J332" i="1"/>
  <c r="J333" i="1"/>
  <c r="M333" i="1"/>
  <c r="I333" i="1"/>
  <c r="H335" i="1"/>
  <c r="AJ335" i="1"/>
  <c r="V320" i="1"/>
  <c r="AM320" i="1"/>
  <c r="R320" i="1" s="1"/>
  <c r="M328" i="1"/>
  <c r="R328" i="1"/>
  <c r="M332" i="1"/>
  <c r="R332" i="1"/>
  <c r="AA82" i="1" l="1"/>
  <c r="P82" i="1"/>
  <c r="N82" i="1" s="1"/>
  <c r="Q82" i="1" s="1"/>
  <c r="K82" i="1" s="1"/>
  <c r="L82" i="1" s="1"/>
  <c r="P256" i="1"/>
  <c r="N256" i="1" s="1"/>
  <c r="Q256" i="1" s="1"/>
  <c r="K256" i="1" s="1"/>
  <c r="L256" i="1" s="1"/>
  <c r="U256" i="1"/>
  <c r="Y256" i="1" s="1"/>
  <c r="AB256" i="1"/>
  <c r="AA256" i="1"/>
  <c r="AB221" i="1"/>
  <c r="AC221" i="1" s="1"/>
  <c r="U221" i="1"/>
  <c r="Y221" i="1" s="1"/>
  <c r="Z278" i="1"/>
  <c r="K312" i="1"/>
  <c r="L312" i="1" s="1"/>
  <c r="Z271" i="1"/>
  <c r="U278" i="1"/>
  <c r="Y278" i="1" s="1"/>
  <c r="AA278" i="1"/>
  <c r="S213" i="1"/>
  <c r="T213" i="1" s="1"/>
  <c r="K225" i="1"/>
  <c r="L225" i="1" s="1"/>
  <c r="K193" i="1"/>
  <c r="L193" i="1" s="1"/>
  <c r="K139" i="1"/>
  <c r="L139" i="1" s="1"/>
  <c r="K98" i="1"/>
  <c r="L98" i="1" s="1"/>
  <c r="AC57" i="1"/>
  <c r="S71" i="1"/>
  <c r="T71" i="1" s="1"/>
  <c r="U71" i="1" s="1"/>
  <c r="Y71" i="1" s="1"/>
  <c r="K45" i="1"/>
  <c r="L45" i="1" s="1"/>
  <c r="U57" i="1"/>
  <c r="Y57" i="1" s="1"/>
  <c r="AA221" i="1"/>
  <c r="S187" i="1"/>
  <c r="T187" i="1" s="1"/>
  <c r="K277" i="1"/>
  <c r="L277" i="1" s="1"/>
  <c r="K286" i="1"/>
  <c r="L286" i="1" s="1"/>
  <c r="AA267" i="1"/>
  <c r="S271" i="1"/>
  <c r="T271" i="1" s="1"/>
  <c r="AA271" i="1" s="1"/>
  <c r="S204" i="1"/>
  <c r="T204" i="1" s="1"/>
  <c r="AA204" i="1" s="1"/>
  <c r="AA108" i="1"/>
  <c r="K102" i="1"/>
  <c r="L102" i="1" s="1"/>
  <c r="P89" i="1"/>
  <c r="N89" i="1" s="1"/>
  <c r="Q89" i="1" s="1"/>
  <c r="K89" i="1" s="1"/>
  <c r="L89" i="1" s="1"/>
  <c r="S86" i="1"/>
  <c r="T86" i="1" s="1"/>
  <c r="AA86" i="1" s="1"/>
  <c r="K74" i="1"/>
  <c r="L74" i="1" s="1"/>
  <c r="AB263" i="1"/>
  <c r="AC263" i="1" s="1"/>
  <c r="U263" i="1"/>
  <c r="Y263" i="1" s="1"/>
  <c r="P221" i="1"/>
  <c r="N221" i="1" s="1"/>
  <c r="Q221" i="1" s="1"/>
  <c r="K221" i="1" s="1"/>
  <c r="L221" i="1" s="1"/>
  <c r="K81" i="1"/>
  <c r="L81" i="1" s="1"/>
  <c r="K282" i="1"/>
  <c r="L282" i="1" s="1"/>
  <c r="K322" i="1"/>
  <c r="L322" i="1" s="1"/>
  <c r="K314" i="1"/>
  <c r="L314" i="1" s="1"/>
  <c r="K294" i="1"/>
  <c r="L294" i="1" s="1"/>
  <c r="S284" i="1"/>
  <c r="T284" i="1" s="1"/>
  <c r="AB284" i="1" s="1"/>
  <c r="AC217" i="1"/>
  <c r="AA152" i="1"/>
  <c r="K61" i="1"/>
  <c r="L61" i="1" s="1"/>
  <c r="P57" i="1"/>
  <c r="N57" i="1" s="1"/>
  <c r="Q57" i="1" s="1"/>
  <c r="S28" i="1"/>
  <c r="T28" i="1" s="1"/>
  <c r="AB201" i="1"/>
  <c r="AC201" i="1" s="1"/>
  <c r="U201" i="1"/>
  <c r="Y201" i="1" s="1"/>
  <c r="U317" i="1"/>
  <c r="Y317" i="1" s="1"/>
  <c r="AB317" i="1"/>
  <c r="AA317" i="1"/>
  <c r="U305" i="1"/>
  <c r="Y305" i="1" s="1"/>
  <c r="AB305" i="1"/>
  <c r="AA305" i="1"/>
  <c r="U248" i="1"/>
  <c r="Y248" i="1" s="1"/>
  <c r="AB248" i="1"/>
  <c r="AA248" i="1"/>
  <c r="U212" i="1"/>
  <c r="Y212" i="1" s="1"/>
  <c r="AB212" i="1"/>
  <c r="AA212" i="1"/>
  <c r="AB229" i="1"/>
  <c r="U229" i="1"/>
  <c r="Y229" i="1" s="1"/>
  <c r="AA229" i="1"/>
  <c r="U87" i="1"/>
  <c r="Y87" i="1" s="1"/>
  <c r="AB87" i="1"/>
  <c r="AA87" i="1"/>
  <c r="U33" i="1"/>
  <c r="Y33" i="1" s="1"/>
  <c r="AB33" i="1"/>
  <c r="AA33" i="1"/>
  <c r="AB298" i="1"/>
  <c r="U298" i="1"/>
  <c r="Y298" i="1" s="1"/>
  <c r="AA298" i="1"/>
  <c r="U242" i="1"/>
  <c r="Y242" i="1" s="1"/>
  <c r="AB242" i="1"/>
  <c r="AA242" i="1"/>
  <c r="U171" i="1"/>
  <c r="Y171" i="1" s="1"/>
  <c r="AB171" i="1"/>
  <c r="AA171" i="1"/>
  <c r="U159" i="1"/>
  <c r="Y159" i="1" s="1"/>
  <c r="AB159" i="1"/>
  <c r="AA159" i="1"/>
  <c r="U136" i="1"/>
  <c r="Y136" i="1" s="1"/>
  <c r="AB136" i="1"/>
  <c r="AA136" i="1"/>
  <c r="AB71" i="1"/>
  <c r="AA71" i="1"/>
  <c r="U35" i="1"/>
  <c r="Y35" i="1" s="1"/>
  <c r="AB35" i="1"/>
  <c r="AA35" i="1"/>
  <c r="U27" i="1"/>
  <c r="Y27" i="1" s="1"/>
  <c r="AB27" i="1"/>
  <c r="AA27" i="1"/>
  <c r="AB22" i="1"/>
  <c r="U22" i="1"/>
  <c r="Y22" i="1" s="1"/>
  <c r="AA22" i="1"/>
  <c r="AB324" i="1"/>
  <c r="U324" i="1"/>
  <c r="Y324" i="1" s="1"/>
  <c r="AA324" i="1"/>
  <c r="AB259" i="1"/>
  <c r="U259" i="1"/>
  <c r="Y259" i="1" s="1"/>
  <c r="AA259" i="1"/>
  <c r="AB245" i="1"/>
  <c r="U245" i="1"/>
  <c r="Y245" i="1" s="1"/>
  <c r="AA245" i="1"/>
  <c r="AB204" i="1"/>
  <c r="AB190" i="1"/>
  <c r="U190" i="1"/>
  <c r="Y190" i="1" s="1"/>
  <c r="AA190" i="1"/>
  <c r="U132" i="1"/>
  <c r="Y132" i="1" s="1"/>
  <c r="AB132" i="1"/>
  <c r="AA132" i="1"/>
  <c r="U284" i="1"/>
  <c r="Y284" i="1" s="1"/>
  <c r="AA284" i="1"/>
  <c r="AB254" i="1"/>
  <c r="U254" i="1"/>
  <c r="Y254" i="1" s="1"/>
  <c r="AA254" i="1"/>
  <c r="U175" i="1"/>
  <c r="Y175" i="1" s="1"/>
  <c r="AB175" i="1"/>
  <c r="AA175" i="1"/>
  <c r="U146" i="1"/>
  <c r="Y146" i="1" s="1"/>
  <c r="AB146" i="1"/>
  <c r="AA146" i="1"/>
  <c r="AB141" i="1"/>
  <c r="AA141" i="1"/>
  <c r="U141" i="1"/>
  <c r="Y141" i="1" s="1"/>
  <c r="U114" i="1"/>
  <c r="Y114" i="1" s="1"/>
  <c r="AB114" i="1"/>
  <c r="AA114" i="1"/>
  <c r="U79" i="1"/>
  <c r="Y79" i="1" s="1"/>
  <c r="AB79" i="1"/>
  <c r="AA79" i="1"/>
  <c r="U31" i="1"/>
  <c r="Y31" i="1" s="1"/>
  <c r="AB31" i="1"/>
  <c r="AA31" i="1"/>
  <c r="S320" i="1"/>
  <c r="T320" i="1" s="1"/>
  <c r="Z309" i="1"/>
  <c r="Z301" i="1"/>
  <c r="AB295" i="1"/>
  <c r="U295" i="1"/>
  <c r="Y295" i="1" s="1"/>
  <c r="S304" i="1"/>
  <c r="T304" i="1" s="1"/>
  <c r="U325" i="1"/>
  <c r="Y325" i="1" s="1"/>
  <c r="AB325" i="1"/>
  <c r="AB299" i="1"/>
  <c r="AC299" i="1" s="1"/>
  <c r="U299" i="1"/>
  <c r="Y299" i="1" s="1"/>
  <c r="P285" i="1"/>
  <c r="N285" i="1" s="1"/>
  <c r="Q285" i="1" s="1"/>
  <c r="K285" i="1" s="1"/>
  <c r="L285" i="1" s="1"/>
  <c r="Z285" i="1"/>
  <c r="U283" i="1"/>
  <c r="Y283" i="1" s="1"/>
  <c r="AB283" i="1"/>
  <c r="Z276" i="1"/>
  <c r="P318" i="1"/>
  <c r="N318" i="1" s="1"/>
  <c r="Q318" i="1" s="1"/>
  <c r="K318" i="1" s="1"/>
  <c r="L318" i="1" s="1"/>
  <c r="Z318" i="1"/>
  <c r="Z303" i="1"/>
  <c r="P303" i="1"/>
  <c r="N303" i="1" s="1"/>
  <c r="Q303" i="1" s="1"/>
  <c r="K303" i="1" s="1"/>
  <c r="L303" i="1" s="1"/>
  <c r="U293" i="1"/>
  <c r="Y293" i="1" s="1"/>
  <c r="AB293" i="1"/>
  <c r="AA293" i="1"/>
  <c r="S288" i="1"/>
  <c r="T288" i="1" s="1"/>
  <c r="P288" i="1" s="1"/>
  <c r="N288" i="1" s="1"/>
  <c r="Q288" i="1" s="1"/>
  <c r="K288" i="1" s="1"/>
  <c r="L288" i="1" s="1"/>
  <c r="P283" i="1"/>
  <c r="N283" i="1" s="1"/>
  <c r="Q283" i="1" s="1"/>
  <c r="K283" i="1" s="1"/>
  <c r="L283" i="1" s="1"/>
  <c r="Z275" i="1"/>
  <c r="U316" i="1"/>
  <c r="Y316" i="1" s="1"/>
  <c r="AB316" i="1"/>
  <c r="AA316" i="1"/>
  <c r="U308" i="1"/>
  <c r="Y308" i="1" s="1"/>
  <c r="AB308" i="1"/>
  <c r="Z299" i="1"/>
  <c r="P299" i="1"/>
  <c r="N299" i="1" s="1"/>
  <c r="Q299" i="1" s="1"/>
  <c r="K299" i="1" s="1"/>
  <c r="L299" i="1" s="1"/>
  <c r="Z296" i="1"/>
  <c r="AA283" i="1"/>
  <c r="Z281" i="1"/>
  <c r="AB260" i="1"/>
  <c r="AC260" i="1" s="1"/>
  <c r="U260" i="1"/>
  <c r="Y260" i="1" s="1"/>
  <c r="Z255" i="1"/>
  <c r="S281" i="1"/>
  <c r="T281" i="1" s="1"/>
  <c r="P281" i="1" s="1"/>
  <c r="N281" i="1" s="1"/>
  <c r="Q281" i="1" s="1"/>
  <c r="K281" i="1" s="1"/>
  <c r="L281" i="1" s="1"/>
  <c r="Z269" i="1"/>
  <c r="P302" i="1"/>
  <c r="N302" i="1" s="1"/>
  <c r="Q302" i="1" s="1"/>
  <c r="K302" i="1" s="1"/>
  <c r="L302" i="1" s="1"/>
  <c r="Z302" i="1"/>
  <c r="P258" i="1"/>
  <c r="N258" i="1" s="1"/>
  <c r="Q258" i="1" s="1"/>
  <c r="K258" i="1" s="1"/>
  <c r="L258" i="1" s="1"/>
  <c r="Z258" i="1"/>
  <c r="U292" i="1"/>
  <c r="Y292" i="1" s="1"/>
  <c r="AB292" i="1"/>
  <c r="AC278" i="1"/>
  <c r="AB253" i="1"/>
  <c r="U253" i="1"/>
  <c r="Y253" i="1" s="1"/>
  <c r="Z241" i="1"/>
  <c r="Z249" i="1"/>
  <c r="S243" i="1"/>
  <c r="T243" i="1" s="1"/>
  <c r="Z237" i="1"/>
  <c r="U252" i="1"/>
  <c r="Y252" i="1" s="1"/>
  <c r="AB252" i="1"/>
  <c r="Z231" i="1"/>
  <c r="P231" i="1"/>
  <c r="N231" i="1" s="1"/>
  <c r="Q231" i="1" s="1"/>
  <c r="K231" i="1" s="1"/>
  <c r="L231" i="1" s="1"/>
  <c r="U218" i="1"/>
  <c r="Y218" i="1" s="1"/>
  <c r="AB218" i="1"/>
  <c r="P218" i="1"/>
  <c r="N218" i="1" s="1"/>
  <c r="Q218" i="1" s="1"/>
  <c r="K218" i="1" s="1"/>
  <c r="L218" i="1" s="1"/>
  <c r="Z195" i="1"/>
  <c r="S269" i="1"/>
  <c r="T269" i="1" s="1"/>
  <c r="P269" i="1" s="1"/>
  <c r="N269" i="1" s="1"/>
  <c r="Q269" i="1" s="1"/>
  <c r="K269" i="1" s="1"/>
  <c r="L269" i="1" s="1"/>
  <c r="S231" i="1"/>
  <c r="T231" i="1" s="1"/>
  <c r="U223" i="1"/>
  <c r="Y223" i="1" s="1"/>
  <c r="AB223" i="1"/>
  <c r="Z184" i="1"/>
  <c r="Z183" i="1"/>
  <c r="Z220" i="1"/>
  <c r="S210" i="1"/>
  <c r="T210" i="1" s="1"/>
  <c r="Z174" i="1"/>
  <c r="S174" i="1"/>
  <c r="T174" i="1" s="1"/>
  <c r="P174" i="1" s="1"/>
  <c r="N174" i="1" s="1"/>
  <c r="Q174" i="1" s="1"/>
  <c r="K174" i="1" s="1"/>
  <c r="L174" i="1" s="1"/>
  <c r="Z158" i="1"/>
  <c r="S158" i="1"/>
  <c r="T158" i="1" s="1"/>
  <c r="Z215" i="1"/>
  <c r="P215" i="1"/>
  <c r="N215" i="1" s="1"/>
  <c r="Q215" i="1" s="1"/>
  <c r="K215" i="1" s="1"/>
  <c r="L215" i="1" s="1"/>
  <c r="S215" i="1"/>
  <c r="T215" i="1" s="1"/>
  <c r="Z199" i="1"/>
  <c r="P199" i="1"/>
  <c r="N199" i="1" s="1"/>
  <c r="Q199" i="1" s="1"/>
  <c r="K199" i="1" s="1"/>
  <c r="L199" i="1" s="1"/>
  <c r="S199" i="1"/>
  <c r="T199" i="1" s="1"/>
  <c r="Z172" i="1"/>
  <c r="S195" i="1"/>
  <c r="T195" i="1" s="1"/>
  <c r="P195" i="1" s="1"/>
  <c r="N195" i="1" s="1"/>
  <c r="Q195" i="1" s="1"/>
  <c r="K195" i="1" s="1"/>
  <c r="L195" i="1" s="1"/>
  <c r="Z236" i="1"/>
  <c r="P236" i="1"/>
  <c r="N236" i="1" s="1"/>
  <c r="Q236" i="1" s="1"/>
  <c r="K236" i="1" s="1"/>
  <c r="L236" i="1" s="1"/>
  <c r="S145" i="1"/>
  <c r="T145" i="1" s="1"/>
  <c r="S184" i="1"/>
  <c r="T184" i="1" s="1"/>
  <c r="P184" i="1" s="1"/>
  <c r="N184" i="1" s="1"/>
  <c r="Q184" i="1" s="1"/>
  <c r="K184" i="1" s="1"/>
  <c r="L184" i="1" s="1"/>
  <c r="Z140" i="1"/>
  <c r="AB137" i="1"/>
  <c r="U137" i="1"/>
  <c r="Y137" i="1" s="1"/>
  <c r="AB125" i="1"/>
  <c r="U125" i="1"/>
  <c r="Y125" i="1" s="1"/>
  <c r="Z121" i="1"/>
  <c r="P137" i="1"/>
  <c r="N137" i="1" s="1"/>
  <c r="Q137" i="1" s="1"/>
  <c r="K137" i="1" s="1"/>
  <c r="L137" i="1" s="1"/>
  <c r="P128" i="1"/>
  <c r="N128" i="1" s="1"/>
  <c r="Q128" i="1" s="1"/>
  <c r="K128" i="1" s="1"/>
  <c r="L128" i="1" s="1"/>
  <c r="Z128" i="1"/>
  <c r="S135" i="1"/>
  <c r="T135" i="1" s="1"/>
  <c r="Z126" i="1"/>
  <c r="S119" i="1"/>
  <c r="T119" i="1" s="1"/>
  <c r="Z110" i="1"/>
  <c r="P110" i="1"/>
  <c r="N110" i="1" s="1"/>
  <c r="Q110" i="1" s="1"/>
  <c r="K110" i="1" s="1"/>
  <c r="L110" i="1" s="1"/>
  <c r="S110" i="1"/>
  <c r="T110" i="1" s="1"/>
  <c r="Z95" i="1"/>
  <c r="S76" i="1"/>
  <c r="T76" i="1" s="1"/>
  <c r="U115" i="1"/>
  <c r="Y115" i="1" s="1"/>
  <c r="AB115" i="1"/>
  <c r="AA115" i="1"/>
  <c r="U93" i="1"/>
  <c r="Y93" i="1" s="1"/>
  <c r="AB93" i="1"/>
  <c r="AA93" i="1"/>
  <c r="AA74" i="1"/>
  <c r="K108" i="1"/>
  <c r="L108" i="1" s="1"/>
  <c r="Z101" i="1"/>
  <c r="U85" i="1"/>
  <c r="Y85" i="1" s="1"/>
  <c r="AB85" i="1"/>
  <c r="AA85" i="1"/>
  <c r="AB55" i="1"/>
  <c r="U55" i="1"/>
  <c r="Y55" i="1" s="1"/>
  <c r="Z51" i="1"/>
  <c r="AB39" i="1"/>
  <c r="U39" i="1"/>
  <c r="Y39" i="1" s="1"/>
  <c r="Z83" i="1"/>
  <c r="P83" i="1"/>
  <c r="N83" i="1" s="1"/>
  <c r="Q83" i="1" s="1"/>
  <c r="K83" i="1" s="1"/>
  <c r="L83" i="1" s="1"/>
  <c r="Z58" i="1"/>
  <c r="Z54" i="1"/>
  <c r="Z50" i="1"/>
  <c r="Z46" i="1"/>
  <c r="S101" i="1"/>
  <c r="T101" i="1" s="1"/>
  <c r="U66" i="1"/>
  <c r="Y66" i="1" s="1"/>
  <c r="AB66" i="1"/>
  <c r="U36" i="1"/>
  <c r="Y36" i="1" s="1"/>
  <c r="AB36" i="1"/>
  <c r="U28" i="1"/>
  <c r="Y28" i="1" s="1"/>
  <c r="AB28" i="1"/>
  <c r="U20" i="1"/>
  <c r="Y20" i="1" s="1"/>
  <c r="AB20" i="1"/>
  <c r="U37" i="1"/>
  <c r="Y37" i="1" s="1"/>
  <c r="AB37" i="1"/>
  <c r="P37" i="1"/>
  <c r="N37" i="1" s="1"/>
  <c r="Q37" i="1" s="1"/>
  <c r="K37" i="1" s="1"/>
  <c r="L37" i="1" s="1"/>
  <c r="Z37" i="1"/>
  <c r="Z29" i="1"/>
  <c r="P21" i="1"/>
  <c r="N21" i="1" s="1"/>
  <c r="Q21" i="1" s="1"/>
  <c r="K21" i="1" s="1"/>
  <c r="L21" i="1" s="1"/>
  <c r="Z21" i="1"/>
  <c r="S54" i="1"/>
  <c r="T54" i="1" s="1"/>
  <c r="P54" i="1" s="1"/>
  <c r="N54" i="1" s="1"/>
  <c r="Q54" i="1" s="1"/>
  <c r="K54" i="1" s="1"/>
  <c r="L54" i="1" s="1"/>
  <c r="AB319" i="1"/>
  <c r="U319" i="1"/>
  <c r="Y319" i="1" s="1"/>
  <c r="AB310" i="1"/>
  <c r="U310" i="1"/>
  <c r="Y310" i="1" s="1"/>
  <c r="U291" i="1"/>
  <c r="Y291" i="1" s="1"/>
  <c r="AB291" i="1"/>
  <c r="Z324" i="1"/>
  <c r="P324" i="1"/>
  <c r="N324" i="1" s="1"/>
  <c r="Q324" i="1" s="1"/>
  <c r="K324" i="1" s="1"/>
  <c r="L324" i="1" s="1"/>
  <c r="P334" i="1"/>
  <c r="N334" i="1" s="1"/>
  <c r="Q334" i="1" s="1"/>
  <c r="K334" i="1" s="1"/>
  <c r="L334" i="1" s="1"/>
  <c r="Z334" i="1"/>
  <c r="Z330" i="1"/>
  <c r="S332" i="1"/>
  <c r="T332" i="1" s="1"/>
  <c r="P335" i="1"/>
  <c r="N335" i="1" s="1"/>
  <c r="Q335" i="1" s="1"/>
  <c r="K335" i="1" s="1"/>
  <c r="L335" i="1" s="1"/>
  <c r="Z335" i="1"/>
  <c r="P333" i="1"/>
  <c r="N333" i="1" s="1"/>
  <c r="Q333" i="1" s="1"/>
  <c r="K333" i="1" s="1"/>
  <c r="L333" i="1" s="1"/>
  <c r="Z331" i="1"/>
  <c r="P329" i="1"/>
  <c r="N329" i="1" s="1"/>
  <c r="Q329" i="1" s="1"/>
  <c r="K329" i="1" s="1"/>
  <c r="L329" i="1" s="1"/>
  <c r="S323" i="1"/>
  <c r="T323" i="1" s="1"/>
  <c r="Z321" i="1"/>
  <c r="P321" i="1"/>
  <c r="N321" i="1" s="1"/>
  <c r="Q321" i="1" s="1"/>
  <c r="K321" i="1" s="1"/>
  <c r="L321" i="1" s="1"/>
  <c r="Z308" i="1"/>
  <c r="P308" i="1"/>
  <c r="N308" i="1" s="1"/>
  <c r="Q308" i="1" s="1"/>
  <c r="K308" i="1" s="1"/>
  <c r="L308" i="1" s="1"/>
  <c r="S331" i="1"/>
  <c r="T331" i="1" s="1"/>
  <c r="P331" i="1" s="1"/>
  <c r="N331" i="1" s="1"/>
  <c r="Q331" i="1" s="1"/>
  <c r="K331" i="1" s="1"/>
  <c r="L331" i="1" s="1"/>
  <c r="P325" i="1"/>
  <c r="N325" i="1" s="1"/>
  <c r="Q325" i="1" s="1"/>
  <c r="K325" i="1" s="1"/>
  <c r="L325" i="1" s="1"/>
  <c r="Z325" i="1"/>
  <c r="S311" i="1"/>
  <c r="T311" i="1" s="1"/>
  <c r="S296" i="1"/>
  <c r="T296" i="1" s="1"/>
  <c r="Z293" i="1"/>
  <c r="P293" i="1"/>
  <c r="N293" i="1" s="1"/>
  <c r="Q293" i="1" s="1"/>
  <c r="K293" i="1" s="1"/>
  <c r="L293" i="1" s="1"/>
  <c r="Z292" i="1"/>
  <c r="P292" i="1"/>
  <c r="N292" i="1" s="1"/>
  <c r="Q292" i="1" s="1"/>
  <c r="K292" i="1" s="1"/>
  <c r="L292" i="1" s="1"/>
  <c r="AB286" i="1"/>
  <c r="AC286" i="1" s="1"/>
  <c r="U286" i="1"/>
  <c r="Y286" i="1" s="1"/>
  <c r="S276" i="1"/>
  <c r="T276" i="1" s="1"/>
  <c r="Z295" i="1"/>
  <c r="P295" i="1"/>
  <c r="N295" i="1" s="1"/>
  <c r="Q295" i="1" s="1"/>
  <c r="K295" i="1" s="1"/>
  <c r="L295" i="1" s="1"/>
  <c r="Z288" i="1"/>
  <c r="P310" i="1"/>
  <c r="N310" i="1" s="1"/>
  <c r="Q310" i="1" s="1"/>
  <c r="K310" i="1" s="1"/>
  <c r="L310" i="1" s="1"/>
  <c r="U279" i="1"/>
  <c r="Y279" i="1" s="1"/>
  <c r="AB279" i="1"/>
  <c r="AC279" i="1" s="1"/>
  <c r="AB274" i="1"/>
  <c r="U274" i="1"/>
  <c r="Y274" i="1" s="1"/>
  <c r="AA274" i="1"/>
  <c r="U272" i="1"/>
  <c r="Y272" i="1" s="1"/>
  <c r="AB272" i="1"/>
  <c r="U264" i="1"/>
  <c r="Y264" i="1" s="1"/>
  <c r="AB264" i="1"/>
  <c r="AC264" i="1" s="1"/>
  <c r="S301" i="1"/>
  <c r="T301" i="1" s="1"/>
  <c r="P279" i="1"/>
  <c r="N279" i="1" s="1"/>
  <c r="Q279" i="1" s="1"/>
  <c r="K279" i="1" s="1"/>
  <c r="L279" i="1" s="1"/>
  <c r="P273" i="1"/>
  <c r="N273" i="1" s="1"/>
  <c r="Q273" i="1" s="1"/>
  <c r="K273" i="1" s="1"/>
  <c r="L273" i="1" s="1"/>
  <c r="Z273" i="1"/>
  <c r="P270" i="1"/>
  <c r="N270" i="1" s="1"/>
  <c r="Q270" i="1" s="1"/>
  <c r="K270" i="1" s="1"/>
  <c r="L270" i="1" s="1"/>
  <c r="Z270" i="1"/>
  <c r="AB271" i="1"/>
  <c r="AC271" i="1" s="1"/>
  <c r="U271" i="1"/>
  <c r="Y271" i="1" s="1"/>
  <c r="Z265" i="1"/>
  <c r="S265" i="1"/>
  <c r="T265" i="1" s="1"/>
  <c r="P265" i="1" s="1"/>
  <c r="N265" i="1" s="1"/>
  <c r="Q265" i="1" s="1"/>
  <c r="K265" i="1" s="1"/>
  <c r="L265" i="1" s="1"/>
  <c r="P264" i="1"/>
  <c r="N264" i="1" s="1"/>
  <c r="Q264" i="1" s="1"/>
  <c r="K264" i="1" s="1"/>
  <c r="L264" i="1" s="1"/>
  <c r="P272" i="1"/>
  <c r="N272" i="1" s="1"/>
  <c r="Q272" i="1" s="1"/>
  <c r="K272" i="1" s="1"/>
  <c r="L272" i="1" s="1"/>
  <c r="U268" i="1"/>
  <c r="Y268" i="1" s="1"/>
  <c r="AB268" i="1"/>
  <c r="AC268" i="1" s="1"/>
  <c r="P268" i="1"/>
  <c r="N268" i="1" s="1"/>
  <c r="Q268" i="1" s="1"/>
  <c r="K268" i="1" s="1"/>
  <c r="L268" i="1" s="1"/>
  <c r="U257" i="1"/>
  <c r="Y257" i="1" s="1"/>
  <c r="AA257" i="1"/>
  <c r="AB257" i="1"/>
  <c r="P245" i="1"/>
  <c r="N245" i="1" s="1"/>
  <c r="Q245" i="1" s="1"/>
  <c r="K245" i="1" s="1"/>
  <c r="L245" i="1" s="1"/>
  <c r="Z245" i="1"/>
  <c r="S233" i="1"/>
  <c r="T233" i="1" s="1"/>
  <c r="AA272" i="1"/>
  <c r="P260" i="1"/>
  <c r="N260" i="1" s="1"/>
  <c r="Q260" i="1" s="1"/>
  <c r="K260" i="1" s="1"/>
  <c r="L260" i="1" s="1"/>
  <c r="P252" i="1"/>
  <c r="N252" i="1" s="1"/>
  <c r="Q252" i="1" s="1"/>
  <c r="K252" i="1" s="1"/>
  <c r="L252" i="1" s="1"/>
  <c r="Z252" i="1"/>
  <c r="U250" i="1"/>
  <c r="Y250" i="1" s="1"/>
  <c r="AB250" i="1"/>
  <c r="AC250" i="1" s="1"/>
  <c r="U261" i="1"/>
  <c r="Y261" i="1" s="1"/>
  <c r="AA261" i="1"/>
  <c r="AB261" i="1"/>
  <c r="AC261" i="1" s="1"/>
  <c r="U247" i="1"/>
  <c r="Y247" i="1" s="1"/>
  <c r="AB247" i="1"/>
  <c r="AC247" i="1" s="1"/>
  <c r="AB239" i="1"/>
  <c r="U239" i="1"/>
  <c r="Y239" i="1" s="1"/>
  <c r="P232" i="1"/>
  <c r="N232" i="1" s="1"/>
  <c r="Q232" i="1" s="1"/>
  <c r="K232" i="1" s="1"/>
  <c r="L232" i="1" s="1"/>
  <c r="Z232" i="1"/>
  <c r="Z223" i="1"/>
  <c r="P223" i="1"/>
  <c r="N223" i="1" s="1"/>
  <c r="Q223" i="1" s="1"/>
  <c r="K223" i="1" s="1"/>
  <c r="L223" i="1" s="1"/>
  <c r="Z211" i="1"/>
  <c r="P211" i="1"/>
  <c r="N211" i="1" s="1"/>
  <c r="Q211" i="1" s="1"/>
  <c r="K211" i="1" s="1"/>
  <c r="L211" i="1" s="1"/>
  <c r="U200" i="1"/>
  <c r="Y200" i="1" s="1"/>
  <c r="AB200" i="1"/>
  <c r="P196" i="1"/>
  <c r="N196" i="1" s="1"/>
  <c r="Q196" i="1" s="1"/>
  <c r="K196" i="1" s="1"/>
  <c r="L196" i="1" s="1"/>
  <c r="Z196" i="1"/>
  <c r="Z234" i="1"/>
  <c r="S214" i="1"/>
  <c r="T214" i="1" s="1"/>
  <c r="Z207" i="1"/>
  <c r="K206" i="1"/>
  <c r="L206" i="1" s="1"/>
  <c r="AA200" i="1"/>
  <c r="AB197" i="1"/>
  <c r="AC197" i="1" s="1"/>
  <c r="U197" i="1"/>
  <c r="Y197" i="1" s="1"/>
  <c r="AB209" i="1"/>
  <c r="AC209" i="1" s="1"/>
  <c r="U209" i="1"/>
  <c r="Y209" i="1" s="1"/>
  <c r="Z203" i="1"/>
  <c r="P203" i="1"/>
  <c r="N203" i="1" s="1"/>
  <c r="Q203" i="1" s="1"/>
  <c r="K203" i="1" s="1"/>
  <c r="L203" i="1" s="1"/>
  <c r="S203" i="1"/>
  <c r="T203" i="1" s="1"/>
  <c r="S194" i="1"/>
  <c r="T194" i="1" s="1"/>
  <c r="Z170" i="1"/>
  <c r="P170" i="1"/>
  <c r="N170" i="1" s="1"/>
  <c r="Q170" i="1" s="1"/>
  <c r="K170" i="1" s="1"/>
  <c r="L170" i="1" s="1"/>
  <c r="S170" i="1"/>
  <c r="T170" i="1" s="1"/>
  <c r="Z154" i="1"/>
  <c r="P253" i="1"/>
  <c r="N253" i="1" s="1"/>
  <c r="Q253" i="1" s="1"/>
  <c r="K253" i="1" s="1"/>
  <c r="L253" i="1" s="1"/>
  <c r="Z253" i="1"/>
  <c r="U206" i="1"/>
  <c r="Y206" i="1" s="1"/>
  <c r="AB206" i="1"/>
  <c r="AC206" i="1" s="1"/>
  <c r="P168" i="1"/>
  <c r="N168" i="1" s="1"/>
  <c r="Q168" i="1" s="1"/>
  <c r="K168" i="1" s="1"/>
  <c r="L168" i="1" s="1"/>
  <c r="Z168" i="1"/>
  <c r="S234" i="1"/>
  <c r="T234" i="1" s="1"/>
  <c r="P216" i="1"/>
  <c r="N216" i="1" s="1"/>
  <c r="Q216" i="1" s="1"/>
  <c r="K216" i="1" s="1"/>
  <c r="L216" i="1" s="1"/>
  <c r="Z216" i="1"/>
  <c r="S149" i="1"/>
  <c r="T149" i="1" s="1"/>
  <c r="S220" i="1"/>
  <c r="T220" i="1" s="1"/>
  <c r="P220" i="1" s="1"/>
  <c r="N220" i="1" s="1"/>
  <c r="Q220" i="1" s="1"/>
  <c r="K220" i="1" s="1"/>
  <c r="L220" i="1" s="1"/>
  <c r="S181" i="1"/>
  <c r="T181" i="1" s="1"/>
  <c r="S177" i="1"/>
  <c r="T177" i="1" s="1"/>
  <c r="S173" i="1"/>
  <c r="T173" i="1" s="1"/>
  <c r="S169" i="1"/>
  <c r="T169" i="1" s="1"/>
  <c r="S165" i="1"/>
  <c r="T165" i="1" s="1"/>
  <c r="S161" i="1"/>
  <c r="T161" i="1" s="1"/>
  <c r="S157" i="1"/>
  <c r="T157" i="1" s="1"/>
  <c r="S153" i="1"/>
  <c r="T153" i="1" s="1"/>
  <c r="Z151" i="1"/>
  <c r="S183" i="1"/>
  <c r="T183" i="1" s="1"/>
  <c r="P183" i="1" s="1"/>
  <c r="N183" i="1" s="1"/>
  <c r="Q183" i="1" s="1"/>
  <c r="K183" i="1" s="1"/>
  <c r="L183" i="1" s="1"/>
  <c r="P143" i="1"/>
  <c r="N143" i="1" s="1"/>
  <c r="Q143" i="1" s="1"/>
  <c r="K143" i="1" s="1"/>
  <c r="L143" i="1" s="1"/>
  <c r="Z143" i="1"/>
  <c r="Z142" i="1"/>
  <c r="Z144" i="1"/>
  <c r="P144" i="1"/>
  <c r="N144" i="1" s="1"/>
  <c r="Q144" i="1" s="1"/>
  <c r="K144" i="1" s="1"/>
  <c r="L144" i="1" s="1"/>
  <c r="P133" i="1"/>
  <c r="N133" i="1" s="1"/>
  <c r="Q133" i="1" s="1"/>
  <c r="K133" i="1" s="1"/>
  <c r="L133" i="1" s="1"/>
  <c r="Z133" i="1"/>
  <c r="S121" i="1"/>
  <c r="T121" i="1" s="1"/>
  <c r="S151" i="1"/>
  <c r="T151" i="1" s="1"/>
  <c r="P124" i="1"/>
  <c r="N124" i="1" s="1"/>
  <c r="Q124" i="1" s="1"/>
  <c r="K124" i="1" s="1"/>
  <c r="L124" i="1" s="1"/>
  <c r="Z124" i="1"/>
  <c r="S142" i="1"/>
  <c r="T142" i="1" s="1"/>
  <c r="P142" i="1" s="1"/>
  <c r="N142" i="1" s="1"/>
  <c r="Q142" i="1" s="1"/>
  <c r="K142" i="1" s="1"/>
  <c r="L142" i="1" s="1"/>
  <c r="U138" i="1"/>
  <c r="Y138" i="1" s="1"/>
  <c r="AB138" i="1"/>
  <c r="AA138" i="1"/>
  <c r="P138" i="1"/>
  <c r="N138" i="1" s="1"/>
  <c r="Q138" i="1" s="1"/>
  <c r="K138" i="1" s="1"/>
  <c r="L138" i="1" s="1"/>
  <c r="S131" i="1"/>
  <c r="T131" i="1" s="1"/>
  <c r="AA125" i="1"/>
  <c r="Z122" i="1"/>
  <c r="S130" i="1"/>
  <c r="T130" i="1" s="1"/>
  <c r="S122" i="1"/>
  <c r="T122" i="1" s="1"/>
  <c r="P122" i="1" s="1"/>
  <c r="N122" i="1" s="1"/>
  <c r="Q122" i="1" s="1"/>
  <c r="K122" i="1" s="1"/>
  <c r="L122" i="1" s="1"/>
  <c r="Z118" i="1"/>
  <c r="P112" i="1"/>
  <c r="N112" i="1" s="1"/>
  <c r="Q112" i="1" s="1"/>
  <c r="K112" i="1" s="1"/>
  <c r="L112" i="1" s="1"/>
  <c r="Z112" i="1"/>
  <c r="Z103" i="1"/>
  <c r="Z115" i="1"/>
  <c r="P115" i="1"/>
  <c r="N115" i="1" s="1"/>
  <c r="Q115" i="1" s="1"/>
  <c r="K115" i="1" s="1"/>
  <c r="L115" i="1" s="1"/>
  <c r="Z106" i="1"/>
  <c r="S84" i="1"/>
  <c r="T84" i="1" s="1"/>
  <c r="P111" i="1"/>
  <c r="N111" i="1" s="1"/>
  <c r="Q111" i="1" s="1"/>
  <c r="K111" i="1" s="1"/>
  <c r="L111" i="1" s="1"/>
  <c r="Z111" i="1"/>
  <c r="AB108" i="1"/>
  <c r="AC108" i="1" s="1"/>
  <c r="U108" i="1"/>
  <c r="Y108" i="1" s="1"/>
  <c r="Z104" i="1"/>
  <c r="Z96" i="1"/>
  <c r="P96" i="1"/>
  <c r="N96" i="1" s="1"/>
  <c r="Q96" i="1" s="1"/>
  <c r="K96" i="1" s="1"/>
  <c r="L96" i="1" s="1"/>
  <c r="Z88" i="1"/>
  <c r="P88" i="1"/>
  <c r="N88" i="1" s="1"/>
  <c r="Q88" i="1" s="1"/>
  <c r="K88" i="1" s="1"/>
  <c r="L88" i="1" s="1"/>
  <c r="Z80" i="1"/>
  <c r="P80" i="1"/>
  <c r="N80" i="1" s="1"/>
  <c r="Q80" i="1" s="1"/>
  <c r="K80" i="1" s="1"/>
  <c r="L80" i="1" s="1"/>
  <c r="Z72" i="1"/>
  <c r="P72" i="1"/>
  <c r="N72" i="1" s="1"/>
  <c r="Q72" i="1" s="1"/>
  <c r="K72" i="1" s="1"/>
  <c r="L72" i="1" s="1"/>
  <c r="Z99" i="1"/>
  <c r="U73" i="1"/>
  <c r="Y73" i="1" s="1"/>
  <c r="AB73" i="1"/>
  <c r="Z69" i="1"/>
  <c r="AB64" i="1"/>
  <c r="U64" i="1"/>
  <c r="Y64" i="1" s="1"/>
  <c r="AB56" i="1"/>
  <c r="U56" i="1"/>
  <c r="Y56" i="1" s="1"/>
  <c r="AB48" i="1"/>
  <c r="U48" i="1"/>
  <c r="Y48" i="1" s="1"/>
  <c r="U41" i="1"/>
  <c r="Y41" i="1" s="1"/>
  <c r="AA41" i="1"/>
  <c r="AB41" i="1"/>
  <c r="Z91" i="1"/>
  <c r="P91" i="1"/>
  <c r="N91" i="1" s="1"/>
  <c r="Q91" i="1" s="1"/>
  <c r="K91" i="1" s="1"/>
  <c r="L91" i="1" s="1"/>
  <c r="S65" i="1"/>
  <c r="T65" i="1" s="1"/>
  <c r="S51" i="1"/>
  <c r="T51" i="1" s="1"/>
  <c r="P51" i="1" s="1"/>
  <c r="N51" i="1" s="1"/>
  <c r="Q51" i="1" s="1"/>
  <c r="K51" i="1" s="1"/>
  <c r="L51" i="1" s="1"/>
  <c r="K49" i="1"/>
  <c r="L49" i="1" s="1"/>
  <c r="P47" i="1"/>
  <c r="N47" i="1" s="1"/>
  <c r="Q47" i="1" s="1"/>
  <c r="K47" i="1" s="1"/>
  <c r="L47" i="1" s="1"/>
  <c r="Z47" i="1"/>
  <c r="AB78" i="1"/>
  <c r="AC78" i="1" s="1"/>
  <c r="AA78" i="1"/>
  <c r="U78" i="1"/>
  <c r="Y78" i="1" s="1"/>
  <c r="S69" i="1"/>
  <c r="T69" i="1" s="1"/>
  <c r="P69" i="1" s="1"/>
  <c r="N69" i="1" s="1"/>
  <c r="Q69" i="1" s="1"/>
  <c r="K69" i="1" s="1"/>
  <c r="L69" i="1" s="1"/>
  <c r="Z42" i="1"/>
  <c r="U81" i="1"/>
  <c r="Y81" i="1" s="1"/>
  <c r="AB81" i="1"/>
  <c r="AC81" i="1" s="1"/>
  <c r="AA64" i="1"/>
  <c r="AA56" i="1"/>
  <c r="AA48" i="1"/>
  <c r="Z31" i="1"/>
  <c r="P31" i="1"/>
  <c r="N31" i="1" s="1"/>
  <c r="Q31" i="1" s="1"/>
  <c r="K31" i="1" s="1"/>
  <c r="L31" i="1" s="1"/>
  <c r="Z23" i="1"/>
  <c r="S58" i="1"/>
  <c r="T58" i="1" s="1"/>
  <c r="P58" i="1" s="1"/>
  <c r="N58" i="1" s="1"/>
  <c r="Q58" i="1" s="1"/>
  <c r="K58" i="1" s="1"/>
  <c r="L58" i="1" s="1"/>
  <c r="S42" i="1"/>
  <c r="T42" i="1" s="1"/>
  <c r="Z18" i="1"/>
  <c r="AA36" i="1"/>
  <c r="AA28" i="1"/>
  <c r="AA20" i="1"/>
  <c r="S18" i="1"/>
  <c r="T18" i="1" s="1"/>
  <c r="P18" i="1" s="1"/>
  <c r="N18" i="1" s="1"/>
  <c r="Q18" i="1" s="1"/>
  <c r="K18" i="1" s="1"/>
  <c r="L18" i="1" s="1"/>
  <c r="U321" i="1"/>
  <c r="Y321" i="1" s="1"/>
  <c r="AA321" i="1"/>
  <c r="AB321" i="1"/>
  <c r="AB318" i="1"/>
  <c r="U318" i="1"/>
  <c r="Y318" i="1" s="1"/>
  <c r="U285" i="1"/>
  <c r="Y285" i="1" s="1"/>
  <c r="AB285" i="1"/>
  <c r="S280" i="1"/>
  <c r="T280" i="1" s="1"/>
  <c r="U312" i="1"/>
  <c r="Y312" i="1" s="1"/>
  <c r="AB312" i="1"/>
  <c r="AC312" i="1" s="1"/>
  <c r="AA291" i="1"/>
  <c r="Z289" i="1"/>
  <c r="U287" i="1"/>
  <c r="Y287" i="1" s="1"/>
  <c r="AB287" i="1"/>
  <c r="AC287" i="1" s="1"/>
  <c r="P287" i="1"/>
  <c r="N287" i="1" s="1"/>
  <c r="Q287" i="1" s="1"/>
  <c r="K287" i="1" s="1"/>
  <c r="L287" i="1" s="1"/>
  <c r="AA310" i="1"/>
  <c r="AB302" i="1"/>
  <c r="AC302" i="1" s="1"/>
  <c r="U302" i="1"/>
  <c r="Y302" i="1" s="1"/>
  <c r="U270" i="1"/>
  <c r="Y270" i="1" s="1"/>
  <c r="AB270" i="1"/>
  <c r="P266" i="1"/>
  <c r="N266" i="1" s="1"/>
  <c r="Q266" i="1" s="1"/>
  <c r="K266" i="1" s="1"/>
  <c r="L266" i="1" s="1"/>
  <c r="Z266" i="1"/>
  <c r="S251" i="1"/>
  <c r="T251" i="1" s="1"/>
  <c r="P248" i="1"/>
  <c r="N248" i="1" s="1"/>
  <c r="Q248" i="1" s="1"/>
  <c r="K248" i="1" s="1"/>
  <c r="L248" i="1" s="1"/>
  <c r="Z248" i="1"/>
  <c r="U246" i="1"/>
  <c r="Y246" i="1" s="1"/>
  <c r="AB246" i="1"/>
  <c r="U244" i="1"/>
  <c r="Y244" i="1" s="1"/>
  <c r="AB244" i="1"/>
  <c r="S237" i="1"/>
  <c r="T237" i="1" s="1"/>
  <c r="P237" i="1" s="1"/>
  <c r="N237" i="1" s="1"/>
  <c r="Q237" i="1" s="1"/>
  <c r="K237" i="1" s="1"/>
  <c r="L237" i="1" s="1"/>
  <c r="Z262" i="1"/>
  <c r="K250" i="1"/>
  <c r="L250" i="1" s="1"/>
  <c r="AA246" i="1"/>
  <c r="Z224" i="1"/>
  <c r="U216" i="1"/>
  <c r="Y216" i="1" s="1"/>
  <c r="AB216" i="1"/>
  <c r="P212" i="1"/>
  <c r="N212" i="1" s="1"/>
  <c r="Q212" i="1" s="1"/>
  <c r="K212" i="1" s="1"/>
  <c r="L212" i="1" s="1"/>
  <c r="Z212" i="1"/>
  <c r="S266" i="1"/>
  <c r="T266" i="1" s="1"/>
  <c r="Z242" i="1"/>
  <c r="P242" i="1"/>
  <c r="N242" i="1" s="1"/>
  <c r="Q242" i="1" s="1"/>
  <c r="K242" i="1" s="1"/>
  <c r="L242" i="1" s="1"/>
  <c r="U232" i="1"/>
  <c r="Y232" i="1" s="1"/>
  <c r="AB232" i="1"/>
  <c r="AC232" i="1" s="1"/>
  <c r="S224" i="1"/>
  <c r="T224" i="1" s="1"/>
  <c r="P224" i="1" s="1"/>
  <c r="N224" i="1" s="1"/>
  <c r="Q224" i="1" s="1"/>
  <c r="K224" i="1" s="1"/>
  <c r="L224" i="1" s="1"/>
  <c r="U211" i="1"/>
  <c r="Y211" i="1" s="1"/>
  <c r="AB211" i="1"/>
  <c r="AC211" i="1" s="1"/>
  <c r="Z208" i="1"/>
  <c r="U196" i="1"/>
  <c r="Y196" i="1" s="1"/>
  <c r="AB196" i="1"/>
  <c r="AC196" i="1" s="1"/>
  <c r="Z191" i="1"/>
  <c r="U258" i="1"/>
  <c r="Y258" i="1" s="1"/>
  <c r="AB258" i="1"/>
  <c r="AA258" i="1"/>
  <c r="Z227" i="1"/>
  <c r="P227" i="1"/>
  <c r="N227" i="1" s="1"/>
  <c r="Q227" i="1" s="1"/>
  <c r="K227" i="1" s="1"/>
  <c r="L227" i="1" s="1"/>
  <c r="S227" i="1"/>
  <c r="T227" i="1" s="1"/>
  <c r="S222" i="1"/>
  <c r="T222" i="1" s="1"/>
  <c r="S208" i="1"/>
  <c r="T208" i="1" s="1"/>
  <c r="P208" i="1" s="1"/>
  <c r="N208" i="1" s="1"/>
  <c r="Q208" i="1" s="1"/>
  <c r="K208" i="1" s="1"/>
  <c r="L208" i="1" s="1"/>
  <c r="Z204" i="1"/>
  <c r="AB193" i="1"/>
  <c r="AC193" i="1" s="1"/>
  <c r="U193" i="1"/>
  <c r="Y193" i="1" s="1"/>
  <c r="Z190" i="1"/>
  <c r="P190" i="1"/>
  <c r="N190" i="1" s="1"/>
  <c r="Q190" i="1" s="1"/>
  <c r="K190" i="1" s="1"/>
  <c r="L190" i="1" s="1"/>
  <c r="Z182" i="1"/>
  <c r="P182" i="1"/>
  <c r="N182" i="1" s="1"/>
  <c r="Q182" i="1" s="1"/>
  <c r="K182" i="1" s="1"/>
  <c r="L182" i="1" s="1"/>
  <c r="S182" i="1"/>
  <c r="T182" i="1" s="1"/>
  <c r="Z166" i="1"/>
  <c r="S166" i="1"/>
  <c r="T166" i="1" s="1"/>
  <c r="S330" i="1"/>
  <c r="T330" i="1" s="1"/>
  <c r="Z180" i="1"/>
  <c r="U167" i="1"/>
  <c r="Y167" i="1" s="1"/>
  <c r="AB167" i="1"/>
  <c r="Z164" i="1"/>
  <c r="AB205" i="1"/>
  <c r="AC205" i="1" s="1"/>
  <c r="U205" i="1"/>
  <c r="Y205" i="1" s="1"/>
  <c r="P229" i="1"/>
  <c r="N229" i="1" s="1"/>
  <c r="Q229" i="1" s="1"/>
  <c r="K229" i="1" s="1"/>
  <c r="L229" i="1" s="1"/>
  <c r="Z229" i="1"/>
  <c r="AB189" i="1"/>
  <c r="U189" i="1"/>
  <c r="Y189" i="1" s="1"/>
  <c r="S148" i="1"/>
  <c r="T148" i="1" s="1"/>
  <c r="Z179" i="1"/>
  <c r="P175" i="1"/>
  <c r="N175" i="1" s="1"/>
  <c r="Q175" i="1" s="1"/>
  <c r="K175" i="1" s="1"/>
  <c r="L175" i="1" s="1"/>
  <c r="Z175" i="1"/>
  <c r="P171" i="1"/>
  <c r="N171" i="1" s="1"/>
  <c r="Q171" i="1" s="1"/>
  <c r="K171" i="1" s="1"/>
  <c r="L171" i="1" s="1"/>
  <c r="Z171" i="1"/>
  <c r="P167" i="1"/>
  <c r="N167" i="1" s="1"/>
  <c r="Q167" i="1" s="1"/>
  <c r="K167" i="1" s="1"/>
  <c r="L167" i="1" s="1"/>
  <c r="Z167" i="1"/>
  <c r="Z163" i="1"/>
  <c r="P159" i="1"/>
  <c r="N159" i="1" s="1"/>
  <c r="Q159" i="1" s="1"/>
  <c r="K159" i="1" s="1"/>
  <c r="L159" i="1" s="1"/>
  <c r="Z159" i="1"/>
  <c r="Z155" i="1"/>
  <c r="AB144" i="1"/>
  <c r="AC144" i="1" s="1"/>
  <c r="U144" i="1"/>
  <c r="Y144" i="1" s="1"/>
  <c r="AB143" i="1"/>
  <c r="AC143" i="1" s="1"/>
  <c r="U143" i="1"/>
  <c r="Y143" i="1" s="1"/>
  <c r="U188" i="1"/>
  <c r="Y188" i="1" s="1"/>
  <c r="AB188" i="1"/>
  <c r="AA188" i="1"/>
  <c r="Z156" i="1"/>
  <c r="U150" i="1"/>
  <c r="Y150" i="1" s="1"/>
  <c r="AB150" i="1"/>
  <c r="Z147" i="1"/>
  <c r="AA143" i="1"/>
  <c r="Z141" i="1"/>
  <c r="P141" i="1"/>
  <c r="N141" i="1" s="1"/>
  <c r="Q141" i="1" s="1"/>
  <c r="K141" i="1" s="1"/>
  <c r="L141" i="1" s="1"/>
  <c r="AB133" i="1"/>
  <c r="U133" i="1"/>
  <c r="Y133" i="1" s="1"/>
  <c r="Z129" i="1"/>
  <c r="P136" i="1"/>
  <c r="N136" i="1" s="1"/>
  <c r="Q136" i="1" s="1"/>
  <c r="K136" i="1" s="1"/>
  <c r="L136" i="1" s="1"/>
  <c r="Z136" i="1"/>
  <c r="Z120" i="1"/>
  <c r="Z134" i="1"/>
  <c r="S127" i="1"/>
  <c r="T127" i="1" s="1"/>
  <c r="S120" i="1"/>
  <c r="T120" i="1" s="1"/>
  <c r="P120" i="1" s="1"/>
  <c r="N120" i="1" s="1"/>
  <c r="Q120" i="1" s="1"/>
  <c r="K120" i="1" s="1"/>
  <c r="L120" i="1" s="1"/>
  <c r="Z117" i="1"/>
  <c r="AB113" i="1"/>
  <c r="AC113" i="1" s="1"/>
  <c r="U113" i="1"/>
  <c r="Y113" i="1" s="1"/>
  <c r="P113" i="1"/>
  <c r="N113" i="1" s="1"/>
  <c r="Q113" i="1" s="1"/>
  <c r="K113" i="1" s="1"/>
  <c r="L113" i="1" s="1"/>
  <c r="U111" i="1"/>
  <c r="Y111" i="1" s="1"/>
  <c r="AB111" i="1"/>
  <c r="Z79" i="1"/>
  <c r="P79" i="1"/>
  <c r="N79" i="1" s="1"/>
  <c r="Q79" i="1" s="1"/>
  <c r="K79" i="1" s="1"/>
  <c r="L79" i="1" s="1"/>
  <c r="U128" i="1"/>
  <c r="Y128" i="1" s="1"/>
  <c r="AB128" i="1"/>
  <c r="AA113" i="1"/>
  <c r="S92" i="1"/>
  <c r="T92" i="1" s="1"/>
  <c r="S68" i="1"/>
  <c r="T68" i="1" s="1"/>
  <c r="U124" i="1"/>
  <c r="Y124" i="1" s="1"/>
  <c r="AB124" i="1"/>
  <c r="AB116" i="1"/>
  <c r="AA116" i="1"/>
  <c r="U116" i="1"/>
  <c r="Y116" i="1" s="1"/>
  <c r="AB112" i="1"/>
  <c r="U112" i="1"/>
  <c r="Y112" i="1" s="1"/>
  <c r="K97" i="1"/>
  <c r="L97" i="1" s="1"/>
  <c r="K73" i="1"/>
  <c r="L73" i="1" s="1"/>
  <c r="AB107" i="1"/>
  <c r="U107" i="1"/>
  <c r="Y107" i="1" s="1"/>
  <c r="AB94" i="1"/>
  <c r="AA94" i="1"/>
  <c r="U94" i="1"/>
  <c r="Y94" i="1" s="1"/>
  <c r="AB82" i="1"/>
  <c r="AC82" i="1" s="1"/>
  <c r="U82" i="1"/>
  <c r="Y82" i="1" s="1"/>
  <c r="Z77" i="1"/>
  <c r="AB40" i="1"/>
  <c r="U40" i="1"/>
  <c r="Y40" i="1" s="1"/>
  <c r="AB86" i="1"/>
  <c r="AB74" i="1"/>
  <c r="U74" i="1"/>
  <c r="Y74" i="1" s="1"/>
  <c r="Z71" i="1"/>
  <c r="P71" i="1"/>
  <c r="N71" i="1" s="1"/>
  <c r="Q71" i="1" s="1"/>
  <c r="K71" i="1" s="1"/>
  <c r="L71" i="1" s="1"/>
  <c r="Z63" i="1"/>
  <c r="Z59" i="1"/>
  <c r="AB47" i="1"/>
  <c r="U47" i="1"/>
  <c r="Y47" i="1" s="1"/>
  <c r="Z43" i="1"/>
  <c r="S95" i="1"/>
  <c r="T95" i="1" s="1"/>
  <c r="U89" i="1"/>
  <c r="Y89" i="1" s="1"/>
  <c r="AB89" i="1"/>
  <c r="AC89" i="1" s="1"/>
  <c r="AB75" i="1"/>
  <c r="U75" i="1"/>
  <c r="Y75" i="1" s="1"/>
  <c r="AB102" i="1"/>
  <c r="AA102" i="1"/>
  <c r="U102" i="1"/>
  <c r="Y102" i="1" s="1"/>
  <c r="AB90" i="1"/>
  <c r="AC90" i="1" s="1"/>
  <c r="U90" i="1"/>
  <c r="Y90" i="1" s="1"/>
  <c r="P85" i="1"/>
  <c r="N85" i="1" s="1"/>
  <c r="Q85" i="1" s="1"/>
  <c r="K85" i="1" s="1"/>
  <c r="L85" i="1" s="1"/>
  <c r="Z85" i="1"/>
  <c r="AB67" i="1"/>
  <c r="AC67" i="1" s="1"/>
  <c r="U67" i="1"/>
  <c r="Y67" i="1" s="1"/>
  <c r="Z64" i="1"/>
  <c r="P64" i="1"/>
  <c r="N64" i="1" s="1"/>
  <c r="Q64" i="1" s="1"/>
  <c r="K64" i="1" s="1"/>
  <c r="L64" i="1" s="1"/>
  <c r="Z60" i="1"/>
  <c r="P60" i="1"/>
  <c r="N60" i="1" s="1"/>
  <c r="Q60" i="1" s="1"/>
  <c r="K60" i="1" s="1"/>
  <c r="L60" i="1" s="1"/>
  <c r="Z56" i="1"/>
  <c r="P56" i="1"/>
  <c r="N56" i="1" s="1"/>
  <c r="Q56" i="1" s="1"/>
  <c r="K56" i="1" s="1"/>
  <c r="L56" i="1" s="1"/>
  <c r="Z52" i="1"/>
  <c r="P52" i="1"/>
  <c r="N52" i="1" s="1"/>
  <c r="Q52" i="1" s="1"/>
  <c r="K52" i="1" s="1"/>
  <c r="L52" i="1" s="1"/>
  <c r="Z48" i="1"/>
  <c r="P48" i="1"/>
  <c r="N48" i="1" s="1"/>
  <c r="Q48" i="1" s="1"/>
  <c r="K48" i="1" s="1"/>
  <c r="L48" i="1" s="1"/>
  <c r="Z44" i="1"/>
  <c r="P44" i="1"/>
  <c r="N44" i="1" s="1"/>
  <c r="Q44" i="1" s="1"/>
  <c r="K44" i="1" s="1"/>
  <c r="L44" i="1" s="1"/>
  <c r="Z40" i="1"/>
  <c r="P40" i="1"/>
  <c r="N40" i="1" s="1"/>
  <c r="Q40" i="1" s="1"/>
  <c r="K40" i="1" s="1"/>
  <c r="L40" i="1" s="1"/>
  <c r="P33" i="1"/>
  <c r="N33" i="1" s="1"/>
  <c r="Q33" i="1" s="1"/>
  <c r="K33" i="1" s="1"/>
  <c r="L33" i="1" s="1"/>
  <c r="Z33" i="1"/>
  <c r="Z25" i="1"/>
  <c r="Z17" i="1"/>
  <c r="U62" i="1"/>
  <c r="Y62" i="1" s="1"/>
  <c r="AB62" i="1"/>
  <c r="S46" i="1"/>
  <c r="T46" i="1" s="1"/>
  <c r="U38" i="1"/>
  <c r="Y38" i="1" s="1"/>
  <c r="AB38" i="1"/>
  <c r="AB30" i="1"/>
  <c r="U30" i="1"/>
  <c r="Y30" i="1" s="1"/>
  <c r="Z26" i="1"/>
  <c r="U21" i="1"/>
  <c r="Y21" i="1" s="1"/>
  <c r="AB21" i="1"/>
  <c r="U32" i="1"/>
  <c r="Y32" i="1" s="1"/>
  <c r="AB32" i="1"/>
  <c r="U24" i="1"/>
  <c r="Y24" i="1" s="1"/>
  <c r="AB24" i="1"/>
  <c r="S26" i="1"/>
  <c r="T26" i="1" s="1"/>
  <c r="P22" i="1"/>
  <c r="N22" i="1" s="1"/>
  <c r="Q22" i="1" s="1"/>
  <c r="K22" i="1" s="1"/>
  <c r="L22" i="1" s="1"/>
  <c r="Z22" i="1"/>
  <c r="S17" i="1"/>
  <c r="T17" i="1" s="1"/>
  <c r="AB303" i="1"/>
  <c r="AC303" i="1" s="1"/>
  <c r="U303" i="1"/>
  <c r="Y303" i="1" s="1"/>
  <c r="P298" i="1"/>
  <c r="N298" i="1" s="1"/>
  <c r="Q298" i="1" s="1"/>
  <c r="K298" i="1" s="1"/>
  <c r="L298" i="1" s="1"/>
  <c r="Z298" i="1"/>
  <c r="P291" i="1"/>
  <c r="N291" i="1" s="1"/>
  <c r="Q291" i="1" s="1"/>
  <c r="K291" i="1" s="1"/>
  <c r="L291" i="1" s="1"/>
  <c r="S328" i="1"/>
  <c r="T328" i="1" s="1"/>
  <c r="P317" i="1"/>
  <c r="N317" i="1" s="1"/>
  <c r="Q317" i="1" s="1"/>
  <c r="K317" i="1" s="1"/>
  <c r="L317" i="1" s="1"/>
  <c r="Z317" i="1"/>
  <c r="U333" i="1"/>
  <c r="Y333" i="1" s="1"/>
  <c r="AB333" i="1"/>
  <c r="AC333" i="1" s="1"/>
  <c r="AA319" i="1"/>
  <c r="U334" i="1"/>
  <c r="Y334" i="1" s="1"/>
  <c r="AB334" i="1"/>
  <c r="U329" i="1"/>
  <c r="Y329" i="1" s="1"/>
  <c r="AB329" i="1"/>
  <c r="AC329" i="1" s="1"/>
  <c r="AB326" i="1"/>
  <c r="U326" i="1"/>
  <c r="Y326" i="1" s="1"/>
  <c r="P326" i="1"/>
  <c r="N326" i="1" s="1"/>
  <c r="Q326" i="1" s="1"/>
  <c r="K326" i="1" s="1"/>
  <c r="L326" i="1" s="1"/>
  <c r="Z326" i="1"/>
  <c r="AB315" i="1"/>
  <c r="AC315" i="1" s="1"/>
  <c r="U315" i="1"/>
  <c r="Y315" i="1" s="1"/>
  <c r="Z297" i="1"/>
  <c r="U327" i="1"/>
  <c r="Y327" i="1" s="1"/>
  <c r="AB327" i="1"/>
  <c r="AC327" i="1" s="1"/>
  <c r="Z319" i="1"/>
  <c r="P319" i="1"/>
  <c r="N319" i="1" s="1"/>
  <c r="Q319" i="1" s="1"/>
  <c r="K319" i="1" s="1"/>
  <c r="L319" i="1" s="1"/>
  <c r="S309" i="1"/>
  <c r="T309" i="1" s="1"/>
  <c r="P309" i="1" s="1"/>
  <c r="N309" i="1" s="1"/>
  <c r="Q309" i="1" s="1"/>
  <c r="K309" i="1" s="1"/>
  <c r="L309" i="1" s="1"/>
  <c r="P305" i="1"/>
  <c r="N305" i="1" s="1"/>
  <c r="Q305" i="1" s="1"/>
  <c r="K305" i="1" s="1"/>
  <c r="L305" i="1" s="1"/>
  <c r="Z305" i="1"/>
  <c r="AB335" i="1"/>
  <c r="AC335" i="1" s="1"/>
  <c r="U335" i="1"/>
  <c r="Y335" i="1" s="1"/>
  <c r="Z315" i="1"/>
  <c r="P315" i="1"/>
  <c r="N315" i="1" s="1"/>
  <c r="Q315" i="1" s="1"/>
  <c r="K315" i="1" s="1"/>
  <c r="L315" i="1" s="1"/>
  <c r="U307" i="1"/>
  <c r="Y307" i="1" s="1"/>
  <c r="AB307" i="1"/>
  <c r="AC307" i="1" s="1"/>
  <c r="S300" i="1"/>
  <c r="T300" i="1" s="1"/>
  <c r="AB314" i="1"/>
  <c r="AC314" i="1" s="1"/>
  <c r="U314" i="1"/>
  <c r="Y314" i="1" s="1"/>
  <c r="S297" i="1"/>
  <c r="T297" i="1" s="1"/>
  <c r="P297" i="1" s="1"/>
  <c r="N297" i="1" s="1"/>
  <c r="Q297" i="1" s="1"/>
  <c r="K297" i="1" s="1"/>
  <c r="L297" i="1" s="1"/>
  <c r="AB294" i="1"/>
  <c r="U294" i="1"/>
  <c r="Y294" i="1" s="1"/>
  <c r="AA294" i="1"/>
  <c r="Z284" i="1"/>
  <c r="P284" i="1"/>
  <c r="N284" i="1" s="1"/>
  <c r="Q284" i="1" s="1"/>
  <c r="K284" i="1" s="1"/>
  <c r="L284" i="1" s="1"/>
  <c r="AA334" i="1"/>
  <c r="P323" i="1"/>
  <c r="N323" i="1" s="1"/>
  <c r="Q323" i="1" s="1"/>
  <c r="K323" i="1" s="1"/>
  <c r="L323" i="1" s="1"/>
  <c r="Z323" i="1"/>
  <c r="P316" i="1"/>
  <c r="N316" i="1" s="1"/>
  <c r="Q316" i="1" s="1"/>
  <c r="K316" i="1" s="1"/>
  <c r="L316" i="1" s="1"/>
  <c r="AC290" i="1"/>
  <c r="AA285" i="1"/>
  <c r="Z280" i="1"/>
  <c r="P280" i="1"/>
  <c r="N280" i="1" s="1"/>
  <c r="Q280" i="1" s="1"/>
  <c r="K280" i="1" s="1"/>
  <c r="L280" i="1" s="1"/>
  <c r="U277" i="1"/>
  <c r="Y277" i="1" s="1"/>
  <c r="AA277" i="1"/>
  <c r="AB277" i="1"/>
  <c r="S262" i="1"/>
  <c r="T262" i="1" s="1"/>
  <c r="P262" i="1" s="1"/>
  <c r="N262" i="1" s="1"/>
  <c r="Q262" i="1" s="1"/>
  <c r="K262" i="1" s="1"/>
  <c r="L262" i="1" s="1"/>
  <c r="S275" i="1"/>
  <c r="T275" i="1" s="1"/>
  <c r="K261" i="1"/>
  <c r="L261" i="1" s="1"/>
  <c r="P259" i="1"/>
  <c r="N259" i="1" s="1"/>
  <c r="Q259" i="1" s="1"/>
  <c r="K259" i="1" s="1"/>
  <c r="L259" i="1" s="1"/>
  <c r="Z259" i="1"/>
  <c r="K257" i="1"/>
  <c r="L257" i="1" s="1"/>
  <c r="S289" i="1"/>
  <c r="T289" i="1" s="1"/>
  <c r="P289" i="1" s="1"/>
  <c r="N289" i="1" s="1"/>
  <c r="Q289" i="1" s="1"/>
  <c r="K289" i="1" s="1"/>
  <c r="L289" i="1" s="1"/>
  <c r="AA270" i="1"/>
  <c r="S249" i="1"/>
  <c r="T249" i="1" s="1"/>
  <c r="P249" i="1" s="1"/>
  <c r="N249" i="1" s="1"/>
  <c r="Q249" i="1" s="1"/>
  <c r="K249" i="1" s="1"/>
  <c r="L249" i="1" s="1"/>
  <c r="U238" i="1"/>
  <c r="Y238" i="1" s="1"/>
  <c r="AB238" i="1"/>
  <c r="AC238" i="1" s="1"/>
  <c r="U273" i="1"/>
  <c r="Y273" i="1" s="1"/>
  <c r="AB273" i="1"/>
  <c r="AC273" i="1" s="1"/>
  <c r="AB267" i="1"/>
  <c r="AC267" i="1" s="1"/>
  <c r="U267" i="1"/>
  <c r="Y267" i="1" s="1"/>
  <c r="AA253" i="1"/>
  <c r="P246" i="1"/>
  <c r="N246" i="1" s="1"/>
  <c r="Q246" i="1" s="1"/>
  <c r="K246" i="1" s="1"/>
  <c r="L246" i="1" s="1"/>
  <c r="P307" i="1"/>
  <c r="N307" i="1" s="1"/>
  <c r="Q307" i="1" s="1"/>
  <c r="K307" i="1" s="1"/>
  <c r="L307" i="1" s="1"/>
  <c r="AA244" i="1"/>
  <c r="AC225" i="1"/>
  <c r="S255" i="1"/>
  <c r="T255" i="1" s="1"/>
  <c r="U240" i="1"/>
  <c r="Y240" i="1" s="1"/>
  <c r="AB240" i="1"/>
  <c r="AB236" i="1"/>
  <c r="AC236" i="1" s="1"/>
  <c r="U236" i="1"/>
  <c r="Y236" i="1" s="1"/>
  <c r="U226" i="1"/>
  <c r="Y226" i="1" s="1"/>
  <c r="AB226" i="1"/>
  <c r="AC226" i="1" s="1"/>
  <c r="P226" i="1"/>
  <c r="N226" i="1" s="1"/>
  <c r="Q226" i="1" s="1"/>
  <c r="K226" i="1" s="1"/>
  <c r="L226" i="1" s="1"/>
  <c r="U202" i="1"/>
  <c r="Y202" i="1" s="1"/>
  <c r="AB202" i="1"/>
  <c r="P202" i="1"/>
  <c r="N202" i="1" s="1"/>
  <c r="Q202" i="1" s="1"/>
  <c r="K202" i="1" s="1"/>
  <c r="L202" i="1" s="1"/>
  <c r="S191" i="1"/>
  <c r="T191" i="1" s="1"/>
  <c r="P189" i="1"/>
  <c r="N189" i="1" s="1"/>
  <c r="Q189" i="1" s="1"/>
  <c r="K189" i="1" s="1"/>
  <c r="L189" i="1" s="1"/>
  <c r="Z189" i="1"/>
  <c r="Z185" i="1"/>
  <c r="P254" i="1"/>
  <c r="N254" i="1" s="1"/>
  <c r="Q254" i="1" s="1"/>
  <c r="K254" i="1" s="1"/>
  <c r="L254" i="1" s="1"/>
  <c r="Z254" i="1"/>
  <c r="AB235" i="1"/>
  <c r="AC235" i="1" s="1"/>
  <c r="U235" i="1"/>
  <c r="Y235" i="1" s="1"/>
  <c r="AA235" i="1"/>
  <c r="AA216" i="1"/>
  <c r="AB213" i="1"/>
  <c r="U213" i="1"/>
  <c r="Y213" i="1" s="1"/>
  <c r="P205" i="1"/>
  <c r="N205" i="1" s="1"/>
  <c r="Q205" i="1" s="1"/>
  <c r="K205" i="1" s="1"/>
  <c r="L205" i="1" s="1"/>
  <c r="S198" i="1"/>
  <c r="T198" i="1" s="1"/>
  <c r="Z192" i="1"/>
  <c r="P188" i="1"/>
  <c r="N188" i="1" s="1"/>
  <c r="Q188" i="1" s="1"/>
  <c r="K188" i="1" s="1"/>
  <c r="L188" i="1" s="1"/>
  <c r="Z188" i="1"/>
  <c r="Z244" i="1"/>
  <c r="P244" i="1"/>
  <c r="N244" i="1" s="1"/>
  <c r="Q244" i="1" s="1"/>
  <c r="K244" i="1" s="1"/>
  <c r="L244" i="1" s="1"/>
  <c r="S241" i="1"/>
  <c r="T241" i="1" s="1"/>
  <c r="S230" i="1"/>
  <c r="T230" i="1" s="1"/>
  <c r="P228" i="1"/>
  <c r="N228" i="1" s="1"/>
  <c r="Q228" i="1" s="1"/>
  <c r="K228" i="1" s="1"/>
  <c r="L228" i="1" s="1"/>
  <c r="Z228" i="1"/>
  <c r="Z219" i="1"/>
  <c r="S219" i="1"/>
  <c r="T219" i="1" s="1"/>
  <c r="S192" i="1"/>
  <c r="T192" i="1" s="1"/>
  <c r="P192" i="1" s="1"/>
  <c r="N192" i="1" s="1"/>
  <c r="Q192" i="1" s="1"/>
  <c r="K192" i="1" s="1"/>
  <c r="L192" i="1" s="1"/>
  <c r="AA189" i="1"/>
  <c r="Z186" i="1"/>
  <c r="Z178" i="1"/>
  <c r="P178" i="1"/>
  <c r="N178" i="1" s="1"/>
  <c r="Q178" i="1" s="1"/>
  <c r="K178" i="1" s="1"/>
  <c r="L178" i="1" s="1"/>
  <c r="S178" i="1"/>
  <c r="T178" i="1" s="1"/>
  <c r="Z162" i="1"/>
  <c r="S162" i="1"/>
  <c r="T162" i="1" s="1"/>
  <c r="P162" i="1" s="1"/>
  <c r="N162" i="1" s="1"/>
  <c r="Q162" i="1" s="1"/>
  <c r="K162" i="1" s="1"/>
  <c r="L162" i="1" s="1"/>
  <c r="Z240" i="1"/>
  <c r="P240" i="1"/>
  <c r="N240" i="1" s="1"/>
  <c r="Q240" i="1" s="1"/>
  <c r="K240" i="1" s="1"/>
  <c r="L240" i="1" s="1"/>
  <c r="AA239" i="1"/>
  <c r="S186" i="1"/>
  <c r="T186" i="1" s="1"/>
  <c r="P186" i="1" s="1"/>
  <c r="N186" i="1" s="1"/>
  <c r="Q186" i="1" s="1"/>
  <c r="K186" i="1" s="1"/>
  <c r="L186" i="1" s="1"/>
  <c r="S179" i="1"/>
  <c r="T179" i="1" s="1"/>
  <c r="Z176" i="1"/>
  <c r="S163" i="1"/>
  <c r="T163" i="1" s="1"/>
  <c r="P163" i="1" s="1"/>
  <c r="N163" i="1" s="1"/>
  <c r="Q163" i="1" s="1"/>
  <c r="K163" i="1" s="1"/>
  <c r="L163" i="1" s="1"/>
  <c r="Z160" i="1"/>
  <c r="S228" i="1"/>
  <c r="T228" i="1" s="1"/>
  <c r="AA218" i="1"/>
  <c r="AA202" i="1"/>
  <c r="P238" i="1"/>
  <c r="N238" i="1" s="1"/>
  <c r="Q238" i="1" s="1"/>
  <c r="K238" i="1" s="1"/>
  <c r="L238" i="1" s="1"/>
  <c r="Z238" i="1"/>
  <c r="S207" i="1"/>
  <c r="T207" i="1" s="1"/>
  <c r="P200" i="1"/>
  <c r="N200" i="1" s="1"/>
  <c r="Q200" i="1" s="1"/>
  <c r="K200" i="1" s="1"/>
  <c r="L200" i="1" s="1"/>
  <c r="Z200" i="1"/>
  <c r="P197" i="1"/>
  <c r="N197" i="1" s="1"/>
  <c r="Q197" i="1" s="1"/>
  <c r="K197" i="1" s="1"/>
  <c r="L197" i="1" s="1"/>
  <c r="S185" i="1"/>
  <c r="T185" i="1" s="1"/>
  <c r="AA223" i="1"/>
  <c r="S180" i="1"/>
  <c r="T180" i="1" s="1"/>
  <c r="P180" i="1" s="1"/>
  <c r="N180" i="1" s="1"/>
  <c r="Q180" i="1" s="1"/>
  <c r="K180" i="1" s="1"/>
  <c r="L180" i="1" s="1"/>
  <c r="S176" i="1"/>
  <c r="T176" i="1" s="1"/>
  <c r="P176" i="1" s="1"/>
  <c r="N176" i="1" s="1"/>
  <c r="Q176" i="1" s="1"/>
  <c r="K176" i="1" s="1"/>
  <c r="L176" i="1" s="1"/>
  <c r="S172" i="1"/>
  <c r="T172" i="1" s="1"/>
  <c r="P172" i="1" s="1"/>
  <c r="N172" i="1" s="1"/>
  <c r="Q172" i="1" s="1"/>
  <c r="K172" i="1" s="1"/>
  <c r="L172" i="1" s="1"/>
  <c r="AB168" i="1"/>
  <c r="AC168" i="1" s="1"/>
  <c r="U168" i="1"/>
  <c r="Y168" i="1" s="1"/>
  <c r="S164" i="1"/>
  <c r="T164" i="1" s="1"/>
  <c r="S160" i="1"/>
  <c r="T160" i="1" s="1"/>
  <c r="P160" i="1" s="1"/>
  <c r="N160" i="1" s="1"/>
  <c r="Q160" i="1" s="1"/>
  <c r="K160" i="1" s="1"/>
  <c r="L160" i="1" s="1"/>
  <c r="S156" i="1"/>
  <c r="T156" i="1" s="1"/>
  <c r="P156" i="1" s="1"/>
  <c r="N156" i="1" s="1"/>
  <c r="Q156" i="1" s="1"/>
  <c r="K156" i="1" s="1"/>
  <c r="L156" i="1" s="1"/>
  <c r="AB152" i="1"/>
  <c r="AC152" i="1" s="1"/>
  <c r="U152" i="1"/>
  <c r="Y152" i="1" s="1"/>
  <c r="S155" i="1"/>
  <c r="T155" i="1" s="1"/>
  <c r="P155" i="1" s="1"/>
  <c r="N155" i="1" s="1"/>
  <c r="Q155" i="1" s="1"/>
  <c r="K155" i="1" s="1"/>
  <c r="L155" i="1" s="1"/>
  <c r="P146" i="1"/>
  <c r="N146" i="1" s="1"/>
  <c r="Q146" i="1" s="1"/>
  <c r="K146" i="1" s="1"/>
  <c r="L146" i="1" s="1"/>
  <c r="Z146" i="1"/>
  <c r="P150" i="1"/>
  <c r="N150" i="1" s="1"/>
  <c r="Q150" i="1" s="1"/>
  <c r="K150" i="1" s="1"/>
  <c r="L150" i="1" s="1"/>
  <c r="Z150" i="1"/>
  <c r="AA167" i="1"/>
  <c r="S147" i="1"/>
  <c r="T147" i="1" s="1"/>
  <c r="S140" i="1"/>
  <c r="T140" i="1" s="1"/>
  <c r="S129" i="1"/>
  <c r="T129" i="1" s="1"/>
  <c r="P129" i="1" s="1"/>
  <c r="N129" i="1" s="1"/>
  <c r="Q129" i="1" s="1"/>
  <c r="K129" i="1" s="1"/>
  <c r="L129" i="1" s="1"/>
  <c r="P125" i="1"/>
  <c r="N125" i="1" s="1"/>
  <c r="Q125" i="1" s="1"/>
  <c r="K125" i="1" s="1"/>
  <c r="L125" i="1" s="1"/>
  <c r="Z125" i="1"/>
  <c r="P132" i="1"/>
  <c r="N132" i="1" s="1"/>
  <c r="Q132" i="1" s="1"/>
  <c r="K132" i="1" s="1"/>
  <c r="L132" i="1" s="1"/>
  <c r="Z132" i="1"/>
  <c r="S154" i="1"/>
  <c r="T154" i="1" s="1"/>
  <c r="AB139" i="1"/>
  <c r="AC139" i="1" s="1"/>
  <c r="AA139" i="1"/>
  <c r="U139" i="1"/>
  <c r="Y139" i="1" s="1"/>
  <c r="AA137" i="1"/>
  <c r="AA133" i="1"/>
  <c r="Z130" i="1"/>
  <c r="P130" i="1"/>
  <c r="N130" i="1" s="1"/>
  <c r="Q130" i="1" s="1"/>
  <c r="K130" i="1" s="1"/>
  <c r="L130" i="1" s="1"/>
  <c r="S123" i="1"/>
  <c r="T123" i="1" s="1"/>
  <c r="S134" i="1"/>
  <c r="T134" i="1" s="1"/>
  <c r="S126" i="1"/>
  <c r="T126" i="1" s="1"/>
  <c r="S118" i="1"/>
  <c r="T118" i="1" s="1"/>
  <c r="Z114" i="1"/>
  <c r="P114" i="1"/>
  <c r="N114" i="1" s="1"/>
  <c r="Q114" i="1" s="1"/>
  <c r="K114" i="1" s="1"/>
  <c r="L114" i="1" s="1"/>
  <c r="P107" i="1"/>
  <c r="N107" i="1" s="1"/>
  <c r="Q107" i="1" s="1"/>
  <c r="K107" i="1" s="1"/>
  <c r="L107" i="1" s="1"/>
  <c r="Z107" i="1"/>
  <c r="Z87" i="1"/>
  <c r="P87" i="1"/>
  <c r="N87" i="1" s="1"/>
  <c r="Q87" i="1" s="1"/>
  <c r="K87" i="1" s="1"/>
  <c r="L87" i="1" s="1"/>
  <c r="AA128" i="1"/>
  <c r="AA111" i="1"/>
  <c r="S117" i="1"/>
  <c r="T117" i="1" s="1"/>
  <c r="S109" i="1"/>
  <c r="T109" i="1" s="1"/>
  <c r="S105" i="1"/>
  <c r="T105" i="1" s="1"/>
  <c r="S100" i="1"/>
  <c r="T100" i="1" s="1"/>
  <c r="AA112" i="1"/>
  <c r="S104" i="1"/>
  <c r="T104" i="1" s="1"/>
  <c r="AB96" i="1"/>
  <c r="AA96" i="1"/>
  <c r="U96" i="1"/>
  <c r="Y96" i="1" s="1"/>
  <c r="P94" i="1"/>
  <c r="N94" i="1" s="1"/>
  <c r="Q94" i="1" s="1"/>
  <c r="K94" i="1" s="1"/>
  <c r="L94" i="1" s="1"/>
  <c r="AB88" i="1"/>
  <c r="AA88" i="1"/>
  <c r="U88" i="1"/>
  <c r="Y88" i="1" s="1"/>
  <c r="P86" i="1"/>
  <c r="N86" i="1" s="1"/>
  <c r="Q86" i="1" s="1"/>
  <c r="K86" i="1" s="1"/>
  <c r="L86" i="1" s="1"/>
  <c r="AB80" i="1"/>
  <c r="AA80" i="1"/>
  <c r="U80" i="1"/>
  <c r="Y80" i="1" s="1"/>
  <c r="AB72" i="1"/>
  <c r="AC72" i="1" s="1"/>
  <c r="AA72" i="1"/>
  <c r="U72" i="1"/>
  <c r="Y72" i="1" s="1"/>
  <c r="S106" i="1"/>
  <c r="T106" i="1" s="1"/>
  <c r="P106" i="1" s="1"/>
  <c r="N106" i="1" s="1"/>
  <c r="Q106" i="1" s="1"/>
  <c r="K106" i="1" s="1"/>
  <c r="L106" i="1" s="1"/>
  <c r="AB91" i="1"/>
  <c r="AC91" i="1" s="1"/>
  <c r="U91" i="1"/>
  <c r="Y91" i="1" s="1"/>
  <c r="AB70" i="1"/>
  <c r="U70" i="1"/>
  <c r="Y70" i="1" s="1"/>
  <c r="AA70" i="1"/>
  <c r="AB60" i="1"/>
  <c r="U60" i="1"/>
  <c r="Y60" i="1" s="1"/>
  <c r="AB52" i="1"/>
  <c r="U52" i="1"/>
  <c r="Y52" i="1" s="1"/>
  <c r="AB44" i="1"/>
  <c r="U44" i="1"/>
  <c r="Y44" i="1" s="1"/>
  <c r="S103" i="1"/>
  <c r="T103" i="1" s="1"/>
  <c r="U97" i="1"/>
  <c r="Y97" i="1" s="1"/>
  <c r="AB97" i="1"/>
  <c r="AC97" i="1" s="1"/>
  <c r="AB83" i="1"/>
  <c r="AC83" i="1" s="1"/>
  <c r="U83" i="1"/>
  <c r="Y83" i="1" s="1"/>
  <c r="S59" i="1"/>
  <c r="T59" i="1" s="1"/>
  <c r="K57" i="1"/>
  <c r="L57" i="1" s="1"/>
  <c r="P55" i="1"/>
  <c r="N55" i="1" s="1"/>
  <c r="Q55" i="1" s="1"/>
  <c r="K55" i="1" s="1"/>
  <c r="L55" i="1" s="1"/>
  <c r="Z55" i="1"/>
  <c r="S43" i="1"/>
  <c r="T43" i="1" s="1"/>
  <c r="P41" i="1"/>
  <c r="N41" i="1" s="1"/>
  <c r="Q41" i="1" s="1"/>
  <c r="K41" i="1" s="1"/>
  <c r="L41" i="1" s="1"/>
  <c r="P39" i="1"/>
  <c r="N39" i="1" s="1"/>
  <c r="Q39" i="1" s="1"/>
  <c r="K39" i="1" s="1"/>
  <c r="L39" i="1" s="1"/>
  <c r="Z39" i="1"/>
  <c r="AB98" i="1"/>
  <c r="AC98" i="1" s="1"/>
  <c r="U98" i="1"/>
  <c r="Y98" i="1" s="1"/>
  <c r="P93" i="1"/>
  <c r="N93" i="1" s="1"/>
  <c r="Q93" i="1" s="1"/>
  <c r="K93" i="1" s="1"/>
  <c r="L93" i="1" s="1"/>
  <c r="Z93" i="1"/>
  <c r="S77" i="1"/>
  <c r="T77" i="1" s="1"/>
  <c r="AA73" i="1"/>
  <c r="P66" i="1"/>
  <c r="N66" i="1" s="1"/>
  <c r="Q66" i="1" s="1"/>
  <c r="K66" i="1" s="1"/>
  <c r="L66" i="1" s="1"/>
  <c r="Z66" i="1"/>
  <c r="P62" i="1"/>
  <c r="N62" i="1" s="1"/>
  <c r="Q62" i="1" s="1"/>
  <c r="K62" i="1" s="1"/>
  <c r="L62" i="1" s="1"/>
  <c r="Z62" i="1"/>
  <c r="S99" i="1"/>
  <c r="T99" i="1" s="1"/>
  <c r="P99" i="1" s="1"/>
  <c r="N99" i="1" s="1"/>
  <c r="Q99" i="1" s="1"/>
  <c r="K99" i="1" s="1"/>
  <c r="L99" i="1" s="1"/>
  <c r="Z75" i="1"/>
  <c r="P75" i="1"/>
  <c r="N75" i="1" s="1"/>
  <c r="Q75" i="1" s="1"/>
  <c r="K75" i="1" s="1"/>
  <c r="L75" i="1" s="1"/>
  <c r="AA55" i="1"/>
  <c r="AA47" i="1"/>
  <c r="AA39" i="1"/>
  <c r="Z35" i="1"/>
  <c r="P35" i="1"/>
  <c r="N35" i="1" s="1"/>
  <c r="Q35" i="1" s="1"/>
  <c r="K35" i="1" s="1"/>
  <c r="L35" i="1" s="1"/>
  <c r="Z27" i="1"/>
  <c r="P27" i="1"/>
  <c r="N27" i="1" s="1"/>
  <c r="Q27" i="1" s="1"/>
  <c r="K27" i="1" s="1"/>
  <c r="L27" i="1" s="1"/>
  <c r="Z19" i="1"/>
  <c r="S63" i="1"/>
  <c r="T63" i="1" s="1"/>
  <c r="AA38" i="1"/>
  <c r="AA32" i="1"/>
  <c r="AA24" i="1"/>
  <c r="Z34" i="1"/>
  <c r="S29" i="1"/>
  <c r="T29" i="1" s="1"/>
  <c r="P29" i="1" s="1"/>
  <c r="N29" i="1" s="1"/>
  <c r="Q29" i="1" s="1"/>
  <c r="K29" i="1" s="1"/>
  <c r="L29" i="1" s="1"/>
  <c r="S23" i="1"/>
  <c r="T23" i="1" s="1"/>
  <c r="P23" i="1" s="1"/>
  <c r="N23" i="1" s="1"/>
  <c r="Q23" i="1" s="1"/>
  <c r="K23" i="1" s="1"/>
  <c r="L23" i="1" s="1"/>
  <c r="S50" i="1"/>
  <c r="T50" i="1" s="1"/>
  <c r="P36" i="1"/>
  <c r="N36" i="1" s="1"/>
  <c r="Q36" i="1" s="1"/>
  <c r="K36" i="1" s="1"/>
  <c r="L36" i="1" s="1"/>
  <c r="P28" i="1"/>
  <c r="N28" i="1" s="1"/>
  <c r="Q28" i="1" s="1"/>
  <c r="K28" i="1" s="1"/>
  <c r="L28" i="1" s="1"/>
  <c r="P20" i="1"/>
  <c r="N20" i="1" s="1"/>
  <c r="Q20" i="1" s="1"/>
  <c r="K20" i="1" s="1"/>
  <c r="L20" i="1" s="1"/>
  <c r="S34" i="1"/>
  <c r="T34" i="1" s="1"/>
  <c r="P30" i="1"/>
  <c r="N30" i="1" s="1"/>
  <c r="Q30" i="1" s="1"/>
  <c r="K30" i="1" s="1"/>
  <c r="L30" i="1" s="1"/>
  <c r="Z30" i="1"/>
  <c r="S25" i="1"/>
  <c r="T25" i="1" s="1"/>
  <c r="P25" i="1" s="1"/>
  <c r="N25" i="1" s="1"/>
  <c r="Q25" i="1" s="1"/>
  <c r="K25" i="1" s="1"/>
  <c r="L25" i="1" s="1"/>
  <c r="S19" i="1"/>
  <c r="T19" i="1" s="1"/>
  <c r="P19" i="1" s="1"/>
  <c r="N19" i="1" s="1"/>
  <c r="Q19" i="1" s="1"/>
  <c r="K19" i="1" s="1"/>
  <c r="L19" i="1" s="1"/>
  <c r="P213" i="1" l="1"/>
  <c r="N213" i="1" s="1"/>
  <c r="Q213" i="1" s="1"/>
  <c r="K213" i="1" s="1"/>
  <c r="L213" i="1" s="1"/>
  <c r="AA213" i="1"/>
  <c r="AC52" i="1"/>
  <c r="AC74" i="1"/>
  <c r="AC116" i="1"/>
  <c r="AC258" i="1"/>
  <c r="AC318" i="1"/>
  <c r="U204" i="1"/>
  <c r="Y204" i="1" s="1"/>
  <c r="P271" i="1"/>
  <c r="N271" i="1" s="1"/>
  <c r="Q271" i="1" s="1"/>
  <c r="K271" i="1" s="1"/>
  <c r="L271" i="1" s="1"/>
  <c r="AC213" i="1"/>
  <c r="AC70" i="1"/>
  <c r="AC294" i="1"/>
  <c r="U86" i="1"/>
  <c r="Y86" i="1" s="1"/>
  <c r="AC124" i="1"/>
  <c r="P204" i="1"/>
  <c r="N204" i="1" s="1"/>
  <c r="Q204" i="1" s="1"/>
  <c r="K204" i="1" s="1"/>
  <c r="L204" i="1" s="1"/>
  <c r="AA187" i="1"/>
  <c r="U187" i="1"/>
  <c r="Y187" i="1" s="1"/>
  <c r="P187" i="1"/>
  <c r="N187" i="1" s="1"/>
  <c r="Q187" i="1" s="1"/>
  <c r="K187" i="1" s="1"/>
  <c r="L187" i="1" s="1"/>
  <c r="AB187" i="1"/>
  <c r="AC44" i="1"/>
  <c r="AC60" i="1"/>
  <c r="AC21" i="1"/>
  <c r="AC256" i="1"/>
  <c r="AB63" i="1"/>
  <c r="AC63" i="1" s="1"/>
  <c r="U63" i="1"/>
  <c r="Y63" i="1" s="1"/>
  <c r="AA63" i="1"/>
  <c r="U50" i="1"/>
  <c r="Y50" i="1" s="1"/>
  <c r="AB50" i="1"/>
  <c r="AA50" i="1"/>
  <c r="AC80" i="1"/>
  <c r="AC88" i="1"/>
  <c r="AC96" i="1"/>
  <c r="AB100" i="1"/>
  <c r="U100" i="1"/>
  <c r="Y100" i="1" s="1"/>
  <c r="AA100" i="1"/>
  <c r="P100" i="1"/>
  <c r="N100" i="1" s="1"/>
  <c r="Q100" i="1" s="1"/>
  <c r="K100" i="1" s="1"/>
  <c r="L100" i="1" s="1"/>
  <c r="AB118" i="1"/>
  <c r="U118" i="1"/>
  <c r="Y118" i="1" s="1"/>
  <c r="AA118" i="1"/>
  <c r="AB134" i="1"/>
  <c r="AC134" i="1" s="1"/>
  <c r="U134" i="1"/>
  <c r="Y134" i="1" s="1"/>
  <c r="AA134" i="1"/>
  <c r="U140" i="1"/>
  <c r="Y140" i="1" s="1"/>
  <c r="AB140" i="1"/>
  <c r="AC140" i="1" s="1"/>
  <c r="AA140" i="1"/>
  <c r="AB164" i="1"/>
  <c r="U164" i="1"/>
  <c r="Y164" i="1" s="1"/>
  <c r="AA164" i="1"/>
  <c r="AB176" i="1"/>
  <c r="U176" i="1"/>
  <c r="Y176" i="1" s="1"/>
  <c r="AA176" i="1"/>
  <c r="U228" i="1"/>
  <c r="Y228" i="1" s="1"/>
  <c r="AB228" i="1"/>
  <c r="AC228" i="1" s="1"/>
  <c r="AA228" i="1"/>
  <c r="U192" i="1"/>
  <c r="Y192" i="1" s="1"/>
  <c r="AB192" i="1"/>
  <c r="AC192" i="1" s="1"/>
  <c r="AA192" i="1"/>
  <c r="AB241" i="1"/>
  <c r="AA241" i="1"/>
  <c r="U241" i="1"/>
  <c r="Y241" i="1" s="1"/>
  <c r="U198" i="1"/>
  <c r="Y198" i="1" s="1"/>
  <c r="AB198" i="1"/>
  <c r="P198" i="1"/>
  <c r="N198" i="1" s="1"/>
  <c r="Q198" i="1" s="1"/>
  <c r="K198" i="1" s="1"/>
  <c r="L198" i="1" s="1"/>
  <c r="AA198" i="1"/>
  <c r="AC277" i="1"/>
  <c r="U297" i="1"/>
  <c r="Y297" i="1" s="1"/>
  <c r="AB297" i="1"/>
  <c r="AA297" i="1"/>
  <c r="AC334" i="1"/>
  <c r="U328" i="1"/>
  <c r="Y328" i="1" s="1"/>
  <c r="AB328" i="1"/>
  <c r="P328" i="1"/>
  <c r="N328" i="1" s="1"/>
  <c r="Q328" i="1" s="1"/>
  <c r="K328" i="1" s="1"/>
  <c r="L328" i="1" s="1"/>
  <c r="AA328" i="1"/>
  <c r="U17" i="1"/>
  <c r="Y17" i="1" s="1"/>
  <c r="AB17" i="1"/>
  <c r="AA17" i="1"/>
  <c r="AC24" i="1"/>
  <c r="U46" i="1"/>
  <c r="Y46" i="1" s="1"/>
  <c r="AB46" i="1"/>
  <c r="AA46" i="1"/>
  <c r="P17" i="1"/>
  <c r="N17" i="1" s="1"/>
  <c r="Q17" i="1" s="1"/>
  <c r="K17" i="1" s="1"/>
  <c r="L17" i="1" s="1"/>
  <c r="U95" i="1"/>
  <c r="Y95" i="1" s="1"/>
  <c r="AB95" i="1"/>
  <c r="AA95" i="1"/>
  <c r="AC47" i="1"/>
  <c r="P63" i="1"/>
  <c r="N63" i="1" s="1"/>
  <c r="Q63" i="1" s="1"/>
  <c r="K63" i="1" s="1"/>
  <c r="L63" i="1" s="1"/>
  <c r="AC94" i="1"/>
  <c r="U120" i="1"/>
  <c r="Y120" i="1" s="1"/>
  <c r="AB120" i="1"/>
  <c r="AA120" i="1"/>
  <c r="AC133" i="1"/>
  <c r="U148" i="1"/>
  <c r="Y148" i="1" s="1"/>
  <c r="AB148" i="1"/>
  <c r="P148" i="1"/>
  <c r="N148" i="1" s="1"/>
  <c r="Q148" i="1" s="1"/>
  <c r="K148" i="1" s="1"/>
  <c r="L148" i="1" s="1"/>
  <c r="AA148" i="1"/>
  <c r="P164" i="1"/>
  <c r="N164" i="1" s="1"/>
  <c r="Q164" i="1" s="1"/>
  <c r="K164" i="1" s="1"/>
  <c r="L164" i="1" s="1"/>
  <c r="U222" i="1"/>
  <c r="Y222" i="1" s="1"/>
  <c r="AB222" i="1"/>
  <c r="P222" i="1"/>
  <c r="N222" i="1" s="1"/>
  <c r="Q222" i="1" s="1"/>
  <c r="K222" i="1" s="1"/>
  <c r="L222" i="1" s="1"/>
  <c r="AA222" i="1"/>
  <c r="U266" i="1"/>
  <c r="Y266" i="1" s="1"/>
  <c r="AB266" i="1"/>
  <c r="AA266" i="1"/>
  <c r="AB280" i="1"/>
  <c r="U280" i="1"/>
  <c r="Y280" i="1" s="1"/>
  <c r="AA280" i="1"/>
  <c r="AB65" i="1"/>
  <c r="AC65" i="1" s="1"/>
  <c r="U65" i="1"/>
  <c r="Y65" i="1" s="1"/>
  <c r="AA65" i="1"/>
  <c r="P65" i="1"/>
  <c r="N65" i="1" s="1"/>
  <c r="Q65" i="1" s="1"/>
  <c r="K65" i="1" s="1"/>
  <c r="L65" i="1" s="1"/>
  <c r="AC41" i="1"/>
  <c r="AC48" i="1"/>
  <c r="AC64" i="1"/>
  <c r="AB130" i="1"/>
  <c r="U130" i="1"/>
  <c r="Y130" i="1" s="1"/>
  <c r="AA130" i="1"/>
  <c r="U131" i="1"/>
  <c r="Y131" i="1" s="1"/>
  <c r="AB131" i="1"/>
  <c r="P131" i="1"/>
  <c r="N131" i="1" s="1"/>
  <c r="Q131" i="1" s="1"/>
  <c r="K131" i="1" s="1"/>
  <c r="L131" i="1" s="1"/>
  <c r="AA131" i="1"/>
  <c r="AC138" i="1"/>
  <c r="U170" i="1"/>
  <c r="Y170" i="1" s="1"/>
  <c r="AB170" i="1"/>
  <c r="AA170" i="1"/>
  <c r="U194" i="1"/>
  <c r="Y194" i="1" s="1"/>
  <c r="AB194" i="1"/>
  <c r="P194" i="1"/>
  <c r="N194" i="1" s="1"/>
  <c r="Q194" i="1" s="1"/>
  <c r="K194" i="1" s="1"/>
  <c r="L194" i="1" s="1"/>
  <c r="AA194" i="1"/>
  <c r="AC239" i="1"/>
  <c r="AC257" i="1"/>
  <c r="U265" i="1"/>
  <c r="Y265" i="1" s="1"/>
  <c r="AB265" i="1"/>
  <c r="AC265" i="1" s="1"/>
  <c r="AA265" i="1"/>
  <c r="U311" i="1"/>
  <c r="Y311" i="1" s="1"/>
  <c r="P311" i="1"/>
  <c r="N311" i="1" s="1"/>
  <c r="Q311" i="1" s="1"/>
  <c r="K311" i="1" s="1"/>
  <c r="L311" i="1" s="1"/>
  <c r="AB311" i="1"/>
  <c r="AC311" i="1" s="1"/>
  <c r="AA311" i="1"/>
  <c r="AC291" i="1"/>
  <c r="AC37" i="1"/>
  <c r="AC20" i="1"/>
  <c r="AC36" i="1"/>
  <c r="U101" i="1"/>
  <c r="Y101" i="1" s="1"/>
  <c r="AB101" i="1"/>
  <c r="AA101" i="1"/>
  <c r="P50" i="1"/>
  <c r="N50" i="1" s="1"/>
  <c r="Q50" i="1" s="1"/>
  <c r="K50" i="1" s="1"/>
  <c r="L50" i="1" s="1"/>
  <c r="AC39" i="1"/>
  <c r="AC55" i="1"/>
  <c r="AC115" i="1"/>
  <c r="P95" i="1"/>
  <c r="N95" i="1" s="1"/>
  <c r="Q95" i="1" s="1"/>
  <c r="K95" i="1" s="1"/>
  <c r="L95" i="1" s="1"/>
  <c r="P140" i="1"/>
  <c r="N140" i="1" s="1"/>
  <c r="Q140" i="1" s="1"/>
  <c r="K140" i="1" s="1"/>
  <c r="L140" i="1" s="1"/>
  <c r="U158" i="1"/>
  <c r="Y158" i="1" s="1"/>
  <c r="AB158" i="1"/>
  <c r="AA158" i="1"/>
  <c r="U231" i="1"/>
  <c r="Y231" i="1" s="1"/>
  <c r="AB231" i="1"/>
  <c r="AA231" i="1"/>
  <c r="AC253" i="1"/>
  <c r="AC295" i="1"/>
  <c r="AC31" i="1"/>
  <c r="AC146" i="1"/>
  <c r="AC132" i="1"/>
  <c r="AC190" i="1"/>
  <c r="AC324" i="1"/>
  <c r="AC27" i="1"/>
  <c r="AC159" i="1"/>
  <c r="AC33" i="1"/>
  <c r="AC248" i="1"/>
  <c r="U19" i="1"/>
  <c r="Y19" i="1" s="1"/>
  <c r="AB19" i="1"/>
  <c r="AA19" i="1"/>
  <c r="AB34" i="1"/>
  <c r="AC34" i="1" s="1"/>
  <c r="U34" i="1"/>
  <c r="Y34" i="1" s="1"/>
  <c r="AA34" i="1"/>
  <c r="P34" i="1"/>
  <c r="N34" i="1" s="1"/>
  <c r="Q34" i="1" s="1"/>
  <c r="K34" i="1" s="1"/>
  <c r="L34" i="1" s="1"/>
  <c r="U77" i="1"/>
  <c r="Y77" i="1" s="1"/>
  <c r="AB77" i="1"/>
  <c r="AA77" i="1"/>
  <c r="AB43" i="1"/>
  <c r="U43" i="1"/>
  <c r="Y43" i="1" s="1"/>
  <c r="AA43" i="1"/>
  <c r="AB59" i="1"/>
  <c r="U59" i="1"/>
  <c r="Y59" i="1" s="1"/>
  <c r="AA59" i="1"/>
  <c r="U109" i="1"/>
  <c r="Y109" i="1" s="1"/>
  <c r="AB109" i="1"/>
  <c r="P109" i="1"/>
  <c r="N109" i="1" s="1"/>
  <c r="Q109" i="1" s="1"/>
  <c r="K109" i="1" s="1"/>
  <c r="L109" i="1" s="1"/>
  <c r="AA109" i="1"/>
  <c r="U123" i="1"/>
  <c r="Y123" i="1" s="1"/>
  <c r="AB123" i="1"/>
  <c r="AA123" i="1"/>
  <c r="P123" i="1"/>
  <c r="N123" i="1" s="1"/>
  <c r="Q123" i="1" s="1"/>
  <c r="K123" i="1" s="1"/>
  <c r="L123" i="1" s="1"/>
  <c r="AB147" i="1"/>
  <c r="U147" i="1"/>
  <c r="Y147" i="1" s="1"/>
  <c r="AA147" i="1"/>
  <c r="AB180" i="1"/>
  <c r="AC180" i="1" s="1"/>
  <c r="U180" i="1"/>
  <c r="Y180" i="1" s="1"/>
  <c r="AA180" i="1"/>
  <c r="U219" i="1"/>
  <c r="Y219" i="1" s="1"/>
  <c r="AB219" i="1"/>
  <c r="AA219" i="1"/>
  <c r="AC240" i="1"/>
  <c r="U289" i="1"/>
  <c r="Y289" i="1" s="1"/>
  <c r="AB289" i="1"/>
  <c r="AA289" i="1"/>
  <c r="U309" i="1"/>
  <c r="Y309" i="1" s="1"/>
  <c r="AB309" i="1"/>
  <c r="AA309" i="1"/>
  <c r="AC326" i="1"/>
  <c r="AC30" i="1"/>
  <c r="AC62" i="1"/>
  <c r="AC75" i="1"/>
  <c r="AC40" i="1"/>
  <c r="AB68" i="1"/>
  <c r="U68" i="1"/>
  <c r="Y68" i="1" s="1"/>
  <c r="P68" i="1"/>
  <c r="N68" i="1" s="1"/>
  <c r="Q68" i="1" s="1"/>
  <c r="K68" i="1" s="1"/>
  <c r="L68" i="1" s="1"/>
  <c r="AA68" i="1"/>
  <c r="AC128" i="1"/>
  <c r="AC111" i="1"/>
  <c r="U127" i="1"/>
  <c r="Y127" i="1" s="1"/>
  <c r="AB127" i="1"/>
  <c r="P127" i="1"/>
  <c r="N127" i="1" s="1"/>
  <c r="Q127" i="1" s="1"/>
  <c r="K127" i="1" s="1"/>
  <c r="L127" i="1" s="1"/>
  <c r="AA127" i="1"/>
  <c r="P147" i="1"/>
  <c r="N147" i="1" s="1"/>
  <c r="Q147" i="1" s="1"/>
  <c r="K147" i="1" s="1"/>
  <c r="L147" i="1" s="1"/>
  <c r="AC167" i="1"/>
  <c r="U330" i="1"/>
  <c r="Y330" i="1" s="1"/>
  <c r="AB330" i="1"/>
  <c r="AA330" i="1"/>
  <c r="U182" i="1"/>
  <c r="Y182" i="1" s="1"/>
  <c r="AB182" i="1"/>
  <c r="AA182" i="1"/>
  <c r="U227" i="1"/>
  <c r="Y227" i="1" s="1"/>
  <c r="AB227" i="1"/>
  <c r="AA227" i="1"/>
  <c r="AC244" i="1"/>
  <c r="AB84" i="1"/>
  <c r="U84" i="1"/>
  <c r="Y84" i="1" s="1"/>
  <c r="AA84" i="1"/>
  <c r="P84" i="1"/>
  <c r="N84" i="1" s="1"/>
  <c r="Q84" i="1" s="1"/>
  <c r="K84" i="1" s="1"/>
  <c r="L84" i="1" s="1"/>
  <c r="AB151" i="1"/>
  <c r="U151" i="1"/>
  <c r="Y151" i="1" s="1"/>
  <c r="AA151" i="1"/>
  <c r="P151" i="1"/>
  <c r="N151" i="1" s="1"/>
  <c r="Q151" i="1" s="1"/>
  <c r="K151" i="1" s="1"/>
  <c r="L151" i="1" s="1"/>
  <c r="U157" i="1"/>
  <c r="Y157" i="1" s="1"/>
  <c r="AB157" i="1"/>
  <c r="P157" i="1"/>
  <c r="N157" i="1" s="1"/>
  <c r="Q157" i="1" s="1"/>
  <c r="K157" i="1" s="1"/>
  <c r="L157" i="1" s="1"/>
  <c r="AA157" i="1"/>
  <c r="U165" i="1"/>
  <c r="Y165" i="1" s="1"/>
  <c r="AB165" i="1"/>
  <c r="P165" i="1"/>
  <c r="N165" i="1" s="1"/>
  <c r="Q165" i="1" s="1"/>
  <c r="K165" i="1" s="1"/>
  <c r="L165" i="1" s="1"/>
  <c r="AA165" i="1"/>
  <c r="U173" i="1"/>
  <c r="Y173" i="1" s="1"/>
  <c r="AB173" i="1"/>
  <c r="P173" i="1"/>
  <c r="N173" i="1" s="1"/>
  <c r="Q173" i="1" s="1"/>
  <c r="K173" i="1" s="1"/>
  <c r="L173" i="1" s="1"/>
  <c r="AA173" i="1"/>
  <c r="U181" i="1"/>
  <c r="Y181" i="1" s="1"/>
  <c r="AB181" i="1"/>
  <c r="P181" i="1"/>
  <c r="N181" i="1" s="1"/>
  <c r="Q181" i="1" s="1"/>
  <c r="K181" i="1" s="1"/>
  <c r="L181" i="1" s="1"/>
  <c r="AA181" i="1"/>
  <c r="AB233" i="1"/>
  <c r="U233" i="1"/>
  <c r="Y233" i="1" s="1"/>
  <c r="P233" i="1"/>
  <c r="N233" i="1" s="1"/>
  <c r="Q233" i="1" s="1"/>
  <c r="K233" i="1" s="1"/>
  <c r="L233" i="1" s="1"/>
  <c r="AA233" i="1"/>
  <c r="AC272" i="1"/>
  <c r="AC274" i="1"/>
  <c r="AB276" i="1"/>
  <c r="U276" i="1"/>
  <c r="Y276" i="1" s="1"/>
  <c r="AA276" i="1"/>
  <c r="AB296" i="1"/>
  <c r="U296" i="1"/>
  <c r="Y296" i="1" s="1"/>
  <c r="AA296" i="1"/>
  <c r="AB323" i="1"/>
  <c r="U323" i="1"/>
  <c r="Y323" i="1" s="1"/>
  <c r="AA323" i="1"/>
  <c r="U332" i="1"/>
  <c r="Y332" i="1" s="1"/>
  <c r="AB332" i="1"/>
  <c r="P332" i="1"/>
  <c r="N332" i="1" s="1"/>
  <c r="Q332" i="1" s="1"/>
  <c r="K332" i="1" s="1"/>
  <c r="L332" i="1" s="1"/>
  <c r="AA332" i="1"/>
  <c r="AC319" i="1"/>
  <c r="P101" i="1"/>
  <c r="N101" i="1" s="1"/>
  <c r="Q101" i="1" s="1"/>
  <c r="K101" i="1" s="1"/>
  <c r="L101" i="1" s="1"/>
  <c r="AC93" i="1"/>
  <c r="U119" i="1"/>
  <c r="Y119" i="1" s="1"/>
  <c r="AB119" i="1"/>
  <c r="AA119" i="1"/>
  <c r="P119" i="1"/>
  <c r="N119" i="1" s="1"/>
  <c r="Q119" i="1" s="1"/>
  <c r="K119" i="1" s="1"/>
  <c r="L119" i="1" s="1"/>
  <c r="U135" i="1"/>
  <c r="Y135" i="1" s="1"/>
  <c r="AB135" i="1"/>
  <c r="P135" i="1"/>
  <c r="N135" i="1" s="1"/>
  <c r="Q135" i="1" s="1"/>
  <c r="K135" i="1" s="1"/>
  <c r="L135" i="1" s="1"/>
  <c r="AA135" i="1"/>
  <c r="AC125" i="1"/>
  <c r="U215" i="1"/>
  <c r="Y215" i="1" s="1"/>
  <c r="AB215" i="1"/>
  <c r="AA215" i="1"/>
  <c r="P158" i="1"/>
  <c r="N158" i="1" s="1"/>
  <c r="Q158" i="1" s="1"/>
  <c r="K158" i="1" s="1"/>
  <c r="L158" i="1" s="1"/>
  <c r="U269" i="1"/>
  <c r="Y269" i="1" s="1"/>
  <c r="AB269" i="1"/>
  <c r="AA269" i="1"/>
  <c r="AC218" i="1"/>
  <c r="AC252" i="1"/>
  <c r="AB243" i="1"/>
  <c r="AC243" i="1" s="1"/>
  <c r="U243" i="1"/>
  <c r="Y243" i="1" s="1"/>
  <c r="AA243" i="1"/>
  <c r="P243" i="1"/>
  <c r="N243" i="1" s="1"/>
  <c r="Q243" i="1" s="1"/>
  <c r="K243" i="1" s="1"/>
  <c r="L243" i="1" s="1"/>
  <c r="AC316" i="1"/>
  <c r="AC293" i="1"/>
  <c r="AC283" i="1"/>
  <c r="U304" i="1"/>
  <c r="Y304" i="1" s="1"/>
  <c r="AB304" i="1"/>
  <c r="AA304" i="1"/>
  <c r="P304" i="1"/>
  <c r="N304" i="1" s="1"/>
  <c r="Q304" i="1" s="1"/>
  <c r="K304" i="1" s="1"/>
  <c r="L304" i="1" s="1"/>
  <c r="AB320" i="1"/>
  <c r="U320" i="1"/>
  <c r="Y320" i="1" s="1"/>
  <c r="AA320" i="1"/>
  <c r="P320" i="1"/>
  <c r="N320" i="1" s="1"/>
  <c r="Q320" i="1" s="1"/>
  <c r="K320" i="1" s="1"/>
  <c r="L320" i="1" s="1"/>
  <c r="AC284" i="1"/>
  <c r="AC259" i="1"/>
  <c r="AC136" i="1"/>
  <c r="AC212" i="1"/>
  <c r="U23" i="1"/>
  <c r="Y23" i="1" s="1"/>
  <c r="AB23" i="1"/>
  <c r="AA23" i="1"/>
  <c r="U103" i="1"/>
  <c r="Y103" i="1" s="1"/>
  <c r="AB103" i="1"/>
  <c r="AA103" i="1"/>
  <c r="U106" i="1"/>
  <c r="Y106" i="1" s="1"/>
  <c r="AB106" i="1"/>
  <c r="AA106" i="1"/>
  <c r="AB104" i="1"/>
  <c r="U104" i="1"/>
  <c r="Y104" i="1" s="1"/>
  <c r="AA104" i="1"/>
  <c r="U105" i="1"/>
  <c r="Y105" i="1" s="1"/>
  <c r="AB105" i="1"/>
  <c r="AA105" i="1"/>
  <c r="P105" i="1"/>
  <c r="N105" i="1" s="1"/>
  <c r="Q105" i="1" s="1"/>
  <c r="K105" i="1" s="1"/>
  <c r="L105" i="1" s="1"/>
  <c r="U117" i="1"/>
  <c r="Y117" i="1" s="1"/>
  <c r="AB117" i="1"/>
  <c r="AA117" i="1"/>
  <c r="AB126" i="1"/>
  <c r="U126" i="1"/>
  <c r="Y126" i="1" s="1"/>
  <c r="AA126" i="1"/>
  <c r="U154" i="1"/>
  <c r="Y154" i="1" s="1"/>
  <c r="AB154" i="1"/>
  <c r="AA154" i="1"/>
  <c r="AB156" i="1"/>
  <c r="U156" i="1"/>
  <c r="Y156" i="1" s="1"/>
  <c r="AA156" i="1"/>
  <c r="U179" i="1"/>
  <c r="Y179" i="1" s="1"/>
  <c r="AB179" i="1"/>
  <c r="AA179" i="1"/>
  <c r="U178" i="1"/>
  <c r="Y178" i="1" s="1"/>
  <c r="AB178" i="1"/>
  <c r="AA178" i="1"/>
  <c r="P219" i="1"/>
  <c r="N219" i="1" s="1"/>
  <c r="Q219" i="1" s="1"/>
  <c r="K219" i="1" s="1"/>
  <c r="L219" i="1" s="1"/>
  <c r="AC202" i="1"/>
  <c r="AB275" i="1"/>
  <c r="U275" i="1"/>
  <c r="Y275" i="1" s="1"/>
  <c r="AA275" i="1"/>
  <c r="AC32" i="1"/>
  <c r="AC38" i="1"/>
  <c r="P43" i="1"/>
  <c r="N43" i="1" s="1"/>
  <c r="Q43" i="1" s="1"/>
  <c r="K43" i="1" s="1"/>
  <c r="L43" i="1" s="1"/>
  <c r="P59" i="1"/>
  <c r="N59" i="1" s="1"/>
  <c r="Q59" i="1" s="1"/>
  <c r="K59" i="1" s="1"/>
  <c r="L59" i="1" s="1"/>
  <c r="AC107" i="1"/>
  <c r="AC112" i="1"/>
  <c r="AB92" i="1"/>
  <c r="U92" i="1"/>
  <c r="Y92" i="1" s="1"/>
  <c r="AA92" i="1"/>
  <c r="P92" i="1"/>
  <c r="N92" i="1" s="1"/>
  <c r="Q92" i="1" s="1"/>
  <c r="K92" i="1" s="1"/>
  <c r="L92" i="1" s="1"/>
  <c r="P117" i="1"/>
  <c r="N117" i="1" s="1"/>
  <c r="Q117" i="1" s="1"/>
  <c r="K117" i="1" s="1"/>
  <c r="L117" i="1" s="1"/>
  <c r="AC150" i="1"/>
  <c r="P179" i="1"/>
  <c r="N179" i="1" s="1"/>
  <c r="Q179" i="1" s="1"/>
  <c r="K179" i="1" s="1"/>
  <c r="L179" i="1" s="1"/>
  <c r="AC189" i="1"/>
  <c r="U166" i="1"/>
  <c r="Y166" i="1" s="1"/>
  <c r="AB166" i="1"/>
  <c r="AC166" i="1" s="1"/>
  <c r="AA166" i="1"/>
  <c r="U208" i="1"/>
  <c r="Y208" i="1" s="1"/>
  <c r="AB208" i="1"/>
  <c r="AA208" i="1"/>
  <c r="AC285" i="1"/>
  <c r="AC321" i="1"/>
  <c r="U42" i="1"/>
  <c r="Y42" i="1" s="1"/>
  <c r="AB42" i="1"/>
  <c r="AC42" i="1" s="1"/>
  <c r="AA42" i="1"/>
  <c r="P42" i="1"/>
  <c r="N42" i="1" s="1"/>
  <c r="Q42" i="1" s="1"/>
  <c r="K42" i="1" s="1"/>
  <c r="L42" i="1" s="1"/>
  <c r="AC56" i="1"/>
  <c r="AB122" i="1"/>
  <c r="AC122" i="1" s="1"/>
  <c r="U122" i="1"/>
  <c r="Y122" i="1" s="1"/>
  <c r="AA122" i="1"/>
  <c r="U142" i="1"/>
  <c r="Y142" i="1" s="1"/>
  <c r="AB142" i="1"/>
  <c r="AC142" i="1" s="1"/>
  <c r="AA142" i="1"/>
  <c r="AB121" i="1"/>
  <c r="U121" i="1"/>
  <c r="Y121" i="1" s="1"/>
  <c r="AA121" i="1"/>
  <c r="U220" i="1"/>
  <c r="Y220" i="1" s="1"/>
  <c r="AB220" i="1"/>
  <c r="AA220" i="1"/>
  <c r="P154" i="1"/>
  <c r="N154" i="1" s="1"/>
  <c r="Q154" i="1" s="1"/>
  <c r="K154" i="1" s="1"/>
  <c r="L154" i="1" s="1"/>
  <c r="U203" i="1"/>
  <c r="Y203" i="1" s="1"/>
  <c r="AB203" i="1"/>
  <c r="AA203" i="1"/>
  <c r="U214" i="1"/>
  <c r="Y214" i="1" s="1"/>
  <c r="AB214" i="1"/>
  <c r="P214" i="1"/>
  <c r="N214" i="1" s="1"/>
  <c r="Q214" i="1" s="1"/>
  <c r="K214" i="1" s="1"/>
  <c r="L214" i="1" s="1"/>
  <c r="AA214" i="1"/>
  <c r="U301" i="1"/>
  <c r="Y301" i="1" s="1"/>
  <c r="AB301" i="1"/>
  <c r="AA301" i="1"/>
  <c r="AC28" i="1"/>
  <c r="AC66" i="1"/>
  <c r="P46" i="1"/>
  <c r="N46" i="1" s="1"/>
  <c r="Q46" i="1" s="1"/>
  <c r="K46" i="1" s="1"/>
  <c r="L46" i="1" s="1"/>
  <c r="AC85" i="1"/>
  <c r="AB76" i="1"/>
  <c r="AC76" i="1" s="1"/>
  <c r="U76" i="1"/>
  <c r="Y76" i="1" s="1"/>
  <c r="AA76" i="1"/>
  <c r="P76" i="1"/>
  <c r="N76" i="1" s="1"/>
  <c r="Q76" i="1" s="1"/>
  <c r="K76" i="1" s="1"/>
  <c r="L76" i="1" s="1"/>
  <c r="U110" i="1"/>
  <c r="Y110" i="1" s="1"/>
  <c r="AB110" i="1"/>
  <c r="AC110" i="1" s="1"/>
  <c r="AA110" i="1"/>
  <c r="U184" i="1"/>
  <c r="Y184" i="1" s="1"/>
  <c r="AB184" i="1"/>
  <c r="AA184" i="1"/>
  <c r="U199" i="1"/>
  <c r="Y199" i="1" s="1"/>
  <c r="AB199" i="1"/>
  <c r="AA199" i="1"/>
  <c r="AC223" i="1"/>
  <c r="P241" i="1"/>
  <c r="N241" i="1" s="1"/>
  <c r="Q241" i="1" s="1"/>
  <c r="K241" i="1" s="1"/>
  <c r="L241" i="1" s="1"/>
  <c r="AC292" i="1"/>
  <c r="U281" i="1"/>
  <c r="Y281" i="1" s="1"/>
  <c r="AB281" i="1"/>
  <c r="AC281" i="1" s="1"/>
  <c r="AA281" i="1"/>
  <c r="P296" i="1"/>
  <c r="N296" i="1" s="1"/>
  <c r="Q296" i="1" s="1"/>
  <c r="K296" i="1" s="1"/>
  <c r="L296" i="1" s="1"/>
  <c r="AC308" i="1"/>
  <c r="U288" i="1"/>
  <c r="Y288" i="1" s="1"/>
  <c r="AB288" i="1"/>
  <c r="AA288" i="1"/>
  <c r="P301" i="1"/>
  <c r="N301" i="1" s="1"/>
  <c r="Q301" i="1" s="1"/>
  <c r="K301" i="1" s="1"/>
  <c r="L301" i="1" s="1"/>
  <c r="AC114" i="1"/>
  <c r="AC141" i="1"/>
  <c r="AC204" i="1"/>
  <c r="AC245" i="1"/>
  <c r="AC242" i="1"/>
  <c r="AC298" i="1"/>
  <c r="AC317" i="1"/>
  <c r="U25" i="1"/>
  <c r="Y25" i="1" s="1"/>
  <c r="AB25" i="1"/>
  <c r="AC25" i="1" s="1"/>
  <c r="AA25" i="1"/>
  <c r="U29" i="1"/>
  <c r="Y29" i="1" s="1"/>
  <c r="AB29" i="1"/>
  <c r="AA29" i="1"/>
  <c r="AB99" i="1"/>
  <c r="U99" i="1"/>
  <c r="Y99" i="1" s="1"/>
  <c r="AA99" i="1"/>
  <c r="AB129" i="1"/>
  <c r="AC129" i="1" s="1"/>
  <c r="U129" i="1"/>
  <c r="Y129" i="1" s="1"/>
  <c r="AA129" i="1"/>
  <c r="U155" i="1"/>
  <c r="Y155" i="1" s="1"/>
  <c r="AB155" i="1"/>
  <c r="AC155" i="1" s="1"/>
  <c r="AA155" i="1"/>
  <c r="AB160" i="1"/>
  <c r="U160" i="1"/>
  <c r="Y160" i="1" s="1"/>
  <c r="AA160" i="1"/>
  <c r="AB172" i="1"/>
  <c r="U172" i="1"/>
  <c r="Y172" i="1" s="1"/>
  <c r="AA172" i="1"/>
  <c r="AB185" i="1"/>
  <c r="AC185" i="1" s="1"/>
  <c r="U185" i="1"/>
  <c r="Y185" i="1" s="1"/>
  <c r="AA185" i="1"/>
  <c r="U207" i="1"/>
  <c r="Y207" i="1" s="1"/>
  <c r="AB207" i="1"/>
  <c r="AC207" i="1" s="1"/>
  <c r="AA207" i="1"/>
  <c r="U163" i="1"/>
  <c r="Y163" i="1" s="1"/>
  <c r="AB163" i="1"/>
  <c r="AA163" i="1"/>
  <c r="AB186" i="1"/>
  <c r="U186" i="1"/>
  <c r="Y186" i="1" s="1"/>
  <c r="AA186" i="1"/>
  <c r="U162" i="1"/>
  <c r="Y162" i="1" s="1"/>
  <c r="AB162" i="1"/>
  <c r="AA162" i="1"/>
  <c r="U230" i="1"/>
  <c r="Y230" i="1" s="1"/>
  <c r="AB230" i="1"/>
  <c r="AC230" i="1" s="1"/>
  <c r="P230" i="1"/>
  <c r="N230" i="1" s="1"/>
  <c r="Q230" i="1" s="1"/>
  <c r="K230" i="1" s="1"/>
  <c r="L230" i="1" s="1"/>
  <c r="AA230" i="1"/>
  <c r="P185" i="1"/>
  <c r="N185" i="1" s="1"/>
  <c r="Q185" i="1" s="1"/>
  <c r="K185" i="1" s="1"/>
  <c r="L185" i="1" s="1"/>
  <c r="U191" i="1"/>
  <c r="Y191" i="1" s="1"/>
  <c r="AB191" i="1"/>
  <c r="AA191" i="1"/>
  <c r="U255" i="1"/>
  <c r="Y255" i="1" s="1"/>
  <c r="AB255" i="1"/>
  <c r="AC255" i="1" s="1"/>
  <c r="AA255" i="1"/>
  <c r="AB249" i="1"/>
  <c r="U249" i="1"/>
  <c r="Y249" i="1" s="1"/>
  <c r="AA249" i="1"/>
  <c r="U262" i="1"/>
  <c r="Y262" i="1" s="1"/>
  <c r="AB262" i="1"/>
  <c r="AA262" i="1"/>
  <c r="U300" i="1"/>
  <c r="Y300" i="1" s="1"/>
  <c r="AB300" i="1"/>
  <c r="AA300" i="1"/>
  <c r="P300" i="1"/>
  <c r="N300" i="1" s="1"/>
  <c r="Q300" i="1" s="1"/>
  <c r="K300" i="1" s="1"/>
  <c r="L300" i="1" s="1"/>
  <c r="AB26" i="1"/>
  <c r="AC26" i="1" s="1"/>
  <c r="U26" i="1"/>
  <c r="Y26" i="1" s="1"/>
  <c r="AA26" i="1"/>
  <c r="P26" i="1"/>
  <c r="N26" i="1" s="1"/>
  <c r="Q26" i="1" s="1"/>
  <c r="K26" i="1" s="1"/>
  <c r="L26" i="1" s="1"/>
  <c r="AC102" i="1"/>
  <c r="AC86" i="1"/>
  <c r="P77" i="1"/>
  <c r="N77" i="1" s="1"/>
  <c r="Q77" i="1" s="1"/>
  <c r="K77" i="1" s="1"/>
  <c r="L77" i="1" s="1"/>
  <c r="P134" i="1"/>
  <c r="N134" i="1" s="1"/>
  <c r="Q134" i="1" s="1"/>
  <c r="K134" i="1" s="1"/>
  <c r="L134" i="1" s="1"/>
  <c r="AC188" i="1"/>
  <c r="P166" i="1"/>
  <c r="N166" i="1" s="1"/>
  <c r="Q166" i="1" s="1"/>
  <c r="K166" i="1" s="1"/>
  <c r="L166" i="1" s="1"/>
  <c r="P191" i="1"/>
  <c r="N191" i="1" s="1"/>
  <c r="Q191" i="1" s="1"/>
  <c r="K191" i="1" s="1"/>
  <c r="L191" i="1" s="1"/>
  <c r="U224" i="1"/>
  <c r="Y224" i="1" s="1"/>
  <c r="AB224" i="1"/>
  <c r="AC224" i="1" s="1"/>
  <c r="AA224" i="1"/>
  <c r="AC216" i="1"/>
  <c r="AB237" i="1"/>
  <c r="AC237" i="1" s="1"/>
  <c r="U237" i="1"/>
  <c r="Y237" i="1" s="1"/>
  <c r="AA237" i="1"/>
  <c r="AC246" i="1"/>
  <c r="U251" i="1"/>
  <c r="Y251" i="1" s="1"/>
  <c r="AB251" i="1"/>
  <c r="AC251" i="1" s="1"/>
  <c r="AA251" i="1"/>
  <c r="P251" i="1"/>
  <c r="N251" i="1" s="1"/>
  <c r="Q251" i="1" s="1"/>
  <c r="K251" i="1" s="1"/>
  <c r="L251" i="1" s="1"/>
  <c r="AC270" i="1"/>
  <c r="AB18" i="1"/>
  <c r="U18" i="1"/>
  <c r="Y18" i="1" s="1"/>
  <c r="AA18" i="1"/>
  <c r="U58" i="1"/>
  <c r="Y58" i="1" s="1"/>
  <c r="AB58" i="1"/>
  <c r="AC58" i="1" s="1"/>
  <c r="AA58" i="1"/>
  <c r="U69" i="1"/>
  <c r="Y69" i="1" s="1"/>
  <c r="AB69" i="1"/>
  <c r="AA69" i="1"/>
  <c r="AB51" i="1"/>
  <c r="U51" i="1"/>
  <c r="Y51" i="1" s="1"/>
  <c r="AA51" i="1"/>
  <c r="AC73" i="1"/>
  <c r="P104" i="1"/>
  <c r="N104" i="1" s="1"/>
  <c r="Q104" i="1" s="1"/>
  <c r="K104" i="1" s="1"/>
  <c r="L104" i="1" s="1"/>
  <c r="P103" i="1"/>
  <c r="N103" i="1" s="1"/>
  <c r="Q103" i="1" s="1"/>
  <c r="K103" i="1" s="1"/>
  <c r="L103" i="1" s="1"/>
  <c r="P118" i="1"/>
  <c r="N118" i="1" s="1"/>
  <c r="Q118" i="1" s="1"/>
  <c r="K118" i="1" s="1"/>
  <c r="L118" i="1" s="1"/>
  <c r="U183" i="1"/>
  <c r="Y183" i="1" s="1"/>
  <c r="AB183" i="1"/>
  <c r="AA183" i="1"/>
  <c r="U153" i="1"/>
  <c r="Y153" i="1" s="1"/>
  <c r="AB153" i="1"/>
  <c r="P153" i="1"/>
  <c r="N153" i="1" s="1"/>
  <c r="Q153" i="1" s="1"/>
  <c r="K153" i="1" s="1"/>
  <c r="L153" i="1" s="1"/>
  <c r="AA153" i="1"/>
  <c r="U161" i="1"/>
  <c r="Y161" i="1" s="1"/>
  <c r="AB161" i="1"/>
  <c r="P161" i="1"/>
  <c r="N161" i="1" s="1"/>
  <c r="Q161" i="1" s="1"/>
  <c r="K161" i="1" s="1"/>
  <c r="L161" i="1" s="1"/>
  <c r="AA161" i="1"/>
  <c r="U169" i="1"/>
  <c r="Y169" i="1" s="1"/>
  <c r="AB169" i="1"/>
  <c r="P169" i="1"/>
  <c r="N169" i="1" s="1"/>
  <c r="Q169" i="1" s="1"/>
  <c r="K169" i="1" s="1"/>
  <c r="L169" i="1" s="1"/>
  <c r="AA169" i="1"/>
  <c r="U177" i="1"/>
  <c r="Y177" i="1" s="1"/>
  <c r="AB177" i="1"/>
  <c r="P177" i="1"/>
  <c r="N177" i="1" s="1"/>
  <c r="Q177" i="1" s="1"/>
  <c r="K177" i="1" s="1"/>
  <c r="L177" i="1" s="1"/>
  <c r="AA177" i="1"/>
  <c r="U149" i="1"/>
  <c r="Y149" i="1" s="1"/>
  <c r="AB149" i="1"/>
  <c r="AA149" i="1"/>
  <c r="P149" i="1"/>
  <c r="N149" i="1" s="1"/>
  <c r="Q149" i="1" s="1"/>
  <c r="K149" i="1" s="1"/>
  <c r="L149" i="1" s="1"/>
  <c r="U234" i="1"/>
  <c r="Y234" i="1" s="1"/>
  <c r="AB234" i="1"/>
  <c r="AA234" i="1"/>
  <c r="P207" i="1"/>
  <c r="N207" i="1" s="1"/>
  <c r="Q207" i="1" s="1"/>
  <c r="K207" i="1" s="1"/>
  <c r="L207" i="1" s="1"/>
  <c r="P234" i="1"/>
  <c r="N234" i="1" s="1"/>
  <c r="Q234" i="1" s="1"/>
  <c r="K234" i="1" s="1"/>
  <c r="L234" i="1" s="1"/>
  <c r="AC200" i="1"/>
  <c r="AB331" i="1"/>
  <c r="U331" i="1"/>
  <c r="Y331" i="1" s="1"/>
  <c r="AA331" i="1"/>
  <c r="P330" i="1"/>
  <c r="N330" i="1" s="1"/>
  <c r="Q330" i="1" s="1"/>
  <c r="K330" i="1" s="1"/>
  <c r="L330" i="1" s="1"/>
  <c r="AC310" i="1"/>
  <c r="U54" i="1"/>
  <c r="Y54" i="1" s="1"/>
  <c r="AB54" i="1"/>
  <c r="AA54" i="1"/>
  <c r="P126" i="1"/>
  <c r="N126" i="1" s="1"/>
  <c r="Q126" i="1" s="1"/>
  <c r="K126" i="1" s="1"/>
  <c r="L126" i="1" s="1"/>
  <c r="P121" i="1"/>
  <c r="N121" i="1" s="1"/>
  <c r="Q121" i="1" s="1"/>
  <c r="K121" i="1" s="1"/>
  <c r="L121" i="1" s="1"/>
  <c r="AC137" i="1"/>
  <c r="U145" i="1"/>
  <c r="Y145" i="1" s="1"/>
  <c r="AA145" i="1"/>
  <c r="AB145" i="1"/>
  <c r="AC145" i="1" s="1"/>
  <c r="P145" i="1"/>
  <c r="N145" i="1" s="1"/>
  <c r="Q145" i="1" s="1"/>
  <c r="K145" i="1" s="1"/>
  <c r="L145" i="1" s="1"/>
  <c r="U195" i="1"/>
  <c r="Y195" i="1" s="1"/>
  <c r="AB195" i="1"/>
  <c r="AA195" i="1"/>
  <c r="U174" i="1"/>
  <c r="Y174" i="1" s="1"/>
  <c r="AB174" i="1"/>
  <c r="AC174" i="1" s="1"/>
  <c r="AA174" i="1"/>
  <c r="U210" i="1"/>
  <c r="Y210" i="1" s="1"/>
  <c r="AB210" i="1"/>
  <c r="P210" i="1"/>
  <c r="N210" i="1" s="1"/>
  <c r="Q210" i="1" s="1"/>
  <c r="K210" i="1" s="1"/>
  <c r="L210" i="1" s="1"/>
  <c r="AA210" i="1"/>
  <c r="P255" i="1"/>
  <c r="N255" i="1" s="1"/>
  <c r="Q255" i="1" s="1"/>
  <c r="K255" i="1" s="1"/>
  <c r="L255" i="1" s="1"/>
  <c r="P275" i="1"/>
  <c r="N275" i="1" s="1"/>
  <c r="Q275" i="1" s="1"/>
  <c r="K275" i="1" s="1"/>
  <c r="L275" i="1" s="1"/>
  <c r="P276" i="1"/>
  <c r="N276" i="1" s="1"/>
  <c r="Q276" i="1" s="1"/>
  <c r="K276" i="1" s="1"/>
  <c r="L276" i="1" s="1"/>
  <c r="AC325" i="1"/>
  <c r="AC79" i="1"/>
  <c r="AC175" i="1"/>
  <c r="AC254" i="1"/>
  <c r="AC22" i="1"/>
  <c r="AC35" i="1"/>
  <c r="AC71" i="1"/>
  <c r="AC171" i="1"/>
  <c r="AC87" i="1"/>
  <c r="AC229" i="1"/>
  <c r="AC305" i="1"/>
  <c r="AC184" i="1" l="1"/>
  <c r="AC304" i="1"/>
  <c r="AC269" i="1"/>
  <c r="AC215" i="1"/>
  <c r="AC289" i="1"/>
  <c r="AC219" i="1"/>
  <c r="AC231" i="1"/>
  <c r="AC101" i="1"/>
  <c r="AC170" i="1"/>
  <c r="AC95" i="1"/>
  <c r="AC46" i="1"/>
  <c r="AC187" i="1"/>
  <c r="AC54" i="1"/>
  <c r="AC69" i="1"/>
  <c r="AC275" i="1"/>
  <c r="AC178" i="1"/>
  <c r="AC103" i="1"/>
  <c r="AC320" i="1"/>
  <c r="AC135" i="1"/>
  <c r="AC119" i="1"/>
  <c r="AC330" i="1"/>
  <c r="AC309" i="1"/>
  <c r="AC43" i="1"/>
  <c r="AC194" i="1"/>
  <c r="AC131" i="1"/>
  <c r="AC130" i="1"/>
  <c r="AC266" i="1"/>
  <c r="AC222" i="1"/>
  <c r="AC241" i="1"/>
  <c r="AC300" i="1"/>
  <c r="AC191" i="1"/>
  <c r="AC162" i="1"/>
  <c r="AC186" i="1"/>
  <c r="AC172" i="1"/>
  <c r="AC99" i="1"/>
  <c r="AC288" i="1"/>
  <c r="AC301" i="1"/>
  <c r="AC214" i="1"/>
  <c r="AC154" i="1"/>
  <c r="AC126" i="1"/>
  <c r="AC106" i="1"/>
  <c r="AC276" i="1"/>
  <c r="AC68" i="1"/>
  <c r="AC148" i="1"/>
  <c r="AC176" i="1"/>
  <c r="AC118" i="1"/>
  <c r="AC100" i="1"/>
  <c r="AC50" i="1"/>
  <c r="AC195" i="1"/>
  <c r="AC163" i="1"/>
  <c r="AC29" i="1"/>
  <c r="AC199" i="1"/>
  <c r="AC208" i="1"/>
  <c r="AC92" i="1"/>
  <c r="AC296" i="1"/>
  <c r="AC181" i="1"/>
  <c r="AC173" i="1"/>
  <c r="AC165" i="1"/>
  <c r="AC157" i="1"/>
  <c r="AC182" i="1"/>
  <c r="AC123" i="1"/>
  <c r="AC109" i="1"/>
  <c r="AC59" i="1"/>
  <c r="AC19" i="1"/>
  <c r="AC120" i="1"/>
  <c r="AC17" i="1"/>
  <c r="AC328" i="1"/>
  <c r="AC297" i="1"/>
  <c r="AC331" i="1"/>
  <c r="AC183" i="1"/>
  <c r="AC51" i="1"/>
  <c r="AC262" i="1"/>
  <c r="AC249" i="1"/>
  <c r="AC160" i="1"/>
  <c r="AC203" i="1"/>
  <c r="AC220" i="1"/>
  <c r="AC121" i="1"/>
  <c r="AC179" i="1"/>
  <c r="AC156" i="1"/>
  <c r="AC117" i="1"/>
  <c r="AC105" i="1"/>
  <c r="AC104" i="1"/>
  <c r="AC23" i="1"/>
  <c r="AC332" i="1"/>
  <c r="AC323" i="1"/>
  <c r="AC233" i="1"/>
  <c r="AC151" i="1"/>
  <c r="AC84" i="1"/>
  <c r="AC227" i="1"/>
  <c r="AC127" i="1"/>
  <c r="AC147" i="1"/>
  <c r="AC77" i="1"/>
  <c r="AC158" i="1"/>
  <c r="AC280" i="1"/>
  <c r="AC198" i="1"/>
  <c r="AC164" i="1"/>
  <c r="AC210" i="1"/>
  <c r="AC234" i="1"/>
  <c r="AC149" i="1"/>
  <c r="AC177" i="1"/>
  <c r="AC169" i="1"/>
  <c r="AC161" i="1"/>
  <c r="AC153" i="1"/>
  <c r="AC18" i="1"/>
</calcChain>
</file>

<file path=xl/sharedStrings.xml><?xml version="1.0" encoding="utf-8"?>
<sst xmlns="http://schemas.openxmlformats.org/spreadsheetml/2006/main" count="5223" uniqueCount="882">
  <si>
    <t>File opened</t>
  </si>
  <si>
    <t>2019-06-12 10:55:51</t>
  </si>
  <si>
    <t>Console s/n</t>
  </si>
  <si>
    <t>68C-831455</t>
  </si>
  <si>
    <t>Console ver</t>
  </si>
  <si>
    <t>Bluestem v.1.3.17</t>
  </si>
  <si>
    <t>Scripts ver</t>
  </si>
  <si>
    <t>2018.12  1.3.16, Nov 2018</t>
  </si>
  <si>
    <t>Head s/n</t>
  </si>
  <si>
    <t>68H-581455</t>
  </si>
  <si>
    <t>Head ver</t>
  </si>
  <si>
    <t>1.3.1</t>
  </si>
  <si>
    <t>Head cal</t>
  </si>
  <si>
    <t>{"h2obspan2a": "0.101855", "co2bzero": "1.05963", "co2bspanconc2": "296.4", "ssb_ref": "42125.2", "flowmeterzero": "1.02097", "co2aspanconc2": "296.4", "tazero": "0.0930309", "co2aspan2a": "0.11303", "h2obspanconc1": "20.73", "h2obspan2": "0", "co2aspan1": "1.01239", "co2bspan2b": "0.112453", "co2aspan2": "-0.0315546", "h2obzero": "0.986235", "co2aspan2b": "0.114027", "chamberpressurezero": "2.47493", "flowbzero": "0.30584", "h2obspanconc2": "0", "h2oaspan2": "0", "ssa_ref": "25340.6", "co2bspanconc1": "502", "co2bspan2": "-0.0322931", "h2obspan2b": "0.107484", "h2oaspanconc2": "0", "h2oaspanconc1": "20.73", "co2bspan1": "1.01432", "h2obspan1": "1.05526", "h2oaspan2a": "0.105781", "h2oazero": "0.971003", "co2azero": "0.960664", "h2oaspan2b": "0.107752", "flowazero": "0.285", "tbzero": "0.16855", "co2aspanconc1": "502", "h2oaspan1": "1.01864", "oxygen": "21", "co2bspan2a": "0.11126"}</t>
  </si>
  <si>
    <t>Chamber type</t>
  </si>
  <si>
    <t>6800-13</t>
  </si>
  <si>
    <t>Chamber s/n</t>
  </si>
  <si>
    <t>CHM-10365</t>
  </si>
  <si>
    <t>Chamber rev</t>
  </si>
  <si>
    <t>0</t>
  </si>
  <si>
    <t>Chamber cal</t>
  </si>
  <si>
    <t>8.26</t>
  </si>
  <si>
    <t>HeadLS type</t>
  </si>
  <si>
    <t>6800-03</t>
  </si>
  <si>
    <t>HeadLS s/n</t>
  </si>
  <si>
    <t>181029</t>
  </si>
  <si>
    <t>HeadLS f</t>
  </si>
  <si>
    <t>0.0682 0.085 0.1056 0.0766</t>
  </si>
  <si>
    <t>HeadLS u0</t>
  </si>
  <si>
    <t>296 322 941 379</t>
  </si>
  <si>
    <t>10:55:51</t>
  </si>
  <si>
    <t>Stability Definition:	A (GasEx): Slp&lt;1 Std&lt;0.1 Per=20	ΔCO2 (Meas2): Slp&lt;1 Std&lt;0.1 Per=20	ΔH2O (Meas2): Slp&lt;1 Std&lt;0.1 Per=20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</si>
  <si>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</si>
  <si>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</si>
  <si>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</si>
  <si>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</si>
  <si>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</si>
  <si>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</si>
  <si>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</si>
  <si>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</si>
  <si>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</si>
  <si>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</si>
  <si>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</si>
  <si>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</si>
  <si>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</si>
  <si>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</si>
  <si>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</si>
  <si>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</si>
  <si>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</si>
  <si>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</si>
  <si>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</si>
  <si>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</si>
  <si>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</si>
  <si>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</si>
  <si>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</si>
  <si>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</si>
  <si>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</si>
  <si>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</si>
  <si>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</si>
  <si>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</si>
  <si>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</si>
  <si>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</si>
  <si>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</si>
  <si>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</si>
  <si>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</si>
  <si>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</si>
  <si>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</si>
  <si>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</si>
  <si>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</si>
  <si>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</si>
  <si>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</si>
  <si>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</si>
  <si>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</si>
  <si>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</si>
  <si>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7.87646 85.6473 373.727 629.073 892.278 1109.68 1302.07 1394.97</t>
  </si>
  <si>
    <t>Fs_true</t>
  </si>
  <si>
    <t>0.773203 110.302 401.142 601.046 800.002 1000.86 1200.36 1401.75</t>
  </si>
  <si>
    <t>leak_wt</t>
  </si>
  <si>
    <t>Sys</t>
  </si>
  <si>
    <t>UserDefVar</t>
  </si>
  <si>
    <t>GasEx</t>
  </si>
  <si>
    <t>Leak</t>
  </si>
  <si>
    <t>LeafQ</t>
  </si>
  <si>
    <t>Meas</t>
  </si>
  <si>
    <t>HeadLS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</si>
  <si>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</si>
  <si>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</si>
  <si>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</si>
  <si>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</si>
  <si>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</si>
  <si>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</si>
  <si>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</si>
  <si>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</si>
  <si>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</si>
  <si>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Tree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</si>
  <si>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</si>
  <si>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</si>
  <si>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</si>
  <si>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</si>
  <si>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</si>
  <si>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</si>
  <si>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</si>
  <si>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</si>
  <si>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</si>
  <si>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</si>
  <si>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</si>
  <si>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</si>
  <si>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</si>
  <si>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</si>
  <si>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</si>
  <si>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</si>
  <si>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</si>
  <si>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</si>
  <si>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</si>
  <si>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</si>
  <si>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</si>
  <si>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</si>
  <si>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</si>
  <si>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</si>
  <si>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</si>
  <si>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</si>
  <si>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</si>
  <si>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</si>
  <si>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</si>
  <si>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</si>
  <si>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</si>
  <si>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</si>
  <si>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</si>
  <si>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</si>
  <si>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</si>
  <si>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</si>
  <si>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</si>
  <si>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</si>
  <si>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</si>
  <si>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</si>
  <si>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</si>
  <si>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</si>
  <si>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</si>
  <si>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</si>
  <si>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</si>
  <si>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</si>
  <si>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</si>
  <si>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</si>
  <si>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</si>
  <si>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</si>
  <si>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</si>
  <si>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</si>
  <si>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</si>
  <si>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</si>
  <si>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f_green</t>
  </si>
  <si>
    <t>f_blue</t>
  </si>
  <si>
    <t>f_white</t>
  </si>
  <si>
    <t>Tled</t>
  </si>
  <si>
    <t>Pc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</si>
  <si>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</si>
  <si>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</si>
  <si>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</si>
  <si>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</si>
  <si>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</si>
  <si>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</si>
  <si>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</si>
  <si>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</si>
  <si>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</si>
  <si>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</si>
  <si>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</si>
  <si>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</si>
  <si>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</si>
  <si>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</si>
  <si>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</si>
  <si>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</si>
  <si>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</si>
  <si>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</si>
  <si>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</si>
  <si>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</si>
  <si>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</si>
  <si>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</si>
  <si>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</si>
  <si>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</si>
  <si>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</si>
  <si>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</si>
  <si>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</si>
  <si>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</si>
  <si>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</si>
  <si>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</si>
  <si>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</si>
  <si>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</si>
  <si>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</si>
  <si>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</si>
  <si>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</si>
  <si>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</si>
  <si>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</si>
  <si>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</si>
  <si>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</si>
  <si>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</si>
  <si>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</si>
  <si>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</si>
  <si>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</si>
  <si>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</si>
  <si>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</si>
  <si>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</si>
  <si>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</si>
  <si>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</si>
  <si>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</si>
  <si>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</si>
  <si>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</si>
  <si>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</si>
  <si>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</si>
  <si>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</si>
  <si>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</si>
  <si>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</si>
  <si>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</si>
  <si>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</si>
  <si>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</si>
  <si>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</si>
  <si>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</si>
  <si>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</si>
  <si>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</si>
  <si>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</si>
  <si>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</si>
  <si>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</si>
  <si>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</si>
  <si>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</si>
  <si>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</si>
  <si>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</si>
  <si>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</si>
  <si>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</si>
  <si>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</si>
  <si>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</si>
  <si>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</si>
  <si>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</si>
  <si>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</si>
  <si>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</si>
  <si>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</si>
  <si>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</si>
  <si>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V</t>
  </si>
  <si>
    <t>1: Needles</t>
  </si>
  <si>
    <t>09:20:01</t>
  </si>
  <si>
    <t>3/3</t>
  </si>
  <si>
    <t>5</t>
  </si>
  <si>
    <t>11111111</t>
  </si>
  <si>
    <t>oooooooo</t>
  </si>
  <si>
    <t>off</t>
  </si>
  <si>
    <t>2/3</t>
  </si>
  <si>
    <t>1/3</t>
  </si>
  <si>
    <t>20190613 11:02:06</t>
  </si>
  <si>
    <t>11:02:06</t>
  </si>
  <si>
    <t>20190613 11:02:08</t>
  </si>
  <si>
    <t>11:02:08</t>
  </si>
  <si>
    <t>20190613 11:02:10</t>
  </si>
  <si>
    <t>11:02:10</t>
  </si>
  <si>
    <t>20190613 11:02:12</t>
  </si>
  <si>
    <t>11:02:12</t>
  </si>
  <si>
    <t>20190613 11:02:14</t>
  </si>
  <si>
    <t>11:02:14</t>
  </si>
  <si>
    <t>20190613 11:02:16</t>
  </si>
  <si>
    <t>11:02:16</t>
  </si>
  <si>
    <t>20190613 11:02:18</t>
  </si>
  <si>
    <t>11:02:18</t>
  </si>
  <si>
    <t>20190613 11:02:20</t>
  </si>
  <si>
    <t>11:02:20</t>
  </si>
  <si>
    <t>20190613 11:02:22</t>
  </si>
  <si>
    <t>11:02:22</t>
  </si>
  <si>
    <t>20190613 11:02:24</t>
  </si>
  <si>
    <t>11:02:24</t>
  </si>
  <si>
    <t>20190613 11:02:26</t>
  </si>
  <si>
    <t>11:02:26</t>
  </si>
  <si>
    <t>20190613 11:02:28</t>
  </si>
  <si>
    <t>11:02:28</t>
  </si>
  <si>
    <t>20190613 11:02:30</t>
  </si>
  <si>
    <t>11:02:30</t>
  </si>
  <si>
    <t>20190613 11:02:32</t>
  </si>
  <si>
    <t>11:02:32</t>
  </si>
  <si>
    <t>20190613 11:02:34</t>
  </si>
  <si>
    <t>11:02:34</t>
  </si>
  <si>
    <t>20190613 11:02:36</t>
  </si>
  <si>
    <t>11:02:36</t>
  </si>
  <si>
    <t>20190613 11:02:38</t>
  </si>
  <si>
    <t>11:02:38</t>
  </si>
  <si>
    <t>20190613 11:02:40</t>
  </si>
  <si>
    <t>11:02:40</t>
  </si>
  <si>
    <t>20190613 11:02:42</t>
  </si>
  <si>
    <t>11:02:42</t>
  </si>
  <si>
    <t>20190613 11:02:44</t>
  </si>
  <si>
    <t>11:02:44</t>
  </si>
  <si>
    <t>20190613 11:02:46</t>
  </si>
  <si>
    <t>11:02:46</t>
  </si>
  <si>
    <t>20190613 11:02:48</t>
  </si>
  <si>
    <t>11:02:48</t>
  </si>
  <si>
    <t>20190613 11:02:50</t>
  </si>
  <si>
    <t>11:02:50</t>
  </si>
  <si>
    <t>20190613 11:02:52</t>
  </si>
  <si>
    <t>11:02:52</t>
  </si>
  <si>
    <t>20190613 11:02:54</t>
  </si>
  <si>
    <t>11:02:54</t>
  </si>
  <si>
    <t>20190613 11:02:56</t>
  </si>
  <si>
    <t>11:02:56</t>
  </si>
  <si>
    <t>20190613 11:02:58</t>
  </si>
  <si>
    <t>11:02:58</t>
  </si>
  <si>
    <t>20190613 11:03:00</t>
  </si>
  <si>
    <t>11:03:00</t>
  </si>
  <si>
    <t>20190613 11:03:02</t>
  </si>
  <si>
    <t>11:03:02</t>
  </si>
  <si>
    <t>20190613 11:03:04</t>
  </si>
  <si>
    <t>11:03:04</t>
  </si>
  <si>
    <t>20190613 11:03:06</t>
  </si>
  <si>
    <t>11:03:06</t>
  </si>
  <si>
    <t>20190613 11:03:08</t>
  </si>
  <si>
    <t>11:03:08</t>
  </si>
  <si>
    <t>20190613 11:03:10</t>
  </si>
  <si>
    <t>11:03:10</t>
  </si>
  <si>
    <t>20190613 11:03:12</t>
  </si>
  <si>
    <t>11:03:12</t>
  </si>
  <si>
    <t>20190613 11:03:14</t>
  </si>
  <si>
    <t>11:03:14</t>
  </si>
  <si>
    <t>20190613 11:03:16</t>
  </si>
  <si>
    <t>11:03:16</t>
  </si>
  <si>
    <t>20190613 11:03:18</t>
  </si>
  <si>
    <t>11:03:18</t>
  </si>
  <si>
    <t>20190613 11:03:20</t>
  </si>
  <si>
    <t>11:03:20</t>
  </si>
  <si>
    <t>20190613 11:03:22</t>
  </si>
  <si>
    <t>11:03:22</t>
  </si>
  <si>
    <t>20190613 11:03:24</t>
  </si>
  <si>
    <t>11:03:24</t>
  </si>
  <si>
    <t>20190613 11:03:26</t>
  </si>
  <si>
    <t>11:03:26</t>
  </si>
  <si>
    <t>20190613 11:03:28</t>
  </si>
  <si>
    <t>11:03:28</t>
  </si>
  <si>
    <t>20190613 11:03:30</t>
  </si>
  <si>
    <t>11:03:30</t>
  </si>
  <si>
    <t>20190613 11:03:32</t>
  </si>
  <si>
    <t>11:03:32</t>
  </si>
  <si>
    <t>20190613 11:03:34</t>
  </si>
  <si>
    <t>11:03:34</t>
  </si>
  <si>
    <t>20190613 11:03:36</t>
  </si>
  <si>
    <t>11:03:36</t>
  </si>
  <si>
    <t>20190613 11:03:38</t>
  </si>
  <si>
    <t>11:03:38</t>
  </si>
  <si>
    <t>20190613 11:03:40</t>
  </si>
  <si>
    <t>11:03:40</t>
  </si>
  <si>
    <t>20190613 11:03:42</t>
  </si>
  <si>
    <t>11:03:42</t>
  </si>
  <si>
    <t>20190613 11:03:44</t>
  </si>
  <si>
    <t>11:03:44</t>
  </si>
  <si>
    <t>20190613 11:03:46</t>
  </si>
  <si>
    <t>11:03:46</t>
  </si>
  <si>
    <t>20190613 11:03:48</t>
  </si>
  <si>
    <t>11:03:48</t>
  </si>
  <si>
    <t>20190613 11:03:50</t>
  </si>
  <si>
    <t>11:03:50</t>
  </si>
  <si>
    <t>20190613 11:03:52</t>
  </si>
  <si>
    <t>11:03:52</t>
  </si>
  <si>
    <t>20190613 11:03:54</t>
  </si>
  <si>
    <t>11:03:54</t>
  </si>
  <si>
    <t>20190613 11:03:56</t>
  </si>
  <si>
    <t>11:03:56</t>
  </si>
  <si>
    <t>20190613 11:03:58</t>
  </si>
  <si>
    <t>11:03:58</t>
  </si>
  <si>
    <t>20190613 11:04:00</t>
  </si>
  <si>
    <t>11:04:00</t>
  </si>
  <si>
    <t>20190613 11:04:02</t>
  </si>
  <si>
    <t>11:04:02</t>
  </si>
  <si>
    <t>20190613 11:04:04</t>
  </si>
  <si>
    <t>11:04:04</t>
  </si>
  <si>
    <t>20190613 11:04:06</t>
  </si>
  <si>
    <t>11:04:06</t>
  </si>
  <si>
    <t>20190613 11:04:08</t>
  </si>
  <si>
    <t>11:04:08</t>
  </si>
  <si>
    <t>20190613 11:04:10</t>
  </si>
  <si>
    <t>11:04:10</t>
  </si>
  <si>
    <t>20190613 11:04:12</t>
  </si>
  <si>
    <t>11:04:12</t>
  </si>
  <si>
    <t>20190613 11:04:14</t>
  </si>
  <si>
    <t>11:04:14</t>
  </si>
  <si>
    <t>20190613 11:04:16</t>
  </si>
  <si>
    <t>11:04:16</t>
  </si>
  <si>
    <t>20190613 11:04:18</t>
  </si>
  <si>
    <t>11:04:18</t>
  </si>
  <si>
    <t>20190613 11:04:20</t>
  </si>
  <si>
    <t>11:04:20</t>
  </si>
  <si>
    <t>20190613 11:04:22</t>
  </si>
  <si>
    <t>11:04:22</t>
  </si>
  <si>
    <t>20190613 11:04:24</t>
  </si>
  <si>
    <t>11:04:24</t>
  </si>
  <si>
    <t>20190613 11:04:26</t>
  </si>
  <si>
    <t>11:04:26</t>
  </si>
  <si>
    <t>20190613 11:04:28</t>
  </si>
  <si>
    <t>11:04:28</t>
  </si>
  <si>
    <t>20190613 11:04:30</t>
  </si>
  <si>
    <t>11:04:30</t>
  </si>
  <si>
    <t>20190613 11:04:32</t>
  </si>
  <si>
    <t>11:04:32</t>
  </si>
  <si>
    <t>20190613 11:04:34</t>
  </si>
  <si>
    <t>11:04:34</t>
  </si>
  <si>
    <t>20190613 11:04:36</t>
  </si>
  <si>
    <t>11:04:36</t>
  </si>
  <si>
    <t>20190613 11:04:38</t>
  </si>
  <si>
    <t>11:04:38</t>
  </si>
  <si>
    <t>20190613 11:04:40</t>
  </si>
  <si>
    <t>11:04:40</t>
  </si>
  <si>
    <t>20190613 11:04:42</t>
  </si>
  <si>
    <t>11:04:42</t>
  </si>
  <si>
    <t>20190613 11:04:44</t>
  </si>
  <si>
    <t>11:04:44</t>
  </si>
  <si>
    <t>20190613 11:04:46</t>
  </si>
  <si>
    <t>11:04:46</t>
  </si>
  <si>
    <t>20190613 11:04:48</t>
  </si>
  <si>
    <t>11:04:48</t>
  </si>
  <si>
    <t>20190613 11:04:50</t>
  </si>
  <si>
    <t>11:04:50</t>
  </si>
  <si>
    <t>20190613 11:04:52</t>
  </si>
  <si>
    <t>11:04:52</t>
  </si>
  <si>
    <t>20190613 11:04:54</t>
  </si>
  <si>
    <t>11:04:54</t>
  </si>
  <si>
    <t>20190613 11:04:56</t>
  </si>
  <si>
    <t>11:04:56</t>
  </si>
  <si>
    <t>20190613 11:04:58</t>
  </si>
  <si>
    <t>11:04:58</t>
  </si>
  <si>
    <t>20190613 11:05:00</t>
  </si>
  <si>
    <t>11:05:00</t>
  </si>
  <si>
    <t>20190613 11:05:02</t>
  </si>
  <si>
    <t>11:05:02</t>
  </si>
  <si>
    <t>20190613 11:05:04</t>
  </si>
  <si>
    <t>11:05:04</t>
  </si>
  <si>
    <t>20190613 11:05:06</t>
  </si>
  <si>
    <t>11:05:06</t>
  </si>
  <si>
    <t>20190613 11:05:08</t>
  </si>
  <si>
    <t>11:05:08</t>
  </si>
  <si>
    <t>20190613 11:05:10</t>
  </si>
  <si>
    <t>11:05:10</t>
  </si>
  <si>
    <t>20190613 11:05:12</t>
  </si>
  <si>
    <t>11:05:12</t>
  </si>
  <si>
    <t>20190613 11:05:14</t>
  </si>
  <si>
    <t>11:05:14</t>
  </si>
  <si>
    <t>20190613 11:05:16</t>
  </si>
  <si>
    <t>11:05:16</t>
  </si>
  <si>
    <t>20190613 11:05:18</t>
  </si>
  <si>
    <t>11:05:18</t>
  </si>
  <si>
    <t>20190613 11:05:20</t>
  </si>
  <si>
    <t>11:05:20</t>
  </si>
  <si>
    <t>20190613 11:05:22</t>
  </si>
  <si>
    <t>11:05:22</t>
  </si>
  <si>
    <t>20190613 11:05:24</t>
  </si>
  <si>
    <t>11:05:24</t>
  </si>
  <si>
    <t>20190613 11:05:26</t>
  </si>
  <si>
    <t>11:05:26</t>
  </si>
  <si>
    <t>20190613 11:05:28</t>
  </si>
  <si>
    <t>11:05:28</t>
  </si>
  <si>
    <t>20190613 11:05:30</t>
  </si>
  <si>
    <t>11:05:30</t>
  </si>
  <si>
    <t>20190613 11:05:32</t>
  </si>
  <si>
    <t>11:05:32</t>
  </si>
  <si>
    <t>20190613 11:05:34</t>
  </si>
  <si>
    <t>11:05:34</t>
  </si>
  <si>
    <t>20190613 11:05:36</t>
  </si>
  <si>
    <t>11:05:36</t>
  </si>
  <si>
    <t>20190613 11:05:38</t>
  </si>
  <si>
    <t>11:05:38</t>
  </si>
  <si>
    <t>20190613 11:05:40</t>
  </si>
  <si>
    <t>11:05:40</t>
  </si>
  <si>
    <t>20190613 11:05:42</t>
  </si>
  <si>
    <t>11:05:42</t>
  </si>
  <si>
    <t>20190613 11:05:44</t>
  </si>
  <si>
    <t>11:05:44</t>
  </si>
  <si>
    <t>20190613 11:05:46</t>
  </si>
  <si>
    <t>11:05:46</t>
  </si>
  <si>
    <t>20190613 11:05:48</t>
  </si>
  <si>
    <t>11:05:48</t>
  </si>
  <si>
    <t>20190613 11:05:50</t>
  </si>
  <si>
    <t>11:05:50</t>
  </si>
  <si>
    <t>20190613 11:05:52</t>
  </si>
  <si>
    <t>11:05:52</t>
  </si>
  <si>
    <t>20190613 11:05:54</t>
  </si>
  <si>
    <t>11:05:54</t>
  </si>
  <si>
    <t>20190613 11:05:56</t>
  </si>
  <si>
    <t>11:05:56</t>
  </si>
  <si>
    <t>20190613 11:05:58</t>
  </si>
  <si>
    <t>11:05:58</t>
  </si>
  <si>
    <t>20190613 11:06:00</t>
  </si>
  <si>
    <t>11:06:00</t>
  </si>
  <si>
    <t>20190613 11:06:02</t>
  </si>
  <si>
    <t>11:06:02</t>
  </si>
  <si>
    <t>20190613 11:06:04</t>
  </si>
  <si>
    <t>11:06:04</t>
  </si>
  <si>
    <t>20190613 11:06:06</t>
  </si>
  <si>
    <t>11:06:06</t>
  </si>
  <si>
    <t>20190613 11:06:08</t>
  </si>
  <si>
    <t>11:06:08</t>
  </si>
  <si>
    <t>20190613 11:06:10</t>
  </si>
  <si>
    <t>11:06:10</t>
  </si>
  <si>
    <t>20190613 11:06:12</t>
  </si>
  <si>
    <t>11:06:12</t>
  </si>
  <si>
    <t>20190613 11:06:14</t>
  </si>
  <si>
    <t>11:06:14</t>
  </si>
  <si>
    <t>20190613 11:06:16</t>
  </si>
  <si>
    <t>11:06:16</t>
  </si>
  <si>
    <t>20190613 11:06:18</t>
  </si>
  <si>
    <t>11:06:18</t>
  </si>
  <si>
    <t>20190613 11:06:20</t>
  </si>
  <si>
    <t>11:06:20</t>
  </si>
  <si>
    <t>20190613 11:06:22</t>
  </si>
  <si>
    <t>11:06:22</t>
  </si>
  <si>
    <t>20190613 11:06:24</t>
  </si>
  <si>
    <t>11:06:24</t>
  </si>
  <si>
    <t>20190613 11:06:26</t>
  </si>
  <si>
    <t>11:06:26</t>
  </si>
  <si>
    <t>20190613 11:06:28</t>
  </si>
  <si>
    <t>11:06:28</t>
  </si>
  <si>
    <t>20190613 11:06:30</t>
  </si>
  <si>
    <t>11:06:30</t>
  </si>
  <si>
    <t>20190613 11:06:32</t>
  </si>
  <si>
    <t>11:06:32</t>
  </si>
  <si>
    <t>20190613 11:06:34</t>
  </si>
  <si>
    <t>11:06:34</t>
  </si>
  <si>
    <t>20190613 11:06:36</t>
  </si>
  <si>
    <t>11:06:36</t>
  </si>
  <si>
    <t>20190613 11:06:38</t>
  </si>
  <si>
    <t>11:06:38</t>
  </si>
  <si>
    <t>20190613 11:06:40</t>
  </si>
  <si>
    <t>11:06:40</t>
  </si>
  <si>
    <t>20190613 11:06:42</t>
  </si>
  <si>
    <t>11:06:42</t>
  </si>
  <si>
    <t>20190613 11:06:44</t>
  </si>
  <si>
    <t>11:06:44</t>
  </si>
  <si>
    <t>20190613 11:06:46</t>
  </si>
  <si>
    <t>11:06:46</t>
  </si>
  <si>
    <t>20190613 11:06:48</t>
  </si>
  <si>
    <t>11:06:48</t>
  </si>
  <si>
    <t>20190613 11:06:50</t>
  </si>
  <si>
    <t>11:06:50</t>
  </si>
  <si>
    <t>20190613 11:06:52</t>
  </si>
  <si>
    <t>11:06:52</t>
  </si>
  <si>
    <t>20190613 11:06:54</t>
  </si>
  <si>
    <t>11:06:54</t>
  </si>
  <si>
    <t>20190613 11:06:56</t>
  </si>
  <si>
    <t>11:06:56</t>
  </si>
  <si>
    <t>20190613 11:06:58</t>
  </si>
  <si>
    <t>11:06:58</t>
  </si>
  <si>
    <t>20190613 11:07:00</t>
  </si>
  <si>
    <t>11:07:00</t>
  </si>
  <si>
    <t>20190613 11:07:02</t>
  </si>
  <si>
    <t>11:07:02</t>
  </si>
  <si>
    <t>20190613 11:07:04</t>
  </si>
  <si>
    <t>11:07:04</t>
  </si>
  <si>
    <t>20190613 11:07:06</t>
  </si>
  <si>
    <t>11:07:06</t>
  </si>
  <si>
    <t>20190613 11:07:08</t>
  </si>
  <si>
    <t>11:07:08</t>
  </si>
  <si>
    <t>20190613 11:07:10</t>
  </si>
  <si>
    <t>11:07:10</t>
  </si>
  <si>
    <t>20190613 11:07:12</t>
  </si>
  <si>
    <t>11:07:12</t>
  </si>
  <si>
    <t>20190613 11:07:14</t>
  </si>
  <si>
    <t>11:07:14</t>
  </si>
  <si>
    <t>20190613 11:07:16</t>
  </si>
  <si>
    <t>11:07:16</t>
  </si>
  <si>
    <t>20190613 11:07:18</t>
  </si>
  <si>
    <t>11:07:18</t>
  </si>
  <si>
    <t>20190613 11:07:20</t>
  </si>
  <si>
    <t>11:07:20</t>
  </si>
  <si>
    <t>20190613 11:07:22</t>
  </si>
  <si>
    <t>11:07:22</t>
  </si>
  <si>
    <t>20190613 11:07:24</t>
  </si>
  <si>
    <t>11:07:24</t>
  </si>
  <si>
    <t>20190613 11:07:26</t>
  </si>
  <si>
    <t>11:07:26</t>
  </si>
  <si>
    <t>20190613 11:07:28</t>
  </si>
  <si>
    <t>11:07:28</t>
  </si>
  <si>
    <t>20190613 11:07:30</t>
  </si>
  <si>
    <t>11:07:30</t>
  </si>
  <si>
    <t>20190613 11:07:32</t>
  </si>
  <si>
    <t>11:07:32</t>
  </si>
  <si>
    <t>20190613 11:07:34</t>
  </si>
  <si>
    <t>11:07:34</t>
  </si>
  <si>
    <t>20190613 11:07:36</t>
  </si>
  <si>
    <t>11:07:36</t>
  </si>
  <si>
    <t>20190613 11:07:38</t>
  </si>
  <si>
    <t>11:07:38</t>
  </si>
  <si>
    <t>20190613 11:07:40</t>
  </si>
  <si>
    <t>11:07:40</t>
  </si>
  <si>
    <t>20190613 11:07:42</t>
  </si>
  <si>
    <t>11:07:42</t>
  </si>
  <si>
    <t>20190613 11:07:44</t>
  </si>
  <si>
    <t>11:07:44</t>
  </si>
  <si>
    <t>20190613 11:07:46</t>
  </si>
  <si>
    <t>11:07:46</t>
  </si>
  <si>
    <t>20190613 11:07:48</t>
  </si>
  <si>
    <t>11:07:48</t>
  </si>
  <si>
    <t>20190613 11:07:50</t>
  </si>
  <si>
    <t>11:07:50</t>
  </si>
  <si>
    <t>20190613 11:07:52</t>
  </si>
  <si>
    <t>11:07:52</t>
  </si>
  <si>
    <t>20190613 11:07:54</t>
  </si>
  <si>
    <t>11:07:54</t>
  </si>
  <si>
    <t>20190613 11:07:56</t>
  </si>
  <si>
    <t>11:07:56</t>
  </si>
  <si>
    <t>20190613 11:07:58</t>
  </si>
  <si>
    <t>11:07:58</t>
  </si>
  <si>
    <t>20190613 11:08:00</t>
  </si>
  <si>
    <t>11:08:00</t>
  </si>
  <si>
    <t>20190613 11:08:02</t>
  </si>
  <si>
    <t>11:08:02</t>
  </si>
  <si>
    <t>20190613 11:08:04</t>
  </si>
  <si>
    <t>11:08:04</t>
  </si>
  <si>
    <t>20190613 11:08:06</t>
  </si>
  <si>
    <t>11:08:06</t>
  </si>
  <si>
    <t>20190613 11:08:08</t>
  </si>
  <si>
    <t>11:08:08</t>
  </si>
  <si>
    <t>20190613 11:08:10</t>
  </si>
  <si>
    <t>11:08:10</t>
  </si>
  <si>
    <t>20190613 11:08:12</t>
  </si>
  <si>
    <t>11:08:12</t>
  </si>
  <si>
    <t>20190613 11:08:14</t>
  </si>
  <si>
    <t>11:08:14</t>
  </si>
  <si>
    <t>20190613 11:08:16</t>
  </si>
  <si>
    <t>11:08:16</t>
  </si>
  <si>
    <t>20190613 11:08:18</t>
  </si>
  <si>
    <t>11:08:18</t>
  </si>
  <si>
    <t>20190613 11:08:20</t>
  </si>
  <si>
    <t>11:08:20</t>
  </si>
  <si>
    <t>20190613 11:08:22</t>
  </si>
  <si>
    <t>11:08:22</t>
  </si>
  <si>
    <t>20190613 11:08:24</t>
  </si>
  <si>
    <t>11:08:24</t>
  </si>
  <si>
    <t>20190613 11:08:26</t>
  </si>
  <si>
    <t>11:08:26</t>
  </si>
  <si>
    <t>20190613 11:08:28</t>
  </si>
  <si>
    <t>11:08:28</t>
  </si>
  <si>
    <t>20190613 11:08:30</t>
  </si>
  <si>
    <t>11:08:30</t>
  </si>
  <si>
    <t>20190613 11:08:32</t>
  </si>
  <si>
    <t>11:08:32</t>
  </si>
  <si>
    <t>20190613 11:08:34</t>
  </si>
  <si>
    <t>11:08:34</t>
  </si>
  <si>
    <t>20190613 11:08:36</t>
  </si>
  <si>
    <t>11:08:36</t>
  </si>
  <si>
    <t>20190613 11:08:38</t>
  </si>
  <si>
    <t>11:08:38</t>
  </si>
  <si>
    <t>20190613 11:08:40</t>
  </si>
  <si>
    <t>11:08:40</t>
  </si>
  <si>
    <t>20190613 11:08:42</t>
  </si>
  <si>
    <t>11:08:42</t>
  </si>
  <si>
    <t>20190613 11:08:44</t>
  </si>
  <si>
    <t>11:08:44</t>
  </si>
  <si>
    <t>20190613 11:08:46</t>
  </si>
  <si>
    <t>11:08:46</t>
  </si>
  <si>
    <t>20190613 11:08:48</t>
  </si>
  <si>
    <t>11:08:48</t>
  </si>
  <si>
    <t>20190613 11:08:50</t>
  </si>
  <si>
    <t>11:08:50</t>
  </si>
  <si>
    <t>20190613 11:08:52</t>
  </si>
  <si>
    <t>11:08:52</t>
  </si>
  <si>
    <t>20190613 11:08:54</t>
  </si>
  <si>
    <t>11:08:54</t>
  </si>
  <si>
    <t>20190613 11:08:56</t>
  </si>
  <si>
    <t>11:08:56</t>
  </si>
  <si>
    <t>20190613 11:08:58</t>
  </si>
  <si>
    <t>11:08:58</t>
  </si>
  <si>
    <t>20190613 11:09:00</t>
  </si>
  <si>
    <t>11:09:00</t>
  </si>
  <si>
    <t>20190613 11:09:02</t>
  </si>
  <si>
    <t>11:09:02</t>
  </si>
  <si>
    <t>20190613 11:09:04</t>
  </si>
  <si>
    <t>11:09:04</t>
  </si>
  <si>
    <t>20190613 11:09:06</t>
  </si>
  <si>
    <t>11:09:06</t>
  </si>
  <si>
    <t>20190613 11:09:08</t>
  </si>
  <si>
    <t>11:09:08</t>
  </si>
  <si>
    <t>20190613 11:09:10</t>
  </si>
  <si>
    <t>11:09:10</t>
  </si>
  <si>
    <t>20190613 11:09:12</t>
  </si>
  <si>
    <t>11:09:12</t>
  </si>
  <si>
    <t>20190613 11:09:14</t>
  </si>
  <si>
    <t>11:09:14</t>
  </si>
  <si>
    <t>20190613 11:09:16</t>
  </si>
  <si>
    <t>11:09:16</t>
  </si>
  <si>
    <t>20190613 11:09:18</t>
  </si>
  <si>
    <t>11:09:18</t>
  </si>
  <si>
    <t>20190613 11:09:20</t>
  </si>
  <si>
    <t>11:09:20</t>
  </si>
  <si>
    <t>20190613 11:09:22</t>
  </si>
  <si>
    <t>11:09:22</t>
  </si>
  <si>
    <t>20190613 11:09:24</t>
  </si>
  <si>
    <t>11:09:24</t>
  </si>
  <si>
    <t>20190613 11:09:26</t>
  </si>
  <si>
    <t>11:09:26</t>
  </si>
  <si>
    <t>20190613 11:09:28</t>
  </si>
  <si>
    <t>11:09:28</t>
  </si>
  <si>
    <t>20190613 11:09:30</t>
  </si>
  <si>
    <t>11:09:30</t>
  </si>
  <si>
    <t>20190613 11:09:32</t>
  </si>
  <si>
    <t>11:09:32</t>
  </si>
  <si>
    <t>20190613 11:09:34</t>
  </si>
  <si>
    <t>11:09:34</t>
  </si>
  <si>
    <t>20190613 11:09:36</t>
  </si>
  <si>
    <t>11:09:36</t>
  </si>
  <si>
    <t>20190613 11:09:38</t>
  </si>
  <si>
    <t>11:09:38</t>
  </si>
  <si>
    <t>20190613 11:09:40</t>
  </si>
  <si>
    <t>11:09:40</t>
  </si>
  <si>
    <t>20190613 11:09:42</t>
  </si>
  <si>
    <t>11:09:42</t>
  </si>
  <si>
    <t>20190613 11:09:44</t>
  </si>
  <si>
    <t>11:09:44</t>
  </si>
  <si>
    <t>20190613 11:09:46</t>
  </si>
  <si>
    <t>11:09:46</t>
  </si>
  <si>
    <t>20190613 11:09:48</t>
  </si>
  <si>
    <t>11:09:48</t>
  </si>
  <si>
    <t>20190613 11:09:50</t>
  </si>
  <si>
    <t>11:09:50</t>
  </si>
  <si>
    <t>20190613 11:09:52</t>
  </si>
  <si>
    <t>11:09:52</t>
  </si>
  <si>
    <t>20190613 11:09:54</t>
  </si>
  <si>
    <t>11:09:54</t>
  </si>
  <si>
    <t>20190613 11:09:56</t>
  </si>
  <si>
    <t>11:09:56</t>
  </si>
  <si>
    <t>20190613 11:09:58</t>
  </si>
  <si>
    <t>11:09:58</t>
  </si>
  <si>
    <t>20190613 11:10:00</t>
  </si>
  <si>
    <t>11:10:00</t>
  </si>
  <si>
    <t>20190613 11:10:02</t>
  </si>
  <si>
    <t>11:10:02</t>
  </si>
  <si>
    <t>20190613 11:10:04</t>
  </si>
  <si>
    <t>11:10:04</t>
  </si>
  <si>
    <t>20190613 11:10:06</t>
  </si>
  <si>
    <t>11:10:06</t>
  </si>
  <si>
    <t>20190613 11:10:08</t>
  </si>
  <si>
    <t>11:10:08</t>
  </si>
  <si>
    <t>20190613 11:10:10</t>
  </si>
  <si>
    <t>11:10:10</t>
  </si>
  <si>
    <t>20190613 11:10:12</t>
  </si>
  <si>
    <t>11:10:12</t>
  </si>
  <si>
    <t>20190613 11:10:14</t>
  </si>
  <si>
    <t>11:10:14</t>
  </si>
  <si>
    <t>20190613 11:10:16</t>
  </si>
  <si>
    <t>11:10:16</t>
  </si>
  <si>
    <t>20190613 11:10:18</t>
  </si>
  <si>
    <t>11:10:18</t>
  </si>
  <si>
    <t>20190613 11:10:20</t>
  </si>
  <si>
    <t>11:10:20</t>
  </si>
  <si>
    <t>20190613 11:10:22</t>
  </si>
  <si>
    <t>11:10:22</t>
  </si>
  <si>
    <t>20190613 11:10:24</t>
  </si>
  <si>
    <t>11:10:24</t>
  </si>
  <si>
    <t>20190613 11:10:26</t>
  </si>
  <si>
    <t>11:10:26</t>
  </si>
  <si>
    <t>20190613 11:10:28</t>
  </si>
  <si>
    <t>11:10:28</t>
  </si>
  <si>
    <t>20190613 11:10:30</t>
  </si>
  <si>
    <t>11:10:30</t>
  </si>
  <si>
    <t>20190613 11:10:32</t>
  </si>
  <si>
    <t>11:10:32</t>
  </si>
  <si>
    <t>20190613 11:10:34</t>
  </si>
  <si>
    <t>11:10:34</t>
  </si>
  <si>
    <t>20190613 11:10:36</t>
  </si>
  <si>
    <t>11:10:36</t>
  </si>
  <si>
    <t>20190613 11:10:38</t>
  </si>
  <si>
    <t>11:10:38</t>
  </si>
  <si>
    <t>20190613 11:10:40</t>
  </si>
  <si>
    <t>11:10:40</t>
  </si>
  <si>
    <t>20190613 11:10:42</t>
  </si>
  <si>
    <t>11:10:42</t>
  </si>
  <si>
    <t>20190613 11:10:44</t>
  </si>
  <si>
    <t>11:10:44</t>
  </si>
  <si>
    <t>20190613 11:10:46</t>
  </si>
  <si>
    <t>11:10:46</t>
  </si>
  <si>
    <t>20190613 11:10:48</t>
  </si>
  <si>
    <t>11:10:48</t>
  </si>
  <si>
    <t>20190613 11:10:50</t>
  </si>
  <si>
    <t>11:10:50</t>
  </si>
  <si>
    <t>20190613 11:10:52</t>
  </si>
  <si>
    <t>11:10:52</t>
  </si>
  <si>
    <t>20190613 11:10:54</t>
  </si>
  <si>
    <t>11:10:54</t>
  </si>
  <si>
    <t>20190613 11:10:56</t>
  </si>
  <si>
    <t>11:10:56</t>
  </si>
  <si>
    <t>20190613 11:10:58</t>
  </si>
  <si>
    <t>11:10:58</t>
  </si>
  <si>
    <t>20190613 11:11:00</t>
  </si>
  <si>
    <t>11:11:00</t>
  </si>
  <si>
    <t>20190613 11:11:02</t>
  </si>
  <si>
    <t>11:11:02</t>
  </si>
  <si>
    <t>20190613 11:11:04</t>
  </si>
  <si>
    <t>11:11:04</t>
  </si>
  <si>
    <t>20190613 11:11:06</t>
  </si>
  <si>
    <t>11:11:06</t>
  </si>
  <si>
    <t>20190613 11:11:08</t>
  </si>
  <si>
    <t>11:11:08</t>
  </si>
  <si>
    <t>20190613 11:11:10</t>
  </si>
  <si>
    <t>11:11:10</t>
  </si>
  <si>
    <t>20190613 11:11:12</t>
  </si>
  <si>
    <t>11:11:12</t>
  </si>
  <si>
    <t>20190613 11:11:14</t>
  </si>
  <si>
    <t>11:11:14</t>
  </si>
  <si>
    <t>20190613 11:11:16</t>
  </si>
  <si>
    <t>11:11:16</t>
  </si>
  <si>
    <t>20190613 11:11:18</t>
  </si>
  <si>
    <t>11:11:18</t>
  </si>
  <si>
    <t>20190613 11:11:20</t>
  </si>
  <si>
    <t>11:11:20</t>
  </si>
  <si>
    <t>20190613 11:11:22</t>
  </si>
  <si>
    <t>11:11:22</t>
  </si>
  <si>
    <t>20190613 11:11:24</t>
  </si>
  <si>
    <t>11:11:24</t>
  </si>
  <si>
    <t>20190613 11:11:26</t>
  </si>
  <si>
    <t>11:11:26</t>
  </si>
  <si>
    <t>20190613 11:11:28</t>
  </si>
  <si>
    <t>11:11:28</t>
  </si>
  <si>
    <t>20190613 11:11:30</t>
  </si>
  <si>
    <t>11:11:30</t>
  </si>
  <si>
    <t>20190613 11:11:32</t>
  </si>
  <si>
    <t>11:11:32</t>
  </si>
  <si>
    <t>20190613 11:11:34</t>
  </si>
  <si>
    <t>11:11:34</t>
  </si>
  <si>
    <t>20190613 11:11:36</t>
  </si>
  <si>
    <t>11:11:36</t>
  </si>
  <si>
    <t>20190613 11:11:38</t>
  </si>
  <si>
    <t>11:11:38</t>
  </si>
  <si>
    <t>20190613 11:11:40</t>
  </si>
  <si>
    <t>11:11:40</t>
  </si>
  <si>
    <t>20190613 11:11:42</t>
  </si>
  <si>
    <t>11:11:42</t>
  </si>
  <si>
    <t>20190613 11:11:44</t>
  </si>
  <si>
    <t>11:11:44</t>
  </si>
  <si>
    <t>20190613 11:11:46</t>
  </si>
  <si>
    <t>11:11:46</t>
  </si>
  <si>
    <t>20190613 11:11:48</t>
  </si>
  <si>
    <t>11:11:48</t>
  </si>
  <si>
    <t>20190613 11:11:50</t>
  </si>
  <si>
    <t>11:11:50</t>
  </si>
  <si>
    <t>20190613 11:11:52</t>
  </si>
  <si>
    <t>11:11:52</t>
  </si>
  <si>
    <t>20190613 11:11:54</t>
  </si>
  <si>
    <t>11:11:54</t>
  </si>
  <si>
    <t>20190613 11:11:56</t>
  </si>
  <si>
    <t>11:11:56</t>
  </si>
  <si>
    <t>20190613 11:11:58</t>
  </si>
  <si>
    <t>11:11:58</t>
  </si>
  <si>
    <t>20190613 11:12:00</t>
  </si>
  <si>
    <t>11:12:00</t>
  </si>
  <si>
    <t>20190613 11:12:02</t>
  </si>
  <si>
    <t>11:12:02</t>
  </si>
  <si>
    <t>20190613 11:12:04</t>
  </si>
  <si>
    <t>11:12:04</t>
  </si>
  <si>
    <t>20190613 11:12:06</t>
  </si>
  <si>
    <t>11:12:06</t>
  </si>
  <si>
    <t>20190613 11:12:08</t>
  </si>
  <si>
    <t>11:12:08</t>
  </si>
  <si>
    <t>20190613 11:12:10</t>
  </si>
  <si>
    <t>11:12:10</t>
  </si>
  <si>
    <t>20190613 11:12:12</t>
  </si>
  <si>
    <t>11:12:12</t>
  </si>
  <si>
    <t>20190613 11:12:14</t>
  </si>
  <si>
    <t>11:12:14</t>
  </si>
  <si>
    <t>20190613 11:12:16</t>
  </si>
  <si>
    <t>11:12:16</t>
  </si>
  <si>
    <t>20190613 11:12:18</t>
  </si>
  <si>
    <t>11:12:18</t>
  </si>
  <si>
    <t>20190613 11:12:20</t>
  </si>
  <si>
    <t>11:12:20</t>
  </si>
  <si>
    <t>20190613 11:12:22</t>
  </si>
  <si>
    <t>11:12:22</t>
  </si>
  <si>
    <t>20190613 11:12:24</t>
  </si>
  <si>
    <t>11:12:24</t>
  </si>
  <si>
    <t>20190613 11:12:26</t>
  </si>
  <si>
    <t>11:12:26</t>
  </si>
  <si>
    <t>20190613 11:12:28</t>
  </si>
  <si>
    <t>11:12:28</t>
  </si>
  <si>
    <t>20190613 11:12:30</t>
  </si>
  <si>
    <t>11:12:30</t>
  </si>
  <si>
    <t>20190613 11:12:32</t>
  </si>
  <si>
    <t>11:12:32</t>
  </si>
  <si>
    <t>20190613 11:12:34</t>
  </si>
  <si>
    <t>11:12:34</t>
  </si>
  <si>
    <t>20190613 11:12:36</t>
  </si>
  <si>
    <t>11:12:36</t>
  </si>
  <si>
    <t>20190613 11:12:38</t>
  </si>
  <si>
    <t>11:12:38</t>
  </si>
  <si>
    <t>20190613 11:12:40</t>
  </si>
  <si>
    <t>11:12:40</t>
  </si>
  <si>
    <t>20190613 11:12:42</t>
  </si>
  <si>
    <t>11:12:42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</si>
</sst>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335"/>
  <sheetViews>
    <sheetView tabSelected="1" topLeftCell="AG1" workbookViewId="0">
      <selection activeCell="AG17" sqref="A17:XFD33"/>
    </sheetView>
  </sheetViews>
  <sheetFormatPr defaultRowHeight="15" x14ac:dyDescent="0.25"/>
  <sheetData>
    <row r="2" spans="1:130" x14ac:dyDescent="0.25">
      <c r="A2" t="s">
        <v>32</v>
      </c>
      <c r="B2" t="s">
        <v>33</v>
      </c>
      <c r="C2" t="s">
        <v>34</v>
      </c>
      <c r="D2" t="s">
        <v>35</v>
      </c>
    </row>
    <row r="3" spans="1:130" x14ac:dyDescent="0.25">
      <c r="B3">
        <v>4</v>
      </c>
      <c r="C3">
        <v>21</v>
      </c>
      <c r="D3" t="s">
        <v>15</v>
      </c>
    </row>
    <row r="4" spans="1:130" x14ac:dyDescent="0.25">
      <c r="A4" t="s">
        <v>36</v>
      </c>
      <c r="B4" t="s">
        <v>37</v>
      </c>
    </row>
    <row r="5" spans="1:130" x14ac:dyDescent="0.25">
      <c r="B5">
        <v>2</v>
      </c>
    </row>
    <row r="6" spans="1:130" x14ac:dyDescent="0.25">
      <c r="A6" t="s">
        <v>38</v>
      </c>
      <c r="B6" t="s">
        <v>39</v>
      </c>
      <c r="C6" t="s">
        <v>40</v>
      </c>
      <c r="D6" t="s">
        <v>41</v>
      </c>
      <c r="E6" t="s">
        <v>42</v>
      </c>
    </row>
    <row r="7" spans="1:130" x14ac:dyDescent="0.25">
      <c r="B7">
        <v>0</v>
      </c>
      <c r="C7">
        <v>0.5</v>
      </c>
      <c r="D7">
        <v>0.5</v>
      </c>
      <c r="E7">
        <v>0</v>
      </c>
    </row>
    <row r="8" spans="1:130" x14ac:dyDescent="0.25">
      <c r="A8" t="s">
        <v>43</v>
      </c>
      <c r="B8" t="s">
        <v>44</v>
      </c>
      <c r="C8" t="s">
        <v>46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30" x14ac:dyDescent="0.25">
      <c r="B9" t="s">
        <v>45</v>
      </c>
      <c r="C9" t="s">
        <v>47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0" x14ac:dyDescent="0.25">
      <c r="A10" t="s">
        <v>62</v>
      </c>
      <c r="B10" t="s">
        <v>63</v>
      </c>
      <c r="C10" t="s">
        <v>64</v>
      </c>
      <c r="D10" t="s">
        <v>65</v>
      </c>
      <c r="E10" t="s">
        <v>66</v>
      </c>
      <c r="F10" t="s">
        <v>67</v>
      </c>
    </row>
    <row r="11" spans="1:130" x14ac:dyDescent="0.25">
      <c r="B11">
        <v>0</v>
      </c>
      <c r="C11">
        <v>0</v>
      </c>
      <c r="D11">
        <v>1</v>
      </c>
      <c r="E11">
        <v>0</v>
      </c>
      <c r="F11">
        <v>0</v>
      </c>
    </row>
    <row r="12" spans="1:130" x14ac:dyDescent="0.25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  <c r="G12" t="s">
        <v>75</v>
      </c>
      <c r="H12" t="s">
        <v>77</v>
      </c>
    </row>
    <row r="13" spans="1:130" x14ac:dyDescent="0.25">
      <c r="B13">
        <v>-6276</v>
      </c>
      <c r="C13">
        <v>6.6</v>
      </c>
      <c r="D13">
        <v>1.7090000000000001E-5</v>
      </c>
      <c r="E13">
        <v>3.11</v>
      </c>
      <c r="F13" t="s">
        <v>74</v>
      </c>
      <c r="G13" t="s">
        <v>76</v>
      </c>
      <c r="H13">
        <v>0</v>
      </c>
    </row>
    <row r="14" spans="1:130" x14ac:dyDescent="0.25">
      <c r="A14" t="s">
        <v>78</v>
      </c>
      <c r="B14" t="s">
        <v>78</v>
      </c>
      <c r="C14" t="s">
        <v>78</v>
      </c>
      <c r="D14" t="s">
        <v>78</v>
      </c>
      <c r="E14" t="s">
        <v>78</v>
      </c>
      <c r="F14" t="s">
        <v>79</v>
      </c>
      <c r="G14" t="s">
        <v>80</v>
      </c>
      <c r="H14" t="s">
        <v>80</v>
      </c>
      <c r="I14" t="s">
        <v>80</v>
      </c>
      <c r="J14" t="s">
        <v>80</v>
      </c>
      <c r="K14" t="s">
        <v>80</v>
      </c>
      <c r="L14" t="s">
        <v>80</v>
      </c>
      <c r="M14" t="s">
        <v>80</v>
      </c>
      <c r="N14" t="s">
        <v>80</v>
      </c>
      <c r="O14" t="s">
        <v>80</v>
      </c>
      <c r="P14" t="s">
        <v>80</v>
      </c>
      <c r="Q14" t="s">
        <v>80</v>
      </c>
      <c r="R14" t="s">
        <v>80</v>
      </c>
      <c r="S14" t="s">
        <v>80</v>
      </c>
      <c r="T14" t="s">
        <v>80</v>
      </c>
      <c r="U14" t="s">
        <v>80</v>
      </c>
      <c r="V14" t="s">
        <v>80</v>
      </c>
      <c r="W14" t="s">
        <v>80</v>
      </c>
      <c r="X14" t="s">
        <v>80</v>
      </c>
      <c r="Y14" t="s">
        <v>80</v>
      </c>
      <c r="Z14" t="s">
        <v>80</v>
      </c>
      <c r="AA14" t="s">
        <v>80</v>
      </c>
      <c r="AB14" t="s">
        <v>80</v>
      </c>
      <c r="AC14" t="s">
        <v>80</v>
      </c>
      <c r="AD14" t="s">
        <v>80</v>
      </c>
      <c r="AE14" t="s">
        <v>80</v>
      </c>
      <c r="AF14" t="s">
        <v>80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82</v>
      </c>
      <c r="AM14" t="s">
        <v>82</v>
      </c>
      <c r="AN14" t="s">
        <v>82</v>
      </c>
      <c r="AO14" t="s">
        <v>82</v>
      </c>
      <c r="AP14" t="s">
        <v>36</v>
      </c>
      <c r="AQ14" t="s">
        <v>36</v>
      </c>
      <c r="AR14" t="s">
        <v>36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84</v>
      </c>
      <c r="BJ14" t="s">
        <v>84</v>
      </c>
      <c r="BK14" t="s">
        <v>84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85</v>
      </c>
      <c r="BU14" t="s">
        <v>85</v>
      </c>
      <c r="BV14" t="s">
        <v>85</v>
      </c>
      <c r="BW14" t="s">
        <v>85</v>
      </c>
      <c r="BX14" t="s">
        <v>85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86</v>
      </c>
      <c r="CM14" t="s">
        <v>86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87</v>
      </c>
      <c r="DE14" t="s">
        <v>87</v>
      </c>
      <c r="DF14" t="s">
        <v>87</v>
      </c>
      <c r="DG14" t="s">
        <v>88</v>
      </c>
      <c r="DH14" t="s">
        <v>88</v>
      </c>
      <c r="DI14" t="s">
        <v>88</v>
      </c>
      <c r="DJ14" t="s">
        <v>88</v>
      </c>
      <c r="DK14" t="s">
        <v>88</v>
      </c>
      <c r="DL14" t="s">
        <v>88</v>
      </c>
      <c r="DM14" t="s">
        <v>88</v>
      </c>
      <c r="DN14" t="s">
        <v>88</v>
      </c>
      <c r="DO14" t="s">
        <v>88</v>
      </c>
      <c r="DP14" t="s">
        <v>88</v>
      </c>
      <c r="DQ14" t="s">
        <v>88</v>
      </c>
      <c r="DR14" t="s">
        <v>88</v>
      </c>
      <c r="DS14" t="s">
        <v>88</v>
      </c>
      <c r="DT14" t="s">
        <v>88</v>
      </c>
      <c r="DU14" t="s">
        <v>88</v>
      </c>
      <c r="DV14" t="s">
        <v>88</v>
      </c>
      <c r="DW14" t="s">
        <v>88</v>
      </c>
      <c r="DX14" t="s">
        <v>88</v>
      </c>
      <c r="DY14" t="s">
        <v>88</v>
      </c>
      <c r="DZ14" t="s">
        <v>88</v>
      </c>
    </row>
    <row r="15" spans="1:130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81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95</v>
      </c>
      <c r="AT15" t="s">
        <v>132</v>
      </c>
      <c r="AU15" t="s">
        <v>133</v>
      </c>
      <c r="AV15" t="s">
        <v>134</v>
      </c>
      <c r="AW15" t="s">
        <v>135</v>
      </c>
      <c r="AX15" t="s">
        <v>136</v>
      </c>
      <c r="AY15" t="s">
        <v>137</v>
      </c>
      <c r="AZ15" t="s">
        <v>138</v>
      </c>
      <c r="BA15" t="s">
        <v>139</v>
      </c>
      <c r="BB15" t="s">
        <v>140</v>
      </c>
      <c r="BC15" t="s">
        <v>141</v>
      </c>
      <c r="BD15" t="s">
        <v>142</v>
      </c>
      <c r="BE15" t="s">
        <v>143</v>
      </c>
      <c r="BF15" t="s">
        <v>144</v>
      </c>
      <c r="BG15" t="s">
        <v>145</v>
      </c>
      <c r="BH15" t="s">
        <v>146</v>
      </c>
      <c r="BI15" t="s">
        <v>147</v>
      </c>
      <c r="BJ15" t="s">
        <v>148</v>
      </c>
      <c r="BK15" t="s">
        <v>149</v>
      </c>
      <c r="BL15" t="s">
        <v>150</v>
      </c>
      <c r="BM15" t="s">
        <v>151</v>
      </c>
      <c r="BN15" t="s">
        <v>152</v>
      </c>
      <c r="BO15" t="s">
        <v>153</v>
      </c>
      <c r="BP15" t="s">
        <v>90</v>
      </c>
      <c r="BQ15" t="s">
        <v>93</v>
      </c>
      <c r="BR15" t="s">
        <v>154</v>
      </c>
      <c r="BS15" t="s">
        <v>155</v>
      </c>
      <c r="BT15" t="s">
        <v>156</v>
      </c>
      <c r="BU15" t="s">
        <v>157</v>
      </c>
      <c r="BV15" t="s">
        <v>158</v>
      </c>
      <c r="BW15" t="s">
        <v>159</v>
      </c>
      <c r="BX15" t="s">
        <v>160</v>
      </c>
      <c r="BY15" t="s">
        <v>161</v>
      </c>
      <c r="BZ15" t="s">
        <v>162</v>
      </c>
      <c r="CA15" t="s">
        <v>163</v>
      </c>
      <c r="CB15" t="s">
        <v>164</v>
      </c>
      <c r="CC15" t="s">
        <v>165</v>
      </c>
      <c r="CD15" t="s">
        <v>166</v>
      </c>
      <c r="CE15" t="s">
        <v>167</v>
      </c>
      <c r="CF15" t="s">
        <v>168</v>
      </c>
      <c r="CG15" t="s">
        <v>169</v>
      </c>
      <c r="CH15" t="s">
        <v>170</v>
      </c>
      <c r="CI15" t="s">
        <v>171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</row>
    <row r="16" spans="1:130" x14ac:dyDescent="0.25">
      <c r="B16" t="s">
        <v>215</v>
      </c>
      <c r="C16" t="s">
        <v>215</v>
      </c>
      <c r="G16" t="s">
        <v>215</v>
      </c>
      <c r="H16" t="s">
        <v>216</v>
      </c>
      <c r="I16" t="s">
        <v>217</v>
      </c>
      <c r="J16" t="s">
        <v>218</v>
      </c>
      <c r="K16" t="s">
        <v>218</v>
      </c>
      <c r="L16" t="s">
        <v>137</v>
      </c>
      <c r="M16" t="s">
        <v>137</v>
      </c>
      <c r="N16" t="s">
        <v>216</v>
      </c>
      <c r="O16" t="s">
        <v>216</v>
      </c>
      <c r="P16" t="s">
        <v>216</v>
      </c>
      <c r="Q16" t="s">
        <v>216</v>
      </c>
      <c r="R16" t="s">
        <v>219</v>
      </c>
      <c r="S16" t="s">
        <v>220</v>
      </c>
      <c r="T16" t="s">
        <v>220</v>
      </c>
      <c r="U16" t="s">
        <v>221</v>
      </c>
      <c r="V16" t="s">
        <v>222</v>
      </c>
      <c r="W16" t="s">
        <v>221</v>
      </c>
      <c r="X16" t="s">
        <v>221</v>
      </c>
      <c r="Y16" t="s">
        <v>221</v>
      </c>
      <c r="Z16" t="s">
        <v>219</v>
      </c>
      <c r="AA16" t="s">
        <v>219</v>
      </c>
      <c r="AB16" t="s">
        <v>219</v>
      </c>
      <c r="AC16" t="s">
        <v>219</v>
      </c>
      <c r="AG16" t="s">
        <v>223</v>
      </c>
      <c r="AH16" t="s">
        <v>222</v>
      </c>
      <c r="AJ16" t="s">
        <v>222</v>
      </c>
      <c r="AK16" t="s">
        <v>223</v>
      </c>
      <c r="AL16" t="s">
        <v>217</v>
      </c>
      <c r="AM16" t="s">
        <v>217</v>
      </c>
      <c r="AO16" t="s">
        <v>224</v>
      </c>
      <c r="AP16" t="s">
        <v>225</v>
      </c>
      <c r="AS16" t="s">
        <v>215</v>
      </c>
      <c r="AT16" t="s">
        <v>218</v>
      </c>
      <c r="AU16" t="s">
        <v>218</v>
      </c>
      <c r="AV16" t="s">
        <v>226</v>
      </c>
      <c r="AW16" t="s">
        <v>226</v>
      </c>
      <c r="AX16" t="s">
        <v>223</v>
      </c>
      <c r="AY16" t="s">
        <v>221</v>
      </c>
      <c r="AZ16" t="s">
        <v>221</v>
      </c>
      <c r="BA16" t="s">
        <v>220</v>
      </c>
      <c r="BB16" t="s">
        <v>220</v>
      </c>
      <c r="BC16" t="s">
        <v>220</v>
      </c>
      <c r="BD16" t="s">
        <v>220</v>
      </c>
      <c r="BE16" t="s">
        <v>220</v>
      </c>
      <c r="BF16" t="s">
        <v>227</v>
      </c>
      <c r="BG16" t="s">
        <v>217</v>
      </c>
      <c r="BH16" t="s">
        <v>217</v>
      </c>
      <c r="BI16" t="s">
        <v>217</v>
      </c>
      <c r="BN16" t="s">
        <v>220</v>
      </c>
      <c r="BP16" t="s">
        <v>228</v>
      </c>
      <c r="BS16" t="s">
        <v>229</v>
      </c>
      <c r="BT16" t="s">
        <v>230</v>
      </c>
      <c r="BU16" t="s">
        <v>229</v>
      </c>
      <c r="BV16" t="s">
        <v>230</v>
      </c>
      <c r="BW16" t="s">
        <v>222</v>
      </c>
      <c r="BX16" t="s">
        <v>222</v>
      </c>
      <c r="BY16" t="s">
        <v>217</v>
      </c>
      <c r="BZ16" t="s">
        <v>231</v>
      </c>
      <c r="CA16" t="s">
        <v>217</v>
      </c>
      <c r="CC16" t="s">
        <v>218</v>
      </c>
      <c r="CD16" t="s">
        <v>232</v>
      </c>
      <c r="CE16" t="s">
        <v>218</v>
      </c>
      <c r="CG16" t="s">
        <v>226</v>
      </c>
      <c r="CH16" t="s">
        <v>233</v>
      </c>
      <c r="CI16" t="s">
        <v>226</v>
      </c>
      <c r="CN16" t="s">
        <v>234</v>
      </c>
      <c r="CO16" t="s">
        <v>234</v>
      </c>
      <c r="CP16" t="s">
        <v>234</v>
      </c>
      <c r="CQ16" t="s">
        <v>234</v>
      </c>
      <c r="CR16" t="s">
        <v>234</v>
      </c>
      <c r="CS16" t="s">
        <v>234</v>
      </c>
      <c r="CT16" t="s">
        <v>234</v>
      </c>
      <c r="CU16" t="s">
        <v>234</v>
      </c>
      <c r="CV16" t="s">
        <v>234</v>
      </c>
      <c r="CW16" t="s">
        <v>234</v>
      </c>
      <c r="CX16" t="s">
        <v>234</v>
      </c>
      <c r="CY16" t="s">
        <v>234</v>
      </c>
      <c r="DF16" t="s">
        <v>234</v>
      </c>
      <c r="DG16" t="s">
        <v>222</v>
      </c>
      <c r="DH16" t="s">
        <v>222</v>
      </c>
      <c r="DI16" t="s">
        <v>229</v>
      </c>
      <c r="DJ16" t="s">
        <v>230</v>
      </c>
      <c r="DL16" t="s">
        <v>223</v>
      </c>
      <c r="DM16" t="s">
        <v>223</v>
      </c>
      <c r="DN16" t="s">
        <v>220</v>
      </c>
      <c r="DO16" t="s">
        <v>220</v>
      </c>
      <c r="DP16" t="s">
        <v>220</v>
      </c>
      <c r="DQ16" t="s">
        <v>220</v>
      </c>
      <c r="DR16" t="s">
        <v>220</v>
      </c>
      <c r="DS16" t="s">
        <v>222</v>
      </c>
      <c r="DT16" t="s">
        <v>222</v>
      </c>
      <c r="DU16" t="s">
        <v>222</v>
      </c>
      <c r="DV16" t="s">
        <v>220</v>
      </c>
      <c r="DW16" t="s">
        <v>218</v>
      </c>
      <c r="DX16" t="s">
        <v>226</v>
      </c>
      <c r="DY16" t="s">
        <v>222</v>
      </c>
      <c r="DZ16" t="s">
        <v>222</v>
      </c>
    </row>
    <row r="17" spans="1:130" x14ac:dyDescent="0.25">
      <c r="A17">
        <v>18</v>
      </c>
      <c r="B17">
        <v>1560438126.5</v>
      </c>
      <c r="C17">
        <v>34</v>
      </c>
      <c r="D17" t="s">
        <v>244</v>
      </c>
      <c r="E17" t="s">
        <v>245</v>
      </c>
      <c r="G17">
        <v>1560438116.1612899</v>
      </c>
      <c r="H17">
        <f t="shared" ref="H17:H63" si="0">AX17*AI17*(AV17-AW17)/(100*AP17*(1000-AI17*AV17))</f>
        <v>-3.4589354388336734E-5</v>
      </c>
      <c r="I17">
        <f t="shared" ref="I17:I63" si="1">AX17*AI17*(AU17-AT17*(1000-AI17*AW17)/(1000-AI17*AV17))/(100*AP17)</f>
        <v>-290.51810222803584</v>
      </c>
      <c r="J17">
        <f t="shared" ref="J17:J63" si="2">AT17 - IF(AI17&gt;1, I17*AP17*100/(AK17*BF17), 0)</f>
        <v>533.11887096774205</v>
      </c>
      <c r="K17">
        <f t="shared" ref="K17:K63" si="3">((Q17-H17/2)*J17-I17)/(Q17+H17/2)</f>
        <v>-130578.64045743867</v>
      </c>
      <c r="L17">
        <f t="shared" ref="L17:L63" si="4">K17*(AY17+AZ17)/1000</f>
        <v>-13002.682949915266</v>
      </c>
      <c r="M17">
        <f t="shared" ref="M17:M63" si="5">(AT17 - IF(AI17&gt;1, I17*AP17*100/(AK17*BF17), 0))*(AY17+AZ17)/1000</f>
        <v>53.086596931370046</v>
      </c>
      <c r="N17">
        <f t="shared" ref="N17:N63" si="6">2/((1/P17-1/O17)+SIGN(P17)*SQRT((1/P17-1/O17)*(1/P17-1/O17) + 4*AQ17/((AQ17+1)*(AQ17+1))*(2*1/P17*1/O17-1/O17*1/O17)))</f>
        <v>-3.5160765156345892E-3</v>
      </c>
      <c r="O17">
        <f t="shared" ref="O17:O63" si="7">AF17+AE17*AP17+AD17*AP17*AP17</f>
        <v>3</v>
      </c>
      <c r="P17">
        <f t="shared" ref="P17:P63" si="8">H17*(1000-(1000*0.61365*EXP(17.502*T17/(240.97+T17))/(AY17+AZ17)+AV17)/2)/(1000*0.61365*EXP(17.502*T17/(240.97+T17))/(AY17+AZ17)-AV17)</f>
        <v>-3.5181381894790528E-3</v>
      </c>
      <c r="Q17">
        <f t="shared" ref="Q17:Q63" si="9">1/((AQ17+1)/(N17/1.6)+1/(O17/1.37)) + AQ17/((AQ17+1)/(N17/1.6) + AQ17/(O17/1.37))</f>
        <v>-2.1986510469255427E-3</v>
      </c>
      <c r="R17">
        <f t="shared" ref="R17:R63" si="10">(AM17*AO17)</f>
        <v>215.02200802373585</v>
      </c>
      <c r="S17">
        <f t="shared" ref="S17:S63" si="11">(BA17+(R17+2*0.95*0.0000000567*(((BA17+$B$7)+273)^4-(BA17+273)^4)-44100*H17)/(1.84*29.3*O17+8*0.95*0.0000000567*(BA17+273)^3))</f>
        <v>23.885340505007033</v>
      </c>
      <c r="T17">
        <f t="shared" ref="T17:T63" si="12">($C$7*BB17+$D$7*BC17+$E$7*S17)</f>
        <v>23.129532258064501</v>
      </c>
      <c r="U17">
        <f t="shared" ref="U17:U63" si="13">0.61365*EXP(17.502*T17/(240.97+T17))</f>
        <v>2.8419044725079243</v>
      </c>
      <c r="V17">
        <f t="shared" ref="V17:V63" si="14">(W17/X17*100)</f>
        <v>68.39653344080206</v>
      </c>
      <c r="W17">
        <f t="shared" ref="W17:W63" si="15">AV17*(AY17+AZ17)/1000</f>
        <v>1.8861294697670599</v>
      </c>
      <c r="X17">
        <f t="shared" ref="X17:X63" si="16">0.61365*EXP(17.502*BA17/(240.97+BA17))</f>
        <v>2.757638983852194</v>
      </c>
      <c r="Y17">
        <f t="shared" ref="Y17:Y63" si="17">(U17-AV17*(AY17+AZ17)/1000)</f>
        <v>0.95577500274086447</v>
      </c>
      <c r="Z17">
        <f t="shared" ref="Z17:Z63" si="18">(-H17*44100)</f>
        <v>1.5253905285256499</v>
      </c>
      <c r="AA17">
        <f t="shared" ref="AA17:AA63" si="19">2*29.3*O17*0.92*(BA17-T17)</f>
        <v>-80.358792464511907</v>
      </c>
      <c r="AB17">
        <f t="shared" ref="AB17:AB63" si="20">2*0.95*0.0000000567*(((BA17+$B$7)+273)^4-(T17+273)^4)</f>
        <v>-5.5459425132749516</v>
      </c>
      <c r="AC17">
        <f t="shared" ref="AC17:AC63" si="21">R17+AB17+Z17+AA17</f>
        <v>130.64266357447465</v>
      </c>
      <c r="AD17">
        <v>0</v>
      </c>
      <c r="AE17">
        <v>0</v>
      </c>
      <c r="AF17">
        <v>3</v>
      </c>
      <c r="AG17">
        <v>0</v>
      </c>
      <c r="AH17">
        <v>0</v>
      </c>
      <c r="AI17">
        <f t="shared" ref="AI17:AI63" si="22">IF(AG17*$H$13&gt;=AK17,1,(AK17/(AK17-AG17*$H$13)))</f>
        <v>1</v>
      </c>
      <c r="AJ17">
        <f t="shared" ref="AJ17:AJ63" si="23">(AI17-1)*100</f>
        <v>0</v>
      </c>
      <c r="AK17">
        <f t="shared" ref="AK17:AK63" si="24">MAX(0,($B$13+$C$13*BF17)/(1+$D$13*BF17)*AY17/(BA17+273)*$E$13)</f>
        <v>68100.729197932669</v>
      </c>
      <c r="AL17">
        <f t="shared" ref="AL17:AL63" si="25">$B$11*BG17+$C$11*BH17+$D$11*BI17</f>
        <v>1200</v>
      </c>
      <c r="AM17">
        <f t="shared" ref="AM17:AM63" si="26">AL17*AN17</f>
        <v>963.36083980645185</v>
      </c>
      <c r="AN17">
        <f t="shared" ref="AN17:AN63" si="27">($B$11*$D$9+$C$11*$D$9+$D$11*(BJ17*$E$9+BK17*$F$9+BL17*$G$9+BM17*$H$9))/($B$11+$C$11+$D$11)</f>
        <v>0.80280069983870983</v>
      </c>
      <c r="AO17">
        <f t="shared" ref="AO17:AO63" si="28">($B$11*$K$9+$C$11*$K$9+$D$11*(BJ17*$L$9+BK17*$M$9+BL17*$N$9+BM17*$O$9))/($B$11+$C$11+$D$11)</f>
        <v>0.2231998635806452</v>
      </c>
      <c r="AP17">
        <v>10</v>
      </c>
      <c r="AQ17">
        <v>1</v>
      </c>
      <c r="AR17" t="s">
        <v>235</v>
      </c>
      <c r="AS17">
        <v>1560438116.1612899</v>
      </c>
      <c r="AT17">
        <v>533.11887096774205</v>
      </c>
      <c r="AU17">
        <v>48.937219354838703</v>
      </c>
      <c r="AV17">
        <v>18.9413387096774</v>
      </c>
      <c r="AW17">
        <v>18.997890322580599</v>
      </c>
      <c r="AX17">
        <v>600.05690322580597</v>
      </c>
      <c r="AY17">
        <v>99.477335483871002</v>
      </c>
      <c r="AZ17">
        <v>0.100075525806452</v>
      </c>
      <c r="BA17">
        <v>22.632680645161301</v>
      </c>
      <c r="BB17">
        <v>23.175858064516099</v>
      </c>
      <c r="BC17">
        <v>23.083206451612899</v>
      </c>
      <c r="BD17">
        <v>0</v>
      </c>
      <c r="BE17">
        <v>0</v>
      </c>
      <c r="BF17">
        <v>13001.770967741901</v>
      </c>
      <c r="BG17">
        <v>1038.31096774194</v>
      </c>
      <c r="BH17">
        <v>21.4041322580645</v>
      </c>
      <c r="BI17">
        <v>1200</v>
      </c>
      <c r="BJ17">
        <v>0.33000099999999999</v>
      </c>
      <c r="BK17">
        <v>0.329990774193548</v>
      </c>
      <c r="BL17">
        <v>0.330002225806452</v>
      </c>
      <c r="BM17">
        <v>1.00058419354839E-2</v>
      </c>
      <c r="BN17">
        <v>23</v>
      </c>
      <c r="BO17">
        <v>17743.1483870968</v>
      </c>
      <c r="BP17">
        <v>1560432001.5</v>
      </c>
      <c r="BQ17" t="s">
        <v>236</v>
      </c>
      <c r="BR17">
        <v>1</v>
      </c>
      <c r="BS17">
        <v>-1.3480000000000001</v>
      </c>
      <c r="BT17">
        <v>2.1000000000000001E-2</v>
      </c>
      <c r="BU17">
        <v>400</v>
      </c>
      <c r="BV17">
        <v>19</v>
      </c>
      <c r="BW17">
        <v>0.05</v>
      </c>
      <c r="BX17">
        <v>0.02</v>
      </c>
      <c r="BY17">
        <v>-309.755096032501</v>
      </c>
      <c r="BZ17">
        <v>1208.80241060499</v>
      </c>
      <c r="CA17">
        <v>121.064787716729</v>
      </c>
      <c r="CB17">
        <v>0</v>
      </c>
      <c r="CC17">
        <v>503.26904878048799</v>
      </c>
      <c r="CD17">
        <v>-2037.09014634139</v>
      </c>
      <c r="CE17">
        <v>202.849979768656</v>
      </c>
      <c r="CF17">
        <v>0</v>
      </c>
      <c r="CG17">
        <v>-5.7184168292682899E-2</v>
      </c>
      <c r="CH17">
        <v>8.0298104529616998E-2</v>
      </c>
      <c r="CI17">
        <v>9.2726314043898896E-3</v>
      </c>
      <c r="CJ17">
        <v>1</v>
      </c>
      <c r="CK17">
        <v>1</v>
      </c>
      <c r="CL17">
        <v>3</v>
      </c>
      <c r="CM17" t="s">
        <v>243</v>
      </c>
      <c r="CN17">
        <v>1.8608100000000001</v>
      </c>
      <c r="CO17">
        <v>1.8577600000000001</v>
      </c>
      <c r="CP17">
        <v>1.86052</v>
      </c>
      <c r="CQ17">
        <v>1.8533299999999999</v>
      </c>
      <c r="CR17">
        <v>1.8519000000000001</v>
      </c>
      <c r="CS17">
        <v>1.8527199999999999</v>
      </c>
      <c r="CT17">
        <v>1.8564499999999999</v>
      </c>
      <c r="CU17">
        <v>1.86267</v>
      </c>
      <c r="CV17" t="s">
        <v>238</v>
      </c>
      <c r="CW17" t="s">
        <v>19</v>
      </c>
      <c r="CX17" t="s">
        <v>19</v>
      </c>
      <c r="CY17" t="s">
        <v>19</v>
      </c>
      <c r="CZ17" t="s">
        <v>239</v>
      </c>
      <c r="DA17" t="s">
        <v>240</v>
      </c>
      <c r="DB17" t="s">
        <v>241</v>
      </c>
      <c r="DC17" t="s">
        <v>241</v>
      </c>
      <c r="DD17" t="s">
        <v>241</v>
      </c>
      <c r="DE17" t="s">
        <v>241</v>
      </c>
      <c r="DF17">
        <v>0</v>
      </c>
      <c r="DG17">
        <v>100</v>
      </c>
      <c r="DH17">
        <v>100</v>
      </c>
      <c r="DI17">
        <v>-1.3480000000000001</v>
      </c>
      <c r="DJ17">
        <v>2.1000000000000001E-2</v>
      </c>
      <c r="DK17">
        <v>3</v>
      </c>
      <c r="DL17">
        <v>637.83900000000006</v>
      </c>
      <c r="DM17">
        <v>288.39600000000002</v>
      </c>
      <c r="DN17">
        <v>23.0002</v>
      </c>
      <c r="DO17">
        <v>23.540199999999999</v>
      </c>
      <c r="DP17">
        <v>29.9999</v>
      </c>
      <c r="DQ17">
        <v>23.641100000000002</v>
      </c>
      <c r="DR17">
        <v>23.653400000000001</v>
      </c>
      <c r="DS17">
        <v>5.9029299999999996</v>
      </c>
      <c r="DT17">
        <v>22.568100000000001</v>
      </c>
      <c r="DU17">
        <v>100</v>
      </c>
      <c r="DV17">
        <v>23</v>
      </c>
      <c r="DW17">
        <v>73.33</v>
      </c>
      <c r="DX17">
        <v>19</v>
      </c>
      <c r="DY17">
        <v>101.285</v>
      </c>
      <c r="DZ17">
        <v>105.255</v>
      </c>
    </row>
    <row r="18" spans="1:130" x14ac:dyDescent="0.25">
      <c r="A18">
        <v>19</v>
      </c>
      <c r="B18">
        <v>1560438128.5</v>
      </c>
      <c r="C18">
        <v>36</v>
      </c>
      <c r="D18" t="s">
        <v>246</v>
      </c>
      <c r="E18" t="s">
        <v>247</v>
      </c>
      <c r="G18">
        <v>1560438118.1612899</v>
      </c>
      <c r="H18">
        <f t="shared" si="0"/>
        <v>-3.3353936872065845E-5</v>
      </c>
      <c r="I18">
        <f t="shared" si="1"/>
        <v>-253.72565451008128</v>
      </c>
      <c r="J18">
        <f t="shared" si="2"/>
        <v>468.78016129032301</v>
      </c>
      <c r="K18">
        <f t="shared" si="3"/>
        <v>-118339.70702485394</v>
      </c>
      <c r="L18">
        <f t="shared" si="4"/>
        <v>-11783.912184525523</v>
      </c>
      <c r="M18">
        <f t="shared" si="5"/>
        <v>46.679718865052642</v>
      </c>
      <c r="N18">
        <f t="shared" si="6"/>
        <v>-3.3888241657825252E-3</v>
      </c>
      <c r="O18">
        <f t="shared" si="7"/>
        <v>3</v>
      </c>
      <c r="P18">
        <f t="shared" si="8"/>
        <v>-3.3907392689782891E-3</v>
      </c>
      <c r="Q18">
        <f t="shared" si="9"/>
        <v>-2.1190398998078694E-3</v>
      </c>
      <c r="R18">
        <f t="shared" si="10"/>
        <v>215.02202533226145</v>
      </c>
      <c r="S18">
        <f t="shared" si="11"/>
        <v>23.89040168503988</v>
      </c>
      <c r="T18">
        <f t="shared" si="12"/>
        <v>23.13410967741935</v>
      </c>
      <c r="U18">
        <f t="shared" si="13"/>
        <v>2.8426911525739573</v>
      </c>
      <c r="V18">
        <f t="shared" si="14"/>
        <v>68.385255505294737</v>
      </c>
      <c r="W18">
        <f t="shared" si="15"/>
        <v>1.8864344176307521</v>
      </c>
      <c r="X18">
        <f t="shared" si="16"/>
        <v>2.7585396935231086</v>
      </c>
      <c r="Y18">
        <f t="shared" si="17"/>
        <v>0.95625673494320518</v>
      </c>
      <c r="Z18">
        <f t="shared" si="18"/>
        <v>1.4709086160581037</v>
      </c>
      <c r="AA18">
        <f t="shared" si="19"/>
        <v>-80.228881935479862</v>
      </c>
      <c r="AB18">
        <f t="shared" si="20"/>
        <v>-5.5372562873272493</v>
      </c>
      <c r="AC18">
        <f t="shared" si="21"/>
        <v>130.72679572551243</v>
      </c>
      <c r="AD18">
        <v>0</v>
      </c>
      <c r="AE18">
        <v>0</v>
      </c>
      <c r="AF18">
        <v>3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68103.887114839483</v>
      </c>
      <c r="AL18">
        <f t="shared" si="25"/>
        <v>1200.0006451612901</v>
      </c>
      <c r="AM18">
        <f t="shared" si="26"/>
        <v>963.36118954874826</v>
      </c>
      <c r="AN18">
        <f t="shared" si="27"/>
        <v>0.80280055967741959</v>
      </c>
      <c r="AO18">
        <f t="shared" si="28"/>
        <v>0.22319980051612912</v>
      </c>
      <c r="AP18">
        <v>10</v>
      </c>
      <c r="AQ18">
        <v>1</v>
      </c>
      <c r="AR18" t="s">
        <v>235</v>
      </c>
      <c r="AS18">
        <v>1560438118.1612899</v>
      </c>
      <c r="AT18">
        <v>468.78016129032301</v>
      </c>
      <c r="AU18">
        <v>45.913022580645197</v>
      </c>
      <c r="AV18">
        <v>18.944480645161299</v>
      </c>
      <c r="AW18">
        <v>18.9990129032258</v>
      </c>
      <c r="AX18">
        <v>600.04967741935502</v>
      </c>
      <c r="AY18">
        <v>99.4769838709677</v>
      </c>
      <c r="AZ18">
        <v>0.10000918387096799</v>
      </c>
      <c r="BA18">
        <v>22.6380612903226</v>
      </c>
      <c r="BB18">
        <v>23.180880645161299</v>
      </c>
      <c r="BC18">
        <v>23.0873387096774</v>
      </c>
      <c r="BD18">
        <v>0</v>
      </c>
      <c r="BE18">
        <v>0</v>
      </c>
      <c r="BF18">
        <v>13002.7580645161</v>
      </c>
      <c r="BG18">
        <v>1038.3177419354799</v>
      </c>
      <c r="BH18">
        <v>21.3924870967742</v>
      </c>
      <c r="BI18">
        <v>1200.0006451612901</v>
      </c>
      <c r="BJ18">
        <v>0.330001483870968</v>
      </c>
      <c r="BK18">
        <v>0.329991419354839</v>
      </c>
      <c r="BL18">
        <v>0.33000106451612898</v>
      </c>
      <c r="BM18">
        <v>1.00058580645161E-2</v>
      </c>
      <c r="BN18">
        <v>23</v>
      </c>
      <c r="BO18">
        <v>17743.161290322601</v>
      </c>
      <c r="BP18">
        <v>1560432001.5</v>
      </c>
      <c r="BQ18" t="s">
        <v>236</v>
      </c>
      <c r="BR18">
        <v>1</v>
      </c>
      <c r="BS18">
        <v>-1.3480000000000001</v>
      </c>
      <c r="BT18">
        <v>2.1000000000000001E-2</v>
      </c>
      <c r="BU18">
        <v>400</v>
      </c>
      <c r="BV18">
        <v>19</v>
      </c>
      <c r="BW18">
        <v>0.05</v>
      </c>
      <c r="BX18">
        <v>0.02</v>
      </c>
      <c r="BY18">
        <v>-275.00204502736602</v>
      </c>
      <c r="BZ18">
        <v>1180.7902598696101</v>
      </c>
      <c r="CA18">
        <v>118.34610247908</v>
      </c>
      <c r="CB18">
        <v>0</v>
      </c>
      <c r="CC18">
        <v>442.94141463414599</v>
      </c>
      <c r="CD18">
        <v>-1923.51102439019</v>
      </c>
      <c r="CE18">
        <v>192.554973881579</v>
      </c>
      <c r="CF18">
        <v>0</v>
      </c>
      <c r="CG18">
        <v>-5.5295429268292701E-2</v>
      </c>
      <c r="CH18">
        <v>9.9353013240413499E-2</v>
      </c>
      <c r="CI18">
        <v>1.0335895973109801E-2</v>
      </c>
      <c r="CJ18">
        <v>1</v>
      </c>
      <c r="CK18">
        <v>1</v>
      </c>
      <c r="CL18">
        <v>3</v>
      </c>
      <c r="CM18" t="s">
        <v>243</v>
      </c>
      <c r="CN18">
        <v>1.8608100000000001</v>
      </c>
      <c r="CO18">
        <v>1.8577600000000001</v>
      </c>
      <c r="CP18">
        <v>1.86053</v>
      </c>
      <c r="CQ18">
        <v>1.8533299999999999</v>
      </c>
      <c r="CR18">
        <v>1.8519399999999999</v>
      </c>
      <c r="CS18">
        <v>1.8527199999999999</v>
      </c>
      <c r="CT18">
        <v>1.8564700000000001</v>
      </c>
      <c r="CU18">
        <v>1.86267</v>
      </c>
      <c r="CV18" t="s">
        <v>238</v>
      </c>
      <c r="CW18" t="s">
        <v>19</v>
      </c>
      <c r="CX18" t="s">
        <v>19</v>
      </c>
      <c r="CY18" t="s">
        <v>19</v>
      </c>
      <c r="CZ18" t="s">
        <v>239</v>
      </c>
      <c r="DA18" t="s">
        <v>240</v>
      </c>
      <c r="DB18" t="s">
        <v>241</v>
      </c>
      <c r="DC18" t="s">
        <v>241</v>
      </c>
      <c r="DD18" t="s">
        <v>241</v>
      </c>
      <c r="DE18" t="s">
        <v>241</v>
      </c>
      <c r="DF18">
        <v>0</v>
      </c>
      <c r="DG18">
        <v>100</v>
      </c>
      <c r="DH18">
        <v>100</v>
      </c>
      <c r="DI18">
        <v>-1.3480000000000001</v>
      </c>
      <c r="DJ18">
        <v>2.1000000000000001E-2</v>
      </c>
      <c r="DK18">
        <v>3</v>
      </c>
      <c r="DL18">
        <v>637.55100000000004</v>
      </c>
      <c r="DM18">
        <v>288.48399999999998</v>
      </c>
      <c r="DN18">
        <v>23.000299999999999</v>
      </c>
      <c r="DO18">
        <v>23.540099999999999</v>
      </c>
      <c r="DP18">
        <v>29.9999</v>
      </c>
      <c r="DQ18">
        <v>23.640499999999999</v>
      </c>
      <c r="DR18">
        <v>23.653400000000001</v>
      </c>
      <c r="DS18">
        <v>6.0738799999999999</v>
      </c>
      <c r="DT18">
        <v>22.568100000000001</v>
      </c>
      <c r="DU18">
        <v>100</v>
      </c>
      <c r="DV18">
        <v>23</v>
      </c>
      <c r="DW18">
        <v>78.33</v>
      </c>
      <c r="DX18">
        <v>19</v>
      </c>
      <c r="DY18">
        <v>101.285</v>
      </c>
      <c r="DZ18">
        <v>105.255</v>
      </c>
    </row>
    <row r="19" spans="1:130" x14ac:dyDescent="0.25">
      <c r="A19">
        <v>20</v>
      </c>
      <c r="B19">
        <v>1560438130.5</v>
      </c>
      <c r="C19">
        <v>38</v>
      </c>
      <c r="D19" t="s">
        <v>248</v>
      </c>
      <c r="E19" t="s">
        <v>249</v>
      </c>
      <c r="G19">
        <v>1560438120.1612899</v>
      </c>
      <c r="H19">
        <f t="shared" si="0"/>
        <v>-3.1802927248409719E-5</v>
      </c>
      <c r="I19">
        <f t="shared" si="1"/>
        <v>-218.39768888946293</v>
      </c>
      <c r="J19">
        <f t="shared" si="2"/>
        <v>413.01212903225797</v>
      </c>
      <c r="K19">
        <f t="shared" si="3"/>
        <v>-106925.15630698133</v>
      </c>
      <c r="L19">
        <f t="shared" si="4"/>
        <v>-10647.259743513165</v>
      </c>
      <c r="M19">
        <f t="shared" si="5"/>
        <v>41.126406235056479</v>
      </c>
      <c r="N19">
        <f t="shared" si="6"/>
        <v>-3.2287361395058303E-3</v>
      </c>
      <c r="O19">
        <f t="shared" si="7"/>
        <v>3</v>
      </c>
      <c r="P19">
        <f t="shared" si="8"/>
        <v>-3.2304745311502437E-3</v>
      </c>
      <c r="Q19">
        <f t="shared" si="9"/>
        <v>-2.0188903263470789E-3</v>
      </c>
      <c r="R19">
        <f t="shared" si="10"/>
        <v>215.02206491029173</v>
      </c>
      <c r="S19">
        <f t="shared" si="11"/>
        <v>23.895769267468445</v>
      </c>
      <c r="T19">
        <f t="shared" si="12"/>
        <v>23.14022096774195</v>
      </c>
      <c r="U19">
        <f t="shared" si="13"/>
        <v>2.8437417422359879</v>
      </c>
      <c r="V19">
        <f t="shared" si="14"/>
        <v>68.371934728582445</v>
      </c>
      <c r="W19">
        <f t="shared" si="15"/>
        <v>1.8867272912936794</v>
      </c>
      <c r="X19">
        <f t="shared" si="16"/>
        <v>2.7595054883022718</v>
      </c>
      <c r="Y19">
        <f t="shared" si="17"/>
        <v>0.95701445094230841</v>
      </c>
      <c r="Z19">
        <f t="shared" si="18"/>
        <v>1.4025090916548686</v>
      </c>
      <c r="AA19">
        <f t="shared" si="19"/>
        <v>-80.284446077415893</v>
      </c>
      <c r="AB19">
        <f t="shared" si="20"/>
        <v>-5.5414249285007697</v>
      </c>
      <c r="AC19">
        <f t="shared" si="21"/>
        <v>130.59870299602994</v>
      </c>
      <c r="AD19">
        <v>0</v>
      </c>
      <c r="AE19">
        <v>0</v>
      </c>
      <c r="AF19">
        <v>3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68103.522949650243</v>
      </c>
      <c r="AL19">
        <f t="shared" si="25"/>
        <v>1200.00129032258</v>
      </c>
      <c r="AM19">
        <f t="shared" si="26"/>
        <v>963.36166064583347</v>
      </c>
      <c r="AN19">
        <f t="shared" si="27"/>
        <v>0.80280052064516205</v>
      </c>
      <c r="AO19">
        <f t="shared" si="28"/>
        <v>0.22319973245161312</v>
      </c>
      <c r="AP19">
        <v>10</v>
      </c>
      <c r="AQ19">
        <v>1</v>
      </c>
      <c r="AR19" t="s">
        <v>235</v>
      </c>
      <c r="AS19">
        <v>1560438120.1612899</v>
      </c>
      <c r="AT19">
        <v>413.01212903225797</v>
      </c>
      <c r="AU19">
        <v>49.020664516129003</v>
      </c>
      <c r="AV19">
        <v>18.947467741935501</v>
      </c>
      <c r="AW19">
        <v>18.999464516128999</v>
      </c>
      <c r="AX19">
        <v>600.04380645161302</v>
      </c>
      <c r="AY19">
        <v>99.476732258064501</v>
      </c>
      <c r="AZ19">
        <v>0.10001947419354799</v>
      </c>
      <c r="BA19">
        <v>22.6438290322581</v>
      </c>
      <c r="BB19">
        <v>23.1867548387097</v>
      </c>
      <c r="BC19">
        <v>23.0936870967742</v>
      </c>
      <c r="BD19">
        <v>0</v>
      </c>
      <c r="BE19">
        <v>0</v>
      </c>
      <c r="BF19">
        <v>13003</v>
      </c>
      <c r="BG19">
        <v>1038.3277419354799</v>
      </c>
      <c r="BH19">
        <v>21.381735483871001</v>
      </c>
      <c r="BI19">
        <v>1200.00129032258</v>
      </c>
      <c r="BJ19">
        <v>0.33000229032258099</v>
      </c>
      <c r="BK19">
        <v>0.32999148387096799</v>
      </c>
      <c r="BL19">
        <v>0.330000161290323</v>
      </c>
      <c r="BM19">
        <v>1.0005890322580599E-2</v>
      </c>
      <c r="BN19">
        <v>23</v>
      </c>
      <c r="BO19">
        <v>17743.177419354801</v>
      </c>
      <c r="BP19">
        <v>1560432001.5</v>
      </c>
      <c r="BQ19" t="s">
        <v>236</v>
      </c>
      <c r="BR19">
        <v>1</v>
      </c>
      <c r="BS19">
        <v>-1.3480000000000001</v>
      </c>
      <c r="BT19">
        <v>2.1000000000000001E-2</v>
      </c>
      <c r="BU19">
        <v>400</v>
      </c>
      <c r="BV19">
        <v>19</v>
      </c>
      <c r="BW19">
        <v>0.05</v>
      </c>
      <c r="BX19">
        <v>0.02</v>
      </c>
      <c r="BY19">
        <v>-238.034878808267</v>
      </c>
      <c r="BZ19">
        <v>1050.8875958069</v>
      </c>
      <c r="CA19">
        <v>105.722813121031</v>
      </c>
      <c r="CB19">
        <v>0</v>
      </c>
      <c r="CC19">
        <v>382.24034146341501</v>
      </c>
      <c r="CD19">
        <v>-1692.63909407646</v>
      </c>
      <c r="CE19">
        <v>170.027785969495</v>
      </c>
      <c r="CF19">
        <v>0</v>
      </c>
      <c r="CG19">
        <v>-5.2903987804878101E-2</v>
      </c>
      <c r="CH19">
        <v>0.107476935888502</v>
      </c>
      <c r="CI19">
        <v>1.0857475487652399E-2</v>
      </c>
      <c r="CJ19">
        <v>1</v>
      </c>
      <c r="CK19">
        <v>1</v>
      </c>
      <c r="CL19">
        <v>3</v>
      </c>
      <c r="CM19" t="s">
        <v>243</v>
      </c>
      <c r="CN19">
        <v>1.8608100000000001</v>
      </c>
      <c r="CO19">
        <v>1.8577600000000001</v>
      </c>
      <c r="CP19">
        <v>1.8605400000000001</v>
      </c>
      <c r="CQ19">
        <v>1.8533299999999999</v>
      </c>
      <c r="CR19">
        <v>1.8519399999999999</v>
      </c>
      <c r="CS19">
        <v>1.8527199999999999</v>
      </c>
      <c r="CT19">
        <v>1.85646</v>
      </c>
      <c r="CU19">
        <v>1.8626799999999999</v>
      </c>
      <c r="CV19" t="s">
        <v>238</v>
      </c>
      <c r="CW19" t="s">
        <v>19</v>
      </c>
      <c r="CX19" t="s">
        <v>19</v>
      </c>
      <c r="CY19" t="s">
        <v>19</v>
      </c>
      <c r="CZ19" t="s">
        <v>239</v>
      </c>
      <c r="DA19" t="s">
        <v>240</v>
      </c>
      <c r="DB19" t="s">
        <v>241</v>
      </c>
      <c r="DC19" t="s">
        <v>241</v>
      </c>
      <c r="DD19" t="s">
        <v>241</v>
      </c>
      <c r="DE19" t="s">
        <v>241</v>
      </c>
      <c r="DF19">
        <v>0</v>
      </c>
      <c r="DG19">
        <v>100</v>
      </c>
      <c r="DH19">
        <v>100</v>
      </c>
      <c r="DI19">
        <v>-1.3480000000000001</v>
      </c>
      <c r="DJ19">
        <v>2.1000000000000001E-2</v>
      </c>
      <c r="DK19">
        <v>3</v>
      </c>
      <c r="DL19">
        <v>637.86099999999999</v>
      </c>
      <c r="DM19">
        <v>288.38499999999999</v>
      </c>
      <c r="DN19">
        <v>23.000399999999999</v>
      </c>
      <c r="DO19">
        <v>23.539100000000001</v>
      </c>
      <c r="DP19">
        <v>29.9999</v>
      </c>
      <c r="DQ19">
        <v>23.639500000000002</v>
      </c>
      <c r="DR19">
        <v>23.653400000000001</v>
      </c>
      <c r="DS19">
        <v>6.23177</v>
      </c>
      <c r="DT19">
        <v>22.568100000000001</v>
      </c>
      <c r="DU19">
        <v>100</v>
      </c>
      <c r="DV19">
        <v>23</v>
      </c>
      <c r="DW19">
        <v>83.33</v>
      </c>
      <c r="DX19">
        <v>19</v>
      </c>
      <c r="DY19">
        <v>101.28400000000001</v>
      </c>
      <c r="DZ19">
        <v>105.256</v>
      </c>
    </row>
    <row r="20" spans="1:130" x14ac:dyDescent="0.25">
      <c r="A20">
        <v>21</v>
      </c>
      <c r="B20">
        <v>1560438132.5</v>
      </c>
      <c r="C20">
        <v>40</v>
      </c>
      <c r="D20" t="s">
        <v>250</v>
      </c>
      <c r="E20" t="s">
        <v>251</v>
      </c>
      <c r="G20">
        <v>1560438122.1612899</v>
      </c>
      <c r="H20">
        <f t="shared" si="0"/>
        <v>-2.9918908972643858E-5</v>
      </c>
      <c r="I20">
        <f t="shared" si="1"/>
        <v>-187.17754620624228</v>
      </c>
      <c r="J20">
        <f t="shared" si="2"/>
        <v>365.18693548387103</v>
      </c>
      <c r="K20">
        <f t="shared" si="3"/>
        <v>-97492.585823451562</v>
      </c>
      <c r="L20">
        <f t="shared" si="4"/>
        <v>-9707.9875737064449</v>
      </c>
      <c r="M20">
        <f t="shared" si="5"/>
        <v>36.364100939710248</v>
      </c>
      <c r="N20">
        <f t="shared" si="6"/>
        <v>-3.0353296355553599E-3</v>
      </c>
      <c r="O20">
        <f t="shared" si="7"/>
        <v>3</v>
      </c>
      <c r="P20">
        <f t="shared" si="8"/>
        <v>-3.0368659504251155E-3</v>
      </c>
      <c r="Q20">
        <f t="shared" si="9"/>
        <v>-1.8979031309114308E-3</v>
      </c>
      <c r="R20">
        <f t="shared" si="10"/>
        <v>215.02198162309642</v>
      </c>
      <c r="S20">
        <f t="shared" si="11"/>
        <v>23.901057637140283</v>
      </c>
      <c r="T20">
        <f t="shared" si="12"/>
        <v>23.145959677419398</v>
      </c>
      <c r="U20">
        <f t="shared" si="13"/>
        <v>2.8447285908949245</v>
      </c>
      <c r="V20">
        <f t="shared" si="14"/>
        <v>68.358481315087161</v>
      </c>
      <c r="W20">
        <f t="shared" si="15"/>
        <v>1.8870171873145174</v>
      </c>
      <c r="X20">
        <f t="shared" si="16"/>
        <v>2.7604726597371618</v>
      </c>
      <c r="Y20">
        <f t="shared" si="17"/>
        <v>0.95771140358040707</v>
      </c>
      <c r="Z20">
        <f t="shared" si="18"/>
        <v>1.3194238856935943</v>
      </c>
      <c r="AA20">
        <f t="shared" si="19"/>
        <v>-80.278707058063503</v>
      </c>
      <c r="AB20">
        <f t="shared" si="20"/>
        <v>-5.5413522081806423</v>
      </c>
      <c r="AC20">
        <f t="shared" si="21"/>
        <v>130.52134624254586</v>
      </c>
      <c r="AD20">
        <v>0</v>
      </c>
      <c r="AE20">
        <v>0</v>
      </c>
      <c r="AF20">
        <v>3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68096.261383626537</v>
      </c>
      <c r="AL20">
        <f t="shared" si="25"/>
        <v>1200.00129032258</v>
      </c>
      <c r="AM20">
        <f t="shared" si="26"/>
        <v>963.36157625864462</v>
      </c>
      <c r="AN20">
        <f t="shared" si="27"/>
        <v>0.80280045032258029</v>
      </c>
      <c r="AO20">
        <f t="shared" si="28"/>
        <v>0.22319966554838702</v>
      </c>
      <c r="AP20">
        <v>10</v>
      </c>
      <c r="AQ20">
        <v>1</v>
      </c>
      <c r="AR20" t="s">
        <v>235</v>
      </c>
      <c r="AS20">
        <v>1560438122.1612899</v>
      </c>
      <c r="AT20">
        <v>365.18693548387103</v>
      </c>
      <c r="AU20">
        <v>53.230132258064501</v>
      </c>
      <c r="AV20">
        <v>18.950393548387101</v>
      </c>
      <c r="AW20">
        <v>18.999309677419401</v>
      </c>
      <c r="AX20">
        <v>600.04612903225802</v>
      </c>
      <c r="AY20">
        <v>99.476658064516101</v>
      </c>
      <c r="AZ20">
        <v>0.100017348387097</v>
      </c>
      <c r="BA20">
        <v>22.649603225806501</v>
      </c>
      <c r="BB20">
        <v>23.191322580645199</v>
      </c>
      <c r="BC20">
        <v>23.100596774193601</v>
      </c>
      <c r="BD20">
        <v>0</v>
      </c>
      <c r="BE20">
        <v>0</v>
      </c>
      <c r="BF20">
        <v>13001.748387096801</v>
      </c>
      <c r="BG20">
        <v>1038.34193548387</v>
      </c>
      <c r="BH20">
        <v>21.371658064516101</v>
      </c>
      <c r="BI20">
        <v>1200.00129032258</v>
      </c>
      <c r="BJ20">
        <v>0.330002935483871</v>
      </c>
      <c r="BK20">
        <v>0.32999151612903199</v>
      </c>
      <c r="BL20">
        <v>0.32999938709677401</v>
      </c>
      <c r="BM20">
        <v>1.00059419354839E-2</v>
      </c>
      <c r="BN20">
        <v>23</v>
      </c>
      <c r="BO20">
        <v>17743.180645161301</v>
      </c>
      <c r="BP20">
        <v>1560432001.5</v>
      </c>
      <c r="BQ20" t="s">
        <v>236</v>
      </c>
      <c r="BR20">
        <v>1</v>
      </c>
      <c r="BS20">
        <v>-1.3480000000000001</v>
      </c>
      <c r="BT20">
        <v>2.1000000000000001E-2</v>
      </c>
      <c r="BU20">
        <v>400</v>
      </c>
      <c r="BV20">
        <v>19</v>
      </c>
      <c r="BW20">
        <v>0.05</v>
      </c>
      <c r="BX20">
        <v>0.02</v>
      </c>
      <c r="BY20">
        <v>-204.320095756108</v>
      </c>
      <c r="BZ20">
        <v>909.89031651483003</v>
      </c>
      <c r="CA20">
        <v>91.544012460405895</v>
      </c>
      <c r="CB20">
        <v>0</v>
      </c>
      <c r="CC20">
        <v>327.835731707317</v>
      </c>
      <c r="CD20">
        <v>-1461.10066202077</v>
      </c>
      <c r="CE20">
        <v>146.811871759285</v>
      </c>
      <c r="CF20">
        <v>0</v>
      </c>
      <c r="CG20">
        <v>-4.9938341463414603E-2</v>
      </c>
      <c r="CH20">
        <v>0.104571077351921</v>
      </c>
      <c r="CI20">
        <v>1.0609025733756199E-2</v>
      </c>
      <c r="CJ20">
        <v>1</v>
      </c>
      <c r="CK20">
        <v>1</v>
      </c>
      <c r="CL20">
        <v>3</v>
      </c>
      <c r="CM20" t="s">
        <v>243</v>
      </c>
      <c r="CN20">
        <v>1.8608100000000001</v>
      </c>
      <c r="CO20">
        <v>1.8577600000000001</v>
      </c>
      <c r="CP20">
        <v>1.8605400000000001</v>
      </c>
      <c r="CQ20">
        <v>1.8533500000000001</v>
      </c>
      <c r="CR20">
        <v>1.85192</v>
      </c>
      <c r="CS20">
        <v>1.8527199999999999</v>
      </c>
      <c r="CT20">
        <v>1.8564700000000001</v>
      </c>
      <c r="CU20">
        <v>1.8626799999999999</v>
      </c>
      <c r="CV20" t="s">
        <v>238</v>
      </c>
      <c r="CW20" t="s">
        <v>19</v>
      </c>
      <c r="CX20" t="s">
        <v>19</v>
      </c>
      <c r="CY20" t="s">
        <v>19</v>
      </c>
      <c r="CZ20" t="s">
        <v>239</v>
      </c>
      <c r="DA20" t="s">
        <v>240</v>
      </c>
      <c r="DB20" t="s">
        <v>241</v>
      </c>
      <c r="DC20" t="s">
        <v>241</v>
      </c>
      <c r="DD20" t="s">
        <v>241</v>
      </c>
      <c r="DE20" t="s">
        <v>241</v>
      </c>
      <c r="DF20">
        <v>0</v>
      </c>
      <c r="DG20">
        <v>100</v>
      </c>
      <c r="DH20">
        <v>100</v>
      </c>
      <c r="DI20">
        <v>-1.3480000000000001</v>
      </c>
      <c r="DJ20">
        <v>2.1000000000000001E-2</v>
      </c>
      <c r="DK20">
        <v>3</v>
      </c>
      <c r="DL20">
        <v>637.85500000000002</v>
      </c>
      <c r="DM20">
        <v>288.38499999999999</v>
      </c>
      <c r="DN20">
        <v>23.000499999999999</v>
      </c>
      <c r="DO20">
        <v>23.5382</v>
      </c>
      <c r="DP20">
        <v>29.9999</v>
      </c>
      <c r="DQ20">
        <v>23.639099999999999</v>
      </c>
      <c r="DR20">
        <v>23.653400000000001</v>
      </c>
      <c r="DS20">
        <v>6.3534199999999998</v>
      </c>
      <c r="DT20">
        <v>22.568100000000001</v>
      </c>
      <c r="DU20">
        <v>100</v>
      </c>
      <c r="DV20">
        <v>23</v>
      </c>
      <c r="DW20">
        <v>83.33</v>
      </c>
      <c r="DX20">
        <v>19</v>
      </c>
      <c r="DY20">
        <v>101.283</v>
      </c>
      <c r="DZ20">
        <v>105.256</v>
      </c>
    </row>
    <row r="21" spans="1:130" x14ac:dyDescent="0.25">
      <c r="A21">
        <v>22</v>
      </c>
      <c r="B21">
        <v>1560438134.5</v>
      </c>
      <c r="C21">
        <v>42</v>
      </c>
      <c r="D21" t="s">
        <v>252</v>
      </c>
      <c r="E21" t="s">
        <v>253</v>
      </c>
      <c r="G21">
        <v>1560438124.1612899</v>
      </c>
      <c r="H21">
        <f t="shared" si="0"/>
        <v>-2.7926427631465686E-5</v>
      </c>
      <c r="I21">
        <f t="shared" si="1"/>
        <v>-160.2252873664666</v>
      </c>
      <c r="J21">
        <f t="shared" si="2"/>
        <v>324.31409677419401</v>
      </c>
      <c r="K21">
        <f t="shared" si="3"/>
        <v>-89472.491332885475</v>
      </c>
      <c r="L21">
        <f t="shared" si="4"/>
        <v>-8909.3655259887582</v>
      </c>
      <c r="M21">
        <f t="shared" si="5"/>
        <v>32.294091629146124</v>
      </c>
      <c r="N21">
        <f t="shared" si="6"/>
        <v>-2.8315706657181124E-3</v>
      </c>
      <c r="O21">
        <f t="shared" si="7"/>
        <v>3</v>
      </c>
      <c r="P21">
        <f t="shared" si="8"/>
        <v>-2.8329075953924124E-3</v>
      </c>
      <c r="Q21">
        <f t="shared" si="9"/>
        <v>-1.7704470837881844E-3</v>
      </c>
      <c r="R21">
        <f t="shared" si="10"/>
        <v>215.0218932993655</v>
      </c>
      <c r="S21">
        <f t="shared" si="11"/>
        <v>23.906131368329667</v>
      </c>
      <c r="T21">
        <f t="shared" si="12"/>
        <v>23.150919354838699</v>
      </c>
      <c r="U21">
        <f t="shared" si="13"/>
        <v>2.8455817157475995</v>
      </c>
      <c r="V21">
        <f t="shared" si="14"/>
        <v>68.345438651326219</v>
      </c>
      <c r="W21">
        <f t="shared" si="15"/>
        <v>1.8872969402209787</v>
      </c>
      <c r="X21">
        <f t="shared" si="16"/>
        <v>2.7614087749868532</v>
      </c>
      <c r="Y21">
        <f t="shared" si="17"/>
        <v>0.95828477552662084</v>
      </c>
      <c r="Z21">
        <f t="shared" si="18"/>
        <v>1.2315554585476367</v>
      </c>
      <c r="AA21">
        <f t="shared" si="19"/>
        <v>-80.177230761295647</v>
      </c>
      <c r="AB21">
        <f t="shared" si="20"/>
        <v>-5.5346435510628522</v>
      </c>
      <c r="AC21">
        <f t="shared" si="21"/>
        <v>130.54157444555463</v>
      </c>
      <c r="AD21">
        <v>0</v>
      </c>
      <c r="AE21">
        <v>0</v>
      </c>
      <c r="AF21">
        <v>3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68087.176478229958</v>
      </c>
      <c r="AL21">
        <f t="shared" si="25"/>
        <v>1200.00129032258</v>
      </c>
      <c r="AM21">
        <f t="shared" si="26"/>
        <v>963.36144619398863</v>
      </c>
      <c r="AN21">
        <f t="shared" si="27"/>
        <v>0.80280034193548355</v>
      </c>
      <c r="AO21">
        <f t="shared" si="28"/>
        <v>0.22319960399999994</v>
      </c>
      <c r="AP21">
        <v>10</v>
      </c>
      <c r="AQ21">
        <v>1</v>
      </c>
      <c r="AR21" t="s">
        <v>235</v>
      </c>
      <c r="AS21">
        <v>1560438124.1612899</v>
      </c>
      <c r="AT21">
        <v>324.31409677419401</v>
      </c>
      <c r="AU21">
        <v>57.279209677419402</v>
      </c>
      <c r="AV21">
        <v>18.953219354838701</v>
      </c>
      <c r="AW21">
        <v>18.998877419354798</v>
      </c>
      <c r="AX21">
        <v>600.05022580645198</v>
      </c>
      <c r="AY21">
        <v>99.476580645161306</v>
      </c>
      <c r="AZ21">
        <v>0.100008687096774</v>
      </c>
      <c r="BA21">
        <v>22.655190322580602</v>
      </c>
      <c r="BB21">
        <v>23.1950516129032</v>
      </c>
      <c r="BC21">
        <v>23.106787096774202</v>
      </c>
      <c r="BD21">
        <v>0</v>
      </c>
      <c r="BE21">
        <v>0</v>
      </c>
      <c r="BF21">
        <v>13000.1</v>
      </c>
      <c r="BG21">
        <v>1038.3590322580601</v>
      </c>
      <c r="BH21">
        <v>21.362251612903201</v>
      </c>
      <c r="BI21">
        <v>1200.00129032258</v>
      </c>
      <c r="BJ21">
        <v>0.33000345161290301</v>
      </c>
      <c r="BK21">
        <v>0.32999190322580602</v>
      </c>
      <c r="BL21">
        <v>0.32999841935483898</v>
      </c>
      <c r="BM21">
        <v>1.0005980645161301E-2</v>
      </c>
      <c r="BN21">
        <v>23</v>
      </c>
      <c r="BO21">
        <v>17743.177419354801</v>
      </c>
      <c r="BP21">
        <v>1560432001.5</v>
      </c>
      <c r="BQ21" t="s">
        <v>236</v>
      </c>
      <c r="BR21">
        <v>1</v>
      </c>
      <c r="BS21">
        <v>-1.3480000000000001</v>
      </c>
      <c r="BT21">
        <v>2.1000000000000001E-2</v>
      </c>
      <c r="BU21">
        <v>400</v>
      </c>
      <c r="BV21">
        <v>19</v>
      </c>
      <c r="BW21">
        <v>0.05</v>
      </c>
      <c r="BX21">
        <v>0.02</v>
      </c>
      <c r="BY21">
        <v>-174.97008831644399</v>
      </c>
      <c r="BZ21">
        <v>783.834567599671</v>
      </c>
      <c r="CA21">
        <v>78.768830598775807</v>
      </c>
      <c r="CB21">
        <v>0</v>
      </c>
      <c r="CC21">
        <v>280.70426829268303</v>
      </c>
      <c r="CD21">
        <v>-1258.38901045271</v>
      </c>
      <c r="CE21">
        <v>126.3731569477</v>
      </c>
      <c r="CF21">
        <v>0</v>
      </c>
      <c r="CG21">
        <v>-4.6685756097561003E-2</v>
      </c>
      <c r="CH21">
        <v>9.2645908013941805E-2</v>
      </c>
      <c r="CI21">
        <v>9.4821729776498297E-3</v>
      </c>
      <c r="CJ21">
        <v>1</v>
      </c>
      <c r="CK21">
        <v>1</v>
      </c>
      <c r="CL21">
        <v>3</v>
      </c>
      <c r="CM21" t="s">
        <v>243</v>
      </c>
      <c r="CN21">
        <v>1.8608100000000001</v>
      </c>
      <c r="CO21">
        <v>1.8577600000000001</v>
      </c>
      <c r="CP21">
        <v>1.86052</v>
      </c>
      <c r="CQ21">
        <v>1.85334</v>
      </c>
      <c r="CR21">
        <v>1.85192</v>
      </c>
      <c r="CS21">
        <v>1.85273</v>
      </c>
      <c r="CT21">
        <v>1.85646</v>
      </c>
      <c r="CU21">
        <v>1.8626799999999999</v>
      </c>
      <c r="CV21" t="s">
        <v>238</v>
      </c>
      <c r="CW21" t="s">
        <v>19</v>
      </c>
      <c r="CX21" t="s">
        <v>19</v>
      </c>
      <c r="CY21" t="s">
        <v>19</v>
      </c>
      <c r="CZ21" t="s">
        <v>239</v>
      </c>
      <c r="DA21" t="s">
        <v>240</v>
      </c>
      <c r="DB21" t="s">
        <v>241</v>
      </c>
      <c r="DC21" t="s">
        <v>241</v>
      </c>
      <c r="DD21" t="s">
        <v>241</v>
      </c>
      <c r="DE21" t="s">
        <v>241</v>
      </c>
      <c r="DF21">
        <v>0</v>
      </c>
      <c r="DG21">
        <v>100</v>
      </c>
      <c r="DH21">
        <v>100</v>
      </c>
      <c r="DI21">
        <v>-1.3480000000000001</v>
      </c>
      <c r="DJ21">
        <v>2.1000000000000001E-2</v>
      </c>
      <c r="DK21">
        <v>3</v>
      </c>
      <c r="DL21">
        <v>637.61400000000003</v>
      </c>
      <c r="DM21">
        <v>288.53899999999999</v>
      </c>
      <c r="DN21">
        <v>23.000399999999999</v>
      </c>
      <c r="DO21">
        <v>23.5382</v>
      </c>
      <c r="DP21">
        <v>30</v>
      </c>
      <c r="DQ21">
        <v>23.639099999999999</v>
      </c>
      <c r="DR21">
        <v>23.653400000000001</v>
      </c>
      <c r="DS21">
        <v>6.5185300000000002</v>
      </c>
      <c r="DT21">
        <v>22.568100000000001</v>
      </c>
      <c r="DU21">
        <v>100</v>
      </c>
      <c r="DV21">
        <v>23</v>
      </c>
      <c r="DW21">
        <v>88.33</v>
      </c>
      <c r="DX21">
        <v>19</v>
      </c>
      <c r="DY21">
        <v>101.282</v>
      </c>
      <c r="DZ21">
        <v>105.25700000000001</v>
      </c>
    </row>
    <row r="22" spans="1:130" x14ac:dyDescent="0.25">
      <c r="A22">
        <v>23</v>
      </c>
      <c r="B22">
        <v>1560438136.5</v>
      </c>
      <c r="C22">
        <v>44</v>
      </c>
      <c r="D22" t="s">
        <v>254</v>
      </c>
      <c r="E22" t="s">
        <v>255</v>
      </c>
      <c r="G22">
        <v>1560438126.1612899</v>
      </c>
      <c r="H22">
        <f t="shared" si="0"/>
        <v>-2.6110979981604775E-5</v>
      </c>
      <c r="I22">
        <f t="shared" si="1"/>
        <v>-137.01879513548235</v>
      </c>
      <c r="J22">
        <f t="shared" si="2"/>
        <v>289.433516129032</v>
      </c>
      <c r="K22">
        <f t="shared" si="3"/>
        <v>-81896.027433009513</v>
      </c>
      <c r="L22">
        <f t="shared" si="4"/>
        <v>-8154.915950081866</v>
      </c>
      <c r="M22">
        <f t="shared" si="5"/>
        <v>28.820762998542719</v>
      </c>
      <c r="N22">
        <f t="shared" si="6"/>
        <v>-2.6457633209862907E-3</v>
      </c>
      <c r="O22">
        <f t="shared" si="7"/>
        <v>3</v>
      </c>
      <c r="P22">
        <f t="shared" si="8"/>
        <v>-2.6469305129303423E-3</v>
      </c>
      <c r="Q22">
        <f t="shared" si="9"/>
        <v>-1.6542266660711851E-3</v>
      </c>
      <c r="R22">
        <f t="shared" si="10"/>
        <v>215.02174090985139</v>
      </c>
      <c r="S22">
        <f t="shared" si="11"/>
        <v>23.910943692723105</v>
      </c>
      <c r="T22">
        <f t="shared" si="12"/>
        <v>23.156153225806449</v>
      </c>
      <c r="U22">
        <f t="shared" si="13"/>
        <v>2.8464822479234377</v>
      </c>
      <c r="V22">
        <f t="shared" si="14"/>
        <v>68.332611064945056</v>
      </c>
      <c r="W22">
        <f t="shared" si="15"/>
        <v>1.8875474786471653</v>
      </c>
      <c r="X22">
        <f t="shared" si="16"/>
        <v>2.7622937997396178</v>
      </c>
      <c r="Y22">
        <f t="shared" si="17"/>
        <v>0.95893476927627241</v>
      </c>
      <c r="Z22">
        <f t="shared" si="18"/>
        <v>1.1514942171887705</v>
      </c>
      <c r="AA22">
        <f t="shared" si="19"/>
        <v>-80.169665690327733</v>
      </c>
      <c r="AB22">
        <f t="shared" si="20"/>
        <v>-5.5344163090164962</v>
      </c>
      <c r="AC22">
        <f t="shared" si="21"/>
        <v>130.4691531276959</v>
      </c>
      <c r="AD22">
        <v>0</v>
      </c>
      <c r="AE22">
        <v>0</v>
      </c>
      <c r="AF22">
        <v>3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68083.973071241126</v>
      </c>
      <c r="AL22">
        <f t="shared" si="25"/>
        <v>1200.00096774194</v>
      </c>
      <c r="AM22">
        <f t="shared" si="26"/>
        <v>963.3610881292874</v>
      </c>
      <c r="AN22">
        <f t="shared" si="27"/>
        <v>0.80280025935483912</v>
      </c>
      <c r="AO22">
        <f t="shared" si="28"/>
        <v>0.22319952877419366</v>
      </c>
      <c r="AP22">
        <v>10</v>
      </c>
      <c r="AQ22">
        <v>1</v>
      </c>
      <c r="AR22" t="s">
        <v>235</v>
      </c>
      <c r="AS22">
        <v>1560438126.1612899</v>
      </c>
      <c r="AT22">
        <v>289.433516129032</v>
      </c>
      <c r="AU22">
        <v>61.072603225806503</v>
      </c>
      <c r="AV22">
        <v>18.955761290322599</v>
      </c>
      <c r="AW22">
        <v>18.9984516129032</v>
      </c>
      <c r="AX22">
        <v>600.04293548387102</v>
      </c>
      <c r="AY22">
        <v>99.4764451612903</v>
      </c>
      <c r="AZ22">
        <v>0.10000812580645201</v>
      </c>
      <c r="BA22">
        <v>22.660470967741901</v>
      </c>
      <c r="BB22">
        <v>23.199977419354799</v>
      </c>
      <c r="BC22">
        <v>23.112329032258099</v>
      </c>
      <c r="BD22">
        <v>0</v>
      </c>
      <c r="BE22">
        <v>0</v>
      </c>
      <c r="BF22">
        <v>12999.6967741935</v>
      </c>
      <c r="BG22">
        <v>1038.3780645161301</v>
      </c>
      <c r="BH22">
        <v>21.352619354838701</v>
      </c>
      <c r="BI22">
        <v>1200.00096774194</v>
      </c>
      <c r="BJ22">
        <v>0.330004290322581</v>
      </c>
      <c r="BK22">
        <v>0.32999235483870998</v>
      </c>
      <c r="BL22">
        <v>0.32999712903225797</v>
      </c>
      <c r="BM22">
        <v>1.0006006451612899E-2</v>
      </c>
      <c r="BN22">
        <v>23</v>
      </c>
      <c r="BO22">
        <v>17743.174193548399</v>
      </c>
      <c r="BP22">
        <v>1560432001.5</v>
      </c>
      <c r="BQ22" t="s">
        <v>236</v>
      </c>
      <c r="BR22">
        <v>1</v>
      </c>
      <c r="BS22">
        <v>-1.3480000000000001</v>
      </c>
      <c r="BT22">
        <v>2.1000000000000001E-2</v>
      </c>
      <c r="BU22">
        <v>400</v>
      </c>
      <c r="BV22">
        <v>19</v>
      </c>
      <c r="BW22">
        <v>0.05</v>
      </c>
      <c r="BX22">
        <v>0.02</v>
      </c>
      <c r="BY22">
        <v>-149.70173545301901</v>
      </c>
      <c r="BZ22">
        <v>676.24052345858604</v>
      </c>
      <c r="CA22">
        <v>67.879133556736505</v>
      </c>
      <c r="CB22">
        <v>0</v>
      </c>
      <c r="CC22">
        <v>240.14027073170701</v>
      </c>
      <c r="CD22">
        <v>-1086.1138745645701</v>
      </c>
      <c r="CE22">
        <v>109.023238986298</v>
      </c>
      <c r="CF22">
        <v>0</v>
      </c>
      <c r="CG22">
        <v>-4.3602180487804898E-2</v>
      </c>
      <c r="CH22">
        <v>7.8713061324044403E-2</v>
      </c>
      <c r="CI22">
        <v>8.0500383783123804E-3</v>
      </c>
      <c r="CJ22">
        <v>1</v>
      </c>
      <c r="CK22">
        <v>1</v>
      </c>
      <c r="CL22">
        <v>3</v>
      </c>
      <c r="CM22" t="s">
        <v>243</v>
      </c>
      <c r="CN22">
        <v>1.8608100000000001</v>
      </c>
      <c r="CO22">
        <v>1.8577600000000001</v>
      </c>
      <c r="CP22">
        <v>1.8605100000000001</v>
      </c>
      <c r="CQ22">
        <v>1.8533299999999999</v>
      </c>
      <c r="CR22">
        <v>1.85192</v>
      </c>
      <c r="CS22">
        <v>1.85273</v>
      </c>
      <c r="CT22">
        <v>1.85646</v>
      </c>
      <c r="CU22">
        <v>1.8626799999999999</v>
      </c>
      <c r="CV22" t="s">
        <v>238</v>
      </c>
      <c r="CW22" t="s">
        <v>19</v>
      </c>
      <c r="CX22" t="s">
        <v>19</v>
      </c>
      <c r="CY22" t="s">
        <v>19</v>
      </c>
      <c r="CZ22" t="s">
        <v>239</v>
      </c>
      <c r="DA22" t="s">
        <v>240</v>
      </c>
      <c r="DB22" t="s">
        <v>241</v>
      </c>
      <c r="DC22" t="s">
        <v>241</v>
      </c>
      <c r="DD22" t="s">
        <v>241</v>
      </c>
      <c r="DE22" t="s">
        <v>241</v>
      </c>
      <c r="DF22">
        <v>0</v>
      </c>
      <c r="DG22">
        <v>100</v>
      </c>
      <c r="DH22">
        <v>100</v>
      </c>
      <c r="DI22">
        <v>-1.3480000000000001</v>
      </c>
      <c r="DJ22">
        <v>2.1000000000000001E-2</v>
      </c>
      <c r="DK22">
        <v>3</v>
      </c>
      <c r="DL22">
        <v>637.59400000000005</v>
      </c>
      <c r="DM22">
        <v>288.56799999999998</v>
      </c>
      <c r="DN22">
        <v>23.000399999999999</v>
      </c>
      <c r="DO22">
        <v>23.5382</v>
      </c>
      <c r="DP22">
        <v>29.9999</v>
      </c>
      <c r="DQ22">
        <v>23.639099999999999</v>
      </c>
      <c r="DR22">
        <v>23.6524</v>
      </c>
      <c r="DS22">
        <v>6.6726999999999999</v>
      </c>
      <c r="DT22">
        <v>22.568100000000001</v>
      </c>
      <c r="DU22">
        <v>100</v>
      </c>
      <c r="DV22">
        <v>23</v>
      </c>
      <c r="DW22">
        <v>93.33</v>
      </c>
      <c r="DX22">
        <v>19</v>
      </c>
      <c r="DY22">
        <v>101.283</v>
      </c>
      <c r="DZ22">
        <v>105.25700000000001</v>
      </c>
    </row>
    <row r="23" spans="1:130" x14ac:dyDescent="0.25">
      <c r="A23">
        <v>24</v>
      </c>
      <c r="B23">
        <v>1560438138.5</v>
      </c>
      <c r="C23">
        <v>46</v>
      </c>
      <c r="D23" t="s">
        <v>256</v>
      </c>
      <c r="E23" t="s">
        <v>257</v>
      </c>
      <c r="G23">
        <v>1560438128.1612899</v>
      </c>
      <c r="H23">
        <f t="shared" si="0"/>
        <v>-2.4506964160041145E-5</v>
      </c>
      <c r="I23">
        <f t="shared" si="1"/>
        <v>-116.99033496091575</v>
      </c>
      <c r="J23">
        <f t="shared" si="2"/>
        <v>259.709612903226</v>
      </c>
      <c r="K23">
        <f t="shared" si="3"/>
        <v>-74558.196252632479</v>
      </c>
      <c r="L23">
        <f t="shared" si="4"/>
        <v>-7424.2247747522615</v>
      </c>
      <c r="M23">
        <f t="shared" si="5"/>
        <v>25.860906503480113</v>
      </c>
      <c r="N23">
        <f t="shared" si="6"/>
        <v>-2.4815195913913423E-3</v>
      </c>
      <c r="O23">
        <f t="shared" si="7"/>
        <v>3</v>
      </c>
      <c r="P23">
        <f t="shared" si="8"/>
        <v>-2.4825463392875884E-3</v>
      </c>
      <c r="Q23">
        <f t="shared" si="9"/>
        <v>-1.5514991824941535E-3</v>
      </c>
      <c r="R23">
        <f t="shared" si="10"/>
        <v>215.02164256072507</v>
      </c>
      <c r="S23">
        <f t="shared" si="11"/>
        <v>23.915545968952511</v>
      </c>
      <c r="T23">
        <f t="shared" si="12"/>
        <v>23.16145806451615</v>
      </c>
      <c r="U23">
        <f t="shared" si="13"/>
        <v>2.847395245081179</v>
      </c>
      <c r="V23">
        <f t="shared" si="14"/>
        <v>68.320235617380092</v>
      </c>
      <c r="W23">
        <f t="shared" si="15"/>
        <v>1.8877801524954041</v>
      </c>
      <c r="X23">
        <f t="shared" si="16"/>
        <v>2.7631347219990685</v>
      </c>
      <c r="Y23">
        <f t="shared" si="17"/>
        <v>0.95961509258577493</v>
      </c>
      <c r="Z23">
        <f t="shared" si="18"/>
        <v>1.0807571194578145</v>
      </c>
      <c r="AA23">
        <f t="shared" si="19"/>
        <v>-80.216360438712101</v>
      </c>
      <c r="AB23">
        <f t="shared" si="20"/>
        <v>-5.5379295546683807</v>
      </c>
      <c r="AC23">
        <f t="shared" si="21"/>
        <v>130.34810968680239</v>
      </c>
      <c r="AD23">
        <v>0</v>
      </c>
      <c r="AE23">
        <v>0</v>
      </c>
      <c r="AF23">
        <v>3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68080.881872616621</v>
      </c>
      <c r="AL23">
        <f t="shared" si="25"/>
        <v>1200.00096774194</v>
      </c>
      <c r="AM23">
        <f t="shared" si="26"/>
        <v>963.36091509688981</v>
      </c>
      <c r="AN23">
        <f t="shared" si="27"/>
        <v>0.80280011516129079</v>
      </c>
      <c r="AO23">
        <f t="shared" si="28"/>
        <v>0.22319946677419367</v>
      </c>
      <c r="AP23">
        <v>10</v>
      </c>
      <c r="AQ23">
        <v>1</v>
      </c>
      <c r="AR23" t="s">
        <v>235</v>
      </c>
      <c r="AS23">
        <v>1560438128.1612899</v>
      </c>
      <c r="AT23">
        <v>259.709612903226</v>
      </c>
      <c r="AU23">
        <v>64.729003225806494</v>
      </c>
      <c r="AV23">
        <v>18.958138709677399</v>
      </c>
      <c r="AW23">
        <v>18.998206451612901</v>
      </c>
      <c r="AX23">
        <v>600.04274193548395</v>
      </c>
      <c r="AY23">
        <v>99.476251612903198</v>
      </c>
      <c r="AZ23">
        <v>9.9987458064516102E-2</v>
      </c>
      <c r="BA23">
        <v>22.6654870967742</v>
      </c>
      <c r="BB23">
        <v>23.2052870967742</v>
      </c>
      <c r="BC23">
        <v>23.117629032258101</v>
      </c>
      <c r="BD23">
        <v>0</v>
      </c>
      <c r="BE23">
        <v>0</v>
      </c>
      <c r="BF23">
        <v>12999.3129032258</v>
      </c>
      <c r="BG23">
        <v>1038.39612903226</v>
      </c>
      <c r="BH23">
        <v>21.3423193548387</v>
      </c>
      <c r="BI23">
        <v>1200.00096774194</v>
      </c>
      <c r="BJ23">
        <v>0.33000480645161301</v>
      </c>
      <c r="BK23">
        <v>0.32999322580645202</v>
      </c>
      <c r="BL23">
        <v>0.32999574193548398</v>
      </c>
      <c r="BM23">
        <v>1.00060322580645E-2</v>
      </c>
      <c r="BN23">
        <v>23</v>
      </c>
      <c r="BO23">
        <v>17743.180645161301</v>
      </c>
      <c r="BP23">
        <v>1560432001.5</v>
      </c>
      <c r="BQ23" t="s">
        <v>236</v>
      </c>
      <c r="BR23">
        <v>1</v>
      </c>
      <c r="BS23">
        <v>-1.3480000000000001</v>
      </c>
      <c r="BT23">
        <v>2.1000000000000001E-2</v>
      </c>
      <c r="BU23">
        <v>400</v>
      </c>
      <c r="BV23">
        <v>19</v>
      </c>
      <c r="BW23">
        <v>0.05</v>
      </c>
      <c r="BX23">
        <v>0.02</v>
      </c>
      <c r="BY23">
        <v>-127.930032279039</v>
      </c>
      <c r="BZ23">
        <v>584.50568035087997</v>
      </c>
      <c r="CA23">
        <v>58.617328650366701</v>
      </c>
      <c r="CB23">
        <v>0</v>
      </c>
      <c r="CC23">
        <v>205.16363658536599</v>
      </c>
      <c r="CD23">
        <v>-939.32262648080098</v>
      </c>
      <c r="CE23">
        <v>94.263783939038504</v>
      </c>
      <c r="CF23">
        <v>0</v>
      </c>
      <c r="CG23">
        <v>-4.08787195121951E-2</v>
      </c>
      <c r="CH23">
        <v>6.7908436933799596E-2</v>
      </c>
      <c r="CI23">
        <v>6.9014738801328399E-3</v>
      </c>
      <c r="CJ23">
        <v>1</v>
      </c>
      <c r="CK23">
        <v>1</v>
      </c>
      <c r="CL23">
        <v>3</v>
      </c>
      <c r="CM23" t="s">
        <v>243</v>
      </c>
      <c r="CN23">
        <v>1.8608100000000001</v>
      </c>
      <c r="CO23">
        <v>1.8577600000000001</v>
      </c>
      <c r="CP23">
        <v>1.8605100000000001</v>
      </c>
      <c r="CQ23">
        <v>1.85334</v>
      </c>
      <c r="CR23">
        <v>1.8519000000000001</v>
      </c>
      <c r="CS23">
        <v>1.8527199999999999</v>
      </c>
      <c r="CT23">
        <v>1.8564499999999999</v>
      </c>
      <c r="CU23">
        <v>1.86267</v>
      </c>
      <c r="CV23" t="s">
        <v>238</v>
      </c>
      <c r="CW23" t="s">
        <v>19</v>
      </c>
      <c r="CX23" t="s">
        <v>19</v>
      </c>
      <c r="CY23" t="s">
        <v>19</v>
      </c>
      <c r="CZ23" t="s">
        <v>239</v>
      </c>
      <c r="DA23" t="s">
        <v>240</v>
      </c>
      <c r="DB23" t="s">
        <v>241</v>
      </c>
      <c r="DC23" t="s">
        <v>241</v>
      </c>
      <c r="DD23" t="s">
        <v>241</v>
      </c>
      <c r="DE23" t="s">
        <v>241</v>
      </c>
      <c r="DF23">
        <v>0</v>
      </c>
      <c r="DG23">
        <v>100</v>
      </c>
      <c r="DH23">
        <v>100</v>
      </c>
      <c r="DI23">
        <v>-1.3480000000000001</v>
      </c>
      <c r="DJ23">
        <v>2.1000000000000001E-2</v>
      </c>
      <c r="DK23">
        <v>3</v>
      </c>
      <c r="DL23">
        <v>637.43299999999999</v>
      </c>
      <c r="DM23">
        <v>288.58699999999999</v>
      </c>
      <c r="DN23">
        <v>23.000399999999999</v>
      </c>
      <c r="DO23">
        <v>23.5381</v>
      </c>
      <c r="DP23">
        <v>30</v>
      </c>
      <c r="DQ23">
        <v>23.639099999999999</v>
      </c>
      <c r="DR23">
        <v>23.651900000000001</v>
      </c>
      <c r="DS23">
        <v>6.7912499999999998</v>
      </c>
      <c r="DT23">
        <v>22.568100000000001</v>
      </c>
      <c r="DU23">
        <v>100</v>
      </c>
      <c r="DV23">
        <v>23</v>
      </c>
      <c r="DW23">
        <v>93.33</v>
      </c>
      <c r="DX23">
        <v>19</v>
      </c>
      <c r="DY23">
        <v>101.283</v>
      </c>
      <c r="DZ23">
        <v>105.256</v>
      </c>
    </row>
    <row r="24" spans="1:130" x14ac:dyDescent="0.25">
      <c r="A24">
        <v>25</v>
      </c>
      <c r="B24">
        <v>1560438140.5</v>
      </c>
      <c r="C24">
        <v>48</v>
      </c>
      <c r="D24" t="s">
        <v>258</v>
      </c>
      <c r="E24" t="s">
        <v>259</v>
      </c>
      <c r="G24">
        <v>1560438130.1612899</v>
      </c>
      <c r="H24">
        <f t="shared" si="0"/>
        <v>-2.3106302242521536E-5</v>
      </c>
      <c r="I24">
        <f t="shared" si="1"/>
        <v>-99.664620232611441</v>
      </c>
      <c r="J24">
        <f t="shared" si="2"/>
        <v>234.417129032258</v>
      </c>
      <c r="K24">
        <f t="shared" si="3"/>
        <v>-67416.399532577503</v>
      </c>
      <c r="L24">
        <f t="shared" si="4"/>
        <v>-6713.0626245017711</v>
      </c>
      <c r="M24">
        <f t="shared" si="5"/>
        <v>23.342345161714327</v>
      </c>
      <c r="N24">
        <f t="shared" si="6"/>
        <v>-2.3380167025972443E-3</v>
      </c>
      <c r="O24">
        <f t="shared" si="7"/>
        <v>3</v>
      </c>
      <c r="P24">
        <f t="shared" si="8"/>
        <v>-2.3389281114290267E-3</v>
      </c>
      <c r="Q24">
        <f t="shared" si="9"/>
        <v>-1.4617481579257011E-3</v>
      </c>
      <c r="R24">
        <f t="shared" si="10"/>
        <v>215.02161756983992</v>
      </c>
      <c r="S24">
        <f t="shared" si="11"/>
        <v>23.919942693709245</v>
      </c>
      <c r="T24">
        <f t="shared" si="12"/>
        <v>23.166767741935452</v>
      </c>
      <c r="U24">
        <f t="shared" si="13"/>
        <v>2.8483093315124695</v>
      </c>
      <c r="V24">
        <f t="shared" si="14"/>
        <v>68.30812821267061</v>
      </c>
      <c r="W24">
        <f t="shared" si="15"/>
        <v>1.8879906161786286</v>
      </c>
      <c r="X24">
        <f t="shared" si="16"/>
        <v>2.7639325883744847</v>
      </c>
      <c r="Y24">
        <f t="shared" si="17"/>
        <v>0.96031871533384083</v>
      </c>
      <c r="Z24">
        <f t="shared" si="18"/>
        <v>1.0189879288951997</v>
      </c>
      <c r="AA24">
        <f t="shared" si="19"/>
        <v>-80.305576103224325</v>
      </c>
      <c r="AB24">
        <f t="shared" si="20"/>
        <v>-5.5443717225570994</v>
      </c>
      <c r="AC24">
        <f t="shared" si="21"/>
        <v>130.19065767295371</v>
      </c>
      <c r="AD24">
        <v>0</v>
      </c>
      <c r="AE24">
        <v>0</v>
      </c>
      <c r="AF24">
        <v>3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68072.026385777077</v>
      </c>
      <c r="AL24">
        <f t="shared" si="25"/>
        <v>1200.00096774194</v>
      </c>
      <c r="AM24">
        <f t="shared" si="26"/>
        <v>963.36080883873876</v>
      </c>
      <c r="AN24">
        <f t="shared" si="27"/>
        <v>0.80280002661290295</v>
      </c>
      <c r="AO24">
        <f t="shared" si="28"/>
        <v>0.22319946545161287</v>
      </c>
      <c r="AP24">
        <v>10</v>
      </c>
      <c r="AQ24">
        <v>1</v>
      </c>
      <c r="AR24" t="s">
        <v>235</v>
      </c>
      <c r="AS24">
        <v>1560438130.1612899</v>
      </c>
      <c r="AT24">
        <v>234.417129032258</v>
      </c>
      <c r="AU24">
        <v>68.313216129032298</v>
      </c>
      <c r="AV24">
        <v>18.960277419354799</v>
      </c>
      <c r="AW24">
        <v>18.998054838709699</v>
      </c>
      <c r="AX24">
        <v>600.04629032258094</v>
      </c>
      <c r="AY24">
        <v>99.476119354838701</v>
      </c>
      <c r="AZ24">
        <v>9.9987809677419395E-2</v>
      </c>
      <c r="BA24">
        <v>22.6702451612903</v>
      </c>
      <c r="BB24">
        <v>23.210396774193502</v>
      </c>
      <c r="BC24">
        <v>23.123138709677399</v>
      </c>
      <c r="BD24">
        <v>0</v>
      </c>
      <c r="BE24">
        <v>0</v>
      </c>
      <c r="BF24">
        <v>12997.680645161299</v>
      </c>
      <c r="BG24">
        <v>1038.4119354838699</v>
      </c>
      <c r="BH24">
        <v>21.331567741935501</v>
      </c>
      <c r="BI24">
        <v>1200.00096774194</v>
      </c>
      <c r="BJ24">
        <v>0.33000464516129002</v>
      </c>
      <c r="BK24">
        <v>0.32999390322580602</v>
      </c>
      <c r="BL24">
        <v>0.32999522580645202</v>
      </c>
      <c r="BM24">
        <v>1.0006061290322599E-2</v>
      </c>
      <c r="BN24">
        <v>23</v>
      </c>
      <c r="BO24">
        <v>17743.1870967742</v>
      </c>
      <c r="BP24">
        <v>1560432001.5</v>
      </c>
      <c r="BQ24" t="s">
        <v>236</v>
      </c>
      <c r="BR24">
        <v>1</v>
      </c>
      <c r="BS24">
        <v>-1.3480000000000001</v>
      </c>
      <c r="BT24">
        <v>2.1000000000000001E-2</v>
      </c>
      <c r="BU24">
        <v>400</v>
      </c>
      <c r="BV24">
        <v>19</v>
      </c>
      <c r="BW24">
        <v>0.05</v>
      </c>
      <c r="BX24">
        <v>0.02</v>
      </c>
      <c r="BY24">
        <v>-109.115596062241</v>
      </c>
      <c r="BZ24">
        <v>505.712265779115</v>
      </c>
      <c r="CA24">
        <v>50.6725930637676</v>
      </c>
      <c r="CB24">
        <v>0</v>
      </c>
      <c r="CC24">
        <v>174.92014390243901</v>
      </c>
      <c r="CD24">
        <v>-813.25001811862103</v>
      </c>
      <c r="CE24">
        <v>81.594767579892107</v>
      </c>
      <c r="CF24">
        <v>0</v>
      </c>
      <c r="CG24">
        <v>-3.8467602439024397E-2</v>
      </c>
      <c r="CH24">
        <v>5.8366465505231002E-2</v>
      </c>
      <c r="CI24">
        <v>5.8489914006703801E-3</v>
      </c>
      <c r="CJ24">
        <v>1</v>
      </c>
      <c r="CK24">
        <v>1</v>
      </c>
      <c r="CL24">
        <v>3</v>
      </c>
      <c r="CM24" t="s">
        <v>243</v>
      </c>
      <c r="CN24">
        <v>1.8608100000000001</v>
      </c>
      <c r="CO24">
        <v>1.8577600000000001</v>
      </c>
      <c r="CP24">
        <v>1.8605400000000001</v>
      </c>
      <c r="CQ24">
        <v>1.8533299999999999</v>
      </c>
      <c r="CR24">
        <v>1.8519000000000001</v>
      </c>
      <c r="CS24">
        <v>1.85273</v>
      </c>
      <c r="CT24">
        <v>1.85643</v>
      </c>
      <c r="CU24">
        <v>1.86266</v>
      </c>
      <c r="CV24" t="s">
        <v>238</v>
      </c>
      <c r="CW24" t="s">
        <v>19</v>
      </c>
      <c r="CX24" t="s">
        <v>19</v>
      </c>
      <c r="CY24" t="s">
        <v>19</v>
      </c>
      <c r="CZ24" t="s">
        <v>239</v>
      </c>
      <c r="DA24" t="s">
        <v>240</v>
      </c>
      <c r="DB24" t="s">
        <v>241</v>
      </c>
      <c r="DC24" t="s">
        <v>241</v>
      </c>
      <c r="DD24" t="s">
        <v>241</v>
      </c>
      <c r="DE24" t="s">
        <v>241</v>
      </c>
      <c r="DF24">
        <v>0</v>
      </c>
      <c r="DG24">
        <v>100</v>
      </c>
      <c r="DH24">
        <v>100</v>
      </c>
      <c r="DI24">
        <v>-1.3480000000000001</v>
      </c>
      <c r="DJ24">
        <v>2.1000000000000001E-2</v>
      </c>
      <c r="DK24">
        <v>3</v>
      </c>
      <c r="DL24">
        <v>637.01300000000003</v>
      </c>
      <c r="DM24">
        <v>288.68900000000002</v>
      </c>
      <c r="DN24">
        <v>23.000399999999999</v>
      </c>
      <c r="DO24">
        <v>23.537099999999999</v>
      </c>
      <c r="DP24">
        <v>30</v>
      </c>
      <c r="DQ24">
        <v>23.639099999999999</v>
      </c>
      <c r="DR24">
        <v>23.6524</v>
      </c>
      <c r="DS24">
        <v>6.95296</v>
      </c>
      <c r="DT24">
        <v>22.568100000000001</v>
      </c>
      <c r="DU24">
        <v>100</v>
      </c>
      <c r="DV24">
        <v>23</v>
      </c>
      <c r="DW24">
        <v>98.33</v>
      </c>
      <c r="DX24">
        <v>19</v>
      </c>
      <c r="DY24">
        <v>101.283</v>
      </c>
      <c r="DZ24">
        <v>105.256</v>
      </c>
    </row>
    <row r="25" spans="1:130" x14ac:dyDescent="0.25">
      <c r="A25">
        <v>26</v>
      </c>
      <c r="B25">
        <v>1560438142.5</v>
      </c>
      <c r="C25">
        <v>50</v>
      </c>
      <c r="D25" t="s">
        <v>260</v>
      </c>
      <c r="E25" t="s">
        <v>261</v>
      </c>
      <c r="G25">
        <v>1560438132.1612899</v>
      </c>
      <c r="H25">
        <f t="shared" si="0"/>
        <v>-2.204489724769579E-5</v>
      </c>
      <c r="I25">
        <f t="shared" si="1"/>
        <v>-84.658328765176194</v>
      </c>
      <c r="J25">
        <f t="shared" si="2"/>
        <v>212.94670967741899</v>
      </c>
      <c r="K25">
        <f t="shared" si="3"/>
        <v>-60068.708449396836</v>
      </c>
      <c r="L25">
        <f t="shared" si="4"/>
        <v>-5981.4039790851475</v>
      </c>
      <c r="M25">
        <f t="shared" si="5"/>
        <v>21.204389597798876</v>
      </c>
      <c r="N25">
        <f t="shared" si="6"/>
        <v>-2.22878696626372E-3</v>
      </c>
      <c r="O25">
        <f t="shared" si="7"/>
        <v>3</v>
      </c>
      <c r="P25">
        <f t="shared" si="8"/>
        <v>-2.2296151891426112E-3</v>
      </c>
      <c r="Q25">
        <f t="shared" si="9"/>
        <v>-1.3934350588897934E-3</v>
      </c>
      <c r="R25">
        <f t="shared" si="10"/>
        <v>215.02158623410185</v>
      </c>
      <c r="S25">
        <f t="shared" si="11"/>
        <v>23.924129395808183</v>
      </c>
      <c r="T25">
        <f t="shared" si="12"/>
        <v>23.172430645161299</v>
      </c>
      <c r="U25">
        <f t="shared" si="13"/>
        <v>2.8492845103211644</v>
      </c>
      <c r="V25">
        <f t="shared" si="14"/>
        <v>68.295970951470977</v>
      </c>
      <c r="W25">
        <f t="shared" si="15"/>
        <v>1.888165645674454</v>
      </c>
      <c r="X25">
        <f t="shared" si="16"/>
        <v>2.7646808726332139</v>
      </c>
      <c r="Y25">
        <f t="shared" si="17"/>
        <v>0.96111886464671037</v>
      </c>
      <c r="Z25">
        <f t="shared" si="18"/>
        <v>0.97217996862338429</v>
      </c>
      <c r="AA25">
        <f t="shared" si="19"/>
        <v>-80.499920167744065</v>
      </c>
      <c r="AB25">
        <f t="shared" si="20"/>
        <v>-5.5580746624745041</v>
      </c>
      <c r="AC25">
        <f t="shared" si="21"/>
        <v>129.93577137250668</v>
      </c>
      <c r="AD25">
        <v>0</v>
      </c>
      <c r="AE25">
        <v>0</v>
      </c>
      <c r="AF25">
        <v>3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68063.841647077323</v>
      </c>
      <c r="AL25">
        <f t="shared" si="25"/>
        <v>1200.00096774194</v>
      </c>
      <c r="AM25">
        <f t="shared" si="26"/>
        <v>963.36074516126757</v>
      </c>
      <c r="AN25">
        <f t="shared" si="27"/>
        <v>0.80279997354838639</v>
      </c>
      <c r="AO25">
        <f t="shared" si="28"/>
        <v>0.22319944767741912</v>
      </c>
      <c r="AP25">
        <v>10</v>
      </c>
      <c r="AQ25">
        <v>1</v>
      </c>
      <c r="AR25" t="s">
        <v>235</v>
      </c>
      <c r="AS25">
        <v>1560438132.1612899</v>
      </c>
      <c r="AT25">
        <v>212.94670967741899</v>
      </c>
      <c r="AU25">
        <v>71.852890322580606</v>
      </c>
      <c r="AV25">
        <v>18.9620483870968</v>
      </c>
      <c r="AW25">
        <v>18.998090322580602</v>
      </c>
      <c r="AX25">
        <v>600.04770967741899</v>
      </c>
      <c r="AY25">
        <v>99.476025806451602</v>
      </c>
      <c r="AZ25">
        <v>0.100011925806452</v>
      </c>
      <c r="BA25">
        <v>22.674706451612899</v>
      </c>
      <c r="BB25">
        <v>23.216064516128998</v>
      </c>
      <c r="BC25">
        <v>23.128796774193599</v>
      </c>
      <c r="BD25">
        <v>0</v>
      </c>
      <c r="BE25">
        <v>0</v>
      </c>
      <c r="BF25">
        <v>12996.1709677419</v>
      </c>
      <c r="BG25">
        <v>1038.4274193548399</v>
      </c>
      <c r="BH25">
        <v>21.321487096774199</v>
      </c>
      <c r="BI25">
        <v>1200.00096774194</v>
      </c>
      <c r="BJ25">
        <v>0.33000474193548401</v>
      </c>
      <c r="BK25">
        <v>0.329994161290322</v>
      </c>
      <c r="BL25">
        <v>0.329994838709677</v>
      </c>
      <c r="BM25">
        <v>1.00060903225806E-2</v>
      </c>
      <c r="BN25">
        <v>23</v>
      </c>
      <c r="BO25">
        <v>17743.183870967699</v>
      </c>
      <c r="BP25">
        <v>1560432001.5</v>
      </c>
      <c r="BQ25" t="s">
        <v>236</v>
      </c>
      <c r="BR25">
        <v>1</v>
      </c>
      <c r="BS25">
        <v>-1.3480000000000001</v>
      </c>
      <c r="BT25">
        <v>2.1000000000000001E-2</v>
      </c>
      <c r="BU25">
        <v>400</v>
      </c>
      <c r="BV25">
        <v>19</v>
      </c>
      <c r="BW25">
        <v>0.05</v>
      </c>
      <c r="BX25">
        <v>0.02</v>
      </c>
      <c r="BY25">
        <v>-92.826006514863295</v>
      </c>
      <c r="BZ25">
        <v>437.71149852653201</v>
      </c>
      <c r="CA25">
        <v>43.816166293791099</v>
      </c>
      <c r="CB25">
        <v>0</v>
      </c>
      <c r="CC25">
        <v>148.72913170731701</v>
      </c>
      <c r="CD25">
        <v>-704.64857142859296</v>
      </c>
      <c r="CE25">
        <v>70.680598700797205</v>
      </c>
      <c r="CF25">
        <v>0</v>
      </c>
      <c r="CG25">
        <v>-3.6543041463414597E-2</v>
      </c>
      <c r="CH25">
        <v>5.0326151916372998E-2</v>
      </c>
      <c r="CI25">
        <v>5.0085230058359602E-3</v>
      </c>
      <c r="CJ25">
        <v>1</v>
      </c>
      <c r="CK25">
        <v>1</v>
      </c>
      <c r="CL25">
        <v>3</v>
      </c>
      <c r="CM25" t="s">
        <v>243</v>
      </c>
      <c r="CN25">
        <v>1.8608100000000001</v>
      </c>
      <c r="CO25">
        <v>1.8577600000000001</v>
      </c>
      <c r="CP25">
        <v>1.8605400000000001</v>
      </c>
      <c r="CQ25">
        <v>1.8533299999999999</v>
      </c>
      <c r="CR25">
        <v>1.8519099999999999</v>
      </c>
      <c r="CS25">
        <v>1.85273</v>
      </c>
      <c r="CT25">
        <v>1.8564400000000001</v>
      </c>
      <c r="CU25">
        <v>1.86266</v>
      </c>
      <c r="CV25" t="s">
        <v>238</v>
      </c>
      <c r="CW25" t="s">
        <v>19</v>
      </c>
      <c r="CX25" t="s">
        <v>19</v>
      </c>
      <c r="CY25" t="s">
        <v>19</v>
      </c>
      <c r="CZ25" t="s">
        <v>239</v>
      </c>
      <c r="DA25" t="s">
        <v>240</v>
      </c>
      <c r="DB25" t="s">
        <v>241</v>
      </c>
      <c r="DC25" t="s">
        <v>241</v>
      </c>
      <c r="DD25" t="s">
        <v>241</v>
      </c>
      <c r="DE25" t="s">
        <v>241</v>
      </c>
      <c r="DF25">
        <v>0</v>
      </c>
      <c r="DG25">
        <v>100</v>
      </c>
      <c r="DH25">
        <v>100</v>
      </c>
      <c r="DI25">
        <v>-1.3480000000000001</v>
      </c>
      <c r="DJ25">
        <v>2.1000000000000001E-2</v>
      </c>
      <c r="DK25">
        <v>3</v>
      </c>
      <c r="DL25">
        <v>637.37400000000002</v>
      </c>
      <c r="DM25">
        <v>288.565</v>
      </c>
      <c r="DN25">
        <v>23.000299999999999</v>
      </c>
      <c r="DO25">
        <v>23.536200000000001</v>
      </c>
      <c r="DP25">
        <v>30</v>
      </c>
      <c r="DQ25">
        <v>23.639099999999999</v>
      </c>
      <c r="DR25">
        <v>23.651900000000001</v>
      </c>
      <c r="DS25">
        <v>7.1047700000000003</v>
      </c>
      <c r="DT25">
        <v>22.568100000000001</v>
      </c>
      <c r="DU25">
        <v>100</v>
      </c>
      <c r="DV25">
        <v>23</v>
      </c>
      <c r="DW25">
        <v>103.33</v>
      </c>
      <c r="DX25">
        <v>19</v>
      </c>
      <c r="DY25">
        <v>101.28400000000001</v>
      </c>
      <c r="DZ25">
        <v>105.25700000000001</v>
      </c>
    </row>
    <row r="26" spans="1:130" x14ac:dyDescent="0.25">
      <c r="A26">
        <v>27</v>
      </c>
      <c r="B26">
        <v>1560438144.5</v>
      </c>
      <c r="C26">
        <v>52</v>
      </c>
      <c r="D26" t="s">
        <v>262</v>
      </c>
      <c r="E26" t="s">
        <v>263</v>
      </c>
      <c r="G26">
        <v>1560438134.1612899</v>
      </c>
      <c r="H26">
        <f t="shared" si="0"/>
        <v>-2.1224085094119629E-5</v>
      </c>
      <c r="I26">
        <f t="shared" si="1"/>
        <v>-71.654869150223291</v>
      </c>
      <c r="J26">
        <f t="shared" si="2"/>
        <v>194.77696774193501</v>
      </c>
      <c r="K26">
        <f t="shared" si="3"/>
        <v>-52842.9968883201</v>
      </c>
      <c r="L26">
        <f t="shared" si="4"/>
        <v>-5261.8920119830718</v>
      </c>
      <c r="M26">
        <f t="shared" si="5"/>
        <v>19.395103060593161</v>
      </c>
      <c r="N26">
        <f t="shared" si="6"/>
        <v>-2.1441144185600823E-3</v>
      </c>
      <c r="O26">
        <f t="shared" si="7"/>
        <v>3</v>
      </c>
      <c r="P26">
        <f t="shared" si="8"/>
        <v>-2.1448808969029396E-3</v>
      </c>
      <c r="Q26">
        <f t="shared" si="9"/>
        <v>-1.3404816761982763E-3</v>
      </c>
      <c r="R26">
        <f t="shared" si="10"/>
        <v>215.02165122972335</v>
      </c>
      <c r="S26">
        <f t="shared" si="11"/>
        <v>23.928242657952318</v>
      </c>
      <c r="T26">
        <f t="shared" si="12"/>
        <v>23.177854838709649</v>
      </c>
      <c r="U26">
        <f t="shared" si="13"/>
        <v>2.8502188560225927</v>
      </c>
      <c r="V26">
        <f t="shared" si="14"/>
        <v>68.2842304018303</v>
      </c>
      <c r="W26">
        <f t="shared" si="15"/>
        <v>1.8883366154395569</v>
      </c>
      <c r="X26">
        <f t="shared" si="16"/>
        <v>2.7654066016814061</v>
      </c>
      <c r="Y26">
        <f t="shared" si="17"/>
        <v>0.96188224058303584</v>
      </c>
      <c r="Z26">
        <f t="shared" si="18"/>
        <v>0.93598215265067564</v>
      </c>
      <c r="AA26">
        <f t="shared" si="19"/>
        <v>-80.677568903224042</v>
      </c>
      <c r="AB26">
        <f t="shared" si="20"/>
        <v>-5.5706156426494156</v>
      </c>
      <c r="AC26">
        <f t="shared" si="21"/>
        <v>129.70944883650054</v>
      </c>
      <c r="AD26">
        <v>0</v>
      </c>
      <c r="AE26">
        <v>0</v>
      </c>
      <c r="AF26">
        <v>3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68058.795420330309</v>
      </c>
      <c r="AL26">
        <f t="shared" si="25"/>
        <v>1200.0016129032299</v>
      </c>
      <c r="AM26">
        <f t="shared" si="26"/>
        <v>963.36118645147076</v>
      </c>
      <c r="AN26">
        <f t="shared" si="27"/>
        <v>0.80279990967741954</v>
      </c>
      <c r="AO26">
        <f t="shared" si="28"/>
        <v>0.22319941290322584</v>
      </c>
      <c r="AP26">
        <v>10</v>
      </c>
      <c r="AQ26">
        <v>1</v>
      </c>
      <c r="AR26" t="s">
        <v>235</v>
      </c>
      <c r="AS26">
        <v>1560438134.1612899</v>
      </c>
      <c r="AT26">
        <v>194.77696774193501</v>
      </c>
      <c r="AU26">
        <v>75.354451612903205</v>
      </c>
      <c r="AV26">
        <v>18.9637806451613</v>
      </c>
      <c r="AW26">
        <v>18.998480645161301</v>
      </c>
      <c r="AX26">
        <v>600.04600000000005</v>
      </c>
      <c r="AY26">
        <v>99.475932258064503</v>
      </c>
      <c r="AZ26">
        <v>0.100025235483871</v>
      </c>
      <c r="BA26">
        <v>22.679032258064499</v>
      </c>
      <c r="BB26">
        <v>23.221964516128999</v>
      </c>
      <c r="BC26">
        <v>23.1337451612903</v>
      </c>
      <c r="BD26">
        <v>0</v>
      </c>
      <c r="BE26">
        <v>0</v>
      </c>
      <c r="BF26">
        <v>12995.322580645199</v>
      </c>
      <c r="BG26">
        <v>1038.4461290322599</v>
      </c>
      <c r="BH26">
        <v>21.312529032258102</v>
      </c>
      <c r="BI26">
        <v>1200.0016129032299</v>
      </c>
      <c r="BJ26">
        <v>0.33000509677419398</v>
      </c>
      <c r="BK26">
        <v>0.32999464516129001</v>
      </c>
      <c r="BL26">
        <v>0.32999400000000001</v>
      </c>
      <c r="BM26">
        <v>1.00061290322581E-2</v>
      </c>
      <c r="BN26">
        <v>23</v>
      </c>
      <c r="BO26">
        <v>17743.193548387098</v>
      </c>
      <c r="BP26">
        <v>1560432001.5</v>
      </c>
      <c r="BQ26" t="s">
        <v>236</v>
      </c>
      <c r="BR26">
        <v>1</v>
      </c>
      <c r="BS26">
        <v>-1.3480000000000001</v>
      </c>
      <c r="BT26">
        <v>2.1000000000000001E-2</v>
      </c>
      <c r="BU26">
        <v>400</v>
      </c>
      <c r="BV26">
        <v>19</v>
      </c>
      <c r="BW26">
        <v>0.05</v>
      </c>
      <c r="BX26">
        <v>0.02</v>
      </c>
      <c r="BY26">
        <v>-78.682570483897905</v>
      </c>
      <c r="BZ26">
        <v>378.14695849685199</v>
      </c>
      <c r="CA26">
        <v>37.950609295382598</v>
      </c>
      <c r="CB26">
        <v>0</v>
      </c>
      <c r="CC26">
        <v>126.04496585365899</v>
      </c>
      <c r="CD26">
        <v>-611.23370801393105</v>
      </c>
      <c r="CE26">
        <v>61.298767778653399</v>
      </c>
      <c r="CF26">
        <v>0</v>
      </c>
      <c r="CG26">
        <v>-3.5121090243902399E-2</v>
      </c>
      <c r="CH26">
        <v>4.5605362369335399E-2</v>
      </c>
      <c r="CI26">
        <v>4.5981667460829297E-3</v>
      </c>
      <c r="CJ26">
        <v>1</v>
      </c>
      <c r="CK26">
        <v>1</v>
      </c>
      <c r="CL26">
        <v>3</v>
      </c>
      <c r="CM26" t="s">
        <v>243</v>
      </c>
      <c r="CN26">
        <v>1.8608100000000001</v>
      </c>
      <c r="CO26">
        <v>1.8577600000000001</v>
      </c>
      <c r="CP26">
        <v>1.8605100000000001</v>
      </c>
      <c r="CQ26">
        <v>1.8533299999999999</v>
      </c>
      <c r="CR26">
        <v>1.85189</v>
      </c>
      <c r="CS26">
        <v>1.8527199999999999</v>
      </c>
      <c r="CT26">
        <v>1.85643</v>
      </c>
      <c r="CU26">
        <v>1.86267</v>
      </c>
      <c r="CV26" t="s">
        <v>238</v>
      </c>
      <c r="CW26" t="s">
        <v>19</v>
      </c>
      <c r="CX26" t="s">
        <v>19</v>
      </c>
      <c r="CY26" t="s">
        <v>19</v>
      </c>
      <c r="CZ26" t="s">
        <v>239</v>
      </c>
      <c r="DA26" t="s">
        <v>240</v>
      </c>
      <c r="DB26" t="s">
        <v>241</v>
      </c>
      <c r="DC26" t="s">
        <v>241</v>
      </c>
      <c r="DD26" t="s">
        <v>241</v>
      </c>
      <c r="DE26" t="s">
        <v>241</v>
      </c>
      <c r="DF26">
        <v>0</v>
      </c>
      <c r="DG26">
        <v>100</v>
      </c>
      <c r="DH26">
        <v>100</v>
      </c>
      <c r="DI26">
        <v>-1.3480000000000001</v>
      </c>
      <c r="DJ26">
        <v>2.1000000000000001E-2</v>
      </c>
      <c r="DK26">
        <v>3</v>
      </c>
      <c r="DL26">
        <v>637.654</v>
      </c>
      <c r="DM26">
        <v>288.44099999999997</v>
      </c>
      <c r="DN26">
        <v>23.000299999999999</v>
      </c>
      <c r="DO26">
        <v>23.536200000000001</v>
      </c>
      <c r="DP26">
        <v>29.9999</v>
      </c>
      <c r="DQ26">
        <v>23.639099999999999</v>
      </c>
      <c r="DR26">
        <v>23.651399999999999</v>
      </c>
      <c r="DS26">
        <v>7.2193899999999998</v>
      </c>
      <c r="DT26">
        <v>22.568100000000001</v>
      </c>
      <c r="DU26">
        <v>100</v>
      </c>
      <c r="DV26">
        <v>23</v>
      </c>
      <c r="DW26">
        <v>103.33</v>
      </c>
      <c r="DX26">
        <v>19</v>
      </c>
      <c r="DY26">
        <v>101.28400000000001</v>
      </c>
      <c r="DZ26">
        <v>105.25700000000001</v>
      </c>
    </row>
    <row r="27" spans="1:130" x14ac:dyDescent="0.25">
      <c r="A27">
        <v>28</v>
      </c>
      <c r="B27">
        <v>1560438146.5</v>
      </c>
      <c r="C27">
        <v>54</v>
      </c>
      <c r="D27" t="s">
        <v>264</v>
      </c>
      <c r="E27" t="s">
        <v>265</v>
      </c>
      <c r="G27">
        <v>1560438136.1612899</v>
      </c>
      <c r="H27">
        <f t="shared" si="0"/>
        <v>-2.0470494624059269E-5</v>
      </c>
      <c r="I27">
        <f t="shared" si="1"/>
        <v>-60.375258786261476</v>
      </c>
      <c r="J27">
        <f t="shared" si="2"/>
        <v>179.43858064516101</v>
      </c>
      <c r="K27">
        <f t="shared" si="3"/>
        <v>-46189.675278347269</v>
      </c>
      <c r="L27">
        <f t="shared" si="4"/>
        <v>-4599.3819865345731</v>
      </c>
      <c r="M27">
        <f t="shared" si="5"/>
        <v>17.867771759278224</v>
      </c>
      <c r="N27">
        <f t="shared" si="6"/>
        <v>-2.0664330035319975E-3</v>
      </c>
      <c r="O27">
        <f t="shared" si="7"/>
        <v>3</v>
      </c>
      <c r="P27">
        <f t="shared" si="8"/>
        <v>-2.0671449396197162E-3</v>
      </c>
      <c r="Q27">
        <f t="shared" si="9"/>
        <v>-1.291901605386365E-3</v>
      </c>
      <c r="R27">
        <f t="shared" si="10"/>
        <v>215.02170629419228</v>
      </c>
      <c r="S27">
        <f t="shared" si="11"/>
        <v>23.932611526509341</v>
      </c>
      <c r="T27">
        <f t="shared" si="12"/>
        <v>23.183179032258099</v>
      </c>
      <c r="U27">
        <f t="shared" si="13"/>
        <v>2.8511362368372883</v>
      </c>
      <c r="V27">
        <f t="shared" si="14"/>
        <v>68.272116435877948</v>
      </c>
      <c r="W27">
        <f t="shared" si="15"/>
        <v>1.8885245503995429</v>
      </c>
      <c r="X27">
        <f t="shared" si="16"/>
        <v>2.766172559149048</v>
      </c>
      <c r="Y27">
        <f t="shared" si="17"/>
        <v>0.96261168643774542</v>
      </c>
      <c r="Z27">
        <f t="shared" si="18"/>
        <v>0.90274881292101383</v>
      </c>
      <c r="AA27">
        <f t="shared" si="19"/>
        <v>-80.800436090336035</v>
      </c>
      <c r="AB27">
        <f t="shared" si="20"/>
        <v>-5.5793790246744335</v>
      </c>
      <c r="AC27">
        <f t="shared" si="21"/>
        <v>129.54463999210282</v>
      </c>
      <c r="AD27">
        <v>0</v>
      </c>
      <c r="AE27">
        <v>0</v>
      </c>
      <c r="AF27">
        <v>3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68057.474448274879</v>
      </c>
      <c r="AL27">
        <f t="shared" si="25"/>
        <v>1200.00225806452</v>
      </c>
      <c r="AM27">
        <f t="shared" si="26"/>
        <v>963.36156445114864</v>
      </c>
      <c r="AN27">
        <f t="shared" si="27"/>
        <v>0.8027997930645161</v>
      </c>
      <c r="AO27">
        <f t="shared" si="28"/>
        <v>0.22319938248387103</v>
      </c>
      <c r="AP27">
        <v>10</v>
      </c>
      <c r="AQ27">
        <v>1</v>
      </c>
      <c r="AR27" t="s">
        <v>235</v>
      </c>
      <c r="AS27">
        <v>1560438136.1612899</v>
      </c>
      <c r="AT27">
        <v>179.43858064516101</v>
      </c>
      <c r="AU27">
        <v>78.8151096774194</v>
      </c>
      <c r="AV27">
        <v>18.965664516128999</v>
      </c>
      <c r="AW27">
        <v>18.999132258064499</v>
      </c>
      <c r="AX27">
        <v>600.04819354838696</v>
      </c>
      <c r="AY27">
        <v>99.475958064516107</v>
      </c>
      <c r="AZ27">
        <v>0.10001770967741901</v>
      </c>
      <c r="BA27">
        <v>22.6835967741935</v>
      </c>
      <c r="BB27">
        <v>23.2273483870968</v>
      </c>
      <c r="BC27">
        <v>23.139009677419399</v>
      </c>
      <c r="BD27">
        <v>0</v>
      </c>
      <c r="BE27">
        <v>0</v>
      </c>
      <c r="BF27">
        <v>12995.2612903226</v>
      </c>
      <c r="BG27">
        <v>1038.46580645161</v>
      </c>
      <c r="BH27">
        <v>21.303567741935499</v>
      </c>
      <c r="BI27">
        <v>1200.00225806452</v>
      </c>
      <c r="BJ27">
        <v>0.33000519354838698</v>
      </c>
      <c r="BK27">
        <v>0.32999522580645202</v>
      </c>
      <c r="BL27">
        <v>0.32999325806451602</v>
      </c>
      <c r="BM27">
        <v>1.0006183870967701E-2</v>
      </c>
      <c r="BN27">
        <v>23</v>
      </c>
      <c r="BO27">
        <v>17743.206451612899</v>
      </c>
      <c r="BP27">
        <v>1560432001.5</v>
      </c>
      <c r="BQ27" t="s">
        <v>236</v>
      </c>
      <c r="BR27">
        <v>1</v>
      </c>
      <c r="BS27">
        <v>-1.3480000000000001</v>
      </c>
      <c r="BT27">
        <v>2.1000000000000001E-2</v>
      </c>
      <c r="BU27">
        <v>400</v>
      </c>
      <c r="BV27">
        <v>19</v>
      </c>
      <c r="BW27">
        <v>0.05</v>
      </c>
      <c r="BX27">
        <v>0.02</v>
      </c>
      <c r="BY27">
        <v>-66.583960294255306</v>
      </c>
      <c r="BZ27">
        <v>329.39170624186602</v>
      </c>
      <c r="CA27">
        <v>33.1220496646566</v>
      </c>
      <c r="CB27">
        <v>0</v>
      </c>
      <c r="CC27">
        <v>106.37179756097601</v>
      </c>
      <c r="CD27">
        <v>-530.72995609752195</v>
      </c>
      <c r="CE27">
        <v>53.218100013978301</v>
      </c>
      <c r="CF27">
        <v>0</v>
      </c>
      <c r="CG27">
        <v>-3.3878331707317098E-2</v>
      </c>
      <c r="CH27">
        <v>4.1318560975612303E-2</v>
      </c>
      <c r="CI27">
        <v>4.2468159478423698E-3</v>
      </c>
      <c r="CJ27">
        <v>1</v>
      </c>
      <c r="CK27">
        <v>1</v>
      </c>
      <c r="CL27">
        <v>3</v>
      </c>
      <c r="CM27" t="s">
        <v>243</v>
      </c>
      <c r="CN27">
        <v>1.8608100000000001</v>
      </c>
      <c r="CO27">
        <v>1.8577600000000001</v>
      </c>
      <c r="CP27">
        <v>1.8605100000000001</v>
      </c>
      <c r="CQ27">
        <v>1.8533299999999999</v>
      </c>
      <c r="CR27">
        <v>1.8519099999999999</v>
      </c>
      <c r="CS27">
        <v>1.85273</v>
      </c>
      <c r="CT27">
        <v>1.8564099999999999</v>
      </c>
      <c r="CU27">
        <v>1.86266</v>
      </c>
      <c r="CV27" t="s">
        <v>238</v>
      </c>
      <c r="CW27" t="s">
        <v>19</v>
      </c>
      <c r="CX27" t="s">
        <v>19</v>
      </c>
      <c r="CY27" t="s">
        <v>19</v>
      </c>
      <c r="CZ27" t="s">
        <v>239</v>
      </c>
      <c r="DA27" t="s">
        <v>240</v>
      </c>
      <c r="DB27" t="s">
        <v>241</v>
      </c>
      <c r="DC27" t="s">
        <v>241</v>
      </c>
      <c r="DD27" t="s">
        <v>241</v>
      </c>
      <c r="DE27" t="s">
        <v>241</v>
      </c>
      <c r="DF27">
        <v>0</v>
      </c>
      <c r="DG27">
        <v>100</v>
      </c>
      <c r="DH27">
        <v>100</v>
      </c>
      <c r="DI27">
        <v>-1.3480000000000001</v>
      </c>
      <c r="DJ27">
        <v>2.1000000000000001E-2</v>
      </c>
      <c r="DK27">
        <v>3</v>
      </c>
      <c r="DL27">
        <v>637.25400000000002</v>
      </c>
      <c r="DM27">
        <v>288.57299999999998</v>
      </c>
      <c r="DN27">
        <v>23.000399999999999</v>
      </c>
      <c r="DO27">
        <v>23.536200000000001</v>
      </c>
      <c r="DP27">
        <v>30</v>
      </c>
      <c r="DQ27">
        <v>23.639099999999999</v>
      </c>
      <c r="DR27">
        <v>23.651399999999999</v>
      </c>
      <c r="DS27">
        <v>7.3814299999999999</v>
      </c>
      <c r="DT27">
        <v>22.568100000000001</v>
      </c>
      <c r="DU27">
        <v>100</v>
      </c>
      <c r="DV27">
        <v>23</v>
      </c>
      <c r="DW27">
        <v>108.33</v>
      </c>
      <c r="DX27">
        <v>19</v>
      </c>
      <c r="DY27">
        <v>101.28400000000001</v>
      </c>
      <c r="DZ27">
        <v>105.25700000000001</v>
      </c>
    </row>
    <row r="28" spans="1:130" x14ac:dyDescent="0.25">
      <c r="A28">
        <v>29</v>
      </c>
      <c r="B28">
        <v>1560438148.5</v>
      </c>
      <c r="C28">
        <v>56</v>
      </c>
      <c r="D28" t="s">
        <v>266</v>
      </c>
      <c r="E28" t="s">
        <v>267</v>
      </c>
      <c r="G28">
        <v>1560438138.1612899</v>
      </c>
      <c r="H28">
        <f t="shared" si="0"/>
        <v>-1.980750010327646E-5</v>
      </c>
      <c r="I28">
        <f t="shared" si="1"/>
        <v>-50.577305819500225</v>
      </c>
      <c r="J28">
        <f t="shared" si="2"/>
        <v>166.53961290322599</v>
      </c>
      <c r="K28">
        <f t="shared" si="3"/>
        <v>-40010.180665581996</v>
      </c>
      <c r="L28">
        <f t="shared" si="4"/>
        <v>-3984.0593494453105</v>
      </c>
      <c r="M28">
        <f t="shared" si="5"/>
        <v>16.583371801939073</v>
      </c>
      <c r="N28">
        <f t="shared" si="6"/>
        <v>-1.9979090778357647E-3</v>
      </c>
      <c r="O28">
        <f t="shared" si="7"/>
        <v>3</v>
      </c>
      <c r="P28">
        <f t="shared" si="8"/>
        <v>-1.9985745728827472E-3</v>
      </c>
      <c r="Q28">
        <f t="shared" si="9"/>
        <v>-1.2490493004288434E-3</v>
      </c>
      <c r="R28">
        <f t="shared" si="10"/>
        <v>215.02161980958559</v>
      </c>
      <c r="S28">
        <f t="shared" si="11"/>
        <v>23.937250872250363</v>
      </c>
      <c r="T28">
        <f t="shared" si="12"/>
        <v>23.188748387096801</v>
      </c>
      <c r="U28">
        <f t="shared" si="13"/>
        <v>2.8520961363545068</v>
      </c>
      <c r="V28">
        <f t="shared" si="14"/>
        <v>68.258820586393014</v>
      </c>
      <c r="W28">
        <f t="shared" si="15"/>
        <v>1.8887081860387316</v>
      </c>
      <c r="X28">
        <f t="shared" si="16"/>
        <v>2.766980398743125</v>
      </c>
      <c r="Y28">
        <f t="shared" si="17"/>
        <v>0.96338795031577518</v>
      </c>
      <c r="Z28">
        <f t="shared" si="18"/>
        <v>0.8735107545544919</v>
      </c>
      <c r="AA28">
        <f t="shared" si="19"/>
        <v>-80.922781548384066</v>
      </c>
      <c r="AB28">
        <f t="shared" si="20"/>
        <v>-5.5881212179238071</v>
      </c>
      <c r="AC28">
        <f t="shared" si="21"/>
        <v>129.38422779783224</v>
      </c>
      <c r="AD28">
        <v>0</v>
      </c>
      <c r="AE28">
        <v>0</v>
      </c>
      <c r="AF28">
        <v>3</v>
      </c>
      <c r="AG28">
        <v>0</v>
      </c>
      <c r="AH28">
        <v>0</v>
      </c>
      <c r="AI28">
        <f t="shared" si="22"/>
        <v>1</v>
      </c>
      <c r="AJ28">
        <f t="shared" si="23"/>
        <v>0</v>
      </c>
      <c r="AK28">
        <f t="shared" si="24"/>
        <v>68051.676790631245</v>
      </c>
      <c r="AL28">
        <f t="shared" si="25"/>
        <v>1200.0016129032299</v>
      </c>
      <c r="AM28">
        <f t="shared" si="26"/>
        <v>963.36101128994505</v>
      </c>
      <c r="AN28">
        <f t="shared" si="27"/>
        <v>0.80279976370967765</v>
      </c>
      <c r="AO28">
        <f t="shared" si="28"/>
        <v>0.22319942087096778</v>
      </c>
      <c r="AP28">
        <v>10</v>
      </c>
      <c r="AQ28">
        <v>1</v>
      </c>
      <c r="AR28" t="s">
        <v>235</v>
      </c>
      <c r="AS28">
        <v>1560438138.1612899</v>
      </c>
      <c r="AT28">
        <v>166.53961290322599</v>
      </c>
      <c r="AU28">
        <v>82.245022580645198</v>
      </c>
      <c r="AV28">
        <v>18.9674774193548</v>
      </c>
      <c r="AW28">
        <v>18.999861290322599</v>
      </c>
      <c r="AX28">
        <v>600.045677419355</v>
      </c>
      <c r="AY28">
        <v>99.476148387096799</v>
      </c>
      <c r="AZ28">
        <v>9.9991564516129006E-2</v>
      </c>
      <c r="BA28">
        <v>22.688409677419401</v>
      </c>
      <c r="BB28">
        <v>23.232516129032302</v>
      </c>
      <c r="BC28">
        <v>23.144980645161301</v>
      </c>
      <c r="BD28">
        <v>0</v>
      </c>
      <c r="BE28">
        <v>0</v>
      </c>
      <c r="BF28">
        <v>12994.235483871</v>
      </c>
      <c r="BG28">
        <v>1038.4848387096799</v>
      </c>
      <c r="BH28">
        <v>21.294161290322599</v>
      </c>
      <c r="BI28">
        <v>1200.0016129032299</v>
      </c>
      <c r="BJ28">
        <v>0.33000467741935502</v>
      </c>
      <c r="BK28">
        <v>0.32999577419354797</v>
      </c>
      <c r="BL28">
        <v>0.32999322580645202</v>
      </c>
      <c r="BM28">
        <v>1.00062483870968E-2</v>
      </c>
      <c r="BN28">
        <v>23</v>
      </c>
      <c r="BO28">
        <v>17743.2</v>
      </c>
      <c r="BP28">
        <v>1560432001.5</v>
      </c>
      <c r="BQ28" t="s">
        <v>236</v>
      </c>
      <c r="BR28">
        <v>1</v>
      </c>
      <c r="BS28">
        <v>-1.3480000000000001</v>
      </c>
      <c r="BT28">
        <v>2.1000000000000001E-2</v>
      </c>
      <c r="BU28">
        <v>400</v>
      </c>
      <c r="BV28">
        <v>19</v>
      </c>
      <c r="BW28">
        <v>0.05</v>
      </c>
      <c r="BX28">
        <v>0.02</v>
      </c>
      <c r="BY28">
        <v>-55.9651813206466</v>
      </c>
      <c r="BZ28">
        <v>286.36930038235801</v>
      </c>
      <c r="CA28">
        <v>28.768553509190198</v>
      </c>
      <c r="CB28">
        <v>0</v>
      </c>
      <c r="CC28">
        <v>89.286965853658501</v>
      </c>
      <c r="CD28">
        <v>-461.069274564441</v>
      </c>
      <c r="CE28">
        <v>46.226240028816498</v>
      </c>
      <c r="CF28">
        <v>0</v>
      </c>
      <c r="CG28">
        <v>-3.2713034146341503E-2</v>
      </c>
      <c r="CH28">
        <v>3.4349573519164601E-2</v>
      </c>
      <c r="CI28">
        <v>3.6536101345014298E-3</v>
      </c>
      <c r="CJ28">
        <v>1</v>
      </c>
      <c r="CK28">
        <v>1</v>
      </c>
      <c r="CL28">
        <v>3</v>
      </c>
      <c r="CM28" t="s">
        <v>243</v>
      </c>
      <c r="CN28">
        <v>1.8608100000000001</v>
      </c>
      <c r="CO28">
        <v>1.8577600000000001</v>
      </c>
      <c r="CP28">
        <v>1.86052</v>
      </c>
      <c r="CQ28">
        <v>1.8533299999999999</v>
      </c>
      <c r="CR28">
        <v>1.85192</v>
      </c>
      <c r="CS28">
        <v>1.85273</v>
      </c>
      <c r="CT28">
        <v>1.8564099999999999</v>
      </c>
      <c r="CU28">
        <v>1.86266</v>
      </c>
      <c r="CV28" t="s">
        <v>238</v>
      </c>
      <c r="CW28" t="s">
        <v>19</v>
      </c>
      <c r="CX28" t="s">
        <v>19</v>
      </c>
      <c r="CY28" t="s">
        <v>19</v>
      </c>
      <c r="CZ28" t="s">
        <v>239</v>
      </c>
      <c r="DA28" t="s">
        <v>240</v>
      </c>
      <c r="DB28" t="s">
        <v>241</v>
      </c>
      <c r="DC28" t="s">
        <v>241</v>
      </c>
      <c r="DD28" t="s">
        <v>241</v>
      </c>
      <c r="DE28" t="s">
        <v>241</v>
      </c>
      <c r="DF28">
        <v>0</v>
      </c>
      <c r="DG28">
        <v>100</v>
      </c>
      <c r="DH28">
        <v>100</v>
      </c>
      <c r="DI28">
        <v>-1.3480000000000001</v>
      </c>
      <c r="DJ28">
        <v>2.1000000000000001E-2</v>
      </c>
      <c r="DK28">
        <v>3</v>
      </c>
      <c r="DL28">
        <v>637.15300000000002</v>
      </c>
      <c r="DM28">
        <v>288.64</v>
      </c>
      <c r="DN28">
        <v>23.000499999999999</v>
      </c>
      <c r="DO28">
        <v>23.536200000000001</v>
      </c>
      <c r="DP28">
        <v>30</v>
      </c>
      <c r="DQ28">
        <v>23.638999999999999</v>
      </c>
      <c r="DR28">
        <v>23.651399999999999</v>
      </c>
      <c r="DS28">
        <v>7.5321400000000001</v>
      </c>
      <c r="DT28">
        <v>22.568100000000001</v>
      </c>
      <c r="DU28">
        <v>100</v>
      </c>
      <c r="DV28">
        <v>23</v>
      </c>
      <c r="DW28">
        <v>113.33</v>
      </c>
      <c r="DX28">
        <v>19</v>
      </c>
      <c r="DY28">
        <v>101.28400000000001</v>
      </c>
      <c r="DZ28">
        <v>105.25700000000001</v>
      </c>
    </row>
    <row r="29" spans="1:130" x14ac:dyDescent="0.25">
      <c r="A29">
        <v>30</v>
      </c>
      <c r="B29">
        <v>1560438150.5</v>
      </c>
      <c r="C29">
        <v>58</v>
      </c>
      <c r="D29" t="s">
        <v>268</v>
      </c>
      <c r="E29" t="s">
        <v>269</v>
      </c>
      <c r="G29">
        <v>1560438140.1612899</v>
      </c>
      <c r="H29">
        <f t="shared" si="0"/>
        <v>-1.9284585418120512E-5</v>
      </c>
      <c r="I29">
        <f t="shared" si="1"/>
        <v>-42.06413073457864</v>
      </c>
      <c r="J29">
        <f t="shared" si="2"/>
        <v>155.76451612903199</v>
      </c>
      <c r="K29">
        <f t="shared" si="3"/>
        <v>-34187.75010632231</v>
      </c>
      <c r="L29">
        <f t="shared" si="4"/>
        <v>-3404.2923694642545</v>
      </c>
      <c r="M29">
        <f t="shared" si="5"/>
        <v>15.510466527988733</v>
      </c>
      <c r="N29">
        <f t="shared" si="6"/>
        <v>-1.9438619276398348E-3</v>
      </c>
      <c r="O29">
        <f t="shared" si="7"/>
        <v>3</v>
      </c>
      <c r="P29">
        <f t="shared" si="8"/>
        <v>-1.9444918982681096E-3</v>
      </c>
      <c r="Q29">
        <f t="shared" si="9"/>
        <v>-1.2152508217887362E-3</v>
      </c>
      <c r="R29">
        <f t="shared" si="10"/>
        <v>215.02146388252564</v>
      </c>
      <c r="S29">
        <f t="shared" si="11"/>
        <v>23.941970675323812</v>
      </c>
      <c r="T29">
        <f t="shared" si="12"/>
        <v>23.1935258064516</v>
      </c>
      <c r="U29">
        <f t="shared" si="13"/>
        <v>2.8529197680137548</v>
      </c>
      <c r="V29">
        <f t="shared" si="14"/>
        <v>68.244916097972038</v>
      </c>
      <c r="W29">
        <f t="shared" si="15"/>
        <v>1.8888800770265197</v>
      </c>
      <c r="X29">
        <f t="shared" si="16"/>
        <v>2.7677960279339398</v>
      </c>
      <c r="Y29">
        <f t="shared" si="17"/>
        <v>0.96403969098723508</v>
      </c>
      <c r="Z29">
        <f t="shared" si="18"/>
        <v>0.8504502169391146</v>
      </c>
      <c r="AA29">
        <f t="shared" si="19"/>
        <v>-80.909738322575905</v>
      </c>
      <c r="AB29">
        <f t="shared" si="20"/>
        <v>-5.5874933932524762</v>
      </c>
      <c r="AC29">
        <f t="shared" si="21"/>
        <v>129.37468238363635</v>
      </c>
      <c r="AD29">
        <v>0</v>
      </c>
      <c r="AE29">
        <v>0</v>
      </c>
      <c r="AF29">
        <v>3</v>
      </c>
      <c r="AG29">
        <v>0</v>
      </c>
      <c r="AH29">
        <v>0</v>
      </c>
      <c r="AI29">
        <f t="shared" si="22"/>
        <v>1</v>
      </c>
      <c r="AJ29">
        <f t="shared" si="23"/>
        <v>0</v>
      </c>
      <c r="AK29">
        <f t="shared" si="24"/>
        <v>68044.128952658662</v>
      </c>
      <c r="AL29">
        <f t="shared" si="25"/>
        <v>1200.0006451612901</v>
      </c>
      <c r="AM29">
        <f t="shared" si="26"/>
        <v>963.36013238689043</v>
      </c>
      <c r="AN29">
        <f t="shared" si="27"/>
        <v>0.80279967870967839</v>
      </c>
      <c r="AO29">
        <f t="shared" si="28"/>
        <v>0.22319946264516155</v>
      </c>
      <c r="AP29">
        <v>10</v>
      </c>
      <c r="AQ29">
        <v>1</v>
      </c>
      <c r="AR29" t="s">
        <v>235</v>
      </c>
      <c r="AS29">
        <v>1560438140.1612899</v>
      </c>
      <c r="AT29">
        <v>155.76451612903199</v>
      </c>
      <c r="AU29">
        <v>85.657641935483895</v>
      </c>
      <c r="AV29">
        <v>18.969158064516101</v>
      </c>
      <c r="AW29">
        <v>19.0006870967742</v>
      </c>
      <c r="AX29">
        <v>600.04293548387102</v>
      </c>
      <c r="AY29">
        <v>99.476432258064506</v>
      </c>
      <c r="AZ29">
        <v>9.9946967741935497E-2</v>
      </c>
      <c r="BA29">
        <v>22.6932677419355</v>
      </c>
      <c r="BB29">
        <v>23.237125806451601</v>
      </c>
      <c r="BC29">
        <v>23.149925806451598</v>
      </c>
      <c r="BD29">
        <v>0</v>
      </c>
      <c r="BE29">
        <v>0</v>
      </c>
      <c r="BF29">
        <v>12992.825806451599</v>
      </c>
      <c r="BG29">
        <v>1038.5016129032299</v>
      </c>
      <c r="BH29">
        <v>21.2827387096774</v>
      </c>
      <c r="BI29">
        <v>1200.0006451612901</v>
      </c>
      <c r="BJ29">
        <v>0.33000396774193602</v>
      </c>
      <c r="BK29">
        <v>0.32999661290322602</v>
      </c>
      <c r="BL29">
        <v>0.32999309677419397</v>
      </c>
      <c r="BM29">
        <v>1.0006296774193501E-2</v>
      </c>
      <c r="BN29">
        <v>23</v>
      </c>
      <c r="BO29">
        <v>17743.183870967699</v>
      </c>
      <c r="BP29">
        <v>1560432001.5</v>
      </c>
      <c r="BQ29" t="s">
        <v>236</v>
      </c>
      <c r="BR29">
        <v>1</v>
      </c>
      <c r="BS29">
        <v>-1.3480000000000001</v>
      </c>
      <c r="BT29">
        <v>2.1000000000000001E-2</v>
      </c>
      <c r="BU29">
        <v>400</v>
      </c>
      <c r="BV29">
        <v>19</v>
      </c>
      <c r="BW29">
        <v>0.05</v>
      </c>
      <c r="BX29">
        <v>0.02</v>
      </c>
      <c r="BY29">
        <v>-46.717628522189102</v>
      </c>
      <c r="BZ29">
        <v>248.37993972523199</v>
      </c>
      <c r="CA29">
        <v>25.021027044517002</v>
      </c>
      <c r="CB29">
        <v>0</v>
      </c>
      <c r="CC29">
        <v>74.447585365853698</v>
      </c>
      <c r="CD29">
        <v>-400.67977630661801</v>
      </c>
      <c r="CE29">
        <v>40.1655884560559</v>
      </c>
      <c r="CF29">
        <v>0</v>
      </c>
      <c r="CG29">
        <v>-3.1765034146341499E-2</v>
      </c>
      <c r="CH29">
        <v>2.46487233449483E-2</v>
      </c>
      <c r="CI29">
        <v>2.83473056220471E-3</v>
      </c>
      <c r="CJ29">
        <v>1</v>
      </c>
      <c r="CK29">
        <v>1</v>
      </c>
      <c r="CL29">
        <v>3</v>
      </c>
      <c r="CM29" t="s">
        <v>243</v>
      </c>
      <c r="CN29">
        <v>1.8608100000000001</v>
      </c>
      <c r="CO29">
        <v>1.8577600000000001</v>
      </c>
      <c r="CP29">
        <v>1.86052</v>
      </c>
      <c r="CQ29">
        <v>1.8533299999999999</v>
      </c>
      <c r="CR29">
        <v>1.8519000000000001</v>
      </c>
      <c r="CS29">
        <v>1.85273</v>
      </c>
      <c r="CT29">
        <v>1.8564000000000001</v>
      </c>
      <c r="CU29">
        <v>1.86266</v>
      </c>
      <c r="CV29" t="s">
        <v>238</v>
      </c>
      <c r="CW29" t="s">
        <v>19</v>
      </c>
      <c r="CX29" t="s">
        <v>19</v>
      </c>
      <c r="CY29" t="s">
        <v>19</v>
      </c>
      <c r="CZ29" t="s">
        <v>239</v>
      </c>
      <c r="DA29" t="s">
        <v>240</v>
      </c>
      <c r="DB29" t="s">
        <v>241</v>
      </c>
      <c r="DC29" t="s">
        <v>241</v>
      </c>
      <c r="DD29" t="s">
        <v>241</v>
      </c>
      <c r="DE29" t="s">
        <v>241</v>
      </c>
      <c r="DF29">
        <v>0</v>
      </c>
      <c r="DG29">
        <v>100</v>
      </c>
      <c r="DH29">
        <v>100</v>
      </c>
      <c r="DI29">
        <v>-1.3480000000000001</v>
      </c>
      <c r="DJ29">
        <v>2.1000000000000001E-2</v>
      </c>
      <c r="DK29">
        <v>3</v>
      </c>
      <c r="DL29">
        <v>637.58100000000002</v>
      </c>
      <c r="DM29">
        <v>288.58499999999998</v>
      </c>
      <c r="DN29">
        <v>23.000499999999999</v>
      </c>
      <c r="DO29">
        <v>23.536200000000001</v>
      </c>
      <c r="DP29">
        <v>30</v>
      </c>
      <c r="DQ29">
        <v>23.638000000000002</v>
      </c>
      <c r="DR29">
        <v>23.651399999999999</v>
      </c>
      <c r="DS29">
        <v>7.6475600000000004</v>
      </c>
      <c r="DT29">
        <v>22.568100000000001</v>
      </c>
      <c r="DU29">
        <v>100</v>
      </c>
      <c r="DV29">
        <v>23</v>
      </c>
      <c r="DW29">
        <v>113.33</v>
      </c>
      <c r="DX29">
        <v>19</v>
      </c>
      <c r="DY29">
        <v>101.28400000000001</v>
      </c>
      <c r="DZ29">
        <v>105.258</v>
      </c>
    </row>
    <row r="30" spans="1:130" x14ac:dyDescent="0.25">
      <c r="A30">
        <v>31</v>
      </c>
      <c r="B30">
        <v>1560438152.5</v>
      </c>
      <c r="C30">
        <v>60</v>
      </c>
      <c r="D30" t="s">
        <v>270</v>
      </c>
      <c r="E30" t="s">
        <v>271</v>
      </c>
      <c r="G30">
        <v>1560438142.1612899</v>
      </c>
      <c r="H30">
        <f t="shared" si="0"/>
        <v>-1.8825007887066007E-5</v>
      </c>
      <c r="I30">
        <f t="shared" si="1"/>
        <v>-34.669317385141575</v>
      </c>
      <c r="J30">
        <f t="shared" si="2"/>
        <v>146.832161290323</v>
      </c>
      <c r="K30">
        <f t="shared" si="3"/>
        <v>-28867.9449928377</v>
      </c>
      <c r="L30">
        <f t="shared" si="4"/>
        <v>-2874.5714436334324</v>
      </c>
      <c r="M30">
        <f t="shared" si="5"/>
        <v>14.621045521489705</v>
      </c>
      <c r="N30">
        <f t="shared" si="6"/>
        <v>-1.8963948017314655E-3</v>
      </c>
      <c r="O30">
        <f t="shared" si="7"/>
        <v>3</v>
      </c>
      <c r="P30">
        <f t="shared" si="8"/>
        <v>-1.8969943767773044E-3</v>
      </c>
      <c r="Q30">
        <f t="shared" si="9"/>
        <v>-1.1855676028329561E-3</v>
      </c>
      <c r="R30">
        <f t="shared" si="10"/>
        <v>215.02140048153842</v>
      </c>
      <c r="S30">
        <f t="shared" si="11"/>
        <v>23.946713617629396</v>
      </c>
      <c r="T30">
        <f t="shared" si="12"/>
        <v>23.197929032258049</v>
      </c>
      <c r="U30">
        <f t="shared" si="13"/>
        <v>2.8536790725881507</v>
      </c>
      <c r="V30">
        <f t="shared" si="14"/>
        <v>68.231047751392467</v>
      </c>
      <c r="W30">
        <f t="shared" si="15"/>
        <v>1.889053624697643</v>
      </c>
      <c r="X30">
        <f t="shared" si="16"/>
        <v>2.7686129510726896</v>
      </c>
      <c r="Y30">
        <f t="shared" si="17"/>
        <v>0.96462544789050764</v>
      </c>
      <c r="Z30">
        <f t="shared" si="18"/>
        <v>0.83018284781961094</v>
      </c>
      <c r="AA30">
        <f t="shared" si="19"/>
        <v>-80.835131070967734</v>
      </c>
      <c r="AB30">
        <f t="shared" si="20"/>
        <v>-5.5826033601365088</v>
      </c>
      <c r="AC30">
        <f t="shared" si="21"/>
        <v>129.43384889825376</v>
      </c>
      <c r="AD30">
        <v>0</v>
      </c>
      <c r="AE30">
        <v>0</v>
      </c>
      <c r="AF30">
        <v>3</v>
      </c>
      <c r="AG30">
        <v>0</v>
      </c>
      <c r="AH30">
        <v>0</v>
      </c>
      <c r="AI30">
        <f t="shared" si="22"/>
        <v>1</v>
      </c>
      <c r="AJ30">
        <f t="shared" si="23"/>
        <v>0</v>
      </c>
      <c r="AK30">
        <f t="shared" si="24"/>
        <v>68043.573567502244</v>
      </c>
      <c r="AL30">
        <f t="shared" si="25"/>
        <v>1200.0003225806499</v>
      </c>
      <c r="AM30">
        <f t="shared" si="26"/>
        <v>963.35986141925207</v>
      </c>
      <c r="AN30">
        <f t="shared" si="27"/>
        <v>0.80279966870967767</v>
      </c>
      <c r="AO30">
        <f t="shared" si="28"/>
        <v>0.22319945961290324</v>
      </c>
      <c r="AP30">
        <v>10</v>
      </c>
      <c r="AQ30">
        <v>1</v>
      </c>
      <c r="AR30" t="s">
        <v>235</v>
      </c>
      <c r="AS30">
        <v>1560438142.1612899</v>
      </c>
      <c r="AT30">
        <v>146.832161290323</v>
      </c>
      <c r="AU30">
        <v>89.049832258064498</v>
      </c>
      <c r="AV30">
        <v>18.970861290322599</v>
      </c>
      <c r="AW30">
        <v>19.001638709677401</v>
      </c>
      <c r="AX30">
        <v>600.04645161290296</v>
      </c>
      <c r="AY30">
        <v>99.476680645161295</v>
      </c>
      <c r="AZ30">
        <v>9.9906616129032302E-2</v>
      </c>
      <c r="BA30">
        <v>22.698132258064501</v>
      </c>
      <c r="BB30">
        <v>23.241806451612899</v>
      </c>
      <c r="BC30">
        <v>23.154051612903199</v>
      </c>
      <c r="BD30">
        <v>0</v>
      </c>
      <c r="BE30">
        <v>0</v>
      </c>
      <c r="BF30">
        <v>12992.9096774194</v>
      </c>
      <c r="BG30">
        <v>1038.5183870967701</v>
      </c>
      <c r="BH30">
        <v>21.267954838709699</v>
      </c>
      <c r="BI30">
        <v>1200.0003225806499</v>
      </c>
      <c r="BJ30">
        <v>0.33000409677419401</v>
      </c>
      <c r="BK30">
        <v>0.32999706451612898</v>
      </c>
      <c r="BL30">
        <v>0.32999258064516102</v>
      </c>
      <c r="BM30">
        <v>1.00063161290323E-2</v>
      </c>
      <c r="BN30">
        <v>23</v>
      </c>
      <c r="BO30">
        <v>17743.183870967699</v>
      </c>
      <c r="BP30">
        <v>1560432001.5</v>
      </c>
      <c r="BQ30" t="s">
        <v>236</v>
      </c>
      <c r="BR30">
        <v>1</v>
      </c>
      <c r="BS30">
        <v>-1.3480000000000001</v>
      </c>
      <c r="BT30">
        <v>2.1000000000000001E-2</v>
      </c>
      <c r="BU30">
        <v>400</v>
      </c>
      <c r="BV30">
        <v>19</v>
      </c>
      <c r="BW30">
        <v>0.05</v>
      </c>
      <c r="BX30">
        <v>0.02</v>
      </c>
      <c r="BY30">
        <v>-38.703515472102097</v>
      </c>
      <c r="BZ30">
        <v>216.21019567412901</v>
      </c>
      <c r="CA30">
        <v>21.743013093929299</v>
      </c>
      <c r="CB30">
        <v>0</v>
      </c>
      <c r="CC30">
        <v>61.554024390243903</v>
      </c>
      <c r="CD30">
        <v>-348.40613937280898</v>
      </c>
      <c r="CE30">
        <v>34.920910745099597</v>
      </c>
      <c r="CF30">
        <v>0</v>
      </c>
      <c r="CG30">
        <v>-3.09914878048781E-2</v>
      </c>
      <c r="CH30">
        <v>1.6327685017421299E-2</v>
      </c>
      <c r="CI30">
        <v>2.0564772286126801E-3</v>
      </c>
      <c r="CJ30">
        <v>1</v>
      </c>
      <c r="CK30">
        <v>1</v>
      </c>
      <c r="CL30">
        <v>3</v>
      </c>
      <c r="CM30" t="s">
        <v>243</v>
      </c>
      <c r="CN30">
        <v>1.8608100000000001</v>
      </c>
      <c r="CO30">
        <v>1.8577600000000001</v>
      </c>
      <c r="CP30">
        <v>1.8605100000000001</v>
      </c>
      <c r="CQ30">
        <v>1.85334</v>
      </c>
      <c r="CR30">
        <v>1.8519000000000001</v>
      </c>
      <c r="CS30">
        <v>1.85273</v>
      </c>
      <c r="CT30">
        <v>1.8564099999999999</v>
      </c>
      <c r="CU30">
        <v>1.86266</v>
      </c>
      <c r="CV30" t="s">
        <v>238</v>
      </c>
      <c r="CW30" t="s">
        <v>19</v>
      </c>
      <c r="CX30" t="s">
        <v>19</v>
      </c>
      <c r="CY30" t="s">
        <v>19</v>
      </c>
      <c r="CZ30" t="s">
        <v>239</v>
      </c>
      <c r="DA30" t="s">
        <v>240</v>
      </c>
      <c r="DB30" t="s">
        <v>241</v>
      </c>
      <c r="DC30" t="s">
        <v>241</v>
      </c>
      <c r="DD30" t="s">
        <v>241</v>
      </c>
      <c r="DE30" t="s">
        <v>241</v>
      </c>
      <c r="DF30">
        <v>0</v>
      </c>
      <c r="DG30">
        <v>100</v>
      </c>
      <c r="DH30">
        <v>100</v>
      </c>
      <c r="DI30">
        <v>-1.3480000000000001</v>
      </c>
      <c r="DJ30">
        <v>2.1000000000000001E-2</v>
      </c>
      <c r="DK30">
        <v>3</v>
      </c>
      <c r="DL30">
        <v>637.44899999999996</v>
      </c>
      <c r="DM30">
        <v>288.71699999999998</v>
      </c>
      <c r="DN30">
        <v>23.000499999999999</v>
      </c>
      <c r="DO30">
        <v>23.536200000000001</v>
      </c>
      <c r="DP30">
        <v>30</v>
      </c>
      <c r="DQ30">
        <v>23.6371</v>
      </c>
      <c r="DR30">
        <v>23.651399999999999</v>
      </c>
      <c r="DS30">
        <v>7.8077500000000004</v>
      </c>
      <c r="DT30">
        <v>22.568100000000001</v>
      </c>
      <c r="DU30">
        <v>100</v>
      </c>
      <c r="DV30">
        <v>23</v>
      </c>
      <c r="DW30">
        <v>118.33</v>
      </c>
      <c r="DX30">
        <v>19</v>
      </c>
      <c r="DY30">
        <v>101.28400000000001</v>
      </c>
      <c r="DZ30">
        <v>105.258</v>
      </c>
    </row>
    <row r="31" spans="1:130" x14ac:dyDescent="0.25">
      <c r="A31">
        <v>32</v>
      </c>
      <c r="B31">
        <v>1560438154.5</v>
      </c>
      <c r="C31">
        <v>62</v>
      </c>
      <c r="D31" t="s">
        <v>272</v>
      </c>
      <c r="E31" t="s">
        <v>273</v>
      </c>
      <c r="G31">
        <v>1560438144.1612899</v>
      </c>
      <c r="H31">
        <f t="shared" si="0"/>
        <v>-1.8355255699122347E-5</v>
      </c>
      <c r="I31">
        <f t="shared" si="1"/>
        <v>-28.235992872903211</v>
      </c>
      <c r="J31">
        <f t="shared" si="2"/>
        <v>139.48864516129001</v>
      </c>
      <c r="K31">
        <f t="shared" si="3"/>
        <v>-24113.74562449388</v>
      </c>
      <c r="L31">
        <f t="shared" si="4"/>
        <v>-2401.1713279649011</v>
      </c>
      <c r="M31">
        <f t="shared" si="5"/>
        <v>13.889842770744975</v>
      </c>
      <c r="N31">
        <f t="shared" si="6"/>
        <v>-1.8477422531160608E-3</v>
      </c>
      <c r="O31">
        <f t="shared" si="7"/>
        <v>3</v>
      </c>
      <c r="P31">
        <f t="shared" si="8"/>
        <v>-1.8483114536443637E-3</v>
      </c>
      <c r="Q31">
        <f t="shared" si="9"/>
        <v>-1.1551435059294251E-3</v>
      </c>
      <c r="R31">
        <f t="shared" si="10"/>
        <v>215.0215342871133</v>
      </c>
      <c r="S31">
        <f t="shared" si="11"/>
        <v>23.951493783896719</v>
      </c>
      <c r="T31">
        <f t="shared" si="12"/>
        <v>23.2030225806452</v>
      </c>
      <c r="U31">
        <f t="shared" si="13"/>
        <v>2.8545576388298155</v>
      </c>
      <c r="V31">
        <f t="shared" si="14"/>
        <v>68.217201406025097</v>
      </c>
      <c r="W31">
        <f t="shared" si="15"/>
        <v>1.889232135329165</v>
      </c>
      <c r="X31">
        <f t="shared" si="16"/>
        <v>2.7694365884120011</v>
      </c>
      <c r="Y31">
        <f t="shared" si="17"/>
        <v>0.96532550350065049</v>
      </c>
      <c r="Z31">
        <f t="shared" si="18"/>
        <v>0.80946677633129549</v>
      </c>
      <c r="AA31">
        <f t="shared" si="19"/>
        <v>-80.865913083872329</v>
      </c>
      <c r="AB31">
        <f t="shared" si="20"/>
        <v>-5.58501219114265</v>
      </c>
      <c r="AC31">
        <f t="shared" si="21"/>
        <v>129.38007578842962</v>
      </c>
      <c r="AD31">
        <v>0</v>
      </c>
      <c r="AE31">
        <v>0</v>
      </c>
      <c r="AF31">
        <v>3</v>
      </c>
      <c r="AG31">
        <v>0</v>
      </c>
      <c r="AH31">
        <v>0</v>
      </c>
      <c r="AI31">
        <f t="shared" si="22"/>
        <v>1</v>
      </c>
      <c r="AJ31">
        <f t="shared" si="23"/>
        <v>0</v>
      </c>
      <c r="AK31">
        <f t="shared" si="24"/>
        <v>68042.648291750869</v>
      </c>
      <c r="AL31">
        <f t="shared" si="25"/>
        <v>1200.00096774194</v>
      </c>
      <c r="AM31">
        <f t="shared" si="26"/>
        <v>963.36031374156528</v>
      </c>
      <c r="AN31">
        <f t="shared" si="27"/>
        <v>0.80279961403225775</v>
      </c>
      <c r="AO31">
        <f t="shared" si="28"/>
        <v>0.22319949370967734</v>
      </c>
      <c r="AP31">
        <v>10</v>
      </c>
      <c r="AQ31">
        <v>1</v>
      </c>
      <c r="AR31" t="s">
        <v>235</v>
      </c>
      <c r="AS31">
        <v>1560438144.1612899</v>
      </c>
      <c r="AT31">
        <v>139.48864516129001</v>
      </c>
      <c r="AU31">
        <v>92.427532258064502</v>
      </c>
      <c r="AV31">
        <v>18.9726</v>
      </c>
      <c r="AW31">
        <v>19.0026096774194</v>
      </c>
      <c r="AX31">
        <v>600.04006451612895</v>
      </c>
      <c r="AY31">
        <v>99.476977419354796</v>
      </c>
      <c r="AZ31">
        <v>9.9893190322580594E-2</v>
      </c>
      <c r="BA31">
        <v>22.703035483870998</v>
      </c>
      <c r="BB31">
        <v>23.2472225806452</v>
      </c>
      <c r="BC31">
        <v>23.1588225806452</v>
      </c>
      <c r="BD31">
        <v>0</v>
      </c>
      <c r="BE31">
        <v>0</v>
      </c>
      <c r="BF31">
        <v>12992.9096774194</v>
      </c>
      <c r="BG31">
        <v>1038.53451612903</v>
      </c>
      <c r="BH31">
        <v>21.2516</v>
      </c>
      <c r="BI31">
        <v>1200.00096774194</v>
      </c>
      <c r="BJ31">
        <v>0.330003580645161</v>
      </c>
      <c r="BK31">
        <v>0.32999774193548398</v>
      </c>
      <c r="BL31">
        <v>0.32999245161290303</v>
      </c>
      <c r="BM31">
        <v>1.00063387096774E-2</v>
      </c>
      <c r="BN31">
        <v>23</v>
      </c>
      <c r="BO31">
        <v>17743.190322580602</v>
      </c>
      <c r="BP31">
        <v>1560432001.5</v>
      </c>
      <c r="BQ31" t="s">
        <v>236</v>
      </c>
      <c r="BR31">
        <v>1</v>
      </c>
      <c r="BS31">
        <v>-1.3480000000000001</v>
      </c>
      <c r="BT31">
        <v>2.1000000000000001E-2</v>
      </c>
      <c r="BU31">
        <v>400</v>
      </c>
      <c r="BV31">
        <v>19</v>
      </c>
      <c r="BW31">
        <v>0.05</v>
      </c>
      <c r="BX31">
        <v>0.02</v>
      </c>
      <c r="BY31">
        <v>-31.719726700494402</v>
      </c>
      <c r="BZ31">
        <v>187.880243515979</v>
      </c>
      <c r="CA31">
        <v>18.9341447729451</v>
      </c>
      <c r="CB31">
        <v>0</v>
      </c>
      <c r="CC31">
        <v>50.342806341463401</v>
      </c>
      <c r="CD31">
        <v>-303.23604668988702</v>
      </c>
      <c r="CE31">
        <v>30.391168900279499</v>
      </c>
      <c r="CF31">
        <v>0</v>
      </c>
      <c r="CG31">
        <v>-3.0242275609756099E-2</v>
      </c>
      <c r="CH31">
        <v>1.1859062717770799E-2</v>
      </c>
      <c r="CI31">
        <v>1.50980025617678E-3</v>
      </c>
      <c r="CJ31">
        <v>1</v>
      </c>
      <c r="CK31">
        <v>1</v>
      </c>
      <c r="CL31">
        <v>3</v>
      </c>
      <c r="CM31" t="s">
        <v>243</v>
      </c>
      <c r="CN31">
        <v>1.8608100000000001</v>
      </c>
      <c r="CO31">
        <v>1.8577600000000001</v>
      </c>
      <c r="CP31">
        <v>1.86052</v>
      </c>
      <c r="CQ31">
        <v>1.85334</v>
      </c>
      <c r="CR31">
        <v>1.8519000000000001</v>
      </c>
      <c r="CS31">
        <v>1.8527499999999999</v>
      </c>
      <c r="CT31">
        <v>1.85642</v>
      </c>
      <c r="CU31">
        <v>1.86267</v>
      </c>
      <c r="CV31" t="s">
        <v>238</v>
      </c>
      <c r="CW31" t="s">
        <v>19</v>
      </c>
      <c r="CX31" t="s">
        <v>19</v>
      </c>
      <c r="CY31" t="s">
        <v>19</v>
      </c>
      <c r="CZ31" t="s">
        <v>239</v>
      </c>
      <c r="DA31" t="s">
        <v>240</v>
      </c>
      <c r="DB31" t="s">
        <v>241</v>
      </c>
      <c r="DC31" t="s">
        <v>241</v>
      </c>
      <c r="DD31" t="s">
        <v>241</v>
      </c>
      <c r="DE31" t="s">
        <v>241</v>
      </c>
      <c r="DF31">
        <v>0</v>
      </c>
      <c r="DG31">
        <v>100</v>
      </c>
      <c r="DH31">
        <v>100</v>
      </c>
      <c r="DI31">
        <v>-1.3480000000000001</v>
      </c>
      <c r="DJ31">
        <v>2.1000000000000001E-2</v>
      </c>
      <c r="DK31">
        <v>3</v>
      </c>
      <c r="DL31">
        <v>637.50900000000001</v>
      </c>
      <c r="DM31">
        <v>288.70600000000002</v>
      </c>
      <c r="DN31">
        <v>23.000699999999998</v>
      </c>
      <c r="DO31">
        <v>23.536200000000001</v>
      </c>
      <c r="DP31">
        <v>30</v>
      </c>
      <c r="DQ31">
        <v>23.6371</v>
      </c>
      <c r="DR31">
        <v>23.651399999999999</v>
      </c>
      <c r="DS31">
        <v>7.9576500000000001</v>
      </c>
      <c r="DT31">
        <v>22.568100000000001</v>
      </c>
      <c r="DU31">
        <v>100</v>
      </c>
      <c r="DV31">
        <v>23</v>
      </c>
      <c r="DW31">
        <v>123.33</v>
      </c>
      <c r="DX31">
        <v>19</v>
      </c>
      <c r="DY31">
        <v>101.28400000000001</v>
      </c>
      <c r="DZ31">
        <v>105.258</v>
      </c>
    </row>
    <row r="32" spans="1:130" x14ac:dyDescent="0.25">
      <c r="A32">
        <v>33</v>
      </c>
      <c r="B32">
        <v>1560438156.5</v>
      </c>
      <c r="C32">
        <v>64</v>
      </c>
      <c r="D32" t="s">
        <v>274</v>
      </c>
      <c r="E32" t="s">
        <v>275</v>
      </c>
      <c r="G32">
        <v>1560438146.1612899</v>
      </c>
      <c r="H32">
        <f t="shared" si="0"/>
        <v>-1.7875692274320558E-5</v>
      </c>
      <c r="I32">
        <f t="shared" si="1"/>
        <v>-22.632392357262745</v>
      </c>
      <c r="J32">
        <f t="shared" si="2"/>
        <v>133.52441935483901</v>
      </c>
      <c r="K32">
        <f t="shared" si="3"/>
        <v>-19842.332209371911</v>
      </c>
      <c r="L32">
        <f t="shared" si="4"/>
        <v>-1975.840952678662</v>
      </c>
      <c r="M32">
        <f t="shared" si="5"/>
        <v>13.29596809286973</v>
      </c>
      <c r="N32">
        <f t="shared" si="6"/>
        <v>-1.7982087698880666E-3</v>
      </c>
      <c r="O32">
        <f t="shared" si="7"/>
        <v>3</v>
      </c>
      <c r="P32">
        <f t="shared" si="8"/>
        <v>-1.798747857250021E-3</v>
      </c>
      <c r="Q32">
        <f t="shared" si="9"/>
        <v>-1.124168964718889E-3</v>
      </c>
      <c r="R32">
        <f t="shared" si="10"/>
        <v>215.02153909479014</v>
      </c>
      <c r="S32">
        <f t="shared" si="11"/>
        <v>23.956074088299523</v>
      </c>
      <c r="T32">
        <f t="shared" si="12"/>
        <v>23.207999999999998</v>
      </c>
      <c r="U32">
        <f t="shared" si="13"/>
        <v>2.8554164029897828</v>
      </c>
      <c r="V32">
        <f t="shared" si="14"/>
        <v>68.204183711002969</v>
      </c>
      <c r="W32">
        <f t="shared" si="15"/>
        <v>1.8894109670552106</v>
      </c>
      <c r="X32">
        <f t="shared" si="16"/>
        <v>2.7702273735304646</v>
      </c>
      <c r="Y32">
        <f t="shared" si="17"/>
        <v>0.96600543593457222</v>
      </c>
      <c r="Z32">
        <f t="shared" si="18"/>
        <v>0.78831802929753658</v>
      </c>
      <c r="AA32">
        <f t="shared" si="19"/>
        <v>-80.909738322575905</v>
      </c>
      <c r="AB32">
        <f t="shared" si="20"/>
        <v>-5.5883132633226822</v>
      </c>
      <c r="AC32">
        <f t="shared" si="21"/>
        <v>129.31180553818911</v>
      </c>
      <c r="AD32">
        <v>0</v>
      </c>
      <c r="AE32">
        <v>0</v>
      </c>
      <c r="AF32">
        <v>3</v>
      </c>
      <c r="AG32">
        <v>0</v>
      </c>
      <c r="AH32">
        <v>0</v>
      </c>
      <c r="AI32">
        <f t="shared" si="22"/>
        <v>1</v>
      </c>
      <c r="AJ32">
        <f t="shared" si="23"/>
        <v>0</v>
      </c>
      <c r="AK32">
        <f t="shared" si="24"/>
        <v>68041.134683848373</v>
      </c>
      <c r="AL32">
        <f t="shared" si="25"/>
        <v>1200.00096774194</v>
      </c>
      <c r="AM32">
        <f t="shared" si="26"/>
        <v>963.3601037413963</v>
      </c>
      <c r="AN32">
        <f t="shared" si="27"/>
        <v>0.80279943903225814</v>
      </c>
      <c r="AO32">
        <f t="shared" si="28"/>
        <v>0.22319954735483874</v>
      </c>
      <c r="AP32">
        <v>10</v>
      </c>
      <c r="AQ32">
        <v>1</v>
      </c>
      <c r="AR32" t="s">
        <v>235</v>
      </c>
      <c r="AS32">
        <v>1560438146.1612899</v>
      </c>
      <c r="AT32">
        <v>133.52441935483901</v>
      </c>
      <c r="AU32">
        <v>95.802000000000007</v>
      </c>
      <c r="AV32">
        <v>18.974361290322602</v>
      </c>
      <c r="AW32">
        <v>19.003587096774201</v>
      </c>
      <c r="AX32">
        <v>600.03519354838704</v>
      </c>
      <c r="AY32">
        <v>99.477167741935503</v>
      </c>
      <c r="AZ32">
        <v>9.98845838709677E-2</v>
      </c>
      <c r="BA32">
        <v>22.707741935483899</v>
      </c>
      <c r="BB32">
        <v>23.252358064516098</v>
      </c>
      <c r="BC32">
        <v>23.163641935483898</v>
      </c>
      <c r="BD32">
        <v>0</v>
      </c>
      <c r="BE32">
        <v>0</v>
      </c>
      <c r="BF32">
        <v>12992.7903225806</v>
      </c>
      <c r="BG32">
        <v>1038.5503225806401</v>
      </c>
      <c r="BH32">
        <v>21.2334580645161</v>
      </c>
      <c r="BI32">
        <v>1200.00096774194</v>
      </c>
      <c r="BJ32">
        <v>0.33000235483870999</v>
      </c>
      <c r="BK32">
        <v>0.32999867741935501</v>
      </c>
      <c r="BL32">
        <v>0.32999264516129001</v>
      </c>
      <c r="BM32">
        <v>1.00063806451613E-2</v>
      </c>
      <c r="BN32">
        <v>23</v>
      </c>
      <c r="BO32">
        <v>17743.183870967699</v>
      </c>
      <c r="BP32">
        <v>1560432001.5</v>
      </c>
      <c r="BQ32" t="s">
        <v>236</v>
      </c>
      <c r="BR32">
        <v>1</v>
      </c>
      <c r="BS32">
        <v>-1.3480000000000001</v>
      </c>
      <c r="BT32">
        <v>2.1000000000000001E-2</v>
      </c>
      <c r="BU32">
        <v>400</v>
      </c>
      <c r="BV32">
        <v>19</v>
      </c>
      <c r="BW32">
        <v>0.05</v>
      </c>
      <c r="BX32">
        <v>0.02</v>
      </c>
      <c r="BY32">
        <v>-25.657935452047301</v>
      </c>
      <c r="BZ32">
        <v>163.78520303398301</v>
      </c>
      <c r="CA32">
        <v>16.467575225400701</v>
      </c>
      <c r="CB32">
        <v>0</v>
      </c>
      <c r="CC32">
        <v>40.582993658536601</v>
      </c>
      <c r="CD32">
        <v>-264.06914926836998</v>
      </c>
      <c r="CE32">
        <v>26.4628678645803</v>
      </c>
      <c r="CF32">
        <v>0</v>
      </c>
      <c r="CG32">
        <v>-2.9464165853658499E-2</v>
      </c>
      <c r="CH32">
        <v>1.20987512195112E-2</v>
      </c>
      <c r="CI32">
        <v>1.5473620784292399E-3</v>
      </c>
      <c r="CJ32">
        <v>1</v>
      </c>
      <c r="CK32">
        <v>1</v>
      </c>
      <c r="CL32">
        <v>3</v>
      </c>
      <c r="CM32" t="s">
        <v>243</v>
      </c>
      <c r="CN32">
        <v>1.8608100000000001</v>
      </c>
      <c r="CO32">
        <v>1.8577600000000001</v>
      </c>
      <c r="CP32">
        <v>1.8605100000000001</v>
      </c>
      <c r="CQ32">
        <v>1.85334</v>
      </c>
      <c r="CR32">
        <v>1.85189</v>
      </c>
      <c r="CS32">
        <v>1.8527400000000001</v>
      </c>
      <c r="CT32">
        <v>1.8564400000000001</v>
      </c>
      <c r="CU32">
        <v>1.8627</v>
      </c>
      <c r="CV32" t="s">
        <v>238</v>
      </c>
      <c r="CW32" t="s">
        <v>19</v>
      </c>
      <c r="CX32" t="s">
        <v>19</v>
      </c>
      <c r="CY32" t="s">
        <v>19</v>
      </c>
      <c r="CZ32" t="s">
        <v>239</v>
      </c>
      <c r="DA32" t="s">
        <v>240</v>
      </c>
      <c r="DB32" t="s">
        <v>241</v>
      </c>
      <c r="DC32" t="s">
        <v>241</v>
      </c>
      <c r="DD32" t="s">
        <v>241</v>
      </c>
      <c r="DE32" t="s">
        <v>241</v>
      </c>
      <c r="DF32">
        <v>0</v>
      </c>
      <c r="DG32">
        <v>100</v>
      </c>
      <c r="DH32">
        <v>100</v>
      </c>
      <c r="DI32">
        <v>-1.3480000000000001</v>
      </c>
      <c r="DJ32">
        <v>2.1000000000000001E-2</v>
      </c>
      <c r="DK32">
        <v>3</v>
      </c>
      <c r="DL32">
        <v>637.74900000000002</v>
      </c>
      <c r="DM32">
        <v>288.62900000000002</v>
      </c>
      <c r="DN32">
        <v>23.000699999999998</v>
      </c>
      <c r="DO32">
        <v>23.536200000000001</v>
      </c>
      <c r="DP32">
        <v>30.0001</v>
      </c>
      <c r="DQ32">
        <v>23.6371</v>
      </c>
      <c r="DR32">
        <v>23.651399999999999</v>
      </c>
      <c r="DS32">
        <v>8.0723400000000005</v>
      </c>
      <c r="DT32">
        <v>22.568100000000001</v>
      </c>
      <c r="DU32">
        <v>100</v>
      </c>
      <c r="DV32">
        <v>23</v>
      </c>
      <c r="DW32">
        <v>123.33</v>
      </c>
      <c r="DX32">
        <v>19</v>
      </c>
      <c r="DY32">
        <v>101.28400000000001</v>
      </c>
      <c r="DZ32">
        <v>105.258</v>
      </c>
    </row>
    <row r="33" spans="1:130" x14ac:dyDescent="0.25">
      <c r="A33">
        <v>34</v>
      </c>
      <c r="B33">
        <v>1560438158.5</v>
      </c>
      <c r="C33">
        <v>66</v>
      </c>
      <c r="D33" t="s">
        <v>276</v>
      </c>
      <c r="E33" t="s">
        <v>277</v>
      </c>
      <c r="G33">
        <v>1560438148.1612899</v>
      </c>
      <c r="H33">
        <f t="shared" si="0"/>
        <v>-1.7408319142098389E-5</v>
      </c>
      <c r="I33">
        <f t="shared" si="1"/>
        <v>-17.755008377862456</v>
      </c>
      <c r="J33">
        <f t="shared" si="2"/>
        <v>128.76222580645199</v>
      </c>
      <c r="K33">
        <f t="shared" si="3"/>
        <v>-15971.265348202982</v>
      </c>
      <c r="L33">
        <f t="shared" si="4"/>
        <v>-1590.3729299858949</v>
      </c>
      <c r="M33">
        <f t="shared" si="5"/>
        <v>12.821774221561814</v>
      </c>
      <c r="N33">
        <f t="shared" si="6"/>
        <v>-1.7503286480795713E-3</v>
      </c>
      <c r="O33">
        <f t="shared" si="7"/>
        <v>3</v>
      </c>
      <c r="P33">
        <f t="shared" si="8"/>
        <v>-1.7508394054745028E-3</v>
      </c>
      <c r="Q33">
        <f t="shared" si="9"/>
        <v>-1.0942287285967073E-3</v>
      </c>
      <c r="R33">
        <f t="shared" si="10"/>
        <v>215.02152038713149</v>
      </c>
      <c r="S33">
        <f t="shared" si="11"/>
        <v>23.960125543344944</v>
      </c>
      <c r="T33">
        <f t="shared" si="12"/>
        <v>23.211811290322601</v>
      </c>
      <c r="U33">
        <f t="shared" si="13"/>
        <v>2.8560741253267046</v>
      </c>
      <c r="V33">
        <f t="shared" si="14"/>
        <v>68.193271258405062</v>
      </c>
      <c r="W33">
        <f t="shared" si="15"/>
        <v>1.8895870564846626</v>
      </c>
      <c r="X33">
        <f t="shared" si="16"/>
        <v>2.7709288931519973</v>
      </c>
      <c r="Y33">
        <f t="shared" si="17"/>
        <v>0.96648706884204194</v>
      </c>
      <c r="Z33">
        <f t="shared" si="18"/>
        <v>0.76770687416653893</v>
      </c>
      <c r="AA33">
        <f t="shared" si="19"/>
        <v>-80.851043806448075</v>
      </c>
      <c r="AB33">
        <f t="shared" si="20"/>
        <v>-5.5844853292887429</v>
      </c>
      <c r="AC33">
        <f t="shared" si="21"/>
        <v>129.35369812556121</v>
      </c>
      <c r="AD33">
        <v>0</v>
      </c>
      <c r="AE33">
        <v>0</v>
      </c>
      <c r="AF33">
        <v>3</v>
      </c>
      <c r="AG33">
        <v>0</v>
      </c>
      <c r="AH33">
        <v>0</v>
      </c>
      <c r="AI33">
        <f t="shared" si="22"/>
        <v>1</v>
      </c>
      <c r="AJ33">
        <f t="shared" si="23"/>
        <v>0</v>
      </c>
      <c r="AK33">
        <f t="shared" si="24"/>
        <v>68044.324029776966</v>
      </c>
      <c r="AL33">
        <f t="shared" si="25"/>
        <v>1200.0006451612901</v>
      </c>
      <c r="AM33">
        <f t="shared" si="26"/>
        <v>963.35975845120481</v>
      </c>
      <c r="AN33">
        <f t="shared" si="27"/>
        <v>0.80279936709677457</v>
      </c>
      <c r="AO33">
        <f t="shared" si="28"/>
        <v>0.22319960793548402</v>
      </c>
      <c r="AP33">
        <v>10</v>
      </c>
      <c r="AQ33">
        <v>1</v>
      </c>
      <c r="AR33" t="s">
        <v>235</v>
      </c>
      <c r="AS33">
        <v>1560438148.1612899</v>
      </c>
      <c r="AT33">
        <v>128.76222580645199</v>
      </c>
      <c r="AU33">
        <v>99.168893548387103</v>
      </c>
      <c r="AV33">
        <v>18.9761129032258</v>
      </c>
      <c r="AW33">
        <v>19.0045741935484</v>
      </c>
      <c r="AX33">
        <v>600.04225806451598</v>
      </c>
      <c r="AY33">
        <v>99.477251612903203</v>
      </c>
      <c r="AZ33">
        <v>9.9888664516129003E-2</v>
      </c>
      <c r="BA33">
        <v>22.7119161290323</v>
      </c>
      <c r="BB33">
        <v>23.256519354838701</v>
      </c>
      <c r="BC33">
        <v>23.1671032258065</v>
      </c>
      <c r="BD33">
        <v>0</v>
      </c>
      <c r="BE33">
        <v>0</v>
      </c>
      <c r="BF33">
        <v>12993.6612903226</v>
      </c>
      <c r="BG33">
        <v>1038.5661290322601</v>
      </c>
      <c r="BH33">
        <v>21.215316129032299</v>
      </c>
      <c r="BI33">
        <v>1200.0006451612901</v>
      </c>
      <c r="BJ33">
        <v>0.33000135483871001</v>
      </c>
      <c r="BK33">
        <v>0.32999922580645202</v>
      </c>
      <c r="BL33">
        <v>0.32999306451612898</v>
      </c>
      <c r="BM33">
        <v>1.0006406451612901E-2</v>
      </c>
      <c r="BN33">
        <v>23</v>
      </c>
      <c r="BO33">
        <v>17743.174193548399</v>
      </c>
      <c r="BP33">
        <v>1560432001.5</v>
      </c>
      <c r="BQ33" t="s">
        <v>236</v>
      </c>
      <c r="BR33">
        <v>1</v>
      </c>
      <c r="BS33">
        <v>-1.3480000000000001</v>
      </c>
      <c r="BT33">
        <v>2.1000000000000001E-2</v>
      </c>
      <c r="BU33">
        <v>400</v>
      </c>
      <c r="BV33">
        <v>19</v>
      </c>
      <c r="BW33">
        <v>0.05</v>
      </c>
      <c r="BX33">
        <v>0.02</v>
      </c>
      <c r="BY33">
        <v>-20.3774595685809</v>
      </c>
      <c r="BZ33">
        <v>142.73736149958501</v>
      </c>
      <c r="CA33">
        <v>14.318470905059099</v>
      </c>
      <c r="CB33">
        <v>0</v>
      </c>
      <c r="CC33">
        <v>32.083297804878001</v>
      </c>
      <c r="CD33">
        <v>-229.997565783932</v>
      </c>
      <c r="CE33">
        <v>23.045336409301498</v>
      </c>
      <c r="CF33">
        <v>0</v>
      </c>
      <c r="CG33">
        <v>-2.8682619512195098E-2</v>
      </c>
      <c r="CH33">
        <v>1.6748803484319601E-2</v>
      </c>
      <c r="CI33">
        <v>2.1255080719699698E-3</v>
      </c>
      <c r="CJ33">
        <v>1</v>
      </c>
      <c r="CK33">
        <v>1</v>
      </c>
      <c r="CL33">
        <v>3</v>
      </c>
      <c r="CM33" t="s">
        <v>243</v>
      </c>
      <c r="CN33">
        <v>1.8608100000000001</v>
      </c>
      <c r="CO33">
        <v>1.8577600000000001</v>
      </c>
      <c r="CP33">
        <v>1.8605100000000001</v>
      </c>
      <c r="CQ33">
        <v>1.85334</v>
      </c>
      <c r="CR33">
        <v>1.85192</v>
      </c>
      <c r="CS33">
        <v>1.85273</v>
      </c>
      <c r="CT33">
        <v>1.8564400000000001</v>
      </c>
      <c r="CU33">
        <v>1.8627</v>
      </c>
      <c r="CV33" t="s">
        <v>238</v>
      </c>
      <c r="CW33" t="s">
        <v>19</v>
      </c>
      <c r="CX33" t="s">
        <v>19</v>
      </c>
      <c r="CY33" t="s">
        <v>19</v>
      </c>
      <c r="CZ33" t="s">
        <v>239</v>
      </c>
      <c r="DA33" t="s">
        <v>240</v>
      </c>
      <c r="DB33" t="s">
        <v>241</v>
      </c>
      <c r="DC33" t="s">
        <v>241</v>
      </c>
      <c r="DD33" t="s">
        <v>241</v>
      </c>
      <c r="DE33" t="s">
        <v>241</v>
      </c>
      <c r="DF33">
        <v>0</v>
      </c>
      <c r="DG33">
        <v>100</v>
      </c>
      <c r="DH33">
        <v>100</v>
      </c>
      <c r="DI33">
        <v>-1.3480000000000001</v>
      </c>
      <c r="DJ33">
        <v>2.1000000000000001E-2</v>
      </c>
      <c r="DK33">
        <v>3</v>
      </c>
      <c r="DL33">
        <v>637.11500000000001</v>
      </c>
      <c r="DM33">
        <v>288.73899999999998</v>
      </c>
      <c r="DN33">
        <v>23.000599999999999</v>
      </c>
      <c r="DO33">
        <v>23.536200000000001</v>
      </c>
      <c r="DP33">
        <v>30.0002</v>
      </c>
      <c r="DQ33">
        <v>23.637599999999999</v>
      </c>
      <c r="DR33">
        <v>23.651399999999999</v>
      </c>
      <c r="DS33">
        <v>8.2301400000000005</v>
      </c>
      <c r="DT33">
        <v>22.568100000000001</v>
      </c>
      <c r="DU33">
        <v>100</v>
      </c>
      <c r="DV33">
        <v>23</v>
      </c>
      <c r="DW33">
        <v>128.33000000000001</v>
      </c>
      <c r="DX33">
        <v>19</v>
      </c>
      <c r="DY33">
        <v>101.283</v>
      </c>
      <c r="DZ33">
        <v>105.258</v>
      </c>
    </row>
    <row r="34" spans="1:130" x14ac:dyDescent="0.25">
      <c r="A34">
        <v>35</v>
      </c>
      <c r="B34">
        <v>1560438160.5</v>
      </c>
      <c r="C34">
        <v>68</v>
      </c>
      <c r="D34" t="s">
        <v>278</v>
      </c>
      <c r="E34" t="s">
        <v>279</v>
      </c>
      <c r="G34">
        <v>1560438150.1612899</v>
      </c>
      <c r="H34">
        <f t="shared" si="0"/>
        <v>-1.699587883445066E-5</v>
      </c>
      <c r="I34">
        <f t="shared" si="1"/>
        <v>-13.508405810643701</v>
      </c>
      <c r="J34">
        <f t="shared" si="2"/>
        <v>125.047806451613</v>
      </c>
      <c r="K34">
        <f t="shared" si="3"/>
        <v>-12426.340536255424</v>
      </c>
      <c r="L34">
        <f t="shared" si="4"/>
        <v>-1237.3815097899042</v>
      </c>
      <c r="M34">
        <f t="shared" si="5"/>
        <v>12.451923644902763</v>
      </c>
      <c r="N34">
        <f t="shared" si="6"/>
        <v>-1.7082543770030811E-3</v>
      </c>
      <c r="O34">
        <f t="shared" si="7"/>
        <v>3</v>
      </c>
      <c r="P34">
        <f t="shared" si="8"/>
        <v>-1.7087408710150934E-3</v>
      </c>
      <c r="Q34">
        <f t="shared" si="9"/>
        <v>-1.067919325280105E-3</v>
      </c>
      <c r="R34">
        <f t="shared" si="10"/>
        <v>215.02151228351525</v>
      </c>
      <c r="S34">
        <f t="shared" si="11"/>
        <v>23.963446520047224</v>
      </c>
      <c r="T34">
        <f t="shared" si="12"/>
        <v>23.214780645161298</v>
      </c>
      <c r="U34">
        <f t="shared" si="13"/>
        <v>2.8565866449361565</v>
      </c>
      <c r="V34">
        <f t="shared" si="14"/>
        <v>68.185043363692898</v>
      </c>
      <c r="W34">
        <f t="shared" si="15"/>
        <v>1.8897520881924299</v>
      </c>
      <c r="X34">
        <f t="shared" si="16"/>
        <v>2.7715052964220641</v>
      </c>
      <c r="Y34">
        <f t="shared" si="17"/>
        <v>0.96683455674372665</v>
      </c>
      <c r="Z34">
        <f t="shared" si="18"/>
        <v>0.74951825659927407</v>
      </c>
      <c r="AA34">
        <f t="shared" si="19"/>
        <v>-80.776697419359522</v>
      </c>
      <c r="AB34">
        <f t="shared" si="20"/>
        <v>-5.579531053103393</v>
      </c>
      <c r="AC34">
        <f t="shared" si="21"/>
        <v>129.41480206765164</v>
      </c>
      <c r="AD34">
        <v>0</v>
      </c>
      <c r="AE34">
        <v>0</v>
      </c>
      <c r="AF34">
        <v>3</v>
      </c>
      <c r="AG34">
        <v>0</v>
      </c>
      <c r="AH34">
        <v>0</v>
      </c>
      <c r="AI34">
        <f t="shared" si="22"/>
        <v>1</v>
      </c>
      <c r="AJ34">
        <f t="shared" si="23"/>
        <v>0</v>
      </c>
      <c r="AK34">
        <f t="shared" si="24"/>
        <v>68049.517537025924</v>
      </c>
      <c r="AL34">
        <f t="shared" si="25"/>
        <v>1200.0006451612901</v>
      </c>
      <c r="AM34">
        <f t="shared" si="26"/>
        <v>963.3597342576428</v>
      </c>
      <c r="AN34">
        <f t="shared" si="27"/>
        <v>0.80279934693548372</v>
      </c>
      <c r="AO34">
        <f t="shared" si="28"/>
        <v>0.22319960512903217</v>
      </c>
      <c r="AP34">
        <v>10</v>
      </c>
      <c r="AQ34">
        <v>1</v>
      </c>
      <c r="AR34" t="s">
        <v>235</v>
      </c>
      <c r="AS34">
        <v>1560438150.1612899</v>
      </c>
      <c r="AT34">
        <v>125.047806451613</v>
      </c>
      <c r="AU34">
        <v>102.531709677419</v>
      </c>
      <c r="AV34">
        <v>18.9777387096774</v>
      </c>
      <c r="AW34">
        <v>19.005525806451601</v>
      </c>
      <c r="AX34">
        <v>600.03877419354797</v>
      </c>
      <c r="AY34">
        <v>99.477422580645197</v>
      </c>
      <c r="AZ34">
        <v>9.9883077419354802E-2</v>
      </c>
      <c r="BA34">
        <v>22.715345161290301</v>
      </c>
      <c r="BB34">
        <v>23.259335483870998</v>
      </c>
      <c r="BC34">
        <v>23.170225806451601</v>
      </c>
      <c r="BD34">
        <v>0</v>
      </c>
      <c r="BE34">
        <v>0</v>
      </c>
      <c r="BF34">
        <v>12994.9096774194</v>
      </c>
      <c r="BG34">
        <v>1038.57967741935</v>
      </c>
      <c r="BH34">
        <v>21.198967741935501</v>
      </c>
      <c r="BI34">
        <v>1200.0006451612901</v>
      </c>
      <c r="BJ34">
        <v>0.33000135483871001</v>
      </c>
      <c r="BK34">
        <v>0.32999938709677401</v>
      </c>
      <c r="BL34">
        <v>0.32999290322580599</v>
      </c>
      <c r="BM34">
        <v>1.0006416129032299E-2</v>
      </c>
      <c r="BN34">
        <v>23</v>
      </c>
      <c r="BO34">
        <v>17743.174193548399</v>
      </c>
      <c r="BP34">
        <v>1560432001.5</v>
      </c>
      <c r="BQ34" t="s">
        <v>236</v>
      </c>
      <c r="BR34">
        <v>1</v>
      </c>
      <c r="BS34">
        <v>-1.3480000000000001</v>
      </c>
      <c r="BT34">
        <v>2.1000000000000001E-2</v>
      </c>
      <c r="BU34">
        <v>400</v>
      </c>
      <c r="BV34">
        <v>19</v>
      </c>
      <c r="BW34">
        <v>0.05</v>
      </c>
      <c r="BX34">
        <v>0.02</v>
      </c>
      <c r="BY34">
        <v>-15.7805462249075</v>
      </c>
      <c r="BZ34">
        <v>124.37536182562501</v>
      </c>
      <c r="CA34">
        <v>12.4490608575635</v>
      </c>
      <c r="CB34">
        <v>0</v>
      </c>
      <c r="CC34">
        <v>24.682291024390199</v>
      </c>
      <c r="CD34">
        <v>-200.40961526133199</v>
      </c>
      <c r="CE34">
        <v>20.079123587912498</v>
      </c>
      <c r="CF34">
        <v>0</v>
      </c>
      <c r="CG34">
        <v>-2.8015975609756098E-2</v>
      </c>
      <c r="CH34">
        <v>2.17835749128923E-2</v>
      </c>
      <c r="CI34">
        <v>2.5424974661263202E-3</v>
      </c>
      <c r="CJ34">
        <v>1</v>
      </c>
      <c r="CK34">
        <v>1</v>
      </c>
      <c r="CL34">
        <v>3</v>
      </c>
      <c r="CM34" t="s">
        <v>243</v>
      </c>
      <c r="CN34">
        <v>1.8608100000000001</v>
      </c>
      <c r="CO34">
        <v>1.85775</v>
      </c>
      <c r="CP34">
        <v>1.86052</v>
      </c>
      <c r="CQ34">
        <v>1.85334</v>
      </c>
      <c r="CR34">
        <v>1.8519300000000001</v>
      </c>
      <c r="CS34">
        <v>1.8527400000000001</v>
      </c>
      <c r="CT34">
        <v>1.85643</v>
      </c>
      <c r="CU34">
        <v>1.8627</v>
      </c>
      <c r="CV34" t="s">
        <v>238</v>
      </c>
      <c r="CW34" t="s">
        <v>19</v>
      </c>
      <c r="CX34" t="s">
        <v>19</v>
      </c>
      <c r="CY34" t="s">
        <v>19</v>
      </c>
      <c r="CZ34" t="s">
        <v>239</v>
      </c>
      <c r="DA34" t="s">
        <v>240</v>
      </c>
      <c r="DB34" t="s">
        <v>241</v>
      </c>
      <c r="DC34" t="s">
        <v>241</v>
      </c>
      <c r="DD34" t="s">
        <v>241</v>
      </c>
      <c r="DE34" t="s">
        <v>241</v>
      </c>
      <c r="DF34">
        <v>0</v>
      </c>
      <c r="DG34">
        <v>100</v>
      </c>
      <c r="DH34">
        <v>100</v>
      </c>
      <c r="DI34">
        <v>-1.3480000000000001</v>
      </c>
      <c r="DJ34">
        <v>2.1000000000000001E-2</v>
      </c>
      <c r="DK34">
        <v>3</v>
      </c>
      <c r="DL34">
        <v>637.01599999999996</v>
      </c>
      <c r="DM34">
        <v>288.68400000000003</v>
      </c>
      <c r="DN34">
        <v>23.000399999999999</v>
      </c>
      <c r="DO34">
        <v>23.536200000000001</v>
      </c>
      <c r="DP34">
        <v>30.0002</v>
      </c>
      <c r="DQ34">
        <v>23.637599999999999</v>
      </c>
      <c r="DR34">
        <v>23.651399999999999</v>
      </c>
      <c r="DS34">
        <v>8.3792799999999996</v>
      </c>
      <c r="DT34">
        <v>22.568100000000001</v>
      </c>
      <c r="DU34">
        <v>100</v>
      </c>
      <c r="DV34">
        <v>23</v>
      </c>
      <c r="DW34">
        <v>133.33000000000001</v>
      </c>
      <c r="DX34">
        <v>19</v>
      </c>
      <c r="DY34">
        <v>101.283</v>
      </c>
      <c r="DZ34">
        <v>105.258</v>
      </c>
    </row>
    <row r="35" spans="1:130" x14ac:dyDescent="0.25">
      <c r="A35">
        <v>36</v>
      </c>
      <c r="B35">
        <v>1560438162.5</v>
      </c>
      <c r="C35">
        <v>70</v>
      </c>
      <c r="D35" t="s">
        <v>280</v>
      </c>
      <c r="E35" t="s">
        <v>281</v>
      </c>
      <c r="G35">
        <v>1560438152.1612899</v>
      </c>
      <c r="H35">
        <f t="shared" si="0"/>
        <v>-1.662475900998278E-5</v>
      </c>
      <c r="I35">
        <f t="shared" si="1"/>
        <v>-9.8091076847233403</v>
      </c>
      <c r="J35">
        <f t="shared" si="2"/>
        <v>122.24390322580599</v>
      </c>
      <c r="K35">
        <f t="shared" si="3"/>
        <v>-9198.4564944779358</v>
      </c>
      <c r="L35">
        <f t="shared" si="4"/>
        <v>-915.95895206720263</v>
      </c>
      <c r="M35">
        <f t="shared" si="5"/>
        <v>12.172737628593714</v>
      </c>
      <c r="N35">
        <f t="shared" si="6"/>
        <v>-1.6704911706287579E-3</v>
      </c>
      <c r="O35">
        <f t="shared" si="7"/>
        <v>3</v>
      </c>
      <c r="P35">
        <f t="shared" si="8"/>
        <v>-1.6709563902781686E-3</v>
      </c>
      <c r="Q35">
        <f t="shared" si="9"/>
        <v>-1.0443059368794717E-3</v>
      </c>
      <c r="R35">
        <f t="shared" si="10"/>
        <v>215.02150713003658</v>
      </c>
      <c r="S35">
        <f t="shared" si="11"/>
        <v>23.966007716147249</v>
      </c>
      <c r="T35">
        <f t="shared" si="12"/>
        <v>23.217258064516152</v>
      </c>
      <c r="U35">
        <f t="shared" si="13"/>
        <v>2.8570143165549751</v>
      </c>
      <c r="V35">
        <f t="shared" si="14"/>
        <v>68.179662332731624</v>
      </c>
      <c r="W35">
        <f t="shared" si="15"/>
        <v>1.8899076336392466</v>
      </c>
      <c r="X35">
        <f t="shared" si="16"/>
        <v>2.7719521760258727</v>
      </c>
      <c r="Y35">
        <f t="shared" si="17"/>
        <v>0.96710668291572843</v>
      </c>
      <c r="Z35">
        <f t="shared" si="18"/>
        <v>0.7331518723402406</v>
      </c>
      <c r="AA35">
        <f t="shared" si="19"/>
        <v>-80.747480593544509</v>
      </c>
      <c r="AB35">
        <f t="shared" si="20"/>
        <v>-5.5776581109636751</v>
      </c>
      <c r="AC35">
        <f t="shared" si="21"/>
        <v>129.42952029786863</v>
      </c>
      <c r="AD35">
        <v>0</v>
      </c>
      <c r="AE35">
        <v>0</v>
      </c>
      <c r="AF35">
        <v>3</v>
      </c>
      <c r="AG35">
        <v>0</v>
      </c>
      <c r="AH35">
        <v>0</v>
      </c>
      <c r="AI35">
        <f t="shared" si="22"/>
        <v>1</v>
      </c>
      <c r="AJ35">
        <f t="shared" si="23"/>
        <v>0</v>
      </c>
      <c r="AK35">
        <f t="shared" si="24"/>
        <v>68053.983529113015</v>
      </c>
      <c r="AL35">
        <f t="shared" si="25"/>
        <v>1200.00096774194</v>
      </c>
      <c r="AM35">
        <f t="shared" si="26"/>
        <v>963.35995064449787</v>
      </c>
      <c r="AN35">
        <f t="shared" si="27"/>
        <v>0.80279931145161232</v>
      </c>
      <c r="AO35">
        <f t="shared" si="28"/>
        <v>0.22319954964516114</v>
      </c>
      <c r="AP35">
        <v>10</v>
      </c>
      <c r="AQ35">
        <v>1</v>
      </c>
      <c r="AR35" t="s">
        <v>235</v>
      </c>
      <c r="AS35">
        <v>1560438152.1612899</v>
      </c>
      <c r="AT35">
        <v>122.24390322580599</v>
      </c>
      <c r="AU35">
        <v>105.892851612903</v>
      </c>
      <c r="AV35">
        <v>18.9792709677419</v>
      </c>
      <c r="AW35">
        <v>19.006451612903199</v>
      </c>
      <c r="AX35">
        <v>600.03112903225804</v>
      </c>
      <c r="AY35">
        <v>99.477622580645203</v>
      </c>
      <c r="AZ35">
        <v>9.9839422580645196E-2</v>
      </c>
      <c r="BA35">
        <v>22.718003225806498</v>
      </c>
      <c r="BB35">
        <v>23.261380645161299</v>
      </c>
      <c r="BC35">
        <v>23.173135483871</v>
      </c>
      <c r="BD35">
        <v>0</v>
      </c>
      <c r="BE35">
        <v>0</v>
      </c>
      <c r="BF35">
        <v>12995.961290322601</v>
      </c>
      <c r="BG35">
        <v>1038.59612903226</v>
      </c>
      <c r="BH35">
        <v>21.182845161290299</v>
      </c>
      <c r="BI35">
        <v>1200.00096774194</v>
      </c>
      <c r="BJ35">
        <v>0.33000196774193502</v>
      </c>
      <c r="BK35">
        <v>0.32999932258064502</v>
      </c>
      <c r="BL35">
        <v>0.32999232258064498</v>
      </c>
      <c r="BM35">
        <v>1.0006416129032299E-2</v>
      </c>
      <c r="BN35">
        <v>23</v>
      </c>
      <c r="BO35">
        <v>17743.180645161301</v>
      </c>
      <c r="BP35">
        <v>1560432001.5</v>
      </c>
      <c r="BQ35" t="s">
        <v>236</v>
      </c>
      <c r="BR35">
        <v>1</v>
      </c>
      <c r="BS35">
        <v>-1.3480000000000001</v>
      </c>
      <c r="BT35">
        <v>2.1000000000000001E-2</v>
      </c>
      <c r="BU35">
        <v>400</v>
      </c>
      <c r="BV35">
        <v>19</v>
      </c>
      <c r="BW35">
        <v>0.05</v>
      </c>
      <c r="BX35">
        <v>0.02</v>
      </c>
      <c r="BY35">
        <v>-11.7790003698449</v>
      </c>
      <c r="BZ35">
        <v>108.234487022427</v>
      </c>
      <c r="CA35">
        <v>10.8095312336386</v>
      </c>
      <c r="CB35">
        <v>0</v>
      </c>
      <c r="CC35">
        <v>18.239491512195102</v>
      </c>
      <c r="CD35">
        <v>-174.62473814635101</v>
      </c>
      <c r="CE35">
        <v>17.496097707663601</v>
      </c>
      <c r="CF35">
        <v>0</v>
      </c>
      <c r="CG35">
        <v>-2.7373382926829299E-2</v>
      </c>
      <c r="CH35">
        <v>2.5142458536584401E-2</v>
      </c>
      <c r="CI35">
        <v>2.7825458258801698E-3</v>
      </c>
      <c r="CJ35">
        <v>1</v>
      </c>
      <c r="CK35">
        <v>1</v>
      </c>
      <c r="CL35">
        <v>3</v>
      </c>
      <c r="CM35" t="s">
        <v>243</v>
      </c>
      <c r="CN35">
        <v>1.8608100000000001</v>
      </c>
      <c r="CO35">
        <v>1.85775</v>
      </c>
      <c r="CP35">
        <v>1.8605100000000001</v>
      </c>
      <c r="CQ35">
        <v>1.85334</v>
      </c>
      <c r="CR35">
        <v>1.85192</v>
      </c>
      <c r="CS35">
        <v>1.85273</v>
      </c>
      <c r="CT35">
        <v>1.85643</v>
      </c>
      <c r="CU35">
        <v>1.86269</v>
      </c>
      <c r="CV35" t="s">
        <v>238</v>
      </c>
      <c r="CW35" t="s">
        <v>19</v>
      </c>
      <c r="CX35" t="s">
        <v>19</v>
      </c>
      <c r="CY35" t="s">
        <v>19</v>
      </c>
      <c r="CZ35" t="s">
        <v>239</v>
      </c>
      <c r="DA35" t="s">
        <v>240</v>
      </c>
      <c r="DB35" t="s">
        <v>241</v>
      </c>
      <c r="DC35" t="s">
        <v>241</v>
      </c>
      <c r="DD35" t="s">
        <v>241</v>
      </c>
      <c r="DE35" t="s">
        <v>241</v>
      </c>
      <c r="DF35">
        <v>0</v>
      </c>
      <c r="DG35">
        <v>100</v>
      </c>
      <c r="DH35">
        <v>100</v>
      </c>
      <c r="DI35">
        <v>-1.3480000000000001</v>
      </c>
      <c r="DJ35">
        <v>2.1000000000000001E-2</v>
      </c>
      <c r="DK35">
        <v>3</v>
      </c>
      <c r="DL35">
        <v>636.92999999999995</v>
      </c>
      <c r="DM35">
        <v>288.596</v>
      </c>
      <c r="DN35">
        <v>23.0002</v>
      </c>
      <c r="DO35">
        <v>23.536200000000001</v>
      </c>
      <c r="DP35">
        <v>30</v>
      </c>
      <c r="DQ35">
        <v>23.6371</v>
      </c>
      <c r="DR35">
        <v>23.651399999999999</v>
      </c>
      <c r="DS35">
        <v>8.4941200000000006</v>
      </c>
      <c r="DT35">
        <v>22.568100000000001</v>
      </c>
      <c r="DU35">
        <v>100</v>
      </c>
      <c r="DV35">
        <v>23</v>
      </c>
      <c r="DW35">
        <v>133.33000000000001</v>
      </c>
      <c r="DX35">
        <v>19</v>
      </c>
      <c r="DY35">
        <v>101.285</v>
      </c>
      <c r="DZ35">
        <v>105.25700000000001</v>
      </c>
    </row>
    <row r="36" spans="1:130" x14ac:dyDescent="0.25">
      <c r="A36">
        <v>37</v>
      </c>
      <c r="B36">
        <v>1560438164.5</v>
      </c>
      <c r="C36">
        <v>72</v>
      </c>
      <c r="D36" t="s">
        <v>282</v>
      </c>
      <c r="E36" t="s">
        <v>283</v>
      </c>
      <c r="G36">
        <v>1560438154.1612899</v>
      </c>
      <c r="H36">
        <f t="shared" si="0"/>
        <v>-1.624229177882502E-5</v>
      </c>
      <c r="I36">
        <f t="shared" si="1"/>
        <v>-6.5915822623034073</v>
      </c>
      <c r="J36">
        <f t="shared" si="2"/>
        <v>120.229903225806</v>
      </c>
      <c r="K36">
        <f t="shared" si="3"/>
        <v>-6291.9161929383527</v>
      </c>
      <c r="L36">
        <f t="shared" si="4"/>
        <v>-626.53465083969616</v>
      </c>
      <c r="M36">
        <f t="shared" si="5"/>
        <v>11.972219293482393</v>
      </c>
      <c r="N36">
        <f t="shared" si="6"/>
        <v>-1.6318873833055505E-3</v>
      </c>
      <c r="O36">
        <f t="shared" si="7"/>
        <v>3</v>
      </c>
      <c r="P36">
        <f t="shared" si="8"/>
        <v>-1.6323313467939188E-3</v>
      </c>
      <c r="Q36">
        <f t="shared" si="9"/>
        <v>-1.0201671951102554E-3</v>
      </c>
      <c r="R36">
        <f t="shared" si="10"/>
        <v>215.02148865244166</v>
      </c>
      <c r="S36">
        <f t="shared" si="11"/>
        <v>23.967795602267529</v>
      </c>
      <c r="T36">
        <f t="shared" si="12"/>
        <v>23.218753225806452</v>
      </c>
      <c r="U36">
        <f t="shared" si="13"/>
        <v>2.8572724501586122</v>
      </c>
      <c r="V36">
        <f t="shared" si="14"/>
        <v>68.17723595634628</v>
      </c>
      <c r="W36">
        <f t="shared" si="15"/>
        <v>1.8900567027604473</v>
      </c>
      <c r="X36">
        <f t="shared" si="16"/>
        <v>2.7722694771179137</v>
      </c>
      <c r="Y36">
        <f t="shared" si="17"/>
        <v>0.96721574739816485</v>
      </c>
      <c r="Z36">
        <f t="shared" si="18"/>
        <v>0.71628506744618337</v>
      </c>
      <c r="AA36">
        <f t="shared" si="19"/>
        <v>-80.68409051613645</v>
      </c>
      <c r="AB36">
        <f t="shared" si="20"/>
        <v>-5.5733749507810186</v>
      </c>
      <c r="AC36">
        <f t="shared" si="21"/>
        <v>129.48030825297039</v>
      </c>
      <c r="AD36">
        <v>0</v>
      </c>
      <c r="AE36">
        <v>0</v>
      </c>
      <c r="AF36">
        <v>3</v>
      </c>
      <c r="AG36">
        <v>0</v>
      </c>
      <c r="AH36">
        <v>0</v>
      </c>
      <c r="AI36">
        <f t="shared" si="22"/>
        <v>1</v>
      </c>
      <c r="AJ36">
        <f t="shared" si="23"/>
        <v>0</v>
      </c>
      <c r="AK36">
        <f t="shared" si="24"/>
        <v>68057.687416420798</v>
      </c>
      <c r="AL36">
        <f t="shared" si="25"/>
        <v>1200.00096774194</v>
      </c>
      <c r="AM36">
        <f t="shared" si="26"/>
        <v>963.35987593476057</v>
      </c>
      <c r="AN36">
        <f t="shared" si="27"/>
        <v>0.80279924919354806</v>
      </c>
      <c r="AO36">
        <f t="shared" si="28"/>
        <v>0.22319954777419346</v>
      </c>
      <c r="AP36">
        <v>10</v>
      </c>
      <c r="AQ36">
        <v>1</v>
      </c>
      <c r="AR36" t="s">
        <v>235</v>
      </c>
      <c r="AS36">
        <v>1560438154.1612899</v>
      </c>
      <c r="AT36">
        <v>120.229903225806</v>
      </c>
      <c r="AU36">
        <v>109.241435483871</v>
      </c>
      <c r="AV36">
        <v>18.980719354838701</v>
      </c>
      <c r="AW36">
        <v>19.007274193548401</v>
      </c>
      <c r="AX36">
        <v>600.04135483871005</v>
      </c>
      <c r="AY36">
        <v>99.477845161290304</v>
      </c>
      <c r="AZ36">
        <v>9.9871964516128994E-2</v>
      </c>
      <c r="BA36">
        <v>22.7198903225806</v>
      </c>
      <c r="BB36">
        <v>23.262416129032299</v>
      </c>
      <c r="BC36">
        <v>23.175090322580601</v>
      </c>
      <c r="BD36">
        <v>0</v>
      </c>
      <c r="BE36">
        <v>0</v>
      </c>
      <c r="BF36">
        <v>12996.8096774194</v>
      </c>
      <c r="BG36">
        <v>1038.60967741935</v>
      </c>
      <c r="BH36">
        <v>21.165377419354801</v>
      </c>
      <c r="BI36">
        <v>1200.00096774194</v>
      </c>
      <c r="BJ36">
        <v>0.33000180645161298</v>
      </c>
      <c r="BK36">
        <v>0.32999958064516099</v>
      </c>
      <c r="BL36">
        <v>0.32999219354838699</v>
      </c>
      <c r="BM36">
        <v>1.00064225806452E-2</v>
      </c>
      <c r="BN36">
        <v>23</v>
      </c>
      <c r="BO36">
        <v>17743.180645161301</v>
      </c>
      <c r="BP36">
        <v>1560432001.5</v>
      </c>
      <c r="BQ36" t="s">
        <v>236</v>
      </c>
      <c r="BR36">
        <v>1</v>
      </c>
      <c r="BS36">
        <v>-1.3480000000000001</v>
      </c>
      <c r="BT36">
        <v>2.1000000000000001E-2</v>
      </c>
      <c r="BU36">
        <v>400</v>
      </c>
      <c r="BV36">
        <v>19</v>
      </c>
      <c r="BW36">
        <v>0.05</v>
      </c>
      <c r="BX36">
        <v>0.02</v>
      </c>
      <c r="BY36">
        <v>-8.3316007409734798</v>
      </c>
      <c r="BZ36">
        <v>94.444701603489705</v>
      </c>
      <c r="CA36">
        <v>9.4491924425082594</v>
      </c>
      <c r="CB36">
        <v>0</v>
      </c>
      <c r="CC36">
        <v>12.6308202926829</v>
      </c>
      <c r="CD36">
        <v>-152.006906466896</v>
      </c>
      <c r="CE36">
        <v>15.231700976927</v>
      </c>
      <c r="CF36">
        <v>0</v>
      </c>
      <c r="CG36">
        <v>-2.67143707317073E-2</v>
      </c>
      <c r="CH36">
        <v>2.6463098257839001E-2</v>
      </c>
      <c r="CI36">
        <v>2.8721240870370601E-3</v>
      </c>
      <c r="CJ36">
        <v>1</v>
      </c>
      <c r="CK36">
        <v>1</v>
      </c>
      <c r="CL36">
        <v>3</v>
      </c>
      <c r="CM36" t="s">
        <v>243</v>
      </c>
      <c r="CN36">
        <v>1.8608100000000001</v>
      </c>
      <c r="CO36">
        <v>1.8577600000000001</v>
      </c>
      <c r="CP36">
        <v>1.8605</v>
      </c>
      <c r="CQ36">
        <v>1.85334</v>
      </c>
      <c r="CR36">
        <v>1.8519300000000001</v>
      </c>
      <c r="CS36">
        <v>1.85273</v>
      </c>
      <c r="CT36">
        <v>1.85642</v>
      </c>
      <c r="CU36">
        <v>1.8626799999999999</v>
      </c>
      <c r="CV36" t="s">
        <v>238</v>
      </c>
      <c r="CW36" t="s">
        <v>19</v>
      </c>
      <c r="CX36" t="s">
        <v>19</v>
      </c>
      <c r="CY36" t="s">
        <v>19</v>
      </c>
      <c r="CZ36" t="s">
        <v>239</v>
      </c>
      <c r="DA36" t="s">
        <v>240</v>
      </c>
      <c r="DB36" t="s">
        <v>241</v>
      </c>
      <c r="DC36" t="s">
        <v>241</v>
      </c>
      <c r="DD36" t="s">
        <v>241</v>
      </c>
      <c r="DE36" t="s">
        <v>241</v>
      </c>
      <c r="DF36">
        <v>0</v>
      </c>
      <c r="DG36">
        <v>100</v>
      </c>
      <c r="DH36">
        <v>100</v>
      </c>
      <c r="DI36">
        <v>-1.3480000000000001</v>
      </c>
      <c r="DJ36">
        <v>2.1000000000000001E-2</v>
      </c>
      <c r="DK36">
        <v>3</v>
      </c>
      <c r="DL36">
        <v>637.16999999999996</v>
      </c>
      <c r="DM36">
        <v>288.57299999999998</v>
      </c>
      <c r="DN36">
        <v>23</v>
      </c>
      <c r="DO36">
        <v>23.536200000000001</v>
      </c>
      <c r="DP36">
        <v>29.9999</v>
      </c>
      <c r="DQ36">
        <v>23.6371</v>
      </c>
      <c r="DR36">
        <v>23.651399999999999</v>
      </c>
      <c r="DS36">
        <v>8.65259</v>
      </c>
      <c r="DT36">
        <v>22.568100000000001</v>
      </c>
      <c r="DU36">
        <v>100</v>
      </c>
      <c r="DV36">
        <v>23</v>
      </c>
      <c r="DW36">
        <v>138.33000000000001</v>
      </c>
      <c r="DX36">
        <v>19</v>
      </c>
      <c r="DY36">
        <v>101.285</v>
      </c>
      <c r="DZ36">
        <v>105.25700000000001</v>
      </c>
    </row>
    <row r="37" spans="1:130" x14ac:dyDescent="0.25">
      <c r="A37">
        <v>38</v>
      </c>
      <c r="B37">
        <v>1560438166.5</v>
      </c>
      <c r="C37">
        <v>74</v>
      </c>
      <c r="D37" t="s">
        <v>284</v>
      </c>
      <c r="E37" t="s">
        <v>285</v>
      </c>
      <c r="G37">
        <v>1560438156.1612899</v>
      </c>
      <c r="H37">
        <f t="shared" si="0"/>
        <v>-1.5926823746793148E-5</v>
      </c>
      <c r="I37">
        <f t="shared" si="1"/>
        <v>-3.791296631974487</v>
      </c>
      <c r="J37">
        <f t="shared" si="2"/>
        <v>118.904129032258</v>
      </c>
      <c r="K37">
        <f t="shared" si="3"/>
        <v>-3642.9370736649144</v>
      </c>
      <c r="L37">
        <f t="shared" si="4"/>
        <v>-362.75627444979085</v>
      </c>
      <c r="M37">
        <f t="shared" si="5"/>
        <v>11.840231657102352</v>
      </c>
      <c r="N37">
        <f t="shared" si="6"/>
        <v>-1.6002265742415646E-3</v>
      </c>
      <c r="O37">
        <f t="shared" si="7"/>
        <v>3</v>
      </c>
      <c r="P37">
        <f t="shared" si="8"/>
        <v>-1.6006534756128695E-3</v>
      </c>
      <c r="Q37">
        <f t="shared" si="9"/>
        <v>-1.0003700590771316E-3</v>
      </c>
      <c r="R37">
        <f t="shared" si="10"/>
        <v>215.02137462652817</v>
      </c>
      <c r="S37">
        <f t="shared" si="11"/>
        <v>23.968948945569977</v>
      </c>
      <c r="T37">
        <f t="shared" si="12"/>
        <v>23.219401612903248</v>
      </c>
      <c r="U37">
        <f t="shared" si="13"/>
        <v>2.8573843979334574</v>
      </c>
      <c r="V37">
        <f t="shared" si="14"/>
        <v>68.176690550682835</v>
      </c>
      <c r="W37">
        <f t="shared" si="15"/>
        <v>1.890183222794741</v>
      </c>
      <c r="X37">
        <f t="shared" si="16"/>
        <v>2.7724772316273856</v>
      </c>
      <c r="Y37">
        <f t="shared" si="17"/>
        <v>0.9672011751387164</v>
      </c>
      <c r="Z37">
        <f t="shared" si="18"/>
        <v>0.7023729272335778</v>
      </c>
      <c r="AA37">
        <f t="shared" si="19"/>
        <v>-80.589135832263779</v>
      </c>
      <c r="AB37">
        <f t="shared" si="20"/>
        <v>-5.5668689538806184</v>
      </c>
      <c r="AC37">
        <f t="shared" si="21"/>
        <v>129.56774276761735</v>
      </c>
      <c r="AD37">
        <v>0</v>
      </c>
      <c r="AE37">
        <v>0</v>
      </c>
      <c r="AF37">
        <v>3</v>
      </c>
      <c r="AG37">
        <v>0</v>
      </c>
      <c r="AH37">
        <v>0</v>
      </c>
      <c r="AI37">
        <f t="shared" si="22"/>
        <v>1</v>
      </c>
      <c r="AJ37">
        <f t="shared" si="23"/>
        <v>0</v>
      </c>
      <c r="AK37">
        <f t="shared" si="24"/>
        <v>68058.368740756705</v>
      </c>
      <c r="AL37">
        <f t="shared" si="25"/>
        <v>1200.0003225806499</v>
      </c>
      <c r="AM37">
        <f t="shared" si="26"/>
        <v>963.35933554814335</v>
      </c>
      <c r="AN37">
        <f t="shared" si="27"/>
        <v>0.80279923048387147</v>
      </c>
      <c r="AO37">
        <f t="shared" si="28"/>
        <v>0.22319955461290342</v>
      </c>
      <c r="AP37">
        <v>10</v>
      </c>
      <c r="AQ37">
        <v>1</v>
      </c>
      <c r="AR37" t="s">
        <v>235</v>
      </c>
      <c r="AS37">
        <v>1560438156.1612899</v>
      </c>
      <c r="AT37">
        <v>118.904129032258</v>
      </c>
      <c r="AU37">
        <v>112.582661290323</v>
      </c>
      <c r="AV37">
        <v>18.981941935483899</v>
      </c>
      <c r="AW37">
        <v>19.0079806451613</v>
      </c>
      <c r="AX37">
        <v>600.04899999999998</v>
      </c>
      <c r="AY37">
        <v>99.478016129032298</v>
      </c>
      <c r="AZ37">
        <v>9.9952722580645206E-2</v>
      </c>
      <c r="BA37">
        <v>22.7211258064516</v>
      </c>
      <c r="BB37">
        <v>23.262516129032299</v>
      </c>
      <c r="BC37">
        <v>23.1762870967742</v>
      </c>
      <c r="BD37">
        <v>0</v>
      </c>
      <c r="BE37">
        <v>0</v>
      </c>
      <c r="BF37">
        <v>12996.990322580599</v>
      </c>
      <c r="BG37">
        <v>1038.6135483871001</v>
      </c>
      <c r="BH37">
        <v>21.1463419354839</v>
      </c>
      <c r="BI37">
        <v>1200.0003225806499</v>
      </c>
      <c r="BJ37">
        <v>0.33000167741935499</v>
      </c>
      <c r="BK37">
        <v>0.32999974193548398</v>
      </c>
      <c r="BL37">
        <v>0.32999216129032299</v>
      </c>
      <c r="BM37">
        <v>1.00064290322581E-2</v>
      </c>
      <c r="BN37">
        <v>23</v>
      </c>
      <c r="BO37">
        <v>17743.1677419355</v>
      </c>
      <c r="BP37">
        <v>1560432001.5</v>
      </c>
      <c r="BQ37" t="s">
        <v>236</v>
      </c>
      <c r="BR37">
        <v>1</v>
      </c>
      <c r="BS37">
        <v>-1.3480000000000001</v>
      </c>
      <c r="BT37">
        <v>2.1000000000000001E-2</v>
      </c>
      <c r="BU37">
        <v>400</v>
      </c>
      <c r="BV37">
        <v>19</v>
      </c>
      <c r="BW37">
        <v>0.05</v>
      </c>
      <c r="BX37">
        <v>0.02</v>
      </c>
      <c r="BY37">
        <v>-5.2992686932072797</v>
      </c>
      <c r="BZ37">
        <v>82.169499860212198</v>
      </c>
      <c r="CA37">
        <v>8.2115643630700692</v>
      </c>
      <c r="CB37">
        <v>0</v>
      </c>
      <c r="CC37">
        <v>7.7489746829268302</v>
      </c>
      <c r="CD37">
        <v>-132.36221903833001</v>
      </c>
      <c r="CE37">
        <v>13.2659280935619</v>
      </c>
      <c r="CF37">
        <v>0</v>
      </c>
      <c r="CG37">
        <v>-2.6176680487804901E-2</v>
      </c>
      <c r="CH37">
        <v>2.5636365156794301E-2</v>
      </c>
      <c r="CI37">
        <v>2.8253289700294298E-3</v>
      </c>
      <c r="CJ37">
        <v>1</v>
      </c>
      <c r="CK37">
        <v>1</v>
      </c>
      <c r="CL37">
        <v>3</v>
      </c>
      <c r="CM37" t="s">
        <v>243</v>
      </c>
      <c r="CN37">
        <v>1.8608100000000001</v>
      </c>
      <c r="CO37">
        <v>1.8577600000000001</v>
      </c>
      <c r="CP37">
        <v>1.8605100000000001</v>
      </c>
      <c r="CQ37">
        <v>1.8533299999999999</v>
      </c>
      <c r="CR37">
        <v>1.8519399999999999</v>
      </c>
      <c r="CS37">
        <v>1.85273</v>
      </c>
      <c r="CT37">
        <v>1.85643</v>
      </c>
      <c r="CU37">
        <v>1.86269</v>
      </c>
      <c r="CV37" t="s">
        <v>238</v>
      </c>
      <c r="CW37" t="s">
        <v>19</v>
      </c>
      <c r="CX37" t="s">
        <v>19</v>
      </c>
      <c r="CY37" t="s">
        <v>19</v>
      </c>
      <c r="CZ37" t="s">
        <v>239</v>
      </c>
      <c r="DA37" t="s">
        <v>240</v>
      </c>
      <c r="DB37" t="s">
        <v>241</v>
      </c>
      <c r="DC37" t="s">
        <v>241</v>
      </c>
      <c r="DD37" t="s">
        <v>241</v>
      </c>
      <c r="DE37" t="s">
        <v>241</v>
      </c>
      <c r="DF37">
        <v>0</v>
      </c>
      <c r="DG37">
        <v>100</v>
      </c>
      <c r="DH37">
        <v>100</v>
      </c>
      <c r="DI37">
        <v>-1.3480000000000001</v>
      </c>
      <c r="DJ37">
        <v>2.1000000000000001E-2</v>
      </c>
      <c r="DK37">
        <v>3</v>
      </c>
      <c r="DL37">
        <v>637.85</v>
      </c>
      <c r="DM37">
        <v>288.51799999999997</v>
      </c>
      <c r="DN37">
        <v>22.9999</v>
      </c>
      <c r="DO37">
        <v>23.536200000000001</v>
      </c>
      <c r="DP37">
        <v>30</v>
      </c>
      <c r="DQ37">
        <v>23.6371</v>
      </c>
      <c r="DR37">
        <v>23.651399999999999</v>
      </c>
      <c r="DS37">
        <v>8.8030399999999993</v>
      </c>
      <c r="DT37">
        <v>22.568100000000001</v>
      </c>
      <c r="DU37">
        <v>100</v>
      </c>
      <c r="DV37">
        <v>23</v>
      </c>
      <c r="DW37">
        <v>143.33000000000001</v>
      </c>
      <c r="DX37">
        <v>19</v>
      </c>
      <c r="DY37">
        <v>101.28400000000001</v>
      </c>
      <c r="DZ37">
        <v>105.258</v>
      </c>
    </row>
    <row r="38" spans="1:130" x14ac:dyDescent="0.25">
      <c r="A38">
        <v>39</v>
      </c>
      <c r="B38">
        <v>1560438168.5</v>
      </c>
      <c r="C38">
        <v>76</v>
      </c>
      <c r="D38" t="s">
        <v>286</v>
      </c>
      <c r="E38" t="s">
        <v>287</v>
      </c>
      <c r="G38">
        <v>1560438158.1612899</v>
      </c>
      <c r="H38">
        <f t="shared" si="0"/>
        <v>-1.5688130272611942E-5</v>
      </c>
      <c r="I38">
        <f t="shared" si="1"/>
        <v>-1.3495618838615666</v>
      </c>
      <c r="J38">
        <f t="shared" si="2"/>
        <v>118.18054838709701</v>
      </c>
      <c r="K38">
        <f t="shared" si="3"/>
        <v>-1242.4670686025536</v>
      </c>
      <c r="L38">
        <f t="shared" si="4"/>
        <v>-123.72249159145164</v>
      </c>
      <c r="M38">
        <f t="shared" si="5"/>
        <v>11.768192713985709</v>
      </c>
      <c r="N38">
        <f t="shared" si="6"/>
        <v>-1.5762391971684852E-3</v>
      </c>
      <c r="O38">
        <f t="shared" si="7"/>
        <v>3</v>
      </c>
      <c r="P38">
        <f t="shared" si="8"/>
        <v>-1.5766533943152299E-3</v>
      </c>
      <c r="Q38">
        <f t="shared" si="9"/>
        <v>-9.8537115004944278E-4</v>
      </c>
      <c r="R38">
        <f t="shared" si="10"/>
        <v>215.02134415547835</v>
      </c>
      <c r="S38">
        <f t="shared" si="11"/>
        <v>23.969777477073716</v>
      </c>
      <c r="T38">
        <f t="shared" si="12"/>
        <v>23.22004838709675</v>
      </c>
      <c r="U38">
        <f t="shared" si="13"/>
        <v>2.8574960710535162</v>
      </c>
      <c r="V38">
        <f t="shared" si="14"/>
        <v>68.176784389184036</v>
      </c>
      <c r="W38">
        <f t="shared" si="15"/>
        <v>1.8902879000075179</v>
      </c>
      <c r="X38">
        <f t="shared" si="16"/>
        <v>2.7726269535050174</v>
      </c>
      <c r="Y38">
        <f t="shared" si="17"/>
        <v>0.96720817104599832</v>
      </c>
      <c r="Z38">
        <f t="shared" si="18"/>
        <v>0.69184654502218668</v>
      </c>
      <c r="AA38">
        <f t="shared" si="19"/>
        <v>-80.54974529031162</v>
      </c>
      <c r="AB38">
        <f t="shared" si="20"/>
        <v>-5.5641913085971524</v>
      </c>
      <c r="AC38">
        <f t="shared" si="21"/>
        <v>129.59925410159175</v>
      </c>
      <c r="AD38">
        <v>0</v>
      </c>
      <c r="AE38">
        <v>0</v>
      </c>
      <c r="AF38">
        <v>3</v>
      </c>
      <c r="AG38">
        <v>0</v>
      </c>
      <c r="AH38">
        <v>0</v>
      </c>
      <c r="AI38">
        <f t="shared" si="22"/>
        <v>1</v>
      </c>
      <c r="AJ38">
        <f t="shared" si="23"/>
        <v>0</v>
      </c>
      <c r="AK38">
        <f t="shared" si="24"/>
        <v>68059.36006053751</v>
      </c>
      <c r="AL38">
        <f t="shared" si="25"/>
        <v>1200.0003225806499</v>
      </c>
      <c r="AM38">
        <f t="shared" si="26"/>
        <v>963.35940870945331</v>
      </c>
      <c r="AN38">
        <f t="shared" si="27"/>
        <v>0.80279929145161344</v>
      </c>
      <c r="AO38">
        <f t="shared" si="28"/>
        <v>0.22319950603225824</v>
      </c>
      <c r="AP38">
        <v>10</v>
      </c>
      <c r="AQ38">
        <v>1</v>
      </c>
      <c r="AR38" t="s">
        <v>235</v>
      </c>
      <c r="AS38">
        <v>1560438158.1612899</v>
      </c>
      <c r="AT38">
        <v>118.18054838709701</v>
      </c>
      <c r="AU38">
        <v>115.928377419355</v>
      </c>
      <c r="AV38">
        <v>18.982970967741899</v>
      </c>
      <c r="AW38">
        <v>19.0086193548387</v>
      </c>
      <c r="AX38">
        <v>600.050322580645</v>
      </c>
      <c r="AY38">
        <v>99.478103225806507</v>
      </c>
      <c r="AZ38">
        <v>9.9981954838709697E-2</v>
      </c>
      <c r="BA38">
        <v>22.722016129032301</v>
      </c>
      <c r="BB38">
        <v>23.263190322580598</v>
      </c>
      <c r="BC38">
        <v>23.176906451612901</v>
      </c>
      <c r="BD38">
        <v>0</v>
      </c>
      <c r="BE38">
        <v>0</v>
      </c>
      <c r="BF38">
        <v>12997.2322580645</v>
      </c>
      <c r="BG38">
        <v>1038.61290322581</v>
      </c>
      <c r="BH38">
        <v>21.1282</v>
      </c>
      <c r="BI38">
        <v>1200.0003225806499</v>
      </c>
      <c r="BJ38">
        <v>0.33000245161290298</v>
      </c>
      <c r="BK38">
        <v>0.32999916129032297</v>
      </c>
      <c r="BL38">
        <v>0.32999196774193601</v>
      </c>
      <c r="BM38">
        <v>1.0006409677419399E-2</v>
      </c>
      <c r="BN38">
        <v>23</v>
      </c>
      <c r="BO38">
        <v>17743.170967741898</v>
      </c>
      <c r="BP38">
        <v>1560432001.5</v>
      </c>
      <c r="BQ38" t="s">
        <v>236</v>
      </c>
      <c r="BR38">
        <v>1</v>
      </c>
      <c r="BS38">
        <v>-1.3480000000000001</v>
      </c>
      <c r="BT38">
        <v>2.1000000000000001E-2</v>
      </c>
      <c r="BU38">
        <v>400</v>
      </c>
      <c r="BV38">
        <v>19</v>
      </c>
      <c r="BW38">
        <v>0.05</v>
      </c>
      <c r="BX38">
        <v>0.02</v>
      </c>
      <c r="BY38">
        <v>-2.6603300159666801</v>
      </c>
      <c r="BZ38">
        <v>71.404566593096206</v>
      </c>
      <c r="CA38">
        <v>7.1269550971492999</v>
      </c>
      <c r="CB38">
        <v>0</v>
      </c>
      <c r="CC38">
        <v>3.49934053658537</v>
      </c>
      <c r="CD38">
        <v>-115.272114815327</v>
      </c>
      <c r="CE38">
        <v>11.556422856573599</v>
      </c>
      <c r="CF38">
        <v>0</v>
      </c>
      <c r="CG38">
        <v>-2.5767580487804899E-2</v>
      </c>
      <c r="CH38">
        <v>2.1945248780489101E-2</v>
      </c>
      <c r="CI38">
        <v>2.6712387871839298E-3</v>
      </c>
      <c r="CJ38">
        <v>1</v>
      </c>
      <c r="CK38">
        <v>1</v>
      </c>
      <c r="CL38">
        <v>3</v>
      </c>
      <c r="CM38" t="s">
        <v>243</v>
      </c>
      <c r="CN38">
        <v>1.8608100000000001</v>
      </c>
      <c r="CO38">
        <v>1.8577600000000001</v>
      </c>
      <c r="CP38">
        <v>1.8605100000000001</v>
      </c>
      <c r="CQ38">
        <v>1.85334</v>
      </c>
      <c r="CR38">
        <v>1.8519300000000001</v>
      </c>
      <c r="CS38">
        <v>1.8527400000000001</v>
      </c>
      <c r="CT38">
        <v>1.8564499999999999</v>
      </c>
      <c r="CU38">
        <v>1.8627</v>
      </c>
      <c r="CV38" t="s">
        <v>238</v>
      </c>
      <c r="CW38" t="s">
        <v>19</v>
      </c>
      <c r="CX38" t="s">
        <v>19</v>
      </c>
      <c r="CY38" t="s">
        <v>19</v>
      </c>
      <c r="CZ38" t="s">
        <v>239</v>
      </c>
      <c r="DA38" t="s">
        <v>240</v>
      </c>
      <c r="DB38" t="s">
        <v>241</v>
      </c>
      <c r="DC38" t="s">
        <v>241</v>
      </c>
      <c r="DD38" t="s">
        <v>241</v>
      </c>
      <c r="DE38" t="s">
        <v>241</v>
      </c>
      <c r="DF38">
        <v>0</v>
      </c>
      <c r="DG38">
        <v>100</v>
      </c>
      <c r="DH38">
        <v>100</v>
      </c>
      <c r="DI38">
        <v>-1.3480000000000001</v>
      </c>
      <c r="DJ38">
        <v>2.1000000000000001E-2</v>
      </c>
      <c r="DK38">
        <v>3</v>
      </c>
      <c r="DL38">
        <v>637.62900000000002</v>
      </c>
      <c r="DM38">
        <v>288.59500000000003</v>
      </c>
      <c r="DN38">
        <v>23</v>
      </c>
      <c r="DO38">
        <v>23.536200000000001</v>
      </c>
      <c r="DP38">
        <v>30.0001</v>
      </c>
      <c r="DQ38">
        <v>23.6371</v>
      </c>
      <c r="DR38">
        <v>23.651399999999999</v>
      </c>
      <c r="DS38">
        <v>8.9167000000000005</v>
      </c>
      <c r="DT38">
        <v>22.568100000000001</v>
      </c>
      <c r="DU38">
        <v>100</v>
      </c>
      <c r="DV38">
        <v>23</v>
      </c>
      <c r="DW38">
        <v>143.33000000000001</v>
      </c>
      <c r="DX38">
        <v>19</v>
      </c>
      <c r="DY38">
        <v>101.28400000000001</v>
      </c>
      <c r="DZ38">
        <v>105.258</v>
      </c>
    </row>
    <row r="39" spans="1:130" x14ac:dyDescent="0.25">
      <c r="A39">
        <v>40</v>
      </c>
      <c r="B39">
        <v>1560438170.5</v>
      </c>
      <c r="C39">
        <v>78</v>
      </c>
      <c r="D39" t="s">
        <v>288</v>
      </c>
      <c r="E39" t="s">
        <v>289</v>
      </c>
      <c r="G39">
        <v>1560438160.1612899</v>
      </c>
      <c r="H39">
        <f t="shared" si="0"/>
        <v>-1.5396265838289597E-5</v>
      </c>
      <c r="I39">
        <f t="shared" si="1"/>
        <v>0.77592713240579669</v>
      </c>
      <c r="J39">
        <f t="shared" si="2"/>
        <v>117.98393548387099</v>
      </c>
      <c r="K39">
        <f t="shared" si="3"/>
        <v>912.14332596102633</v>
      </c>
      <c r="L39">
        <f t="shared" si="4"/>
        <v>90.829630260640556</v>
      </c>
      <c r="M39">
        <f t="shared" si="5"/>
        <v>11.748633062029507</v>
      </c>
      <c r="N39">
        <f t="shared" si="6"/>
        <v>-1.5469489678154426E-3</v>
      </c>
      <c r="O39">
        <f t="shared" si="7"/>
        <v>3</v>
      </c>
      <c r="P39">
        <f t="shared" si="8"/>
        <v>-1.5473479125247978E-3</v>
      </c>
      <c r="Q39">
        <f t="shared" si="9"/>
        <v>-9.6705659472479837E-4</v>
      </c>
      <c r="R39">
        <f t="shared" si="10"/>
        <v>215.02154930070168</v>
      </c>
      <c r="S39">
        <f t="shared" si="11"/>
        <v>23.970435872612232</v>
      </c>
      <c r="T39">
        <f t="shared" si="12"/>
        <v>23.220543548387099</v>
      </c>
      <c r="U39">
        <f t="shared" si="13"/>
        <v>2.8575815690148718</v>
      </c>
      <c r="V39">
        <f t="shared" si="14"/>
        <v>68.177421437088398</v>
      </c>
      <c r="W39">
        <f t="shared" si="15"/>
        <v>1.8903895208196591</v>
      </c>
      <c r="X39">
        <f t="shared" si="16"/>
        <v>2.7727500996265175</v>
      </c>
      <c r="Y39">
        <f t="shared" si="17"/>
        <v>0.96719204819521276</v>
      </c>
      <c r="Z39">
        <f t="shared" si="18"/>
        <v>0.67897532346857126</v>
      </c>
      <c r="AA39">
        <f t="shared" si="19"/>
        <v>-80.511398206447723</v>
      </c>
      <c r="AB39">
        <f t="shared" si="20"/>
        <v>-5.5615769728190969</v>
      </c>
      <c r="AC39">
        <f t="shared" si="21"/>
        <v>129.62754944490342</v>
      </c>
      <c r="AD39">
        <v>0</v>
      </c>
      <c r="AE39">
        <v>0</v>
      </c>
      <c r="AF39">
        <v>3</v>
      </c>
      <c r="AG39">
        <v>0</v>
      </c>
      <c r="AH39">
        <v>0</v>
      </c>
      <c r="AI39">
        <f t="shared" si="22"/>
        <v>1</v>
      </c>
      <c r="AJ39">
        <f t="shared" si="23"/>
        <v>0</v>
      </c>
      <c r="AK39">
        <f t="shared" si="24"/>
        <v>68062.025061912223</v>
      </c>
      <c r="AL39">
        <f t="shared" si="25"/>
        <v>1200.00129032258</v>
      </c>
      <c r="AM39">
        <f t="shared" si="26"/>
        <v>963.3603073540545</v>
      </c>
      <c r="AN39">
        <f t="shared" si="27"/>
        <v>0.80279939290322555</v>
      </c>
      <c r="AO39">
        <f t="shared" si="28"/>
        <v>0.22319951077419353</v>
      </c>
      <c r="AP39">
        <v>10</v>
      </c>
      <c r="AQ39">
        <v>1</v>
      </c>
      <c r="AR39" t="s">
        <v>235</v>
      </c>
      <c r="AS39">
        <v>1560438160.1612899</v>
      </c>
      <c r="AT39">
        <v>117.98393548387099</v>
      </c>
      <c r="AU39">
        <v>119.274</v>
      </c>
      <c r="AV39">
        <v>18.9839612903226</v>
      </c>
      <c r="AW39">
        <v>19.009132258064501</v>
      </c>
      <c r="AX39">
        <v>600.05574193548398</v>
      </c>
      <c r="AY39">
        <v>99.478235483871003</v>
      </c>
      <c r="AZ39">
        <v>0.100008061290323</v>
      </c>
      <c r="BA39">
        <v>22.7227483870968</v>
      </c>
      <c r="BB39">
        <v>23.263854838709701</v>
      </c>
      <c r="BC39">
        <v>23.1772322580645</v>
      </c>
      <c r="BD39">
        <v>0</v>
      </c>
      <c r="BE39">
        <v>0</v>
      </c>
      <c r="BF39">
        <v>12997.816129032301</v>
      </c>
      <c r="BG39">
        <v>1038.61709677419</v>
      </c>
      <c r="BH39">
        <v>21.114758064516099</v>
      </c>
      <c r="BI39">
        <v>1200.00129032258</v>
      </c>
      <c r="BJ39">
        <v>0.33000270967741901</v>
      </c>
      <c r="BK39">
        <v>0.329998806451613</v>
      </c>
      <c r="BL39">
        <v>0.329992129032258</v>
      </c>
      <c r="BM39">
        <v>1.00064E-2</v>
      </c>
      <c r="BN39">
        <v>23</v>
      </c>
      <c r="BO39">
        <v>17743.183870967699</v>
      </c>
      <c r="BP39">
        <v>1560432001.5</v>
      </c>
      <c r="BQ39" t="s">
        <v>236</v>
      </c>
      <c r="BR39">
        <v>1</v>
      </c>
      <c r="BS39">
        <v>-1.3480000000000001</v>
      </c>
      <c r="BT39">
        <v>2.1000000000000001E-2</v>
      </c>
      <c r="BU39">
        <v>400</v>
      </c>
      <c r="BV39">
        <v>19</v>
      </c>
      <c r="BW39">
        <v>0.05</v>
      </c>
      <c r="BX39">
        <v>0.02</v>
      </c>
      <c r="BY39">
        <v>-0.38381405083584003</v>
      </c>
      <c r="BZ39">
        <v>62.222742916926201</v>
      </c>
      <c r="CA39">
        <v>6.2257457567338204</v>
      </c>
      <c r="CB39">
        <v>0</v>
      </c>
      <c r="CC39">
        <v>-0.20481312195121901</v>
      </c>
      <c r="CD39">
        <v>-100.233916515651</v>
      </c>
      <c r="CE39">
        <v>10.050368520225801</v>
      </c>
      <c r="CF39">
        <v>0</v>
      </c>
      <c r="CG39">
        <v>-2.5340843902439E-2</v>
      </c>
      <c r="CH39">
        <v>1.4164241811847601E-2</v>
      </c>
      <c r="CI39">
        <v>2.2739262127429299E-3</v>
      </c>
      <c r="CJ39">
        <v>1</v>
      </c>
      <c r="CK39">
        <v>1</v>
      </c>
      <c r="CL39">
        <v>3</v>
      </c>
      <c r="CM39" t="s">
        <v>243</v>
      </c>
      <c r="CN39">
        <v>1.8608100000000001</v>
      </c>
      <c r="CO39">
        <v>1.8577600000000001</v>
      </c>
      <c r="CP39">
        <v>1.8605</v>
      </c>
      <c r="CQ39">
        <v>1.8533500000000001</v>
      </c>
      <c r="CR39">
        <v>1.85189</v>
      </c>
      <c r="CS39">
        <v>1.85273</v>
      </c>
      <c r="CT39">
        <v>1.8564400000000001</v>
      </c>
      <c r="CU39">
        <v>1.8627</v>
      </c>
      <c r="CV39" t="s">
        <v>238</v>
      </c>
      <c r="CW39" t="s">
        <v>19</v>
      </c>
      <c r="CX39" t="s">
        <v>19</v>
      </c>
      <c r="CY39" t="s">
        <v>19</v>
      </c>
      <c r="CZ39" t="s">
        <v>239</v>
      </c>
      <c r="DA39" t="s">
        <v>240</v>
      </c>
      <c r="DB39" t="s">
        <v>241</v>
      </c>
      <c r="DC39" t="s">
        <v>241</v>
      </c>
      <c r="DD39" t="s">
        <v>241</v>
      </c>
      <c r="DE39" t="s">
        <v>241</v>
      </c>
      <c r="DF39">
        <v>0</v>
      </c>
      <c r="DG39">
        <v>100</v>
      </c>
      <c r="DH39">
        <v>100</v>
      </c>
      <c r="DI39">
        <v>-1.3480000000000001</v>
      </c>
      <c r="DJ39">
        <v>2.1000000000000001E-2</v>
      </c>
      <c r="DK39">
        <v>3</v>
      </c>
      <c r="DL39">
        <v>637.38800000000003</v>
      </c>
      <c r="DM39">
        <v>288.76100000000002</v>
      </c>
      <c r="DN39">
        <v>23.0002</v>
      </c>
      <c r="DO39">
        <v>23.536200000000001</v>
      </c>
      <c r="DP39">
        <v>30.0001</v>
      </c>
      <c r="DQ39">
        <v>23.6371</v>
      </c>
      <c r="DR39">
        <v>23.651399999999999</v>
      </c>
      <c r="DS39">
        <v>9.0744500000000006</v>
      </c>
      <c r="DT39">
        <v>22.568100000000001</v>
      </c>
      <c r="DU39">
        <v>100</v>
      </c>
      <c r="DV39">
        <v>23</v>
      </c>
      <c r="DW39">
        <v>148.33000000000001</v>
      </c>
      <c r="DX39">
        <v>19</v>
      </c>
      <c r="DY39">
        <v>101.28400000000001</v>
      </c>
      <c r="DZ39">
        <v>105.258</v>
      </c>
    </row>
    <row r="40" spans="1:130" x14ac:dyDescent="0.25">
      <c r="A40">
        <v>41</v>
      </c>
      <c r="B40">
        <v>1560438172.5</v>
      </c>
      <c r="C40">
        <v>80</v>
      </c>
      <c r="D40" t="s">
        <v>290</v>
      </c>
      <c r="E40" t="s">
        <v>291</v>
      </c>
      <c r="G40">
        <v>1560438162.1612899</v>
      </c>
      <c r="H40">
        <f t="shared" si="0"/>
        <v>-1.512209277537706E-5</v>
      </c>
      <c r="I40">
        <f t="shared" si="1"/>
        <v>2.626135628873961</v>
      </c>
      <c r="J40">
        <f t="shared" si="2"/>
        <v>118.24535483871</v>
      </c>
      <c r="K40">
        <f t="shared" si="3"/>
        <v>2859.1935011299538</v>
      </c>
      <c r="L40">
        <f t="shared" si="4"/>
        <v>284.71385396995373</v>
      </c>
      <c r="M40">
        <f t="shared" si="5"/>
        <v>11.774680754159869</v>
      </c>
      <c r="N40">
        <f t="shared" si="6"/>
        <v>-1.5195083453319147E-3</v>
      </c>
      <c r="O40">
        <f t="shared" si="7"/>
        <v>3</v>
      </c>
      <c r="P40">
        <f t="shared" si="8"/>
        <v>-1.5198932604141167E-3</v>
      </c>
      <c r="Q40">
        <f t="shared" si="9"/>
        <v>-9.4989869804374761E-4</v>
      </c>
      <c r="R40">
        <f t="shared" si="10"/>
        <v>215.02159804485046</v>
      </c>
      <c r="S40">
        <f t="shared" si="11"/>
        <v>23.971010850713846</v>
      </c>
      <c r="T40">
        <f t="shared" si="12"/>
        <v>23.220701612903198</v>
      </c>
      <c r="U40">
        <f t="shared" si="13"/>
        <v>2.8576088619948559</v>
      </c>
      <c r="V40">
        <f t="shared" si="14"/>
        <v>68.178008899898273</v>
      </c>
      <c r="W40">
        <f t="shared" si="15"/>
        <v>1.8904797847105703</v>
      </c>
      <c r="X40">
        <f t="shared" si="16"/>
        <v>2.7728586023775641</v>
      </c>
      <c r="Y40">
        <f t="shared" si="17"/>
        <v>0.96712907728428554</v>
      </c>
      <c r="Z40">
        <f t="shared" si="18"/>
        <v>0.6668842913941283</v>
      </c>
      <c r="AA40">
        <f t="shared" si="19"/>
        <v>-80.432617122575579</v>
      </c>
      <c r="AB40">
        <f t="shared" si="20"/>
        <v>-5.5561575329254378</v>
      </c>
      <c r="AC40">
        <f t="shared" si="21"/>
        <v>129.69970768074359</v>
      </c>
      <c r="AD40">
        <v>0</v>
      </c>
      <c r="AE40">
        <v>0</v>
      </c>
      <c r="AF40">
        <v>3</v>
      </c>
      <c r="AG40">
        <v>0</v>
      </c>
      <c r="AH40">
        <v>0</v>
      </c>
      <c r="AI40">
        <f t="shared" si="22"/>
        <v>1</v>
      </c>
      <c r="AJ40">
        <f t="shared" si="23"/>
        <v>0</v>
      </c>
      <c r="AK40">
        <f t="shared" si="24"/>
        <v>68061.745774737472</v>
      </c>
      <c r="AL40">
        <f t="shared" si="25"/>
        <v>1200.00129032258</v>
      </c>
      <c r="AM40">
        <f t="shared" si="26"/>
        <v>963.36013199902766</v>
      </c>
      <c r="AN40">
        <f t="shared" si="27"/>
        <v>0.80279924677419368</v>
      </c>
      <c r="AO40">
        <f t="shared" si="28"/>
        <v>0.22319960200000002</v>
      </c>
      <c r="AP40">
        <v>10</v>
      </c>
      <c r="AQ40">
        <v>1</v>
      </c>
      <c r="AR40" t="s">
        <v>235</v>
      </c>
      <c r="AS40">
        <v>1560438162.1612899</v>
      </c>
      <c r="AT40">
        <v>118.24535483871</v>
      </c>
      <c r="AU40">
        <v>122.61883870967699</v>
      </c>
      <c r="AV40">
        <v>18.9848419354839</v>
      </c>
      <c r="AW40">
        <v>19.009564516129</v>
      </c>
      <c r="AX40">
        <v>600.05880645161301</v>
      </c>
      <c r="AY40">
        <v>99.478332258064498</v>
      </c>
      <c r="AZ40">
        <v>0.1000467</v>
      </c>
      <c r="BA40">
        <v>22.723393548387101</v>
      </c>
      <c r="BB40">
        <v>23.2638322580645</v>
      </c>
      <c r="BC40">
        <v>23.1775709677419</v>
      </c>
      <c r="BD40">
        <v>0</v>
      </c>
      <c r="BE40">
        <v>0</v>
      </c>
      <c r="BF40">
        <v>12997.774193548399</v>
      </c>
      <c r="BG40">
        <v>1038.62064516129</v>
      </c>
      <c r="BH40">
        <v>21.106919354838698</v>
      </c>
      <c r="BI40">
        <v>1200.00129032258</v>
      </c>
      <c r="BJ40">
        <v>0.33000103225806499</v>
      </c>
      <c r="BK40">
        <v>0.32999958064516099</v>
      </c>
      <c r="BL40">
        <v>0.32999293548387099</v>
      </c>
      <c r="BM40">
        <v>1.0006425806451599E-2</v>
      </c>
      <c r="BN40">
        <v>23</v>
      </c>
      <c r="BO40">
        <v>17743.180645161301</v>
      </c>
      <c r="BP40">
        <v>1560432001.5</v>
      </c>
      <c r="BQ40" t="s">
        <v>236</v>
      </c>
      <c r="BR40">
        <v>1</v>
      </c>
      <c r="BS40">
        <v>-1.3480000000000001</v>
      </c>
      <c r="BT40">
        <v>2.1000000000000001E-2</v>
      </c>
      <c r="BU40">
        <v>400</v>
      </c>
      <c r="BV40">
        <v>19</v>
      </c>
      <c r="BW40">
        <v>0.05</v>
      </c>
      <c r="BX40">
        <v>0.02</v>
      </c>
      <c r="BY40">
        <v>1.6201421891021801</v>
      </c>
      <c r="BZ40">
        <v>54.056065679347803</v>
      </c>
      <c r="CA40">
        <v>5.4039091366920697</v>
      </c>
      <c r="CB40">
        <v>0</v>
      </c>
      <c r="CC40">
        <v>-3.4312301951219499</v>
      </c>
      <c r="CD40">
        <v>-87.146830411146993</v>
      </c>
      <c r="CE40">
        <v>8.7378144476715303</v>
      </c>
      <c r="CF40">
        <v>0</v>
      </c>
      <c r="CG40">
        <v>-2.48521414634146E-2</v>
      </c>
      <c r="CH40">
        <v>5.3399351916382102E-3</v>
      </c>
      <c r="CI40">
        <v>1.6293866974245899E-3</v>
      </c>
      <c r="CJ40">
        <v>1</v>
      </c>
      <c r="CK40">
        <v>1</v>
      </c>
      <c r="CL40">
        <v>3</v>
      </c>
      <c r="CM40" t="s">
        <v>243</v>
      </c>
      <c r="CN40">
        <v>1.8608100000000001</v>
      </c>
      <c r="CO40">
        <v>1.8577600000000001</v>
      </c>
      <c r="CP40">
        <v>1.8605</v>
      </c>
      <c r="CQ40">
        <v>1.85334</v>
      </c>
      <c r="CR40">
        <v>1.8518699999999999</v>
      </c>
      <c r="CS40">
        <v>1.85273</v>
      </c>
      <c r="CT40">
        <v>1.8564099999999999</v>
      </c>
      <c r="CU40">
        <v>1.8626799999999999</v>
      </c>
      <c r="CV40" t="s">
        <v>238</v>
      </c>
      <c r="CW40" t="s">
        <v>19</v>
      </c>
      <c r="CX40" t="s">
        <v>19</v>
      </c>
      <c r="CY40" t="s">
        <v>19</v>
      </c>
      <c r="CZ40" t="s">
        <v>239</v>
      </c>
      <c r="DA40" t="s">
        <v>240</v>
      </c>
      <c r="DB40" t="s">
        <v>241</v>
      </c>
      <c r="DC40" t="s">
        <v>241</v>
      </c>
      <c r="DD40" t="s">
        <v>241</v>
      </c>
      <c r="DE40" t="s">
        <v>241</v>
      </c>
      <c r="DF40">
        <v>0</v>
      </c>
      <c r="DG40">
        <v>100</v>
      </c>
      <c r="DH40">
        <v>100</v>
      </c>
      <c r="DI40">
        <v>-1.3480000000000001</v>
      </c>
      <c r="DJ40">
        <v>2.1000000000000001E-2</v>
      </c>
      <c r="DK40">
        <v>3</v>
      </c>
      <c r="DL40">
        <v>637.44899999999996</v>
      </c>
      <c r="DM40">
        <v>288.73899999999998</v>
      </c>
      <c r="DN40">
        <v>23.000399999999999</v>
      </c>
      <c r="DO40">
        <v>23.536200000000001</v>
      </c>
      <c r="DP40">
        <v>30.0001</v>
      </c>
      <c r="DQ40">
        <v>23.6371</v>
      </c>
      <c r="DR40">
        <v>23.651399999999999</v>
      </c>
      <c r="DS40">
        <v>9.2240000000000002</v>
      </c>
      <c r="DT40">
        <v>22.568100000000001</v>
      </c>
      <c r="DU40">
        <v>100</v>
      </c>
      <c r="DV40">
        <v>23</v>
      </c>
      <c r="DW40">
        <v>153.33000000000001</v>
      </c>
      <c r="DX40">
        <v>19</v>
      </c>
      <c r="DY40">
        <v>101.285</v>
      </c>
      <c r="DZ40">
        <v>105.25700000000001</v>
      </c>
    </row>
    <row r="41" spans="1:130" x14ac:dyDescent="0.25">
      <c r="A41">
        <v>42</v>
      </c>
      <c r="B41">
        <v>1560438174.5</v>
      </c>
      <c r="C41">
        <v>82</v>
      </c>
      <c r="D41" t="s">
        <v>292</v>
      </c>
      <c r="E41" t="s">
        <v>293</v>
      </c>
      <c r="G41">
        <v>1560438164.1612899</v>
      </c>
      <c r="H41">
        <f t="shared" si="0"/>
        <v>-1.4981921296445132E-5</v>
      </c>
      <c r="I41">
        <f t="shared" si="1"/>
        <v>4.235674155594082</v>
      </c>
      <c r="J41">
        <f t="shared" si="2"/>
        <v>118.909516129032</v>
      </c>
      <c r="K41">
        <f t="shared" si="3"/>
        <v>4582.4598821497921</v>
      </c>
      <c r="L41">
        <f t="shared" si="4"/>
        <v>456.31381167031458</v>
      </c>
      <c r="M41">
        <f t="shared" si="5"/>
        <v>11.840813873804402</v>
      </c>
      <c r="N41">
        <f t="shared" si="6"/>
        <v>-1.5053681164122962E-3</v>
      </c>
      <c r="O41">
        <f t="shared" si="7"/>
        <v>3</v>
      </c>
      <c r="P41">
        <f t="shared" si="8"/>
        <v>-1.5057459000571904E-3</v>
      </c>
      <c r="Q41">
        <f t="shared" si="9"/>
        <v>-9.4105723874322715E-4</v>
      </c>
      <c r="R41">
        <f t="shared" si="10"/>
        <v>215.02161571436346</v>
      </c>
      <c r="S41">
        <f t="shared" si="11"/>
        <v>23.97152313630373</v>
      </c>
      <c r="T41">
        <f t="shared" si="12"/>
        <v>23.221333870967747</v>
      </c>
      <c r="U41">
        <f t="shared" si="13"/>
        <v>2.8577180361950192</v>
      </c>
      <c r="V41">
        <f t="shared" si="14"/>
        <v>68.178353648798989</v>
      </c>
      <c r="W41">
        <f t="shared" si="15"/>
        <v>1.8905522251824569</v>
      </c>
      <c r="X41">
        <f t="shared" si="16"/>
        <v>2.772950832636834</v>
      </c>
      <c r="Y41">
        <f t="shared" si="17"/>
        <v>0.96716581101256227</v>
      </c>
      <c r="Z41">
        <f t="shared" si="18"/>
        <v>0.66070272917323036</v>
      </c>
      <c r="AA41">
        <f t="shared" si="19"/>
        <v>-80.446182077415514</v>
      </c>
      <c r="AB41">
        <f t="shared" si="20"/>
        <v>-5.5571278310819405</v>
      </c>
      <c r="AC41">
        <f t="shared" si="21"/>
        <v>129.67900853503926</v>
      </c>
      <c r="AD41">
        <v>0</v>
      </c>
      <c r="AE41">
        <v>0</v>
      </c>
      <c r="AF41">
        <v>3</v>
      </c>
      <c r="AG41">
        <v>0</v>
      </c>
      <c r="AH41">
        <v>0</v>
      </c>
      <c r="AI41">
        <f t="shared" si="22"/>
        <v>1</v>
      </c>
      <c r="AJ41">
        <f t="shared" si="23"/>
        <v>0</v>
      </c>
      <c r="AK41">
        <f t="shared" si="24"/>
        <v>68062.038891361924</v>
      </c>
      <c r="AL41">
        <f t="shared" si="25"/>
        <v>1200.00096774194</v>
      </c>
      <c r="AM41">
        <f t="shared" si="26"/>
        <v>963.35979096695007</v>
      </c>
      <c r="AN41">
        <f t="shared" si="27"/>
        <v>0.80279917838709647</v>
      </c>
      <c r="AO41">
        <f t="shared" si="28"/>
        <v>0.22319969935483866</v>
      </c>
      <c r="AP41">
        <v>10</v>
      </c>
      <c r="AQ41">
        <v>1</v>
      </c>
      <c r="AR41" t="s">
        <v>235</v>
      </c>
      <c r="AS41">
        <v>1560438164.1612899</v>
      </c>
      <c r="AT41">
        <v>118.909516129032</v>
      </c>
      <c r="AU41">
        <v>125.96535483871</v>
      </c>
      <c r="AV41">
        <v>18.985574193548398</v>
      </c>
      <c r="AW41">
        <v>19.010067741935501</v>
      </c>
      <c r="AX41">
        <v>600.05519354838702</v>
      </c>
      <c r="AY41">
        <v>99.478280645161306</v>
      </c>
      <c r="AZ41">
        <v>0.10007320967741901</v>
      </c>
      <c r="BA41">
        <v>22.7239419354839</v>
      </c>
      <c r="BB41">
        <v>23.263809677419399</v>
      </c>
      <c r="BC41">
        <v>23.178858064516099</v>
      </c>
      <c r="BD41">
        <v>0</v>
      </c>
      <c r="BE41">
        <v>0</v>
      </c>
      <c r="BF41">
        <v>12997.870967741899</v>
      </c>
      <c r="BG41">
        <v>1038.6232258064499</v>
      </c>
      <c r="BH41">
        <v>21.1010967741936</v>
      </c>
      <c r="BI41">
        <v>1200.00096774194</v>
      </c>
      <c r="BJ41">
        <v>0.329999548387097</v>
      </c>
      <c r="BK41">
        <v>0.330000193548387</v>
      </c>
      <c r="BL41">
        <v>0.32999377419354797</v>
      </c>
      <c r="BM41">
        <v>1.00064516129032E-2</v>
      </c>
      <c r="BN41">
        <v>23</v>
      </c>
      <c r="BO41">
        <v>17743.164516129</v>
      </c>
      <c r="BP41">
        <v>1560432001.5</v>
      </c>
      <c r="BQ41" t="s">
        <v>236</v>
      </c>
      <c r="BR41">
        <v>1</v>
      </c>
      <c r="BS41">
        <v>-1.3480000000000001</v>
      </c>
      <c r="BT41">
        <v>2.1000000000000001E-2</v>
      </c>
      <c r="BU41">
        <v>400</v>
      </c>
      <c r="BV41">
        <v>19</v>
      </c>
      <c r="BW41">
        <v>0.05</v>
      </c>
      <c r="BX41">
        <v>0.02</v>
      </c>
      <c r="BY41">
        <v>3.3440275168781799</v>
      </c>
      <c r="BZ41">
        <v>47.061628427890099</v>
      </c>
      <c r="CA41">
        <v>4.7185664482143803</v>
      </c>
      <c r="CB41">
        <v>0</v>
      </c>
      <c r="CC41">
        <v>-6.2346350731707298</v>
      </c>
      <c r="CD41">
        <v>-75.720623749115106</v>
      </c>
      <c r="CE41">
        <v>7.5916509979279798</v>
      </c>
      <c r="CF41">
        <v>0</v>
      </c>
      <c r="CG41">
        <v>-2.45393804878049E-2</v>
      </c>
      <c r="CH41">
        <v>-2.5690055749133201E-3</v>
      </c>
      <c r="CI41">
        <v>1.0940208729046199E-3</v>
      </c>
      <c r="CJ41">
        <v>1</v>
      </c>
      <c r="CK41">
        <v>1</v>
      </c>
      <c r="CL41">
        <v>3</v>
      </c>
      <c r="CM41" t="s">
        <v>243</v>
      </c>
      <c r="CN41">
        <v>1.8608100000000001</v>
      </c>
      <c r="CO41">
        <v>1.8577600000000001</v>
      </c>
      <c r="CP41">
        <v>1.8605</v>
      </c>
      <c r="CQ41">
        <v>1.85334</v>
      </c>
      <c r="CR41">
        <v>1.85189</v>
      </c>
      <c r="CS41">
        <v>1.85273</v>
      </c>
      <c r="CT41">
        <v>1.8564099999999999</v>
      </c>
      <c r="CU41">
        <v>1.86267</v>
      </c>
      <c r="CV41" t="s">
        <v>238</v>
      </c>
      <c r="CW41" t="s">
        <v>19</v>
      </c>
      <c r="CX41" t="s">
        <v>19</v>
      </c>
      <c r="CY41" t="s">
        <v>19</v>
      </c>
      <c r="CZ41" t="s">
        <v>239</v>
      </c>
      <c r="DA41" t="s">
        <v>240</v>
      </c>
      <c r="DB41" t="s">
        <v>241</v>
      </c>
      <c r="DC41" t="s">
        <v>241</v>
      </c>
      <c r="DD41" t="s">
        <v>241</v>
      </c>
      <c r="DE41" t="s">
        <v>241</v>
      </c>
      <c r="DF41">
        <v>0</v>
      </c>
      <c r="DG41">
        <v>100</v>
      </c>
      <c r="DH41">
        <v>100</v>
      </c>
      <c r="DI41">
        <v>-1.3480000000000001</v>
      </c>
      <c r="DJ41">
        <v>2.1000000000000001E-2</v>
      </c>
      <c r="DK41">
        <v>3</v>
      </c>
      <c r="DL41">
        <v>637.52800000000002</v>
      </c>
      <c r="DM41">
        <v>288.673</v>
      </c>
      <c r="DN41">
        <v>23.000399999999999</v>
      </c>
      <c r="DO41">
        <v>23.536200000000001</v>
      </c>
      <c r="DP41">
        <v>30</v>
      </c>
      <c r="DQ41">
        <v>23.6371</v>
      </c>
      <c r="DR41">
        <v>23.651399999999999</v>
      </c>
      <c r="DS41">
        <v>9.3369400000000002</v>
      </c>
      <c r="DT41">
        <v>22.568100000000001</v>
      </c>
      <c r="DU41">
        <v>100</v>
      </c>
      <c r="DV41">
        <v>23</v>
      </c>
      <c r="DW41">
        <v>153.33000000000001</v>
      </c>
      <c r="DX41">
        <v>19</v>
      </c>
      <c r="DY41">
        <v>101.285</v>
      </c>
      <c r="DZ41">
        <v>105.25700000000001</v>
      </c>
    </row>
    <row r="42" spans="1:130" x14ac:dyDescent="0.25">
      <c r="A42">
        <v>43</v>
      </c>
      <c r="B42">
        <v>1560438176.5</v>
      </c>
      <c r="C42">
        <v>84</v>
      </c>
      <c r="D42" t="s">
        <v>294</v>
      </c>
      <c r="E42" t="s">
        <v>295</v>
      </c>
      <c r="G42">
        <v>1560438166.1612899</v>
      </c>
      <c r="H42">
        <f t="shared" si="0"/>
        <v>-1.4950596321468324E-5</v>
      </c>
      <c r="I42">
        <f t="shared" si="1"/>
        <v>5.6323537711380078</v>
      </c>
      <c r="J42">
        <f t="shared" si="2"/>
        <v>119.92535483871001</v>
      </c>
      <c r="K42">
        <f t="shared" si="3"/>
        <v>6069.2078013122409</v>
      </c>
      <c r="L42">
        <f t="shared" si="4"/>
        <v>604.36175976501863</v>
      </c>
      <c r="M42">
        <f t="shared" si="5"/>
        <v>11.941970165380781</v>
      </c>
      <c r="N42">
        <f t="shared" si="6"/>
        <v>-1.5020005088474335E-3</v>
      </c>
      <c r="O42">
        <f t="shared" si="7"/>
        <v>3</v>
      </c>
      <c r="P42">
        <f t="shared" si="8"/>
        <v>-1.5023766039180277E-3</v>
      </c>
      <c r="Q42">
        <f t="shared" si="9"/>
        <v>-9.3895158041294171E-4</v>
      </c>
      <c r="R42">
        <f t="shared" si="10"/>
        <v>215.02164466797251</v>
      </c>
      <c r="S42">
        <f t="shared" si="11"/>
        <v>23.97209870771875</v>
      </c>
      <c r="T42">
        <f t="shared" si="12"/>
        <v>23.222570967741952</v>
      </c>
      <c r="U42">
        <f t="shared" si="13"/>
        <v>2.85793166055308</v>
      </c>
      <c r="V42">
        <f t="shared" si="14"/>
        <v>68.178561432113369</v>
      </c>
      <c r="W42">
        <f t="shared" si="15"/>
        <v>1.8906249389746792</v>
      </c>
      <c r="X42">
        <f t="shared" si="16"/>
        <v>2.7730490336866502</v>
      </c>
      <c r="Y42">
        <f t="shared" si="17"/>
        <v>0.96730672157840081</v>
      </c>
      <c r="Z42">
        <f t="shared" si="18"/>
        <v>0.65932129777675308</v>
      </c>
      <c r="AA42">
        <f t="shared" si="19"/>
        <v>-80.551832206456524</v>
      </c>
      <c r="AB42">
        <f t="shared" si="20"/>
        <v>-5.5644773810312111</v>
      </c>
      <c r="AC42">
        <f t="shared" si="21"/>
        <v>129.56465637826153</v>
      </c>
      <c r="AD42">
        <v>0</v>
      </c>
      <c r="AE42">
        <v>0</v>
      </c>
      <c r="AF42">
        <v>3</v>
      </c>
      <c r="AG42">
        <v>0</v>
      </c>
      <c r="AH42">
        <v>0</v>
      </c>
      <c r="AI42">
        <f t="shared" si="22"/>
        <v>1</v>
      </c>
      <c r="AJ42">
        <f t="shared" si="23"/>
        <v>0</v>
      </c>
      <c r="AK42">
        <f t="shared" si="24"/>
        <v>68069.459911718441</v>
      </c>
      <c r="AL42">
        <f t="shared" si="25"/>
        <v>1200.00096774194</v>
      </c>
      <c r="AM42">
        <f t="shared" si="26"/>
        <v>963.35980470889774</v>
      </c>
      <c r="AN42">
        <f t="shared" si="27"/>
        <v>0.80279918983871024</v>
      </c>
      <c r="AO42">
        <f t="shared" si="28"/>
        <v>0.22319972622580661</v>
      </c>
      <c r="AP42">
        <v>10</v>
      </c>
      <c r="AQ42">
        <v>1</v>
      </c>
      <c r="AR42" t="s">
        <v>235</v>
      </c>
      <c r="AS42">
        <v>1560438166.1612899</v>
      </c>
      <c r="AT42">
        <v>119.92535483871001</v>
      </c>
      <c r="AU42">
        <v>129.30861290322599</v>
      </c>
      <c r="AV42">
        <v>18.986303225806399</v>
      </c>
      <c r="AW42">
        <v>19.010745161290298</v>
      </c>
      <c r="AX42">
        <v>600.06458064516096</v>
      </c>
      <c r="AY42">
        <v>99.478270967741906</v>
      </c>
      <c r="AZ42">
        <v>0.1000891</v>
      </c>
      <c r="BA42">
        <v>22.724525806451599</v>
      </c>
      <c r="BB42">
        <v>23.264332258064499</v>
      </c>
      <c r="BC42">
        <v>23.180809677419401</v>
      </c>
      <c r="BD42">
        <v>0</v>
      </c>
      <c r="BE42">
        <v>0</v>
      </c>
      <c r="BF42">
        <v>12999.4806451613</v>
      </c>
      <c r="BG42">
        <v>1038.63032258065</v>
      </c>
      <c r="BH42">
        <v>21.094825806451599</v>
      </c>
      <c r="BI42">
        <v>1200.00096774194</v>
      </c>
      <c r="BJ42">
        <v>0.32999922580645202</v>
      </c>
      <c r="BK42">
        <v>0.330000225806452</v>
      </c>
      <c r="BL42">
        <v>0.329994064516129</v>
      </c>
      <c r="BM42">
        <v>1.0006461290322601E-2</v>
      </c>
      <c r="BN42">
        <v>23</v>
      </c>
      <c r="BO42">
        <v>17743.164516129</v>
      </c>
      <c r="BP42">
        <v>1560432001.5</v>
      </c>
      <c r="BQ42" t="s">
        <v>236</v>
      </c>
      <c r="BR42">
        <v>1</v>
      </c>
      <c r="BS42">
        <v>-1.3480000000000001</v>
      </c>
      <c r="BT42">
        <v>2.1000000000000001E-2</v>
      </c>
      <c r="BU42">
        <v>400</v>
      </c>
      <c r="BV42">
        <v>19</v>
      </c>
      <c r="BW42">
        <v>0.05</v>
      </c>
      <c r="BX42">
        <v>0.02</v>
      </c>
      <c r="BY42">
        <v>4.8587138840157298</v>
      </c>
      <c r="BZ42">
        <v>40.849508899884</v>
      </c>
      <c r="CA42">
        <v>4.0948822816324304</v>
      </c>
      <c r="CB42">
        <v>0</v>
      </c>
      <c r="CC42">
        <v>-8.6703489756097607</v>
      </c>
      <c r="CD42">
        <v>-65.734211372820496</v>
      </c>
      <c r="CE42">
        <v>6.5892937036739596</v>
      </c>
      <c r="CF42">
        <v>0</v>
      </c>
      <c r="CG42">
        <v>-2.4461692682926799E-2</v>
      </c>
      <c r="CH42">
        <v>-7.4447686411148002E-3</v>
      </c>
      <c r="CI42">
        <v>9.7273344188983802E-4</v>
      </c>
      <c r="CJ42">
        <v>1</v>
      </c>
      <c r="CK42">
        <v>1</v>
      </c>
      <c r="CL42">
        <v>3</v>
      </c>
      <c r="CM42" t="s">
        <v>243</v>
      </c>
      <c r="CN42">
        <v>1.8608100000000001</v>
      </c>
      <c r="CO42">
        <v>1.8577600000000001</v>
      </c>
      <c r="CP42">
        <v>1.8605</v>
      </c>
      <c r="CQ42">
        <v>1.85334</v>
      </c>
      <c r="CR42">
        <v>1.8519099999999999</v>
      </c>
      <c r="CS42">
        <v>1.8527199999999999</v>
      </c>
      <c r="CT42">
        <v>1.85642</v>
      </c>
      <c r="CU42">
        <v>1.8626799999999999</v>
      </c>
      <c r="CV42" t="s">
        <v>238</v>
      </c>
      <c r="CW42" t="s">
        <v>19</v>
      </c>
      <c r="CX42" t="s">
        <v>19</v>
      </c>
      <c r="CY42" t="s">
        <v>19</v>
      </c>
      <c r="CZ42" t="s">
        <v>239</v>
      </c>
      <c r="DA42" t="s">
        <v>240</v>
      </c>
      <c r="DB42" t="s">
        <v>241</v>
      </c>
      <c r="DC42" t="s">
        <v>241</v>
      </c>
      <c r="DD42" t="s">
        <v>241</v>
      </c>
      <c r="DE42" t="s">
        <v>241</v>
      </c>
      <c r="DF42">
        <v>0</v>
      </c>
      <c r="DG42">
        <v>100</v>
      </c>
      <c r="DH42">
        <v>100</v>
      </c>
      <c r="DI42">
        <v>-1.3480000000000001</v>
      </c>
      <c r="DJ42">
        <v>2.1000000000000001E-2</v>
      </c>
      <c r="DK42">
        <v>3</v>
      </c>
      <c r="DL42">
        <v>637.45500000000004</v>
      </c>
      <c r="DM42">
        <v>288.755</v>
      </c>
      <c r="DN42">
        <v>23.000499999999999</v>
      </c>
      <c r="DO42">
        <v>23.536200000000001</v>
      </c>
      <c r="DP42">
        <v>30.0002</v>
      </c>
      <c r="DQ42">
        <v>23.637699999999999</v>
      </c>
      <c r="DR42">
        <v>23.6524</v>
      </c>
      <c r="DS42">
        <v>9.4948300000000003</v>
      </c>
      <c r="DT42">
        <v>22.568100000000001</v>
      </c>
      <c r="DU42">
        <v>100</v>
      </c>
      <c r="DV42">
        <v>23</v>
      </c>
      <c r="DW42">
        <v>158.33000000000001</v>
      </c>
      <c r="DX42">
        <v>19</v>
      </c>
      <c r="DY42">
        <v>101.286</v>
      </c>
      <c r="DZ42">
        <v>105.25700000000001</v>
      </c>
    </row>
    <row r="43" spans="1:130" x14ac:dyDescent="0.25">
      <c r="A43">
        <v>44</v>
      </c>
      <c r="B43">
        <v>1560438178.5</v>
      </c>
      <c r="C43">
        <v>86</v>
      </c>
      <c r="D43" t="s">
        <v>296</v>
      </c>
      <c r="E43" t="s">
        <v>297</v>
      </c>
      <c r="G43">
        <v>1560438168.1612899</v>
      </c>
      <c r="H43">
        <f t="shared" si="0"/>
        <v>-1.4986184686730482E-5</v>
      </c>
      <c r="I43">
        <f t="shared" si="1"/>
        <v>6.8460642733442638</v>
      </c>
      <c r="J43">
        <f t="shared" si="2"/>
        <v>121.241612903226</v>
      </c>
      <c r="K43">
        <f t="shared" si="3"/>
        <v>7336.5488493606272</v>
      </c>
      <c r="L43">
        <f t="shared" si="4"/>
        <v>730.56295719852358</v>
      </c>
      <c r="M43">
        <f t="shared" si="5"/>
        <v>12.073065016914411</v>
      </c>
      <c r="N43">
        <f t="shared" si="6"/>
        <v>-1.5054047463394899E-3</v>
      </c>
      <c r="O43">
        <f t="shared" si="7"/>
        <v>3</v>
      </c>
      <c r="P43">
        <f t="shared" si="8"/>
        <v>-1.5057825483720359E-3</v>
      </c>
      <c r="Q43">
        <f t="shared" si="9"/>
        <v>-9.4108014228745738E-4</v>
      </c>
      <c r="R43">
        <f t="shared" si="10"/>
        <v>215.02168310356177</v>
      </c>
      <c r="S43">
        <f t="shared" si="11"/>
        <v>23.973013720337285</v>
      </c>
      <c r="T43">
        <f t="shared" si="12"/>
        <v>23.223711290322598</v>
      </c>
      <c r="U43">
        <f t="shared" si="13"/>
        <v>2.8581285861208463</v>
      </c>
      <c r="V43">
        <f t="shared" si="14"/>
        <v>68.177948905662475</v>
      </c>
      <c r="W43">
        <f t="shared" si="15"/>
        <v>1.8907118986455531</v>
      </c>
      <c r="X43">
        <f t="shared" si="16"/>
        <v>2.7732014954889928</v>
      </c>
      <c r="Y43">
        <f t="shared" si="17"/>
        <v>0.96741668747529319</v>
      </c>
      <c r="Z43">
        <f t="shared" si="18"/>
        <v>0.66089074468481424</v>
      </c>
      <c r="AA43">
        <f t="shared" si="19"/>
        <v>-80.589657561295553</v>
      </c>
      <c r="AB43">
        <f t="shared" si="20"/>
        <v>-5.5671480880864177</v>
      </c>
      <c r="AC43">
        <f t="shared" si="21"/>
        <v>129.52576819886463</v>
      </c>
      <c r="AD43">
        <v>0</v>
      </c>
      <c r="AE43">
        <v>0</v>
      </c>
      <c r="AF43">
        <v>3</v>
      </c>
      <c r="AG43">
        <v>0</v>
      </c>
      <c r="AH43">
        <v>0</v>
      </c>
      <c r="AI43">
        <f t="shared" si="22"/>
        <v>1</v>
      </c>
      <c r="AJ43">
        <f t="shared" si="23"/>
        <v>0</v>
      </c>
      <c r="AK43">
        <f t="shared" si="24"/>
        <v>68077.689795554921</v>
      </c>
      <c r="AL43">
        <f t="shared" si="25"/>
        <v>1200.00096774194</v>
      </c>
      <c r="AM43">
        <f t="shared" si="26"/>
        <v>963.35981999923217</v>
      </c>
      <c r="AN43">
        <f t="shared" si="27"/>
        <v>0.8027992025806453</v>
      </c>
      <c r="AO43">
        <f t="shared" si="28"/>
        <v>0.22319976258064525</v>
      </c>
      <c r="AP43">
        <v>10</v>
      </c>
      <c r="AQ43">
        <v>1</v>
      </c>
      <c r="AR43" t="s">
        <v>235</v>
      </c>
      <c r="AS43">
        <v>1560438168.1612899</v>
      </c>
      <c r="AT43">
        <v>121.241612903226</v>
      </c>
      <c r="AU43">
        <v>132.647419354839</v>
      </c>
      <c r="AV43">
        <v>18.987138709677399</v>
      </c>
      <c r="AW43">
        <v>19.011638709677399</v>
      </c>
      <c r="AX43">
        <v>600.06693548387102</v>
      </c>
      <c r="AY43">
        <v>99.478445161290296</v>
      </c>
      <c r="AZ43">
        <v>0.100113122580645</v>
      </c>
      <c r="BA43">
        <v>22.725432258064501</v>
      </c>
      <c r="BB43">
        <v>23.264822580645198</v>
      </c>
      <c r="BC43">
        <v>23.182600000000001</v>
      </c>
      <c r="BD43">
        <v>0</v>
      </c>
      <c r="BE43">
        <v>0</v>
      </c>
      <c r="BF43">
        <v>13001.251612903199</v>
      </c>
      <c r="BG43">
        <v>1038.6387096774199</v>
      </c>
      <c r="BH43">
        <v>21.088777419354798</v>
      </c>
      <c r="BI43">
        <v>1200.00096774194</v>
      </c>
      <c r="BJ43">
        <v>0.329998838709677</v>
      </c>
      <c r="BK43">
        <v>0.33000048387096798</v>
      </c>
      <c r="BL43">
        <v>0.32999422580645199</v>
      </c>
      <c r="BM43">
        <v>1.0006483870967701E-2</v>
      </c>
      <c r="BN43">
        <v>23</v>
      </c>
      <c r="BO43">
        <v>17743.161290322601</v>
      </c>
      <c r="BP43">
        <v>1560432001.5</v>
      </c>
      <c r="BQ43" t="s">
        <v>236</v>
      </c>
      <c r="BR43">
        <v>1</v>
      </c>
      <c r="BS43">
        <v>-1.3480000000000001</v>
      </c>
      <c r="BT43">
        <v>2.1000000000000001E-2</v>
      </c>
      <c r="BU43">
        <v>400</v>
      </c>
      <c r="BV43">
        <v>19</v>
      </c>
      <c r="BW43">
        <v>0.05</v>
      </c>
      <c r="BX43">
        <v>0.02</v>
      </c>
      <c r="BY43">
        <v>6.17455321805667</v>
      </c>
      <c r="BZ43">
        <v>35.5505378048653</v>
      </c>
      <c r="CA43">
        <v>3.5629412888429202</v>
      </c>
      <c r="CB43">
        <v>0</v>
      </c>
      <c r="CC43">
        <v>-10.7881982439024</v>
      </c>
      <c r="CD43">
        <v>-57.194326871072697</v>
      </c>
      <c r="CE43">
        <v>5.7319541036024102</v>
      </c>
      <c r="CF43">
        <v>0</v>
      </c>
      <c r="CG43">
        <v>-2.4497885365853699E-2</v>
      </c>
      <c r="CH43">
        <v>-7.0410062717762697E-3</v>
      </c>
      <c r="CI43">
        <v>9.4562044455039995E-4</v>
      </c>
      <c r="CJ43">
        <v>1</v>
      </c>
      <c r="CK43">
        <v>1</v>
      </c>
      <c r="CL43">
        <v>3</v>
      </c>
      <c r="CM43" t="s">
        <v>243</v>
      </c>
      <c r="CN43">
        <v>1.8608100000000001</v>
      </c>
      <c r="CO43">
        <v>1.8577600000000001</v>
      </c>
      <c r="CP43">
        <v>1.8605</v>
      </c>
      <c r="CQ43">
        <v>1.8533299999999999</v>
      </c>
      <c r="CR43">
        <v>1.85192</v>
      </c>
      <c r="CS43">
        <v>1.8527199999999999</v>
      </c>
      <c r="CT43">
        <v>1.8564000000000001</v>
      </c>
      <c r="CU43">
        <v>1.86267</v>
      </c>
      <c r="CV43" t="s">
        <v>238</v>
      </c>
      <c r="CW43" t="s">
        <v>19</v>
      </c>
      <c r="CX43" t="s">
        <v>19</v>
      </c>
      <c r="CY43" t="s">
        <v>19</v>
      </c>
      <c r="CZ43" t="s">
        <v>239</v>
      </c>
      <c r="DA43" t="s">
        <v>240</v>
      </c>
      <c r="DB43" t="s">
        <v>241</v>
      </c>
      <c r="DC43" t="s">
        <v>241</v>
      </c>
      <c r="DD43" t="s">
        <v>241</v>
      </c>
      <c r="DE43" t="s">
        <v>241</v>
      </c>
      <c r="DF43">
        <v>0</v>
      </c>
      <c r="DG43">
        <v>100</v>
      </c>
      <c r="DH43">
        <v>100</v>
      </c>
      <c r="DI43">
        <v>-1.3480000000000001</v>
      </c>
      <c r="DJ43">
        <v>2.1000000000000001E-2</v>
      </c>
      <c r="DK43">
        <v>3</v>
      </c>
      <c r="DL43">
        <v>637.38199999999995</v>
      </c>
      <c r="DM43">
        <v>288.76100000000002</v>
      </c>
      <c r="DN43">
        <v>23.000299999999999</v>
      </c>
      <c r="DO43">
        <v>23.536200000000001</v>
      </c>
      <c r="DP43">
        <v>30.0001</v>
      </c>
      <c r="DQ43">
        <v>23.638200000000001</v>
      </c>
      <c r="DR43">
        <v>23.653400000000001</v>
      </c>
      <c r="DS43">
        <v>9.6442099999999993</v>
      </c>
      <c r="DT43">
        <v>22.568100000000001</v>
      </c>
      <c r="DU43">
        <v>100</v>
      </c>
      <c r="DV43">
        <v>23</v>
      </c>
      <c r="DW43">
        <v>163.33000000000001</v>
      </c>
      <c r="DX43">
        <v>19</v>
      </c>
      <c r="DY43">
        <v>101.285</v>
      </c>
      <c r="DZ43">
        <v>105.25700000000001</v>
      </c>
    </row>
    <row r="44" spans="1:130" x14ac:dyDescent="0.25">
      <c r="A44">
        <v>45</v>
      </c>
      <c r="B44">
        <v>1560438180.5</v>
      </c>
      <c r="C44">
        <v>88</v>
      </c>
      <c r="D44" t="s">
        <v>298</v>
      </c>
      <c r="E44" t="s">
        <v>299</v>
      </c>
      <c r="G44">
        <v>1560438170.1612899</v>
      </c>
      <c r="H44">
        <f t="shared" si="0"/>
        <v>-1.5074875746193224E-5</v>
      </c>
      <c r="I44">
        <f t="shared" si="1"/>
        <v>7.9036660910120906</v>
      </c>
      <c r="J44">
        <f t="shared" si="2"/>
        <v>122.815870967742</v>
      </c>
      <c r="K44">
        <f t="shared" si="3"/>
        <v>8404.7326284750634</v>
      </c>
      <c r="L44">
        <f t="shared" si="4"/>
        <v>836.93321958587001</v>
      </c>
      <c r="M44">
        <f t="shared" si="5"/>
        <v>12.229857492078823</v>
      </c>
      <c r="N44">
        <f t="shared" si="6"/>
        <v>-1.5141801532200367E-3</v>
      </c>
      <c r="O44">
        <f t="shared" si="7"/>
        <v>3</v>
      </c>
      <c r="P44">
        <f t="shared" si="8"/>
        <v>-1.5145623732677725E-3</v>
      </c>
      <c r="Q44">
        <f t="shared" si="9"/>
        <v>-9.4656713578792479E-4</v>
      </c>
      <c r="R44">
        <f t="shared" si="10"/>
        <v>215.02171137895348</v>
      </c>
      <c r="S44">
        <f t="shared" si="11"/>
        <v>23.974580408662373</v>
      </c>
      <c r="T44">
        <f t="shared" si="12"/>
        <v>23.224746774193548</v>
      </c>
      <c r="U44">
        <f t="shared" si="13"/>
        <v>2.8583074170743443</v>
      </c>
      <c r="V44">
        <f t="shared" si="14"/>
        <v>68.174935939685298</v>
      </c>
      <c r="W44">
        <f t="shared" si="15"/>
        <v>1.890805534670011</v>
      </c>
      <c r="X44">
        <f t="shared" si="16"/>
        <v>2.7734614027988469</v>
      </c>
      <c r="Y44">
        <f t="shared" si="17"/>
        <v>0.96750188240433332</v>
      </c>
      <c r="Z44">
        <f t="shared" si="18"/>
        <v>0.66480202040712122</v>
      </c>
      <c r="AA44">
        <f t="shared" si="19"/>
        <v>-80.507224374199836</v>
      </c>
      <c r="AB44">
        <f t="shared" si="20"/>
        <v>-5.5615263175498999</v>
      </c>
      <c r="AC44">
        <f t="shared" si="21"/>
        <v>129.61776270761086</v>
      </c>
      <c r="AD44">
        <v>0</v>
      </c>
      <c r="AE44">
        <v>0</v>
      </c>
      <c r="AF44">
        <v>3</v>
      </c>
      <c r="AG44">
        <v>0</v>
      </c>
      <c r="AH44">
        <v>0</v>
      </c>
      <c r="AI44">
        <f t="shared" si="22"/>
        <v>1</v>
      </c>
      <c r="AJ44">
        <f t="shared" si="23"/>
        <v>0</v>
      </c>
      <c r="AK44">
        <f t="shared" si="24"/>
        <v>68079.950044012032</v>
      </c>
      <c r="AL44">
        <f t="shared" si="25"/>
        <v>1200.00129032258</v>
      </c>
      <c r="AM44">
        <f t="shared" si="26"/>
        <v>963.35986161164021</v>
      </c>
      <c r="AN44">
        <f t="shared" si="27"/>
        <v>0.80279902145161308</v>
      </c>
      <c r="AO44">
        <f t="shared" si="28"/>
        <v>0.22319978229032267</v>
      </c>
      <c r="AP44">
        <v>10</v>
      </c>
      <c r="AQ44">
        <v>1</v>
      </c>
      <c r="AR44" t="s">
        <v>235</v>
      </c>
      <c r="AS44">
        <v>1560438170.1612899</v>
      </c>
      <c r="AT44">
        <v>122.815870967742</v>
      </c>
      <c r="AU44">
        <v>135.984193548387</v>
      </c>
      <c r="AV44">
        <v>18.9880322580645</v>
      </c>
      <c r="AW44">
        <v>19.012677419354802</v>
      </c>
      <c r="AX44">
        <v>600.06235483871001</v>
      </c>
      <c r="AY44">
        <v>99.478680645161305</v>
      </c>
      <c r="AZ44">
        <v>0.10012293870967701</v>
      </c>
      <c r="BA44">
        <v>22.7269774193548</v>
      </c>
      <c r="BB44">
        <v>23.265364516129001</v>
      </c>
      <c r="BC44">
        <v>23.184129032258099</v>
      </c>
      <c r="BD44">
        <v>0</v>
      </c>
      <c r="BE44">
        <v>0</v>
      </c>
      <c r="BF44">
        <v>13001.774193548399</v>
      </c>
      <c r="BG44">
        <v>1038.64806451613</v>
      </c>
      <c r="BH44">
        <v>21.083396774193599</v>
      </c>
      <c r="BI44">
        <v>1200.00129032258</v>
      </c>
      <c r="BJ44">
        <v>0.32999800000000001</v>
      </c>
      <c r="BK44">
        <v>0.33000119354838697</v>
      </c>
      <c r="BL44">
        <v>0.32999422580645199</v>
      </c>
      <c r="BM44">
        <v>1.00065193548387E-2</v>
      </c>
      <c r="BN44">
        <v>23</v>
      </c>
      <c r="BO44">
        <v>17743.158064516101</v>
      </c>
      <c r="BP44">
        <v>1560432001.5</v>
      </c>
      <c r="BQ44" t="s">
        <v>236</v>
      </c>
      <c r="BR44">
        <v>1</v>
      </c>
      <c r="BS44">
        <v>-1.3480000000000001</v>
      </c>
      <c r="BT44">
        <v>2.1000000000000001E-2</v>
      </c>
      <c r="BU44">
        <v>400</v>
      </c>
      <c r="BV44">
        <v>19</v>
      </c>
      <c r="BW44">
        <v>0.05</v>
      </c>
      <c r="BX44">
        <v>0.02</v>
      </c>
      <c r="BY44">
        <v>7.3170248335060002</v>
      </c>
      <c r="BZ44">
        <v>30.943265455662601</v>
      </c>
      <c r="CA44">
        <v>3.1013074212006799</v>
      </c>
      <c r="CB44">
        <v>0</v>
      </c>
      <c r="CC44">
        <v>-12.6276092682927</v>
      </c>
      <c r="CD44">
        <v>-49.836760348428498</v>
      </c>
      <c r="CE44">
        <v>4.9946374092886199</v>
      </c>
      <c r="CF44">
        <v>0</v>
      </c>
      <c r="CG44">
        <v>-2.4579899999999998E-2</v>
      </c>
      <c r="CH44">
        <v>-5.1264209059237202E-3</v>
      </c>
      <c r="CI44">
        <v>9.0156237504543195E-4</v>
      </c>
      <c r="CJ44">
        <v>1</v>
      </c>
      <c r="CK44">
        <v>1</v>
      </c>
      <c r="CL44">
        <v>3</v>
      </c>
      <c r="CM44" t="s">
        <v>243</v>
      </c>
      <c r="CN44">
        <v>1.8608100000000001</v>
      </c>
      <c r="CO44">
        <v>1.85775</v>
      </c>
      <c r="CP44">
        <v>1.8605100000000001</v>
      </c>
      <c r="CQ44">
        <v>1.8533299999999999</v>
      </c>
      <c r="CR44">
        <v>1.8519399999999999</v>
      </c>
      <c r="CS44">
        <v>1.85273</v>
      </c>
      <c r="CT44">
        <v>1.8564099999999999</v>
      </c>
      <c r="CU44">
        <v>1.86267</v>
      </c>
      <c r="CV44" t="s">
        <v>238</v>
      </c>
      <c r="CW44" t="s">
        <v>19</v>
      </c>
      <c r="CX44" t="s">
        <v>19</v>
      </c>
      <c r="CY44" t="s">
        <v>19</v>
      </c>
      <c r="CZ44" t="s">
        <v>239</v>
      </c>
      <c r="DA44" t="s">
        <v>240</v>
      </c>
      <c r="DB44" t="s">
        <v>241</v>
      </c>
      <c r="DC44" t="s">
        <v>241</v>
      </c>
      <c r="DD44" t="s">
        <v>241</v>
      </c>
      <c r="DE44" t="s">
        <v>241</v>
      </c>
      <c r="DF44">
        <v>0</v>
      </c>
      <c r="DG44">
        <v>100</v>
      </c>
      <c r="DH44">
        <v>100</v>
      </c>
      <c r="DI44">
        <v>-1.3480000000000001</v>
      </c>
      <c r="DJ44">
        <v>2.1000000000000001E-2</v>
      </c>
      <c r="DK44">
        <v>3</v>
      </c>
      <c r="DL44">
        <v>637.548</v>
      </c>
      <c r="DM44">
        <v>288.75</v>
      </c>
      <c r="DN44">
        <v>23.000299999999999</v>
      </c>
      <c r="DO44">
        <v>23.536200000000001</v>
      </c>
      <c r="DP44">
        <v>30</v>
      </c>
      <c r="DQ44">
        <v>23.6386</v>
      </c>
      <c r="DR44">
        <v>23.653400000000001</v>
      </c>
      <c r="DS44">
        <v>9.7576599999999996</v>
      </c>
      <c r="DT44">
        <v>22.568100000000001</v>
      </c>
      <c r="DU44">
        <v>100</v>
      </c>
      <c r="DV44">
        <v>23</v>
      </c>
      <c r="DW44">
        <v>163.33000000000001</v>
      </c>
      <c r="DX44">
        <v>19</v>
      </c>
      <c r="DY44">
        <v>101.285</v>
      </c>
      <c r="DZ44">
        <v>105.25700000000001</v>
      </c>
    </row>
    <row r="45" spans="1:130" x14ac:dyDescent="0.25">
      <c r="A45">
        <v>46</v>
      </c>
      <c r="B45">
        <v>1560438182.5</v>
      </c>
      <c r="C45">
        <v>90</v>
      </c>
      <c r="D45" t="s">
        <v>300</v>
      </c>
      <c r="E45" t="s">
        <v>301</v>
      </c>
      <c r="G45">
        <v>1560438172.1612899</v>
      </c>
      <c r="H45">
        <f t="shared" si="0"/>
        <v>-1.5187637141317055E-5</v>
      </c>
      <c r="I45">
        <f t="shared" si="1"/>
        <v>8.8260094970438328</v>
      </c>
      <c r="J45">
        <f t="shared" si="2"/>
        <v>124.612806451613</v>
      </c>
      <c r="K45">
        <f t="shared" si="3"/>
        <v>9306.006635247415</v>
      </c>
      <c r="L45">
        <f t="shared" si="4"/>
        <v>926.68206227271264</v>
      </c>
      <c r="M45">
        <f t="shared" si="5"/>
        <v>12.408808309978278</v>
      </c>
      <c r="N45">
        <f t="shared" si="6"/>
        <v>-1.5252567887730328E-3</v>
      </c>
      <c r="O45">
        <f t="shared" si="7"/>
        <v>3</v>
      </c>
      <c r="P45">
        <f t="shared" si="8"/>
        <v>-1.5256446220758789E-3</v>
      </c>
      <c r="Q45">
        <f t="shared" si="9"/>
        <v>-9.5349303681299983E-4</v>
      </c>
      <c r="R45">
        <f t="shared" si="10"/>
        <v>215.02160046471963</v>
      </c>
      <c r="S45">
        <f t="shared" si="11"/>
        <v>23.976806736306042</v>
      </c>
      <c r="T45">
        <f t="shared" si="12"/>
        <v>23.226190322580649</v>
      </c>
      <c r="U45">
        <f t="shared" si="13"/>
        <v>2.8585567382412633</v>
      </c>
      <c r="V45">
        <f t="shared" si="14"/>
        <v>68.169206323663118</v>
      </c>
      <c r="W45">
        <f t="shared" si="15"/>
        <v>1.8908989152334863</v>
      </c>
      <c r="X45">
        <f t="shared" si="16"/>
        <v>2.773831495493166</v>
      </c>
      <c r="Y45">
        <f t="shared" si="17"/>
        <v>0.96765782300777703</v>
      </c>
      <c r="Z45">
        <f t="shared" si="18"/>
        <v>0.66977479793208217</v>
      </c>
      <c r="AA45">
        <f t="shared" si="19"/>
        <v>-80.384878916135705</v>
      </c>
      <c r="AB45">
        <f t="shared" si="20"/>
        <v>-5.553177089288396</v>
      </c>
      <c r="AC45">
        <f t="shared" si="21"/>
        <v>129.75331925722762</v>
      </c>
      <c r="AD45">
        <v>0</v>
      </c>
      <c r="AE45">
        <v>0</v>
      </c>
      <c r="AF45">
        <v>3</v>
      </c>
      <c r="AG45">
        <v>0</v>
      </c>
      <c r="AH45">
        <v>0</v>
      </c>
      <c r="AI45">
        <f t="shared" si="22"/>
        <v>1</v>
      </c>
      <c r="AJ45">
        <f t="shared" si="23"/>
        <v>0</v>
      </c>
      <c r="AK45">
        <f t="shared" si="24"/>
        <v>68083.375654941032</v>
      </c>
      <c r="AL45">
        <f t="shared" si="25"/>
        <v>1200.0006451612901</v>
      </c>
      <c r="AM45">
        <f t="shared" si="26"/>
        <v>963.35916948314616</v>
      </c>
      <c r="AN45">
        <f t="shared" si="27"/>
        <v>0.80279887629032287</v>
      </c>
      <c r="AO45">
        <f t="shared" si="28"/>
        <v>0.22319982751612913</v>
      </c>
      <c r="AP45">
        <v>10</v>
      </c>
      <c r="AQ45">
        <v>1</v>
      </c>
      <c r="AR45" t="s">
        <v>235</v>
      </c>
      <c r="AS45">
        <v>1560438172.1612899</v>
      </c>
      <c r="AT45">
        <v>124.612806451613</v>
      </c>
      <c r="AU45">
        <v>139.31787096774201</v>
      </c>
      <c r="AV45">
        <v>18.988948387096801</v>
      </c>
      <c r="AW45">
        <v>19.013777419354799</v>
      </c>
      <c r="AX45">
        <v>600.07332258064503</v>
      </c>
      <c r="AY45">
        <v>99.4787580645161</v>
      </c>
      <c r="AZ45">
        <v>0.100158929032258</v>
      </c>
      <c r="BA45">
        <v>22.729177419354802</v>
      </c>
      <c r="BB45">
        <v>23.266396774193598</v>
      </c>
      <c r="BC45">
        <v>23.1859838709677</v>
      </c>
      <c r="BD45">
        <v>0</v>
      </c>
      <c r="BE45">
        <v>0</v>
      </c>
      <c r="BF45">
        <v>13002.6</v>
      </c>
      <c r="BG45">
        <v>1038.6541935483899</v>
      </c>
      <c r="BH45">
        <v>21.078016129032299</v>
      </c>
      <c r="BI45">
        <v>1200.0006451612901</v>
      </c>
      <c r="BJ45">
        <v>0.32999699999999998</v>
      </c>
      <c r="BK45">
        <v>0.33000206451612901</v>
      </c>
      <c r="BL45">
        <v>0.32999429032258099</v>
      </c>
      <c r="BM45">
        <v>1.00065580645161E-2</v>
      </c>
      <c r="BN45">
        <v>23</v>
      </c>
      <c r="BO45">
        <v>17743.1451612903</v>
      </c>
      <c r="BP45">
        <v>1560432001.5</v>
      </c>
      <c r="BQ45" t="s">
        <v>236</v>
      </c>
      <c r="BR45">
        <v>1</v>
      </c>
      <c r="BS45">
        <v>-1.3480000000000001</v>
      </c>
      <c r="BT45">
        <v>2.1000000000000001E-2</v>
      </c>
      <c r="BU45">
        <v>400</v>
      </c>
      <c r="BV45">
        <v>19</v>
      </c>
      <c r="BW45">
        <v>0.05</v>
      </c>
      <c r="BX45">
        <v>0.02</v>
      </c>
      <c r="BY45">
        <v>8.3139851319676694</v>
      </c>
      <c r="BZ45">
        <v>26.954053234485801</v>
      </c>
      <c r="CA45">
        <v>2.7009322669201201</v>
      </c>
      <c r="CB45">
        <v>0</v>
      </c>
      <c r="CC45">
        <v>-14.2326695121951</v>
      </c>
      <c r="CD45">
        <v>-43.434170174215701</v>
      </c>
      <c r="CE45">
        <v>4.3520432851147</v>
      </c>
      <c r="CF45">
        <v>0</v>
      </c>
      <c r="CG45">
        <v>-2.47813780487805E-2</v>
      </c>
      <c r="CH45">
        <v>-3.73179094076664E-3</v>
      </c>
      <c r="CI45">
        <v>8.0332633028724898E-4</v>
      </c>
      <c r="CJ45">
        <v>1</v>
      </c>
      <c r="CK45">
        <v>1</v>
      </c>
      <c r="CL45">
        <v>3</v>
      </c>
      <c r="CM45" t="s">
        <v>243</v>
      </c>
      <c r="CN45">
        <v>1.8608100000000001</v>
      </c>
      <c r="CO45">
        <v>1.85775</v>
      </c>
      <c r="CP45">
        <v>1.8605100000000001</v>
      </c>
      <c r="CQ45">
        <v>1.8533299999999999</v>
      </c>
      <c r="CR45">
        <v>1.8519300000000001</v>
      </c>
      <c r="CS45">
        <v>1.85273</v>
      </c>
      <c r="CT45">
        <v>1.8564400000000001</v>
      </c>
      <c r="CU45">
        <v>1.86267</v>
      </c>
      <c r="CV45" t="s">
        <v>238</v>
      </c>
      <c r="CW45" t="s">
        <v>19</v>
      </c>
      <c r="CX45" t="s">
        <v>19</v>
      </c>
      <c r="CY45" t="s">
        <v>19</v>
      </c>
      <c r="CZ45" t="s">
        <v>239</v>
      </c>
      <c r="DA45" t="s">
        <v>240</v>
      </c>
      <c r="DB45" t="s">
        <v>241</v>
      </c>
      <c r="DC45" t="s">
        <v>241</v>
      </c>
      <c r="DD45" t="s">
        <v>241</v>
      </c>
      <c r="DE45" t="s">
        <v>241</v>
      </c>
      <c r="DF45">
        <v>0</v>
      </c>
      <c r="DG45">
        <v>100</v>
      </c>
      <c r="DH45">
        <v>100</v>
      </c>
      <c r="DI45">
        <v>-1.3480000000000001</v>
      </c>
      <c r="DJ45">
        <v>2.1000000000000001E-2</v>
      </c>
      <c r="DK45">
        <v>3</v>
      </c>
      <c r="DL45">
        <v>637.37300000000005</v>
      </c>
      <c r="DM45">
        <v>288.86</v>
      </c>
      <c r="DN45">
        <v>23.000299999999999</v>
      </c>
      <c r="DO45">
        <v>23.536200000000001</v>
      </c>
      <c r="DP45">
        <v>30.0001</v>
      </c>
      <c r="DQ45">
        <v>23.639099999999999</v>
      </c>
      <c r="DR45">
        <v>23.653400000000001</v>
      </c>
      <c r="DS45">
        <v>9.9151399999999992</v>
      </c>
      <c r="DT45">
        <v>22.568100000000001</v>
      </c>
      <c r="DU45">
        <v>100</v>
      </c>
      <c r="DV45">
        <v>23</v>
      </c>
      <c r="DW45">
        <v>168.33</v>
      </c>
      <c r="DX45">
        <v>19</v>
      </c>
      <c r="DY45">
        <v>101.285</v>
      </c>
      <c r="DZ45">
        <v>105.25700000000001</v>
      </c>
    </row>
    <row r="46" spans="1:130" x14ac:dyDescent="0.25">
      <c r="A46">
        <v>47</v>
      </c>
      <c r="B46">
        <v>1560438184.5</v>
      </c>
      <c r="C46">
        <v>92</v>
      </c>
      <c r="D46" t="s">
        <v>302</v>
      </c>
      <c r="E46" t="s">
        <v>303</v>
      </c>
      <c r="G46">
        <v>1560438174.1612899</v>
      </c>
      <c r="H46">
        <f t="shared" si="0"/>
        <v>-1.5219292940974976E-5</v>
      </c>
      <c r="I46">
        <f t="shared" si="1"/>
        <v>9.6334385634840345</v>
      </c>
      <c r="J46">
        <f t="shared" si="2"/>
        <v>126.60580645161301</v>
      </c>
      <c r="K46">
        <f t="shared" si="3"/>
        <v>10129.905095694316</v>
      </c>
      <c r="L46">
        <f t="shared" si="4"/>
        <v>1008.7256863322306</v>
      </c>
      <c r="M46">
        <f t="shared" si="5"/>
        <v>12.607277935983017</v>
      </c>
      <c r="N46">
        <f t="shared" si="6"/>
        <v>-1.528024896405642E-3</v>
      </c>
      <c r="O46">
        <f t="shared" si="7"/>
        <v>3</v>
      </c>
      <c r="P46">
        <f t="shared" si="8"/>
        <v>-1.5284141388816805E-3</v>
      </c>
      <c r="Q46">
        <f t="shared" si="9"/>
        <v>-9.5522385816983711E-4</v>
      </c>
      <c r="R46">
        <f t="shared" si="10"/>
        <v>215.02159578998348</v>
      </c>
      <c r="S46">
        <f t="shared" si="11"/>
        <v>23.979609276538632</v>
      </c>
      <c r="T46">
        <f t="shared" si="12"/>
        <v>23.228229032258049</v>
      </c>
      <c r="U46">
        <f t="shared" si="13"/>
        <v>2.8589088845613779</v>
      </c>
      <c r="V46">
        <f t="shared" si="14"/>
        <v>68.161026630706672</v>
      </c>
      <c r="W46">
        <f t="shared" si="15"/>
        <v>1.8909927538556721</v>
      </c>
      <c r="X46">
        <f t="shared" si="16"/>
        <v>2.7743020422814118</v>
      </c>
      <c r="Y46">
        <f t="shared" si="17"/>
        <v>0.96791613070570581</v>
      </c>
      <c r="Z46">
        <f t="shared" si="18"/>
        <v>0.67117081869699646</v>
      </c>
      <c r="AA46">
        <f t="shared" si="19"/>
        <v>-80.262272593543912</v>
      </c>
      <c r="AB46">
        <f t="shared" si="20"/>
        <v>-5.5448430229195331</v>
      </c>
      <c r="AC46">
        <f t="shared" si="21"/>
        <v>129.88565099221702</v>
      </c>
      <c r="AD46">
        <v>0</v>
      </c>
      <c r="AE46">
        <v>0</v>
      </c>
      <c r="AF46">
        <v>3</v>
      </c>
      <c r="AG46">
        <v>0</v>
      </c>
      <c r="AH46">
        <v>0</v>
      </c>
      <c r="AI46">
        <f t="shared" si="22"/>
        <v>1</v>
      </c>
      <c r="AJ46">
        <f t="shared" si="23"/>
        <v>0</v>
      </c>
      <c r="AK46">
        <f t="shared" si="24"/>
        <v>68087.505623804464</v>
      </c>
      <c r="AL46">
        <f t="shared" si="25"/>
        <v>1200.0003225806399</v>
      </c>
      <c r="AM46">
        <f t="shared" si="26"/>
        <v>963.35889541898371</v>
      </c>
      <c r="AN46">
        <f t="shared" si="27"/>
        <v>0.80279886370967712</v>
      </c>
      <c r="AO46">
        <f t="shared" si="28"/>
        <v>0.22319988616129025</v>
      </c>
      <c r="AP46">
        <v>10</v>
      </c>
      <c r="AQ46">
        <v>1</v>
      </c>
      <c r="AR46" t="s">
        <v>235</v>
      </c>
      <c r="AS46">
        <v>1560438174.1612899</v>
      </c>
      <c r="AT46">
        <v>126.60580645161301</v>
      </c>
      <c r="AU46">
        <v>142.65629032258099</v>
      </c>
      <c r="AV46">
        <v>18.989877419354801</v>
      </c>
      <c r="AW46">
        <v>19.014758064516101</v>
      </c>
      <c r="AX46">
        <v>600.07609677419396</v>
      </c>
      <c r="AY46">
        <v>99.478825806451596</v>
      </c>
      <c r="AZ46">
        <v>0.10016104516129</v>
      </c>
      <c r="BA46">
        <v>22.7319741935484</v>
      </c>
      <c r="BB46">
        <v>23.2680516129032</v>
      </c>
      <c r="BC46">
        <v>23.188406451612899</v>
      </c>
      <c r="BD46">
        <v>0</v>
      </c>
      <c r="BE46">
        <v>0</v>
      </c>
      <c r="BF46">
        <v>13003.606451612901</v>
      </c>
      <c r="BG46">
        <v>1038.65806451613</v>
      </c>
      <c r="BH46">
        <v>21.0746580645161</v>
      </c>
      <c r="BI46">
        <v>1200.0003225806399</v>
      </c>
      <c r="BJ46">
        <v>0.32999625806451599</v>
      </c>
      <c r="BK46">
        <v>0.33000254838709697</v>
      </c>
      <c r="BL46">
        <v>0.32999458064516102</v>
      </c>
      <c r="BM46">
        <v>1.00065838709677E-2</v>
      </c>
      <c r="BN46">
        <v>23</v>
      </c>
      <c r="BO46">
        <v>17743.138709677401</v>
      </c>
      <c r="BP46">
        <v>1560432001.5</v>
      </c>
      <c r="BQ46" t="s">
        <v>236</v>
      </c>
      <c r="BR46">
        <v>1</v>
      </c>
      <c r="BS46">
        <v>-1.3480000000000001</v>
      </c>
      <c r="BT46">
        <v>2.1000000000000001E-2</v>
      </c>
      <c r="BU46">
        <v>400</v>
      </c>
      <c r="BV46">
        <v>19</v>
      </c>
      <c r="BW46">
        <v>0.05</v>
      </c>
      <c r="BX46">
        <v>0.02</v>
      </c>
      <c r="BY46">
        <v>9.1855206184880505</v>
      </c>
      <c r="BZ46">
        <v>23.5777708406149</v>
      </c>
      <c r="CA46">
        <v>2.3614284965678598</v>
      </c>
      <c r="CB46">
        <v>0</v>
      </c>
      <c r="CC46">
        <v>-15.6383870731707</v>
      </c>
      <c r="CD46">
        <v>-37.966722020906197</v>
      </c>
      <c r="CE46">
        <v>3.8017103699803099</v>
      </c>
      <c r="CF46">
        <v>0</v>
      </c>
      <c r="CG46">
        <v>-2.4911546341463399E-2</v>
      </c>
      <c r="CH46">
        <v>-9.2788641114991798E-4</v>
      </c>
      <c r="CI46">
        <v>6.8245712314081702E-4</v>
      </c>
      <c r="CJ46">
        <v>1</v>
      </c>
      <c r="CK46">
        <v>1</v>
      </c>
      <c r="CL46">
        <v>3</v>
      </c>
      <c r="CM46" t="s">
        <v>243</v>
      </c>
      <c r="CN46">
        <v>1.8608100000000001</v>
      </c>
      <c r="CO46">
        <v>1.8577600000000001</v>
      </c>
      <c r="CP46">
        <v>1.8605100000000001</v>
      </c>
      <c r="CQ46">
        <v>1.8533299999999999</v>
      </c>
      <c r="CR46">
        <v>1.85192</v>
      </c>
      <c r="CS46">
        <v>1.8527199999999999</v>
      </c>
      <c r="CT46">
        <v>1.85643</v>
      </c>
      <c r="CU46">
        <v>1.86266</v>
      </c>
      <c r="CV46" t="s">
        <v>238</v>
      </c>
      <c r="CW46" t="s">
        <v>19</v>
      </c>
      <c r="CX46" t="s">
        <v>19</v>
      </c>
      <c r="CY46" t="s">
        <v>19</v>
      </c>
      <c r="CZ46" t="s">
        <v>239</v>
      </c>
      <c r="DA46" t="s">
        <v>240</v>
      </c>
      <c r="DB46" t="s">
        <v>241</v>
      </c>
      <c r="DC46" t="s">
        <v>241</v>
      </c>
      <c r="DD46" t="s">
        <v>241</v>
      </c>
      <c r="DE46" t="s">
        <v>241</v>
      </c>
      <c r="DF46">
        <v>0</v>
      </c>
      <c r="DG46">
        <v>100</v>
      </c>
      <c r="DH46">
        <v>100</v>
      </c>
      <c r="DI46">
        <v>-1.3480000000000001</v>
      </c>
      <c r="DJ46">
        <v>2.1000000000000001E-2</v>
      </c>
      <c r="DK46">
        <v>3</v>
      </c>
      <c r="DL46">
        <v>637.49400000000003</v>
      </c>
      <c r="DM46">
        <v>288.86</v>
      </c>
      <c r="DN46">
        <v>23.0001</v>
      </c>
      <c r="DO46">
        <v>23.536200000000001</v>
      </c>
      <c r="DP46">
        <v>30.0002</v>
      </c>
      <c r="DQ46">
        <v>23.639099999999999</v>
      </c>
      <c r="DR46">
        <v>23.653400000000001</v>
      </c>
      <c r="DS46">
        <v>10.0631</v>
      </c>
      <c r="DT46">
        <v>22.568100000000001</v>
      </c>
      <c r="DU46">
        <v>100</v>
      </c>
      <c r="DV46">
        <v>23</v>
      </c>
      <c r="DW46">
        <v>173.33</v>
      </c>
      <c r="DX46">
        <v>19</v>
      </c>
      <c r="DY46">
        <v>101.285</v>
      </c>
      <c r="DZ46">
        <v>105.25700000000001</v>
      </c>
    </row>
    <row r="47" spans="1:130" x14ac:dyDescent="0.25">
      <c r="A47">
        <v>48</v>
      </c>
      <c r="B47">
        <v>1560438186.5</v>
      </c>
      <c r="C47">
        <v>94</v>
      </c>
      <c r="D47" t="s">
        <v>304</v>
      </c>
      <c r="E47" t="s">
        <v>305</v>
      </c>
      <c r="G47">
        <v>1560438176.1612899</v>
      </c>
      <c r="H47">
        <f t="shared" si="0"/>
        <v>-1.5126213666094201E-5</v>
      </c>
      <c r="I47">
        <f t="shared" si="1"/>
        <v>10.338926164549033</v>
      </c>
      <c r="J47">
        <f t="shared" si="2"/>
        <v>128.775612903226</v>
      </c>
      <c r="K47">
        <f t="shared" si="3"/>
        <v>10936.101763133176</v>
      </c>
      <c r="L47">
        <f t="shared" si="4"/>
        <v>1089.0061072101796</v>
      </c>
      <c r="M47">
        <f t="shared" si="5"/>
        <v>12.823347107476925</v>
      </c>
      <c r="N47">
        <f t="shared" si="6"/>
        <v>-1.5179362088196351E-3</v>
      </c>
      <c r="O47">
        <f t="shared" si="7"/>
        <v>3</v>
      </c>
      <c r="P47">
        <f t="shared" si="8"/>
        <v>-1.5183203277199741E-3</v>
      </c>
      <c r="Q47">
        <f t="shared" si="9"/>
        <v>-9.4891568666513322E-4</v>
      </c>
      <c r="R47">
        <f t="shared" si="10"/>
        <v>215.02159783348498</v>
      </c>
      <c r="S47">
        <f t="shared" si="11"/>
        <v>23.982966654907923</v>
      </c>
      <c r="T47">
        <f t="shared" si="12"/>
        <v>23.23155161290325</v>
      </c>
      <c r="U47">
        <f t="shared" si="13"/>
        <v>2.8594828752271431</v>
      </c>
      <c r="V47">
        <f t="shared" si="14"/>
        <v>68.150696998155496</v>
      </c>
      <c r="W47">
        <f t="shared" si="15"/>
        <v>1.8910942402978168</v>
      </c>
      <c r="X47">
        <f t="shared" si="16"/>
        <v>2.7748714592735557</v>
      </c>
      <c r="Y47">
        <f t="shared" si="17"/>
        <v>0.96838863492932625</v>
      </c>
      <c r="Z47">
        <f t="shared" si="18"/>
        <v>0.66706602267475423</v>
      </c>
      <c r="AA47">
        <f t="shared" si="19"/>
        <v>-80.252359741944218</v>
      </c>
      <c r="AB47">
        <f t="shared" si="20"/>
        <v>-5.544346637130122</v>
      </c>
      <c r="AC47">
        <f t="shared" si="21"/>
        <v>129.89195747708538</v>
      </c>
      <c r="AD47">
        <v>0</v>
      </c>
      <c r="AE47">
        <v>0</v>
      </c>
      <c r="AF47">
        <v>3</v>
      </c>
      <c r="AG47">
        <v>0</v>
      </c>
      <c r="AH47">
        <v>0</v>
      </c>
      <c r="AI47">
        <f t="shared" si="22"/>
        <v>1</v>
      </c>
      <c r="AJ47">
        <f t="shared" si="23"/>
        <v>0</v>
      </c>
      <c r="AK47">
        <f t="shared" si="24"/>
        <v>68091.264718140272</v>
      </c>
      <c r="AL47">
        <f t="shared" si="25"/>
        <v>1200</v>
      </c>
      <c r="AM47">
        <f t="shared" si="26"/>
        <v>963.358547032258</v>
      </c>
      <c r="AN47">
        <f t="shared" si="27"/>
        <v>0.8027987891935483</v>
      </c>
      <c r="AO47">
        <f t="shared" si="28"/>
        <v>0.22319996899999994</v>
      </c>
      <c r="AP47">
        <v>10</v>
      </c>
      <c r="AQ47">
        <v>1</v>
      </c>
      <c r="AR47" t="s">
        <v>235</v>
      </c>
      <c r="AS47">
        <v>1560438176.1612899</v>
      </c>
      <c r="AT47">
        <v>128.775612903226</v>
      </c>
      <c r="AU47">
        <v>146.00212903225801</v>
      </c>
      <c r="AV47">
        <v>18.990893548387099</v>
      </c>
      <c r="AW47">
        <v>19.0156225806452</v>
      </c>
      <c r="AX47">
        <v>600.06203225806496</v>
      </c>
      <c r="AY47">
        <v>99.478925806451599</v>
      </c>
      <c r="AZ47">
        <v>0.100076912903226</v>
      </c>
      <c r="BA47">
        <v>22.735358064516099</v>
      </c>
      <c r="BB47">
        <v>23.271635483870998</v>
      </c>
      <c r="BC47">
        <v>23.191467741935501</v>
      </c>
      <c r="BD47">
        <v>0</v>
      </c>
      <c r="BE47">
        <v>0</v>
      </c>
      <c r="BF47">
        <v>13004.558064516101</v>
      </c>
      <c r="BG47">
        <v>1038.66903225806</v>
      </c>
      <c r="BH47">
        <v>21.0762258064516</v>
      </c>
      <c r="BI47">
        <v>1200</v>
      </c>
      <c r="BJ47">
        <v>0.32999499999999998</v>
      </c>
      <c r="BK47">
        <v>0.33000332258064502</v>
      </c>
      <c r="BL47">
        <v>0.32999506451612898</v>
      </c>
      <c r="BM47">
        <v>1.00066096774194E-2</v>
      </c>
      <c r="BN47">
        <v>23</v>
      </c>
      <c r="BO47">
        <v>17743.135483870999</v>
      </c>
      <c r="BP47">
        <v>1560432001.5</v>
      </c>
      <c r="BQ47" t="s">
        <v>236</v>
      </c>
      <c r="BR47">
        <v>1</v>
      </c>
      <c r="BS47">
        <v>-1.3480000000000001</v>
      </c>
      <c r="BT47">
        <v>2.1000000000000001E-2</v>
      </c>
      <c r="BU47">
        <v>400</v>
      </c>
      <c r="BV47">
        <v>19</v>
      </c>
      <c r="BW47">
        <v>0.05</v>
      </c>
      <c r="BX47">
        <v>0.02</v>
      </c>
      <c r="BY47">
        <v>9.9466113872347108</v>
      </c>
      <c r="BZ47">
        <v>20.594798596853401</v>
      </c>
      <c r="CA47">
        <v>2.0613778879415499</v>
      </c>
      <c r="CB47">
        <v>0</v>
      </c>
      <c r="CC47">
        <v>-16.864264146341501</v>
      </c>
      <c r="CD47">
        <v>-33.209632055747697</v>
      </c>
      <c r="CE47">
        <v>3.3233672965987902</v>
      </c>
      <c r="CF47">
        <v>0</v>
      </c>
      <c r="CG47">
        <v>-2.4812926829268299E-2</v>
      </c>
      <c r="CH47">
        <v>4.6045337979091997E-3</v>
      </c>
      <c r="CI47">
        <v>8.9415137285186401E-4</v>
      </c>
      <c r="CJ47">
        <v>1</v>
      </c>
      <c r="CK47">
        <v>1</v>
      </c>
      <c r="CL47">
        <v>3</v>
      </c>
      <c r="CM47" t="s">
        <v>243</v>
      </c>
      <c r="CN47">
        <v>1.8608100000000001</v>
      </c>
      <c r="CO47">
        <v>1.8577600000000001</v>
      </c>
      <c r="CP47">
        <v>1.8605100000000001</v>
      </c>
      <c r="CQ47">
        <v>1.85334</v>
      </c>
      <c r="CR47">
        <v>1.85192</v>
      </c>
      <c r="CS47">
        <v>1.85273</v>
      </c>
      <c r="CT47">
        <v>1.8564400000000001</v>
      </c>
      <c r="CU47">
        <v>1.86266</v>
      </c>
      <c r="CV47" t="s">
        <v>238</v>
      </c>
      <c r="CW47" t="s">
        <v>19</v>
      </c>
      <c r="CX47" t="s">
        <v>19</v>
      </c>
      <c r="CY47" t="s">
        <v>19</v>
      </c>
      <c r="CZ47" t="s">
        <v>239</v>
      </c>
      <c r="DA47" t="s">
        <v>240</v>
      </c>
      <c r="DB47" t="s">
        <v>241</v>
      </c>
      <c r="DC47" t="s">
        <v>241</v>
      </c>
      <c r="DD47" t="s">
        <v>241</v>
      </c>
      <c r="DE47" t="s">
        <v>241</v>
      </c>
      <c r="DF47">
        <v>0</v>
      </c>
      <c r="DG47">
        <v>100</v>
      </c>
      <c r="DH47">
        <v>100</v>
      </c>
      <c r="DI47">
        <v>-1.3480000000000001</v>
      </c>
      <c r="DJ47">
        <v>2.1000000000000001E-2</v>
      </c>
      <c r="DK47">
        <v>3</v>
      </c>
      <c r="DL47">
        <v>637.45399999999995</v>
      </c>
      <c r="DM47">
        <v>288.92700000000002</v>
      </c>
      <c r="DN47">
        <v>23</v>
      </c>
      <c r="DO47">
        <v>23.536200000000001</v>
      </c>
      <c r="DP47">
        <v>30.0001</v>
      </c>
      <c r="DQ47">
        <v>23.639099999999999</v>
      </c>
      <c r="DR47">
        <v>23.653400000000001</v>
      </c>
      <c r="DS47">
        <v>10.1745</v>
      </c>
      <c r="DT47">
        <v>22.568100000000001</v>
      </c>
      <c r="DU47">
        <v>100</v>
      </c>
      <c r="DV47">
        <v>23</v>
      </c>
      <c r="DW47">
        <v>173.33</v>
      </c>
      <c r="DX47">
        <v>19</v>
      </c>
      <c r="DY47">
        <v>101.285</v>
      </c>
      <c r="DZ47">
        <v>105.25700000000001</v>
      </c>
    </row>
    <row r="48" spans="1:130" x14ac:dyDescent="0.25">
      <c r="A48">
        <v>49</v>
      </c>
      <c r="B48">
        <v>1560438188.5</v>
      </c>
      <c r="C48">
        <v>96</v>
      </c>
      <c r="D48" t="s">
        <v>306</v>
      </c>
      <c r="E48" t="s">
        <v>307</v>
      </c>
      <c r="G48">
        <v>1560438178.1612899</v>
      </c>
      <c r="H48">
        <f t="shared" si="0"/>
        <v>-1.4915084144859993E-5</v>
      </c>
      <c r="I48">
        <f t="shared" si="1"/>
        <v>10.953460435598499</v>
      </c>
      <c r="J48">
        <f t="shared" si="2"/>
        <v>131.09812903225799</v>
      </c>
      <c r="K48">
        <f t="shared" si="3"/>
        <v>11749.636767283935</v>
      </c>
      <c r="L48">
        <f t="shared" si="4"/>
        <v>1170.0159888661519</v>
      </c>
      <c r="M48">
        <f t="shared" si="5"/>
        <v>13.054608420344969</v>
      </c>
      <c r="N48">
        <f t="shared" si="6"/>
        <v>-1.4958907044679995E-3</v>
      </c>
      <c r="O48">
        <f t="shared" si="7"/>
        <v>3</v>
      </c>
      <c r="P48">
        <f t="shared" si="8"/>
        <v>-1.4962637456394218E-3</v>
      </c>
      <c r="Q48">
        <f t="shared" si="9"/>
        <v>-9.3513131845062629E-4</v>
      </c>
      <c r="R48">
        <f t="shared" si="10"/>
        <v>215.02160521837632</v>
      </c>
      <c r="S48">
        <f t="shared" si="11"/>
        <v>23.986638830789826</v>
      </c>
      <c r="T48">
        <f t="shared" si="12"/>
        <v>23.235409677419348</v>
      </c>
      <c r="U48">
        <f t="shared" si="13"/>
        <v>2.8601494996053183</v>
      </c>
      <c r="V48">
        <f t="shared" si="14"/>
        <v>68.139329451571328</v>
      </c>
      <c r="W48">
        <f t="shared" si="15"/>
        <v>1.8912064595358618</v>
      </c>
      <c r="X48">
        <f t="shared" si="16"/>
        <v>2.7754990763153886</v>
      </c>
      <c r="Y48">
        <f t="shared" si="17"/>
        <v>0.96894304006945653</v>
      </c>
      <c r="Z48">
        <f t="shared" si="18"/>
        <v>0.65775521078832566</v>
      </c>
      <c r="AA48">
        <f t="shared" si="19"/>
        <v>-80.273228903223824</v>
      </c>
      <c r="AB48">
        <f t="shared" si="20"/>
        <v>-5.5460016541050656</v>
      </c>
      <c r="AC48">
        <f t="shared" si="21"/>
        <v>129.8601298718358</v>
      </c>
      <c r="AD48">
        <v>0</v>
      </c>
      <c r="AE48">
        <v>0</v>
      </c>
      <c r="AF48">
        <v>3</v>
      </c>
      <c r="AG48">
        <v>0</v>
      </c>
      <c r="AH48">
        <v>0</v>
      </c>
      <c r="AI48">
        <f t="shared" si="22"/>
        <v>1</v>
      </c>
      <c r="AJ48">
        <f t="shared" si="23"/>
        <v>0</v>
      </c>
      <c r="AK48">
        <f t="shared" si="24"/>
        <v>68091.58069848716</v>
      </c>
      <c r="AL48">
        <f t="shared" si="25"/>
        <v>1199.9996774193501</v>
      </c>
      <c r="AM48">
        <f t="shared" si="26"/>
        <v>963.35814600042522</v>
      </c>
      <c r="AN48">
        <f t="shared" si="27"/>
        <v>0.80279867080645184</v>
      </c>
      <c r="AO48">
        <f t="shared" si="28"/>
        <v>0.22320006958064526</v>
      </c>
      <c r="AP48">
        <v>10</v>
      </c>
      <c r="AQ48">
        <v>1</v>
      </c>
      <c r="AR48" t="s">
        <v>235</v>
      </c>
      <c r="AS48">
        <v>1560438178.1612899</v>
      </c>
      <c r="AT48">
        <v>131.09812903225799</v>
      </c>
      <c r="AU48">
        <v>149.348774193548</v>
      </c>
      <c r="AV48">
        <v>18.992038709677399</v>
      </c>
      <c r="AW48">
        <v>19.016422580645202</v>
      </c>
      <c r="AX48">
        <v>600.06125806451598</v>
      </c>
      <c r="AY48">
        <v>99.478870967741898</v>
      </c>
      <c r="AZ48">
        <v>0.10003619677419399</v>
      </c>
      <c r="BA48">
        <v>22.739087096774199</v>
      </c>
      <c r="BB48">
        <v>23.2760322580645</v>
      </c>
      <c r="BC48">
        <v>23.194787096774199</v>
      </c>
      <c r="BD48">
        <v>0</v>
      </c>
      <c r="BE48">
        <v>0</v>
      </c>
      <c r="BF48">
        <v>13004.816129032301</v>
      </c>
      <c r="BG48">
        <v>1038.6877419354801</v>
      </c>
      <c r="BH48">
        <v>21.078019354838698</v>
      </c>
      <c r="BI48">
        <v>1199.9996774193501</v>
      </c>
      <c r="BJ48">
        <v>0.32999335483871001</v>
      </c>
      <c r="BK48">
        <v>0.330004258064516</v>
      </c>
      <c r="BL48">
        <v>0.32999574193548398</v>
      </c>
      <c r="BM48">
        <v>1.0006635483871E-2</v>
      </c>
      <c r="BN48">
        <v>23</v>
      </c>
      <c r="BO48">
        <v>17743.122580645198</v>
      </c>
      <c r="BP48">
        <v>1560432001.5</v>
      </c>
      <c r="BQ48" t="s">
        <v>236</v>
      </c>
      <c r="BR48">
        <v>1</v>
      </c>
      <c r="BS48">
        <v>-1.3480000000000001</v>
      </c>
      <c r="BT48">
        <v>2.1000000000000001E-2</v>
      </c>
      <c r="BU48">
        <v>400</v>
      </c>
      <c r="BV48">
        <v>19</v>
      </c>
      <c r="BW48">
        <v>0.05</v>
      </c>
      <c r="BX48">
        <v>0.02</v>
      </c>
      <c r="BY48">
        <v>10.612571043383401</v>
      </c>
      <c r="BZ48">
        <v>18.007954204756</v>
      </c>
      <c r="CA48">
        <v>1.80088677950256</v>
      </c>
      <c r="CB48">
        <v>0</v>
      </c>
      <c r="CC48">
        <v>-17.936058536585399</v>
      </c>
      <c r="CD48">
        <v>-29.047910801392099</v>
      </c>
      <c r="CE48">
        <v>2.9048180920314102</v>
      </c>
      <c r="CF48">
        <v>0</v>
      </c>
      <c r="CG48">
        <v>-2.4549856097560999E-2</v>
      </c>
      <c r="CH48">
        <v>9.8305149825778596E-3</v>
      </c>
      <c r="CI48">
        <v>1.2539687733010101E-3</v>
      </c>
      <c r="CJ48">
        <v>1</v>
      </c>
      <c r="CK48">
        <v>1</v>
      </c>
      <c r="CL48">
        <v>3</v>
      </c>
      <c r="CM48" t="s">
        <v>243</v>
      </c>
      <c r="CN48">
        <v>1.8608100000000001</v>
      </c>
      <c r="CO48">
        <v>1.85775</v>
      </c>
      <c r="CP48">
        <v>1.8605100000000001</v>
      </c>
      <c r="CQ48">
        <v>1.85334</v>
      </c>
      <c r="CR48">
        <v>1.8519300000000001</v>
      </c>
      <c r="CS48">
        <v>1.8527400000000001</v>
      </c>
      <c r="CT48">
        <v>1.8564400000000001</v>
      </c>
      <c r="CU48">
        <v>1.8627</v>
      </c>
      <c r="CV48" t="s">
        <v>238</v>
      </c>
      <c r="CW48" t="s">
        <v>19</v>
      </c>
      <c r="CX48" t="s">
        <v>19</v>
      </c>
      <c r="CY48" t="s">
        <v>19</v>
      </c>
      <c r="CZ48" t="s">
        <v>239</v>
      </c>
      <c r="DA48" t="s">
        <v>240</v>
      </c>
      <c r="DB48" t="s">
        <v>241</v>
      </c>
      <c r="DC48" t="s">
        <v>241</v>
      </c>
      <c r="DD48" t="s">
        <v>241</v>
      </c>
      <c r="DE48" t="s">
        <v>241</v>
      </c>
      <c r="DF48">
        <v>0</v>
      </c>
      <c r="DG48">
        <v>100</v>
      </c>
      <c r="DH48">
        <v>100</v>
      </c>
      <c r="DI48">
        <v>-1.3480000000000001</v>
      </c>
      <c r="DJ48">
        <v>2.1000000000000001E-2</v>
      </c>
      <c r="DK48">
        <v>3</v>
      </c>
      <c r="DL48">
        <v>637.09299999999996</v>
      </c>
      <c r="DM48">
        <v>288.971</v>
      </c>
      <c r="DN48">
        <v>23</v>
      </c>
      <c r="DO48">
        <v>23.536200000000001</v>
      </c>
      <c r="DP48">
        <v>30</v>
      </c>
      <c r="DQ48">
        <v>23.639099999999999</v>
      </c>
      <c r="DR48">
        <v>23.653400000000001</v>
      </c>
      <c r="DS48">
        <v>10.3322</v>
      </c>
      <c r="DT48">
        <v>22.568100000000001</v>
      </c>
      <c r="DU48">
        <v>100</v>
      </c>
      <c r="DV48">
        <v>23</v>
      </c>
      <c r="DW48">
        <v>178.33</v>
      </c>
      <c r="DX48">
        <v>19</v>
      </c>
      <c r="DY48">
        <v>101.286</v>
      </c>
      <c r="DZ48">
        <v>105.258</v>
      </c>
    </row>
    <row r="49" spans="1:130" x14ac:dyDescent="0.25">
      <c r="A49">
        <v>50</v>
      </c>
      <c r="B49">
        <v>1560438190.5</v>
      </c>
      <c r="C49">
        <v>98</v>
      </c>
      <c r="D49" t="s">
        <v>308</v>
      </c>
      <c r="E49" t="s">
        <v>309</v>
      </c>
      <c r="G49">
        <v>1560438180.1612899</v>
      </c>
      <c r="H49">
        <f t="shared" si="0"/>
        <v>-1.4680155823318787E-5</v>
      </c>
      <c r="I49">
        <f t="shared" si="1"/>
        <v>11.489133605567936</v>
      </c>
      <c r="J49">
        <f t="shared" si="2"/>
        <v>133.55012903225801</v>
      </c>
      <c r="K49">
        <f t="shared" si="3"/>
        <v>12522.162440876269</v>
      </c>
      <c r="L49">
        <f t="shared" si="4"/>
        <v>1246.9401489342495</v>
      </c>
      <c r="M49">
        <f t="shared" si="5"/>
        <v>13.298742814744926</v>
      </c>
      <c r="N49">
        <f t="shared" si="6"/>
        <v>-1.4715251335252488E-3</v>
      </c>
      <c r="O49">
        <f t="shared" si="7"/>
        <v>3</v>
      </c>
      <c r="P49">
        <f t="shared" si="8"/>
        <v>-1.4718861197617348E-3</v>
      </c>
      <c r="Q49">
        <f t="shared" si="9"/>
        <v>-9.1989638568171011E-4</v>
      </c>
      <c r="R49">
        <f t="shared" si="10"/>
        <v>215.02149459566354</v>
      </c>
      <c r="S49">
        <f t="shared" si="11"/>
        <v>23.990362270672613</v>
      </c>
      <c r="T49">
        <f t="shared" si="12"/>
        <v>23.239082258064549</v>
      </c>
      <c r="U49">
        <f t="shared" si="13"/>
        <v>2.8607842010216524</v>
      </c>
      <c r="V49">
        <f t="shared" si="14"/>
        <v>68.127562118581452</v>
      </c>
      <c r="W49">
        <f t="shared" si="15"/>
        <v>1.8913141819301411</v>
      </c>
      <c r="X49">
        <f t="shared" si="16"/>
        <v>2.7761365930548902</v>
      </c>
      <c r="Y49">
        <f t="shared" si="17"/>
        <v>0.96947001909151131</v>
      </c>
      <c r="Z49">
        <f t="shared" si="18"/>
        <v>0.64739487180835853</v>
      </c>
      <c r="AA49">
        <f t="shared" si="19"/>
        <v>-80.254707522584042</v>
      </c>
      <c r="AB49">
        <f t="shared" si="20"/>
        <v>-5.5449316430723625</v>
      </c>
      <c r="AC49">
        <f t="shared" si="21"/>
        <v>129.8692503018155</v>
      </c>
      <c r="AD49">
        <v>0</v>
      </c>
      <c r="AE49">
        <v>0</v>
      </c>
      <c r="AF49">
        <v>3</v>
      </c>
      <c r="AG49">
        <v>0</v>
      </c>
      <c r="AH49">
        <v>0</v>
      </c>
      <c r="AI49">
        <f t="shared" si="22"/>
        <v>1</v>
      </c>
      <c r="AJ49">
        <f t="shared" si="23"/>
        <v>0</v>
      </c>
      <c r="AK49">
        <f t="shared" si="24"/>
        <v>68085.88927102329</v>
      </c>
      <c r="AL49">
        <f t="shared" si="25"/>
        <v>1199.99903225806</v>
      </c>
      <c r="AM49">
        <f t="shared" si="26"/>
        <v>963.35750516267137</v>
      </c>
      <c r="AN49">
        <f t="shared" si="27"/>
        <v>0.80279856838709618</v>
      </c>
      <c r="AO49">
        <f t="shared" si="28"/>
        <v>0.22320010322580636</v>
      </c>
      <c r="AP49">
        <v>10</v>
      </c>
      <c r="AQ49">
        <v>1</v>
      </c>
      <c r="AR49" t="s">
        <v>235</v>
      </c>
      <c r="AS49">
        <v>1560438180.1612899</v>
      </c>
      <c r="AT49">
        <v>133.55012903225801</v>
      </c>
      <c r="AU49">
        <v>152.69364516128999</v>
      </c>
      <c r="AV49">
        <v>18.993167741935501</v>
      </c>
      <c r="AW49">
        <v>19.017167741935499</v>
      </c>
      <c r="AX49">
        <v>600.05554838709702</v>
      </c>
      <c r="AY49">
        <v>99.478603225806495</v>
      </c>
      <c r="AZ49">
        <v>0.100056196774194</v>
      </c>
      <c r="BA49">
        <v>22.742874193548399</v>
      </c>
      <c r="BB49">
        <v>23.279929032258099</v>
      </c>
      <c r="BC49">
        <v>23.198235483870999</v>
      </c>
      <c r="BD49">
        <v>0</v>
      </c>
      <c r="BE49">
        <v>0</v>
      </c>
      <c r="BF49">
        <v>13003.8290322581</v>
      </c>
      <c r="BG49">
        <v>1038.7054838709701</v>
      </c>
      <c r="BH49">
        <v>21.075103225806501</v>
      </c>
      <c r="BI49">
        <v>1199.99903225806</v>
      </c>
      <c r="BJ49">
        <v>0.32999258064516102</v>
      </c>
      <c r="BK49">
        <v>0.33000470967741902</v>
      </c>
      <c r="BL49">
        <v>0.32999600000000001</v>
      </c>
      <c r="BM49">
        <v>1.00066451612903E-2</v>
      </c>
      <c r="BN49">
        <v>23</v>
      </c>
      <c r="BO49">
        <v>17743.109677419401</v>
      </c>
      <c r="BP49">
        <v>1560432001.5</v>
      </c>
      <c r="BQ49" t="s">
        <v>236</v>
      </c>
      <c r="BR49">
        <v>1</v>
      </c>
      <c r="BS49">
        <v>-1.3480000000000001</v>
      </c>
      <c r="BT49">
        <v>2.1000000000000001E-2</v>
      </c>
      <c r="BU49">
        <v>400</v>
      </c>
      <c r="BV49">
        <v>19</v>
      </c>
      <c r="BW49">
        <v>0.05</v>
      </c>
      <c r="BX49">
        <v>0.02</v>
      </c>
      <c r="BY49">
        <v>11.192577210932701</v>
      </c>
      <c r="BZ49">
        <v>15.8223489111631</v>
      </c>
      <c r="CA49">
        <v>1.58203457064481</v>
      </c>
      <c r="CB49">
        <v>0</v>
      </c>
      <c r="CC49">
        <v>-18.871353658536599</v>
      </c>
      <c r="CD49">
        <v>-25.4866829268285</v>
      </c>
      <c r="CE49">
        <v>2.54842572438957</v>
      </c>
      <c r="CF49">
        <v>0</v>
      </c>
      <c r="CG49">
        <v>-2.4125026829268301E-2</v>
      </c>
      <c r="CH49">
        <v>1.24978097560979E-2</v>
      </c>
      <c r="CI49">
        <v>1.49646836349411E-3</v>
      </c>
      <c r="CJ49">
        <v>1</v>
      </c>
      <c r="CK49">
        <v>1</v>
      </c>
      <c r="CL49">
        <v>3</v>
      </c>
      <c r="CM49" t="s">
        <v>243</v>
      </c>
      <c r="CN49">
        <v>1.8608100000000001</v>
      </c>
      <c r="CO49">
        <v>1.8577600000000001</v>
      </c>
      <c r="CP49">
        <v>1.8605</v>
      </c>
      <c r="CQ49">
        <v>1.8533299999999999</v>
      </c>
      <c r="CR49">
        <v>1.85192</v>
      </c>
      <c r="CS49">
        <v>1.85273</v>
      </c>
      <c r="CT49">
        <v>1.85643</v>
      </c>
      <c r="CU49">
        <v>1.8627100000000001</v>
      </c>
      <c r="CV49" t="s">
        <v>238</v>
      </c>
      <c r="CW49" t="s">
        <v>19</v>
      </c>
      <c r="CX49" t="s">
        <v>19</v>
      </c>
      <c r="CY49" t="s">
        <v>19</v>
      </c>
      <c r="CZ49" t="s">
        <v>239</v>
      </c>
      <c r="DA49" t="s">
        <v>240</v>
      </c>
      <c r="DB49" t="s">
        <v>241</v>
      </c>
      <c r="DC49" t="s">
        <v>241</v>
      </c>
      <c r="DD49" t="s">
        <v>241</v>
      </c>
      <c r="DE49" t="s">
        <v>241</v>
      </c>
      <c r="DF49">
        <v>0</v>
      </c>
      <c r="DG49">
        <v>100</v>
      </c>
      <c r="DH49">
        <v>100</v>
      </c>
      <c r="DI49">
        <v>-1.3480000000000001</v>
      </c>
      <c r="DJ49">
        <v>2.1000000000000001E-2</v>
      </c>
      <c r="DK49">
        <v>3</v>
      </c>
      <c r="DL49">
        <v>637.67399999999998</v>
      </c>
      <c r="DM49">
        <v>288.88299999999998</v>
      </c>
      <c r="DN49">
        <v>22.9999</v>
      </c>
      <c r="DO49">
        <v>23.536799999999999</v>
      </c>
      <c r="DP49">
        <v>30</v>
      </c>
      <c r="DQ49">
        <v>23.639099999999999</v>
      </c>
      <c r="DR49">
        <v>23.653400000000001</v>
      </c>
      <c r="DS49">
        <v>10.479699999999999</v>
      </c>
      <c r="DT49">
        <v>22.568100000000001</v>
      </c>
      <c r="DU49">
        <v>100</v>
      </c>
      <c r="DV49">
        <v>23</v>
      </c>
      <c r="DW49">
        <v>183.33</v>
      </c>
      <c r="DX49">
        <v>19</v>
      </c>
      <c r="DY49">
        <v>101.286</v>
      </c>
      <c r="DZ49">
        <v>105.258</v>
      </c>
    </row>
    <row r="50" spans="1:130" x14ac:dyDescent="0.25">
      <c r="A50">
        <v>51</v>
      </c>
      <c r="B50">
        <v>1560438192.5</v>
      </c>
      <c r="C50">
        <v>100</v>
      </c>
      <c r="D50" t="s">
        <v>310</v>
      </c>
      <c r="E50" t="s">
        <v>311</v>
      </c>
      <c r="G50">
        <v>1560438182.1612899</v>
      </c>
      <c r="H50">
        <f t="shared" si="0"/>
        <v>-1.4401775911548258E-5</v>
      </c>
      <c r="I50">
        <f t="shared" si="1"/>
        <v>11.956558498261282</v>
      </c>
      <c r="J50">
        <f t="shared" si="2"/>
        <v>136.112290322581</v>
      </c>
      <c r="K50">
        <f t="shared" si="3"/>
        <v>13286.696890618681</v>
      </c>
      <c r="L50">
        <f t="shared" si="4"/>
        <v>1323.0638172992935</v>
      </c>
      <c r="M50">
        <f t="shared" si="5"/>
        <v>13.553801061172416</v>
      </c>
      <c r="N50">
        <f t="shared" si="6"/>
        <v>-1.4426687161909367E-3</v>
      </c>
      <c r="O50">
        <f t="shared" si="7"/>
        <v>3</v>
      </c>
      <c r="P50">
        <f t="shared" si="8"/>
        <v>-1.4430156817877846E-3</v>
      </c>
      <c r="Q50">
        <f t="shared" si="9"/>
        <v>-9.0185362200784214E-4</v>
      </c>
      <c r="R50">
        <f t="shared" si="10"/>
        <v>215.02154539756992</v>
      </c>
      <c r="S50">
        <f t="shared" si="11"/>
        <v>23.993853161576133</v>
      </c>
      <c r="T50">
        <f t="shared" si="12"/>
        <v>23.243385483870952</v>
      </c>
      <c r="U50">
        <f t="shared" si="13"/>
        <v>2.8615280483176457</v>
      </c>
      <c r="V50">
        <f t="shared" si="14"/>
        <v>68.116781411470299</v>
      </c>
      <c r="W50">
        <f t="shared" si="15"/>
        <v>1.8914237076800569</v>
      </c>
      <c r="X50">
        <f t="shared" si="16"/>
        <v>2.7767367577963054</v>
      </c>
      <c r="Y50">
        <f t="shared" si="17"/>
        <v>0.97010434063758888</v>
      </c>
      <c r="Z50">
        <f t="shared" si="18"/>
        <v>0.63511831769927818</v>
      </c>
      <c r="AA50">
        <f t="shared" si="19"/>
        <v>-80.374183470968518</v>
      </c>
      <c r="AB50">
        <f t="shared" si="20"/>
        <v>-5.5534078641837414</v>
      </c>
      <c r="AC50">
        <f t="shared" si="21"/>
        <v>129.72907238011692</v>
      </c>
      <c r="AD50">
        <v>0</v>
      </c>
      <c r="AE50">
        <v>0</v>
      </c>
      <c r="AF50">
        <v>3</v>
      </c>
      <c r="AG50">
        <v>0</v>
      </c>
      <c r="AH50">
        <v>0</v>
      </c>
      <c r="AI50">
        <f t="shared" si="22"/>
        <v>1</v>
      </c>
      <c r="AJ50">
        <f t="shared" si="23"/>
        <v>0</v>
      </c>
      <c r="AK50">
        <f t="shared" si="24"/>
        <v>68083.539339862022</v>
      </c>
      <c r="AL50">
        <f t="shared" si="25"/>
        <v>1199.9993548387099</v>
      </c>
      <c r="AM50">
        <f t="shared" si="26"/>
        <v>963.35780419445098</v>
      </c>
      <c r="AN50">
        <f t="shared" si="27"/>
        <v>0.80279860177419382</v>
      </c>
      <c r="AO50">
        <f t="shared" si="28"/>
        <v>0.22320008667741945</v>
      </c>
      <c r="AP50">
        <v>10</v>
      </c>
      <c r="AQ50">
        <v>1</v>
      </c>
      <c r="AR50" t="s">
        <v>235</v>
      </c>
      <c r="AS50">
        <v>1560438182.1612899</v>
      </c>
      <c r="AT50">
        <v>136.112290322581</v>
      </c>
      <c r="AU50">
        <v>156.03503225806401</v>
      </c>
      <c r="AV50">
        <v>18.994377419354802</v>
      </c>
      <c r="AW50">
        <v>19.017922580645202</v>
      </c>
      <c r="AX50">
        <v>600.04783870967799</v>
      </c>
      <c r="AY50">
        <v>99.478029032258107</v>
      </c>
      <c r="AZ50">
        <v>0.10005483548387099</v>
      </c>
      <c r="BA50">
        <v>22.746438709677399</v>
      </c>
      <c r="BB50">
        <v>23.284706451612902</v>
      </c>
      <c r="BC50">
        <v>23.202064516128999</v>
      </c>
      <c r="BD50">
        <v>0</v>
      </c>
      <c r="BE50">
        <v>0</v>
      </c>
      <c r="BF50">
        <v>13003.587096774199</v>
      </c>
      <c r="BG50">
        <v>1038.72322580645</v>
      </c>
      <c r="BH50">
        <v>21.069948387096801</v>
      </c>
      <c r="BI50">
        <v>1199.9993548387099</v>
      </c>
      <c r="BJ50">
        <v>0.32999287096774199</v>
      </c>
      <c r="BK50">
        <v>0.33000441935483898</v>
      </c>
      <c r="BL50">
        <v>0.32999600000000001</v>
      </c>
      <c r="BM50">
        <v>1.0006635483871E-2</v>
      </c>
      <c r="BN50">
        <v>23</v>
      </c>
      <c r="BO50">
        <v>17743.106451612901</v>
      </c>
      <c r="BP50">
        <v>1560432001.5</v>
      </c>
      <c r="BQ50" t="s">
        <v>236</v>
      </c>
      <c r="BR50">
        <v>1</v>
      </c>
      <c r="BS50">
        <v>-1.3480000000000001</v>
      </c>
      <c r="BT50">
        <v>2.1000000000000001E-2</v>
      </c>
      <c r="BU50">
        <v>400</v>
      </c>
      <c r="BV50">
        <v>19</v>
      </c>
      <c r="BW50">
        <v>0.05</v>
      </c>
      <c r="BX50">
        <v>0.02</v>
      </c>
      <c r="BY50">
        <v>11.6964644091975</v>
      </c>
      <c r="BZ50">
        <v>13.8439712228072</v>
      </c>
      <c r="CA50">
        <v>1.38563806264696</v>
      </c>
      <c r="CB50">
        <v>0</v>
      </c>
      <c r="CC50">
        <v>-19.6823341463415</v>
      </c>
      <c r="CD50">
        <v>-22.3340320557494</v>
      </c>
      <c r="CE50">
        <v>2.23610235482928</v>
      </c>
      <c r="CF50">
        <v>0</v>
      </c>
      <c r="CG50">
        <v>-2.3729185365853701E-2</v>
      </c>
      <c r="CH50">
        <v>1.52472815331024E-2</v>
      </c>
      <c r="CI50">
        <v>1.69812984055861E-3</v>
      </c>
      <c r="CJ50">
        <v>1</v>
      </c>
      <c r="CK50">
        <v>1</v>
      </c>
      <c r="CL50">
        <v>3</v>
      </c>
      <c r="CM50" t="s">
        <v>243</v>
      </c>
      <c r="CN50">
        <v>1.8608100000000001</v>
      </c>
      <c r="CO50">
        <v>1.8577600000000001</v>
      </c>
      <c r="CP50">
        <v>1.8605</v>
      </c>
      <c r="CQ50">
        <v>1.8533299999999999</v>
      </c>
      <c r="CR50">
        <v>1.8519000000000001</v>
      </c>
      <c r="CS50">
        <v>1.85273</v>
      </c>
      <c r="CT50">
        <v>1.85643</v>
      </c>
      <c r="CU50">
        <v>1.8626799999999999</v>
      </c>
      <c r="CV50" t="s">
        <v>238</v>
      </c>
      <c r="CW50" t="s">
        <v>19</v>
      </c>
      <c r="CX50" t="s">
        <v>19</v>
      </c>
      <c r="CY50" t="s">
        <v>19</v>
      </c>
      <c r="CZ50" t="s">
        <v>239</v>
      </c>
      <c r="DA50" t="s">
        <v>240</v>
      </c>
      <c r="DB50" t="s">
        <v>241</v>
      </c>
      <c r="DC50" t="s">
        <v>241</v>
      </c>
      <c r="DD50" t="s">
        <v>241</v>
      </c>
      <c r="DE50" t="s">
        <v>241</v>
      </c>
      <c r="DF50">
        <v>0</v>
      </c>
      <c r="DG50">
        <v>100</v>
      </c>
      <c r="DH50">
        <v>100</v>
      </c>
      <c r="DI50">
        <v>-1.3480000000000001</v>
      </c>
      <c r="DJ50">
        <v>2.1000000000000001E-2</v>
      </c>
      <c r="DK50">
        <v>3</v>
      </c>
      <c r="DL50">
        <v>637.875</v>
      </c>
      <c r="DM50">
        <v>288.93799999999999</v>
      </c>
      <c r="DN50">
        <v>22.9999</v>
      </c>
      <c r="DO50">
        <v>23.537800000000001</v>
      </c>
      <c r="DP50">
        <v>30.0001</v>
      </c>
      <c r="DQ50">
        <v>23.639099999999999</v>
      </c>
      <c r="DR50">
        <v>23.653400000000001</v>
      </c>
      <c r="DS50">
        <v>10.591699999999999</v>
      </c>
      <c r="DT50">
        <v>22.568100000000001</v>
      </c>
      <c r="DU50">
        <v>100</v>
      </c>
      <c r="DV50">
        <v>23</v>
      </c>
      <c r="DW50">
        <v>183.33</v>
      </c>
      <c r="DX50">
        <v>19</v>
      </c>
      <c r="DY50">
        <v>101.286</v>
      </c>
      <c r="DZ50">
        <v>105.258</v>
      </c>
    </row>
    <row r="51" spans="1:130" x14ac:dyDescent="0.25">
      <c r="A51">
        <v>52</v>
      </c>
      <c r="B51">
        <v>1560438194.5</v>
      </c>
      <c r="C51">
        <v>102</v>
      </c>
      <c r="D51" t="s">
        <v>312</v>
      </c>
      <c r="E51" t="s">
        <v>313</v>
      </c>
      <c r="G51">
        <v>1560438184.1612899</v>
      </c>
      <c r="H51">
        <f t="shared" si="0"/>
        <v>-1.4072485908625733E-5</v>
      </c>
      <c r="I51">
        <f t="shared" si="1"/>
        <v>12.36667603716249</v>
      </c>
      <c r="J51">
        <f t="shared" si="2"/>
        <v>138.769935483871</v>
      </c>
      <c r="K51">
        <f t="shared" si="3"/>
        <v>14068.707507509163</v>
      </c>
      <c r="L51">
        <f t="shared" si="4"/>
        <v>1400.9238147348108</v>
      </c>
      <c r="M51">
        <f t="shared" si="5"/>
        <v>13.818334575852401</v>
      </c>
      <c r="N51">
        <f t="shared" si="6"/>
        <v>-1.4086774168685227E-3</v>
      </c>
      <c r="O51">
        <f t="shared" si="7"/>
        <v>3</v>
      </c>
      <c r="P51">
        <f t="shared" si="8"/>
        <v>-1.4090082232125593E-3</v>
      </c>
      <c r="Q51">
        <f t="shared" si="9"/>
        <v>-8.8060041264938693E-4</v>
      </c>
      <c r="R51">
        <f t="shared" si="10"/>
        <v>215.02158557942465</v>
      </c>
      <c r="S51">
        <f t="shared" si="11"/>
        <v>23.997211747440396</v>
      </c>
      <c r="T51">
        <f t="shared" si="12"/>
        <v>23.248062903225801</v>
      </c>
      <c r="U51">
        <f t="shared" si="13"/>
        <v>2.8623367698664079</v>
      </c>
      <c r="V51">
        <f t="shared" si="14"/>
        <v>68.106996133256587</v>
      </c>
      <c r="W51">
        <f t="shared" si="15"/>
        <v>1.8915471371229238</v>
      </c>
      <c r="X51">
        <f t="shared" si="16"/>
        <v>2.7773169344041628</v>
      </c>
      <c r="Y51">
        <f t="shared" si="17"/>
        <v>0.97078963274348418</v>
      </c>
      <c r="Z51">
        <f t="shared" si="18"/>
        <v>0.62059662857039477</v>
      </c>
      <c r="AA51">
        <f t="shared" si="19"/>
        <v>-80.573483961296162</v>
      </c>
      <c r="AB51">
        <f t="shared" si="20"/>
        <v>-5.5674075977783124</v>
      </c>
      <c r="AC51">
        <f t="shared" si="21"/>
        <v>129.50129064892059</v>
      </c>
      <c r="AD51">
        <v>0</v>
      </c>
      <c r="AE51">
        <v>0</v>
      </c>
      <c r="AF51">
        <v>3</v>
      </c>
      <c r="AG51">
        <v>0</v>
      </c>
      <c r="AH51">
        <v>0</v>
      </c>
      <c r="AI51">
        <f t="shared" si="22"/>
        <v>1</v>
      </c>
      <c r="AJ51">
        <f t="shared" si="23"/>
        <v>0</v>
      </c>
      <c r="AK51">
        <f t="shared" si="24"/>
        <v>68084.60387608895</v>
      </c>
      <c r="AL51">
        <f t="shared" si="25"/>
        <v>1199.9996774193501</v>
      </c>
      <c r="AM51">
        <f t="shared" si="26"/>
        <v>963.35816883912844</v>
      </c>
      <c r="AN51">
        <f t="shared" si="27"/>
        <v>0.80279868983870961</v>
      </c>
      <c r="AO51">
        <f t="shared" si="28"/>
        <v>0.22320004390322576</v>
      </c>
      <c r="AP51">
        <v>10</v>
      </c>
      <c r="AQ51">
        <v>1</v>
      </c>
      <c r="AR51" t="s">
        <v>235</v>
      </c>
      <c r="AS51">
        <v>1560438184.1612899</v>
      </c>
      <c r="AT51">
        <v>138.769935483871</v>
      </c>
      <c r="AU51">
        <v>159.375870967742</v>
      </c>
      <c r="AV51">
        <v>18.995767741935499</v>
      </c>
      <c r="AW51">
        <v>19.018774193548399</v>
      </c>
      <c r="AX51">
        <v>600.05638709677396</v>
      </c>
      <c r="AY51">
        <v>99.477267741935506</v>
      </c>
      <c r="AZ51">
        <v>0.100025622580645</v>
      </c>
      <c r="BA51">
        <v>22.7498838709677</v>
      </c>
      <c r="BB51">
        <v>23.290374193548399</v>
      </c>
      <c r="BC51">
        <v>23.2057516129032</v>
      </c>
      <c r="BD51">
        <v>0</v>
      </c>
      <c r="BE51">
        <v>0</v>
      </c>
      <c r="BF51">
        <v>13004.0935483871</v>
      </c>
      <c r="BG51">
        <v>1038.7448387096799</v>
      </c>
      <c r="BH51">
        <v>21.064567741935502</v>
      </c>
      <c r="BI51">
        <v>1199.9996774193501</v>
      </c>
      <c r="BJ51">
        <v>0.32999367741935498</v>
      </c>
      <c r="BK51">
        <v>0.33000383870967698</v>
      </c>
      <c r="BL51">
        <v>0.32999580645161303</v>
      </c>
      <c r="BM51">
        <v>1.00066161290323E-2</v>
      </c>
      <c r="BN51">
        <v>23</v>
      </c>
      <c r="BO51">
        <v>17743.1129032258</v>
      </c>
      <c r="BP51">
        <v>1560432001.5</v>
      </c>
      <c r="BQ51" t="s">
        <v>236</v>
      </c>
      <c r="BR51">
        <v>1</v>
      </c>
      <c r="BS51">
        <v>-1.3480000000000001</v>
      </c>
      <c r="BT51">
        <v>2.1000000000000001E-2</v>
      </c>
      <c r="BU51">
        <v>400</v>
      </c>
      <c r="BV51">
        <v>19</v>
      </c>
      <c r="BW51">
        <v>0.05</v>
      </c>
      <c r="BX51">
        <v>0.02</v>
      </c>
      <c r="BY51">
        <v>12.138482917682699</v>
      </c>
      <c r="BZ51">
        <v>12.093021392438301</v>
      </c>
      <c r="CA51">
        <v>1.21169670050789</v>
      </c>
      <c r="CB51">
        <v>0</v>
      </c>
      <c r="CC51">
        <v>-20.394768292682901</v>
      </c>
      <c r="CD51">
        <v>-19.500608362368201</v>
      </c>
      <c r="CE51">
        <v>1.9546007024627301</v>
      </c>
      <c r="CF51">
        <v>0</v>
      </c>
      <c r="CG51">
        <v>-2.3208758536585401E-2</v>
      </c>
      <c r="CH51">
        <v>1.81502696864108E-2</v>
      </c>
      <c r="CI51">
        <v>1.9383066138401301E-3</v>
      </c>
      <c r="CJ51">
        <v>1</v>
      </c>
      <c r="CK51">
        <v>1</v>
      </c>
      <c r="CL51">
        <v>3</v>
      </c>
      <c r="CM51" t="s">
        <v>243</v>
      </c>
      <c r="CN51">
        <v>1.8608100000000001</v>
      </c>
      <c r="CO51">
        <v>1.8577600000000001</v>
      </c>
      <c r="CP51">
        <v>1.8605100000000001</v>
      </c>
      <c r="CQ51">
        <v>1.85334</v>
      </c>
      <c r="CR51">
        <v>1.8519099999999999</v>
      </c>
      <c r="CS51">
        <v>1.85273</v>
      </c>
      <c r="CT51">
        <v>1.85643</v>
      </c>
      <c r="CU51">
        <v>1.8627</v>
      </c>
      <c r="CV51" t="s">
        <v>238</v>
      </c>
      <c r="CW51" t="s">
        <v>19</v>
      </c>
      <c r="CX51" t="s">
        <v>19</v>
      </c>
      <c r="CY51" t="s">
        <v>19</v>
      </c>
      <c r="CZ51" t="s">
        <v>239</v>
      </c>
      <c r="DA51" t="s">
        <v>240</v>
      </c>
      <c r="DB51" t="s">
        <v>241</v>
      </c>
      <c r="DC51" t="s">
        <v>241</v>
      </c>
      <c r="DD51" t="s">
        <v>241</v>
      </c>
      <c r="DE51" t="s">
        <v>241</v>
      </c>
      <c r="DF51">
        <v>0</v>
      </c>
      <c r="DG51">
        <v>100</v>
      </c>
      <c r="DH51">
        <v>100</v>
      </c>
      <c r="DI51">
        <v>-1.3480000000000001</v>
      </c>
      <c r="DJ51">
        <v>2.1000000000000001E-2</v>
      </c>
      <c r="DK51">
        <v>3</v>
      </c>
      <c r="DL51">
        <v>637.37400000000002</v>
      </c>
      <c r="DM51">
        <v>289.01600000000002</v>
      </c>
      <c r="DN51">
        <v>22.9999</v>
      </c>
      <c r="DO51">
        <v>23.5382</v>
      </c>
      <c r="DP51">
        <v>30.0002</v>
      </c>
      <c r="DQ51">
        <v>23.639099999999999</v>
      </c>
      <c r="DR51">
        <v>23.653400000000001</v>
      </c>
      <c r="DS51">
        <v>10.7468</v>
      </c>
      <c r="DT51">
        <v>22.568100000000001</v>
      </c>
      <c r="DU51">
        <v>100</v>
      </c>
      <c r="DV51">
        <v>23</v>
      </c>
      <c r="DW51">
        <v>188.33</v>
      </c>
      <c r="DX51">
        <v>19</v>
      </c>
      <c r="DY51">
        <v>101.286</v>
      </c>
      <c r="DZ51">
        <v>105.258</v>
      </c>
    </row>
    <row r="52" spans="1:130" x14ac:dyDescent="0.25">
      <c r="A52">
        <v>53</v>
      </c>
      <c r="B52">
        <v>1560438196.5</v>
      </c>
      <c r="C52">
        <v>104</v>
      </c>
      <c r="D52" t="s">
        <v>314</v>
      </c>
      <c r="E52" t="s">
        <v>315</v>
      </c>
      <c r="G52">
        <v>1560438186.1612899</v>
      </c>
      <c r="H52">
        <f t="shared" si="0"/>
        <v>-1.3863307067235889E-5</v>
      </c>
      <c r="I52">
        <f t="shared" si="1"/>
        <v>12.72843789029505</v>
      </c>
      <c r="J52">
        <f t="shared" si="2"/>
        <v>141.511741935484</v>
      </c>
      <c r="K52">
        <f t="shared" si="3"/>
        <v>14703.376045151606</v>
      </c>
      <c r="L52">
        <f t="shared" si="4"/>
        <v>1464.1097833171009</v>
      </c>
      <c r="M52">
        <f t="shared" si="5"/>
        <v>14.091234909978844</v>
      </c>
      <c r="N52">
        <f t="shared" si="6"/>
        <v>-1.3869695812615613E-3</v>
      </c>
      <c r="O52">
        <f t="shared" si="7"/>
        <v>3</v>
      </c>
      <c r="P52">
        <f t="shared" si="8"/>
        <v>-1.3872902694955897E-3</v>
      </c>
      <c r="Q52">
        <f t="shared" si="9"/>
        <v>-8.6702760089730124E-4</v>
      </c>
      <c r="R52">
        <f t="shared" si="10"/>
        <v>215.02163612671316</v>
      </c>
      <c r="S52">
        <f t="shared" si="11"/>
        <v>24.000826654351307</v>
      </c>
      <c r="T52">
        <f t="shared" si="12"/>
        <v>23.251882258064498</v>
      </c>
      <c r="U52">
        <f t="shared" si="13"/>
        <v>2.8629972811072002</v>
      </c>
      <c r="V52">
        <f t="shared" si="14"/>
        <v>68.09656941928904</v>
      </c>
      <c r="W52">
        <f t="shared" si="15"/>
        <v>1.8916786088566204</v>
      </c>
      <c r="X52">
        <f t="shared" si="16"/>
        <v>2.7779352542843125</v>
      </c>
      <c r="Y52">
        <f t="shared" si="17"/>
        <v>0.97131867225057977</v>
      </c>
      <c r="Z52">
        <f t="shared" si="18"/>
        <v>0.61137184166510272</v>
      </c>
      <c r="AA52">
        <f t="shared" si="19"/>
        <v>-80.59748349676758</v>
      </c>
      <c r="AB52">
        <f t="shared" si="20"/>
        <v>-5.5692772947858202</v>
      </c>
      <c r="AC52">
        <f t="shared" si="21"/>
        <v>129.46624717682485</v>
      </c>
      <c r="AD52">
        <v>0</v>
      </c>
      <c r="AE52">
        <v>0</v>
      </c>
      <c r="AF52">
        <v>3</v>
      </c>
      <c r="AG52">
        <v>0</v>
      </c>
      <c r="AH52">
        <v>0</v>
      </c>
      <c r="AI52">
        <f t="shared" si="22"/>
        <v>1</v>
      </c>
      <c r="AJ52">
        <f t="shared" si="23"/>
        <v>0</v>
      </c>
      <c r="AK52">
        <f t="shared" si="24"/>
        <v>68079.131063821071</v>
      </c>
      <c r="AL52">
        <f t="shared" si="25"/>
        <v>1200</v>
      </c>
      <c r="AM52">
        <f t="shared" si="26"/>
        <v>963.35846380645171</v>
      </c>
      <c r="AN52">
        <f t="shared" si="27"/>
        <v>0.80279871983870976</v>
      </c>
      <c r="AO52">
        <f t="shared" si="28"/>
        <v>0.22320002803225814</v>
      </c>
      <c r="AP52">
        <v>10</v>
      </c>
      <c r="AQ52">
        <v>1</v>
      </c>
      <c r="AR52" t="s">
        <v>235</v>
      </c>
      <c r="AS52">
        <v>1560438186.1612899</v>
      </c>
      <c r="AT52">
        <v>141.511741935484</v>
      </c>
      <c r="AU52">
        <v>162.720612903226</v>
      </c>
      <c r="AV52">
        <v>18.997251612903199</v>
      </c>
      <c r="AW52">
        <v>19.0199161290323</v>
      </c>
      <c r="AX52">
        <v>600.05438709677401</v>
      </c>
      <c r="AY52">
        <v>99.476438709677495</v>
      </c>
      <c r="AZ52">
        <v>9.9997261290322506E-2</v>
      </c>
      <c r="BA52">
        <v>22.7535548387097</v>
      </c>
      <c r="BB52">
        <v>23.294583870967699</v>
      </c>
      <c r="BC52">
        <v>23.2091806451613</v>
      </c>
      <c r="BD52">
        <v>0</v>
      </c>
      <c r="BE52">
        <v>0</v>
      </c>
      <c r="BF52">
        <v>13003.229032258099</v>
      </c>
      <c r="BG52">
        <v>1038.76096774194</v>
      </c>
      <c r="BH52">
        <v>21.060980645161301</v>
      </c>
      <c r="BI52">
        <v>1200</v>
      </c>
      <c r="BJ52">
        <v>0.32999400000000001</v>
      </c>
      <c r="BK52">
        <v>0.33000374193548399</v>
      </c>
      <c r="BL52">
        <v>0.32999561290322599</v>
      </c>
      <c r="BM52">
        <v>1.0006609677419301E-2</v>
      </c>
      <c r="BN52">
        <v>23</v>
      </c>
      <c r="BO52">
        <v>17743.119354838698</v>
      </c>
      <c r="BP52">
        <v>1560432001.5</v>
      </c>
      <c r="BQ52" t="s">
        <v>236</v>
      </c>
      <c r="BR52">
        <v>1</v>
      </c>
      <c r="BS52">
        <v>-1.3480000000000001</v>
      </c>
      <c r="BT52">
        <v>2.1000000000000001E-2</v>
      </c>
      <c r="BU52">
        <v>400</v>
      </c>
      <c r="BV52">
        <v>19</v>
      </c>
      <c r="BW52">
        <v>0.05</v>
      </c>
      <c r="BX52">
        <v>0.02</v>
      </c>
      <c r="BY52">
        <v>12.528421294884501</v>
      </c>
      <c r="BZ52">
        <v>10.608195648026101</v>
      </c>
      <c r="CA52">
        <v>1.0630827955137101</v>
      </c>
      <c r="CB52">
        <v>0</v>
      </c>
      <c r="CC52">
        <v>-21.025451219512199</v>
      </c>
      <c r="CD52">
        <v>-17.075761672476499</v>
      </c>
      <c r="CE52">
        <v>1.71116461555366</v>
      </c>
      <c r="CF52">
        <v>0</v>
      </c>
      <c r="CG52">
        <v>-2.2704241463414598E-2</v>
      </c>
      <c r="CH52">
        <v>1.7519709407666301E-2</v>
      </c>
      <c r="CI52">
        <v>1.91334983655924E-3</v>
      </c>
      <c r="CJ52">
        <v>1</v>
      </c>
      <c r="CK52">
        <v>1</v>
      </c>
      <c r="CL52">
        <v>3</v>
      </c>
      <c r="CM52" t="s">
        <v>243</v>
      </c>
      <c r="CN52">
        <v>1.8608100000000001</v>
      </c>
      <c r="CO52">
        <v>1.8577600000000001</v>
      </c>
      <c r="CP52">
        <v>1.8605</v>
      </c>
      <c r="CQ52">
        <v>1.85334</v>
      </c>
      <c r="CR52">
        <v>1.85192</v>
      </c>
      <c r="CS52">
        <v>1.85273</v>
      </c>
      <c r="CT52">
        <v>1.85642</v>
      </c>
      <c r="CU52">
        <v>1.86269</v>
      </c>
      <c r="CV52" t="s">
        <v>238</v>
      </c>
      <c r="CW52" t="s">
        <v>19</v>
      </c>
      <c r="CX52" t="s">
        <v>19</v>
      </c>
      <c r="CY52" t="s">
        <v>19</v>
      </c>
      <c r="CZ52" t="s">
        <v>239</v>
      </c>
      <c r="DA52" t="s">
        <v>240</v>
      </c>
      <c r="DB52" t="s">
        <v>241</v>
      </c>
      <c r="DC52" t="s">
        <v>241</v>
      </c>
      <c r="DD52" t="s">
        <v>241</v>
      </c>
      <c r="DE52" t="s">
        <v>241</v>
      </c>
      <c r="DF52">
        <v>0</v>
      </c>
      <c r="DG52">
        <v>100</v>
      </c>
      <c r="DH52">
        <v>100</v>
      </c>
      <c r="DI52">
        <v>-1.3480000000000001</v>
      </c>
      <c r="DJ52">
        <v>2.1000000000000001E-2</v>
      </c>
      <c r="DK52">
        <v>3</v>
      </c>
      <c r="DL52">
        <v>637.29399999999998</v>
      </c>
      <c r="DM52">
        <v>288.99299999999999</v>
      </c>
      <c r="DN52">
        <v>23.0001</v>
      </c>
      <c r="DO52">
        <v>23.5382</v>
      </c>
      <c r="DP52">
        <v>30.0001</v>
      </c>
      <c r="DQ52">
        <v>23.639099999999999</v>
      </c>
      <c r="DR52">
        <v>23.653400000000001</v>
      </c>
      <c r="DS52">
        <v>10.8949</v>
      </c>
      <c r="DT52">
        <v>22.568100000000001</v>
      </c>
      <c r="DU52">
        <v>100</v>
      </c>
      <c r="DV52">
        <v>23</v>
      </c>
      <c r="DW52">
        <v>193.33</v>
      </c>
      <c r="DX52">
        <v>19</v>
      </c>
      <c r="DY52">
        <v>101.286</v>
      </c>
      <c r="DZ52">
        <v>105.258</v>
      </c>
    </row>
    <row r="53" spans="1:130" x14ac:dyDescent="0.25">
      <c r="A53">
        <v>54</v>
      </c>
      <c r="B53">
        <v>1560438198.5</v>
      </c>
      <c r="C53">
        <v>106</v>
      </c>
      <c r="D53" t="s">
        <v>316</v>
      </c>
      <c r="E53" t="s">
        <v>317</v>
      </c>
      <c r="G53">
        <v>1560438188.1612899</v>
      </c>
      <c r="H53">
        <f t="shared" si="0"/>
        <v>-1.3863079252679519E-5</v>
      </c>
      <c r="I53">
        <f t="shared" si="1"/>
        <v>13.042129325768919</v>
      </c>
      <c r="J53">
        <f t="shared" si="2"/>
        <v>144.332032258065</v>
      </c>
      <c r="K53">
        <f t="shared" si="3"/>
        <v>15072.691719167638</v>
      </c>
      <c r="L53">
        <f t="shared" si="4"/>
        <v>1500.8718894997342</v>
      </c>
      <c r="M53">
        <f t="shared" si="5"/>
        <v>14.37194457410831</v>
      </c>
      <c r="N53">
        <f t="shared" si="6"/>
        <v>-1.3862573442665013E-3</v>
      </c>
      <c r="O53">
        <f t="shared" si="7"/>
        <v>3</v>
      </c>
      <c r="P53">
        <f t="shared" si="8"/>
        <v>-1.3865777031872412E-3</v>
      </c>
      <c r="Q53">
        <f t="shared" si="9"/>
        <v>-8.6658227655010819E-4</v>
      </c>
      <c r="R53">
        <f t="shared" si="10"/>
        <v>215.02174437736022</v>
      </c>
      <c r="S53">
        <f t="shared" si="11"/>
        <v>24.004840075014634</v>
      </c>
      <c r="T53">
        <f t="shared" si="12"/>
        <v>23.255369354838699</v>
      </c>
      <c r="U53">
        <f t="shared" si="13"/>
        <v>2.8636004487576385</v>
      </c>
      <c r="V53">
        <f t="shared" si="14"/>
        <v>68.084749026679475</v>
      </c>
      <c r="W53">
        <f t="shared" si="15"/>
        <v>1.8918109040927416</v>
      </c>
      <c r="X53">
        <f t="shared" si="16"/>
        <v>2.7786118494046628</v>
      </c>
      <c r="Y53">
        <f t="shared" si="17"/>
        <v>0.97178954466489698</v>
      </c>
      <c r="Z53">
        <f t="shared" si="18"/>
        <v>0.61136179504316679</v>
      </c>
      <c r="AA53">
        <f t="shared" si="19"/>
        <v>-80.511919935488109</v>
      </c>
      <c r="AB53">
        <f t="shared" si="20"/>
        <v>-5.5635763907317903</v>
      </c>
      <c r="AC53">
        <f t="shared" si="21"/>
        <v>129.55760984618348</v>
      </c>
      <c r="AD53">
        <v>0</v>
      </c>
      <c r="AE53">
        <v>0</v>
      </c>
      <c r="AF53">
        <v>3</v>
      </c>
      <c r="AG53">
        <v>0</v>
      </c>
      <c r="AH53">
        <v>0</v>
      </c>
      <c r="AI53">
        <f t="shared" si="22"/>
        <v>1</v>
      </c>
      <c r="AJ53">
        <f t="shared" si="23"/>
        <v>0</v>
      </c>
      <c r="AK53">
        <f t="shared" si="24"/>
        <v>68070.254256080269</v>
      </c>
      <c r="AL53">
        <f t="shared" si="25"/>
        <v>1200.0006451612901</v>
      </c>
      <c r="AM53">
        <f t="shared" si="26"/>
        <v>963.35890703139171</v>
      </c>
      <c r="AN53">
        <f t="shared" si="27"/>
        <v>0.80279865758064506</v>
      </c>
      <c r="AO53">
        <f t="shared" si="28"/>
        <v>0.22320003770967739</v>
      </c>
      <c r="AP53">
        <v>10</v>
      </c>
      <c r="AQ53">
        <v>1</v>
      </c>
      <c r="AR53" t="s">
        <v>235</v>
      </c>
      <c r="AS53">
        <v>1560438188.1612899</v>
      </c>
      <c r="AT53">
        <v>144.332032258065</v>
      </c>
      <c r="AU53">
        <v>166.06399999999999</v>
      </c>
      <c r="AV53">
        <v>18.998745161290302</v>
      </c>
      <c r="AW53">
        <v>19.021409677419399</v>
      </c>
      <c r="AX53">
        <v>600.04361290322595</v>
      </c>
      <c r="AY53">
        <v>99.4756</v>
      </c>
      <c r="AZ53">
        <v>9.9971335483870993E-2</v>
      </c>
      <c r="BA53">
        <v>22.757570967741898</v>
      </c>
      <c r="BB53">
        <v>23.297999999999998</v>
      </c>
      <c r="BC53">
        <v>23.212738709677399</v>
      </c>
      <c r="BD53">
        <v>0</v>
      </c>
      <c r="BE53">
        <v>0</v>
      </c>
      <c r="BF53">
        <v>13001.658064516099</v>
      </c>
      <c r="BG53">
        <v>1038.7751612903201</v>
      </c>
      <c r="BH53">
        <v>21.0600806451613</v>
      </c>
      <c r="BI53">
        <v>1200.0006451612901</v>
      </c>
      <c r="BJ53">
        <v>0.32999367741935498</v>
      </c>
      <c r="BK53">
        <v>0.33000400000000002</v>
      </c>
      <c r="BL53">
        <v>0.32999564516128999</v>
      </c>
      <c r="BM53">
        <v>1.0006609677419301E-2</v>
      </c>
      <c r="BN53">
        <v>23</v>
      </c>
      <c r="BO53">
        <v>17743.125806451601</v>
      </c>
      <c r="BP53">
        <v>1560432001.5</v>
      </c>
      <c r="BQ53" t="s">
        <v>236</v>
      </c>
      <c r="BR53">
        <v>1</v>
      </c>
      <c r="BS53">
        <v>-1.3480000000000001</v>
      </c>
      <c r="BT53">
        <v>2.1000000000000001E-2</v>
      </c>
      <c r="BU53">
        <v>400</v>
      </c>
      <c r="BV53">
        <v>19</v>
      </c>
      <c r="BW53">
        <v>0.05</v>
      </c>
      <c r="BX53">
        <v>0.02</v>
      </c>
      <c r="BY53">
        <v>12.868387496607699</v>
      </c>
      <c r="BZ53">
        <v>9.2663711635748491</v>
      </c>
      <c r="CA53">
        <v>0.92920575232055802</v>
      </c>
      <c r="CB53">
        <v>0</v>
      </c>
      <c r="CC53">
        <v>-21.5719829268293</v>
      </c>
      <c r="CD53">
        <v>-14.9247094076665</v>
      </c>
      <c r="CE53">
        <v>1.49705997564697</v>
      </c>
      <c r="CF53">
        <v>0</v>
      </c>
      <c r="CG53">
        <v>-2.2605387804877999E-2</v>
      </c>
      <c r="CH53">
        <v>1.23153804878046E-2</v>
      </c>
      <c r="CI53">
        <v>1.83698172623851E-3</v>
      </c>
      <c r="CJ53">
        <v>1</v>
      </c>
      <c r="CK53">
        <v>1</v>
      </c>
      <c r="CL53">
        <v>3</v>
      </c>
      <c r="CM53" t="s">
        <v>243</v>
      </c>
      <c r="CN53">
        <v>1.8608100000000001</v>
      </c>
      <c r="CO53">
        <v>1.8577600000000001</v>
      </c>
      <c r="CP53">
        <v>1.8605</v>
      </c>
      <c r="CQ53">
        <v>1.85334</v>
      </c>
      <c r="CR53">
        <v>1.85192</v>
      </c>
      <c r="CS53">
        <v>1.8527199999999999</v>
      </c>
      <c r="CT53">
        <v>1.85639</v>
      </c>
      <c r="CU53">
        <v>1.8626799999999999</v>
      </c>
      <c r="CV53" t="s">
        <v>238</v>
      </c>
      <c r="CW53" t="s">
        <v>19</v>
      </c>
      <c r="CX53" t="s">
        <v>19</v>
      </c>
      <c r="CY53" t="s">
        <v>19</v>
      </c>
      <c r="CZ53" t="s">
        <v>239</v>
      </c>
      <c r="DA53" t="s">
        <v>240</v>
      </c>
      <c r="DB53" t="s">
        <v>241</v>
      </c>
      <c r="DC53" t="s">
        <v>241</v>
      </c>
      <c r="DD53" t="s">
        <v>241</v>
      </c>
      <c r="DE53" t="s">
        <v>241</v>
      </c>
      <c r="DF53">
        <v>0</v>
      </c>
      <c r="DG53">
        <v>100</v>
      </c>
      <c r="DH53">
        <v>100</v>
      </c>
      <c r="DI53">
        <v>-1.3480000000000001</v>
      </c>
      <c r="DJ53">
        <v>2.1000000000000001E-2</v>
      </c>
      <c r="DK53">
        <v>3</v>
      </c>
      <c r="DL53">
        <v>637.47500000000002</v>
      </c>
      <c r="DM53">
        <v>288.95100000000002</v>
      </c>
      <c r="DN53">
        <v>23.000499999999999</v>
      </c>
      <c r="DO53">
        <v>23.5382</v>
      </c>
      <c r="DP53">
        <v>30</v>
      </c>
      <c r="DQ53">
        <v>23.639099999999999</v>
      </c>
      <c r="DR53">
        <v>23.6539</v>
      </c>
      <c r="DS53">
        <v>11.0084</v>
      </c>
      <c r="DT53">
        <v>22.568100000000001</v>
      </c>
      <c r="DU53">
        <v>100</v>
      </c>
      <c r="DV53">
        <v>23</v>
      </c>
      <c r="DW53">
        <v>193.33</v>
      </c>
      <c r="DX53">
        <v>19</v>
      </c>
      <c r="DY53">
        <v>101.286</v>
      </c>
      <c r="DZ53">
        <v>105.258</v>
      </c>
    </row>
    <row r="54" spans="1:130" x14ac:dyDescent="0.25">
      <c r="A54">
        <v>55</v>
      </c>
      <c r="B54">
        <v>1560438200.5</v>
      </c>
      <c r="C54">
        <v>108</v>
      </c>
      <c r="D54" t="s">
        <v>318</v>
      </c>
      <c r="E54" t="s">
        <v>319</v>
      </c>
      <c r="G54">
        <v>1560438190.1612899</v>
      </c>
      <c r="H54">
        <f t="shared" si="0"/>
        <v>-1.4028910197145185E-5</v>
      </c>
      <c r="I54">
        <f t="shared" si="1"/>
        <v>13.308677571277107</v>
      </c>
      <c r="J54">
        <f t="shared" si="2"/>
        <v>147.223548387097</v>
      </c>
      <c r="K54">
        <f t="shared" si="3"/>
        <v>15211.102280084124</v>
      </c>
      <c r="L54">
        <f t="shared" si="4"/>
        <v>1514.6404979227889</v>
      </c>
      <c r="M54">
        <f t="shared" si="5"/>
        <v>14.659736324760232</v>
      </c>
      <c r="N54">
        <f t="shared" si="6"/>
        <v>-1.4018494541567122E-3</v>
      </c>
      <c r="O54">
        <f t="shared" si="7"/>
        <v>3</v>
      </c>
      <c r="P54">
        <f t="shared" si="8"/>
        <v>-1.4021770610146481E-3</v>
      </c>
      <c r="Q54">
        <f t="shared" si="9"/>
        <v>-8.7633122381601178E-4</v>
      </c>
      <c r="R54">
        <f t="shared" si="10"/>
        <v>215.02176887298452</v>
      </c>
      <c r="S54">
        <f t="shared" si="11"/>
        <v>24.009191902043266</v>
      </c>
      <c r="T54">
        <f t="shared" si="12"/>
        <v>23.2600193548387</v>
      </c>
      <c r="U54">
        <f t="shared" si="13"/>
        <v>2.8644049382184806</v>
      </c>
      <c r="V54">
        <f t="shared" si="14"/>
        <v>68.071773531929807</v>
      </c>
      <c r="W54">
        <f t="shared" si="15"/>
        <v>1.8919450791580088</v>
      </c>
      <c r="X54">
        <f t="shared" si="16"/>
        <v>2.7793386024687186</v>
      </c>
      <c r="Y54">
        <f t="shared" si="17"/>
        <v>0.97245985906047183</v>
      </c>
      <c r="Z54">
        <f t="shared" si="18"/>
        <v>0.6186749396941027</v>
      </c>
      <c r="AA54">
        <f t="shared" si="19"/>
        <v>-80.566440619360023</v>
      </c>
      <c r="AB54">
        <f t="shared" si="20"/>
        <v>-5.567596780196773</v>
      </c>
      <c r="AC54">
        <f t="shared" si="21"/>
        <v>129.50640641312185</v>
      </c>
      <c r="AD54">
        <v>0</v>
      </c>
      <c r="AE54">
        <v>0</v>
      </c>
      <c r="AF54">
        <v>3</v>
      </c>
      <c r="AG54">
        <v>0</v>
      </c>
      <c r="AH54">
        <v>0</v>
      </c>
      <c r="AI54">
        <f t="shared" si="22"/>
        <v>1</v>
      </c>
      <c r="AJ54">
        <f t="shared" si="23"/>
        <v>0</v>
      </c>
      <c r="AK54">
        <f t="shared" si="24"/>
        <v>68067.613325620361</v>
      </c>
      <c r="AL54">
        <f t="shared" si="25"/>
        <v>1200.0006451612901</v>
      </c>
      <c r="AM54">
        <f t="shared" si="26"/>
        <v>963.35890219267935</v>
      </c>
      <c r="AN54">
        <f t="shared" si="27"/>
        <v>0.80279865354838698</v>
      </c>
      <c r="AO54">
        <f t="shared" si="28"/>
        <v>0.22320006425806452</v>
      </c>
      <c r="AP54">
        <v>10</v>
      </c>
      <c r="AQ54">
        <v>1</v>
      </c>
      <c r="AR54" t="s">
        <v>235</v>
      </c>
      <c r="AS54">
        <v>1560438190.1612899</v>
      </c>
      <c r="AT54">
        <v>147.223548387097</v>
      </c>
      <c r="AU54">
        <v>169.39951612903201</v>
      </c>
      <c r="AV54">
        <v>19.000264516129</v>
      </c>
      <c r="AW54">
        <v>19.023199999999999</v>
      </c>
      <c r="AX54">
        <v>600.04651612903206</v>
      </c>
      <c r="AY54">
        <v>99.474696774193603</v>
      </c>
      <c r="AZ54">
        <v>9.9973754838709697E-2</v>
      </c>
      <c r="BA54">
        <v>22.761883870967701</v>
      </c>
      <c r="BB54">
        <v>23.303100000000001</v>
      </c>
      <c r="BC54">
        <v>23.2169387096774</v>
      </c>
      <c r="BD54">
        <v>0</v>
      </c>
      <c r="BE54">
        <v>0</v>
      </c>
      <c r="BF54">
        <v>13001.438709677401</v>
      </c>
      <c r="BG54">
        <v>1038.7912903225799</v>
      </c>
      <c r="BH54">
        <v>21.0600806451613</v>
      </c>
      <c r="BI54">
        <v>1200.0006451612901</v>
      </c>
      <c r="BJ54">
        <v>0.32999332258064501</v>
      </c>
      <c r="BK54">
        <v>0.33000412903225801</v>
      </c>
      <c r="BL54">
        <v>0.32999587096774202</v>
      </c>
      <c r="BM54">
        <v>1.00066193548387E-2</v>
      </c>
      <c r="BN54">
        <v>23</v>
      </c>
      <c r="BO54">
        <v>17743.125806451601</v>
      </c>
      <c r="BP54">
        <v>1560432001.5</v>
      </c>
      <c r="BQ54" t="s">
        <v>236</v>
      </c>
      <c r="BR54">
        <v>1</v>
      </c>
      <c r="BS54">
        <v>-1.3480000000000001</v>
      </c>
      <c r="BT54">
        <v>2.1000000000000001E-2</v>
      </c>
      <c r="BU54">
        <v>400</v>
      </c>
      <c r="BV54">
        <v>19</v>
      </c>
      <c r="BW54">
        <v>0.05</v>
      </c>
      <c r="BX54">
        <v>0.02</v>
      </c>
      <c r="BY54">
        <v>13.162029832792999</v>
      </c>
      <c r="BZ54">
        <v>7.96706662779936</v>
      </c>
      <c r="CA54">
        <v>0.80066499437537597</v>
      </c>
      <c r="CB54">
        <v>0</v>
      </c>
      <c r="CC54">
        <v>-22.041168292682901</v>
      </c>
      <c r="CD54">
        <v>-12.7632397212558</v>
      </c>
      <c r="CE54">
        <v>1.2841507187658501</v>
      </c>
      <c r="CF54">
        <v>0</v>
      </c>
      <c r="CG54">
        <v>-2.28451097560976E-2</v>
      </c>
      <c r="CH54">
        <v>2.9093958188171798E-3</v>
      </c>
      <c r="CI54">
        <v>2.17452196022817E-3</v>
      </c>
      <c r="CJ54">
        <v>1</v>
      </c>
      <c r="CK54">
        <v>1</v>
      </c>
      <c r="CL54">
        <v>3</v>
      </c>
      <c r="CM54" t="s">
        <v>243</v>
      </c>
      <c r="CN54">
        <v>1.8608100000000001</v>
      </c>
      <c r="CO54">
        <v>1.8577600000000001</v>
      </c>
      <c r="CP54">
        <v>1.8605</v>
      </c>
      <c r="CQ54">
        <v>1.85334</v>
      </c>
      <c r="CR54">
        <v>1.85192</v>
      </c>
      <c r="CS54">
        <v>1.8527199999999999</v>
      </c>
      <c r="CT54">
        <v>1.8564000000000001</v>
      </c>
      <c r="CU54">
        <v>1.8627100000000001</v>
      </c>
      <c r="CV54" t="s">
        <v>238</v>
      </c>
      <c r="CW54" t="s">
        <v>19</v>
      </c>
      <c r="CX54" t="s">
        <v>19</v>
      </c>
      <c r="CY54" t="s">
        <v>19</v>
      </c>
      <c r="CZ54" t="s">
        <v>239</v>
      </c>
      <c r="DA54" t="s">
        <v>240</v>
      </c>
      <c r="DB54" t="s">
        <v>241</v>
      </c>
      <c r="DC54" t="s">
        <v>241</v>
      </c>
      <c r="DD54" t="s">
        <v>241</v>
      </c>
      <c r="DE54" t="s">
        <v>241</v>
      </c>
      <c r="DF54">
        <v>0</v>
      </c>
      <c r="DG54">
        <v>100</v>
      </c>
      <c r="DH54">
        <v>100</v>
      </c>
      <c r="DI54">
        <v>-1.3480000000000001</v>
      </c>
      <c r="DJ54">
        <v>2.1000000000000001E-2</v>
      </c>
      <c r="DK54">
        <v>3</v>
      </c>
      <c r="DL54">
        <v>637.45399999999995</v>
      </c>
      <c r="DM54">
        <v>288.97899999999998</v>
      </c>
      <c r="DN54">
        <v>23.000699999999998</v>
      </c>
      <c r="DO54">
        <v>23.5382</v>
      </c>
      <c r="DP54">
        <v>30</v>
      </c>
      <c r="DQ54">
        <v>23.639099999999999</v>
      </c>
      <c r="DR54">
        <v>23.654800000000002</v>
      </c>
      <c r="DS54">
        <v>11.1662</v>
      </c>
      <c r="DT54">
        <v>22.568100000000001</v>
      </c>
      <c r="DU54">
        <v>100</v>
      </c>
      <c r="DV54">
        <v>23</v>
      </c>
      <c r="DW54">
        <v>198.33</v>
      </c>
      <c r="DX54">
        <v>19</v>
      </c>
      <c r="DY54">
        <v>101.286</v>
      </c>
      <c r="DZ54">
        <v>105.258</v>
      </c>
    </row>
    <row r="55" spans="1:130" x14ac:dyDescent="0.25">
      <c r="A55">
        <v>56</v>
      </c>
      <c r="B55">
        <v>1560438202.5</v>
      </c>
      <c r="C55">
        <v>110</v>
      </c>
      <c r="D55" t="s">
        <v>320</v>
      </c>
      <c r="E55" t="s">
        <v>321</v>
      </c>
      <c r="G55">
        <v>1560438192.1612899</v>
      </c>
      <c r="H55">
        <f t="shared" si="0"/>
        <v>-1.4149281467336168E-5</v>
      </c>
      <c r="I55">
        <f t="shared" si="1"/>
        <v>13.53997341373044</v>
      </c>
      <c r="J55">
        <f t="shared" si="2"/>
        <v>150.175225806452</v>
      </c>
      <c r="K55">
        <f t="shared" si="3"/>
        <v>15357.92781585535</v>
      </c>
      <c r="L55">
        <f t="shared" si="4"/>
        <v>1529.2486338888511</v>
      </c>
      <c r="M55">
        <f t="shared" si="5"/>
        <v>14.953531600231447</v>
      </c>
      <c r="N55">
        <f t="shared" si="6"/>
        <v>-1.4127059440814317E-3</v>
      </c>
      <c r="O55">
        <f t="shared" si="7"/>
        <v>3</v>
      </c>
      <c r="P55">
        <f t="shared" si="8"/>
        <v>-1.4130386454303679E-3</v>
      </c>
      <c r="Q55">
        <f t="shared" si="9"/>
        <v>-8.8311925622974611E-4</v>
      </c>
      <c r="R55">
        <f t="shared" si="10"/>
        <v>215.02176028300545</v>
      </c>
      <c r="S55">
        <f t="shared" si="11"/>
        <v>24.013867151550887</v>
      </c>
      <c r="T55">
        <f t="shared" si="12"/>
        <v>23.2655112903226</v>
      </c>
      <c r="U55">
        <f t="shared" si="13"/>
        <v>2.8653553442793251</v>
      </c>
      <c r="V55">
        <f t="shared" si="14"/>
        <v>68.058308056779822</v>
      </c>
      <c r="W55">
        <f t="shared" si="15"/>
        <v>1.8921040448136746</v>
      </c>
      <c r="X55">
        <f t="shared" si="16"/>
        <v>2.7801220730246872</v>
      </c>
      <c r="Y55">
        <f t="shared" si="17"/>
        <v>0.97325129946565059</v>
      </c>
      <c r="Z55">
        <f t="shared" si="18"/>
        <v>0.62398331270952501</v>
      </c>
      <c r="AA55">
        <f t="shared" si="19"/>
        <v>-80.702872761295865</v>
      </c>
      <c r="AB55">
        <f t="shared" si="20"/>
        <v>-5.5773116058044652</v>
      </c>
      <c r="AC55">
        <f t="shared" si="21"/>
        <v>129.36555922861464</v>
      </c>
      <c r="AD55">
        <v>0</v>
      </c>
      <c r="AE55">
        <v>0</v>
      </c>
      <c r="AF55">
        <v>3</v>
      </c>
      <c r="AG55">
        <v>0</v>
      </c>
      <c r="AH55">
        <v>0</v>
      </c>
      <c r="AI55">
        <f t="shared" si="22"/>
        <v>1</v>
      </c>
      <c r="AJ55">
        <f t="shared" si="23"/>
        <v>0</v>
      </c>
      <c r="AK55">
        <f t="shared" si="24"/>
        <v>68063.043999967194</v>
      </c>
      <c r="AL55">
        <f t="shared" si="25"/>
        <v>1200.0003225806499</v>
      </c>
      <c r="AM55">
        <f t="shared" si="26"/>
        <v>963.35860432213963</v>
      </c>
      <c r="AN55">
        <f t="shared" si="27"/>
        <v>0.80279862112903222</v>
      </c>
      <c r="AO55">
        <f t="shared" si="28"/>
        <v>0.22320012435483874</v>
      </c>
      <c r="AP55">
        <v>10</v>
      </c>
      <c r="AQ55">
        <v>1</v>
      </c>
      <c r="AR55" t="s">
        <v>235</v>
      </c>
      <c r="AS55">
        <v>1560438192.1612899</v>
      </c>
      <c r="AT55">
        <v>150.175225806452</v>
      </c>
      <c r="AU55">
        <v>172.73658064516101</v>
      </c>
      <c r="AV55">
        <v>19.002009677419402</v>
      </c>
      <c r="AW55">
        <v>19.025141935483902</v>
      </c>
      <c r="AX55">
        <v>600.04590322580702</v>
      </c>
      <c r="AY55">
        <v>99.4739</v>
      </c>
      <c r="AZ55">
        <v>9.99912322580645E-2</v>
      </c>
      <c r="BA55">
        <v>22.766532258064501</v>
      </c>
      <c r="BB55">
        <v>23.308916129032301</v>
      </c>
      <c r="BC55">
        <v>23.222106451612898</v>
      </c>
      <c r="BD55">
        <v>0</v>
      </c>
      <c r="BE55">
        <v>0</v>
      </c>
      <c r="BF55">
        <v>13000.8096774194</v>
      </c>
      <c r="BG55">
        <v>1038.8080645161299</v>
      </c>
      <c r="BH55">
        <v>21.0600806451613</v>
      </c>
      <c r="BI55">
        <v>1200.0003225806499</v>
      </c>
      <c r="BJ55">
        <v>0.32999245161290303</v>
      </c>
      <c r="BK55">
        <v>0.33000451612903198</v>
      </c>
      <c r="BL55">
        <v>0.32999635483870998</v>
      </c>
      <c r="BM55">
        <v>1.00066290322581E-2</v>
      </c>
      <c r="BN55">
        <v>23</v>
      </c>
      <c r="BO55">
        <v>17743.122580645198</v>
      </c>
      <c r="BP55">
        <v>1560432001.5</v>
      </c>
      <c r="BQ55" t="s">
        <v>236</v>
      </c>
      <c r="BR55">
        <v>1</v>
      </c>
      <c r="BS55">
        <v>-1.3480000000000001</v>
      </c>
      <c r="BT55">
        <v>2.1000000000000001E-2</v>
      </c>
      <c r="BU55">
        <v>400</v>
      </c>
      <c r="BV55">
        <v>19</v>
      </c>
      <c r="BW55">
        <v>0.05</v>
      </c>
      <c r="BX55">
        <v>0.02</v>
      </c>
      <c r="BY55">
        <v>13.4132905620776</v>
      </c>
      <c r="BZ55">
        <v>6.7928676104533796</v>
      </c>
      <c r="CA55">
        <v>0.68467238683597198</v>
      </c>
      <c r="CB55">
        <v>0</v>
      </c>
      <c r="CC55">
        <v>-22.446107317073199</v>
      </c>
      <c r="CD55">
        <v>-10.850997909407701</v>
      </c>
      <c r="CE55">
        <v>1.0941168057299</v>
      </c>
      <c r="CF55">
        <v>0</v>
      </c>
      <c r="CG55">
        <v>-2.3066363414634101E-2</v>
      </c>
      <c r="CH55">
        <v>-8.7792794425033804E-3</v>
      </c>
      <c r="CI55">
        <v>2.4971986305395901E-3</v>
      </c>
      <c r="CJ55">
        <v>1</v>
      </c>
      <c r="CK55">
        <v>1</v>
      </c>
      <c r="CL55">
        <v>3</v>
      </c>
      <c r="CM55" t="s">
        <v>243</v>
      </c>
      <c r="CN55">
        <v>1.8608100000000001</v>
      </c>
      <c r="CO55">
        <v>1.8577600000000001</v>
      </c>
      <c r="CP55">
        <v>1.8605</v>
      </c>
      <c r="CQ55">
        <v>1.8533299999999999</v>
      </c>
      <c r="CR55">
        <v>1.8519300000000001</v>
      </c>
      <c r="CS55">
        <v>1.8527199999999999</v>
      </c>
      <c r="CT55">
        <v>1.8564099999999999</v>
      </c>
      <c r="CU55">
        <v>1.8627100000000001</v>
      </c>
      <c r="CV55" t="s">
        <v>238</v>
      </c>
      <c r="CW55" t="s">
        <v>19</v>
      </c>
      <c r="CX55" t="s">
        <v>19</v>
      </c>
      <c r="CY55" t="s">
        <v>19</v>
      </c>
      <c r="CZ55" t="s">
        <v>239</v>
      </c>
      <c r="DA55" t="s">
        <v>240</v>
      </c>
      <c r="DB55" t="s">
        <v>241</v>
      </c>
      <c r="DC55" t="s">
        <v>241</v>
      </c>
      <c r="DD55" t="s">
        <v>241</v>
      </c>
      <c r="DE55" t="s">
        <v>241</v>
      </c>
      <c r="DF55">
        <v>0</v>
      </c>
      <c r="DG55">
        <v>100</v>
      </c>
      <c r="DH55">
        <v>100</v>
      </c>
      <c r="DI55">
        <v>-1.3480000000000001</v>
      </c>
      <c r="DJ55">
        <v>2.1000000000000001E-2</v>
      </c>
      <c r="DK55">
        <v>3</v>
      </c>
      <c r="DL55">
        <v>637.39400000000001</v>
      </c>
      <c r="DM55">
        <v>288.91500000000002</v>
      </c>
      <c r="DN55">
        <v>23.000800000000002</v>
      </c>
      <c r="DO55">
        <v>23.5383</v>
      </c>
      <c r="DP55">
        <v>30.0001</v>
      </c>
      <c r="DQ55">
        <v>23.639199999999999</v>
      </c>
      <c r="DR55">
        <v>23.6553</v>
      </c>
      <c r="DS55">
        <v>11.3134</v>
      </c>
      <c r="DT55">
        <v>22.568100000000001</v>
      </c>
      <c r="DU55">
        <v>100</v>
      </c>
      <c r="DV55">
        <v>23</v>
      </c>
      <c r="DW55">
        <v>203.33</v>
      </c>
      <c r="DX55">
        <v>19</v>
      </c>
      <c r="DY55">
        <v>101.286</v>
      </c>
      <c r="DZ55">
        <v>105.258</v>
      </c>
    </row>
    <row r="56" spans="1:130" x14ac:dyDescent="0.25">
      <c r="A56">
        <v>57</v>
      </c>
      <c r="B56">
        <v>1560438204.5</v>
      </c>
      <c r="C56">
        <v>112</v>
      </c>
      <c r="D56" t="s">
        <v>322</v>
      </c>
      <c r="E56" t="s">
        <v>323</v>
      </c>
      <c r="G56">
        <v>1560438194.1612899</v>
      </c>
      <c r="H56">
        <f t="shared" si="0"/>
        <v>-1.4196508258622837E-5</v>
      </c>
      <c r="I56">
        <f t="shared" si="1"/>
        <v>13.74256887868659</v>
      </c>
      <c r="J56">
        <f t="shared" si="2"/>
        <v>153.178870967742</v>
      </c>
      <c r="K56">
        <f t="shared" si="3"/>
        <v>15549.126635452096</v>
      </c>
      <c r="L56">
        <f t="shared" si="4"/>
        <v>1548.276071537081</v>
      </c>
      <c r="M56">
        <f t="shared" si="5"/>
        <v>15.252508140469292</v>
      </c>
      <c r="N56">
        <f t="shared" si="6"/>
        <v>-1.416305644177345E-3</v>
      </c>
      <c r="O56">
        <f t="shared" si="7"/>
        <v>3</v>
      </c>
      <c r="P56">
        <f t="shared" si="8"/>
        <v>-1.4166400433922159E-3</v>
      </c>
      <c r="Q56">
        <f t="shared" si="9"/>
        <v>-8.8536997736705903E-4</v>
      </c>
      <c r="R56">
        <f t="shared" si="10"/>
        <v>215.02175945028074</v>
      </c>
      <c r="S56">
        <f t="shared" si="11"/>
        <v>24.019029826200757</v>
      </c>
      <c r="T56">
        <f t="shared" si="12"/>
        <v>23.27099838709675</v>
      </c>
      <c r="U56">
        <f t="shared" si="13"/>
        <v>2.8663051884313444</v>
      </c>
      <c r="V56">
        <f t="shared" si="14"/>
        <v>68.044111396806542</v>
      </c>
      <c r="W56">
        <f t="shared" si="15"/>
        <v>1.8923007026417444</v>
      </c>
      <c r="X56">
        <f t="shared" si="16"/>
        <v>2.7809911303074997</v>
      </c>
      <c r="Y56">
        <f t="shared" si="17"/>
        <v>0.97400448578959997</v>
      </c>
      <c r="Z56">
        <f t="shared" si="18"/>
        <v>0.62606601420526709</v>
      </c>
      <c r="AA56">
        <f t="shared" si="19"/>
        <v>-80.756610851607746</v>
      </c>
      <c r="AB56">
        <f t="shared" si="20"/>
        <v>-5.5813263745108204</v>
      </c>
      <c r="AC56">
        <f t="shared" si="21"/>
        <v>129.30988823836745</v>
      </c>
      <c r="AD56">
        <v>0</v>
      </c>
      <c r="AE56">
        <v>0</v>
      </c>
      <c r="AF56">
        <v>3</v>
      </c>
      <c r="AG56">
        <v>0</v>
      </c>
      <c r="AH56">
        <v>0</v>
      </c>
      <c r="AI56">
        <f t="shared" si="22"/>
        <v>1</v>
      </c>
      <c r="AJ56">
        <f t="shared" si="23"/>
        <v>0</v>
      </c>
      <c r="AK56">
        <f t="shared" si="24"/>
        <v>68054.959395925223</v>
      </c>
      <c r="AL56">
        <f t="shared" si="25"/>
        <v>1200.0003225806499</v>
      </c>
      <c r="AM56">
        <f t="shared" si="26"/>
        <v>963.35845509629326</v>
      </c>
      <c r="AN56">
        <f t="shared" si="27"/>
        <v>0.80279849677419368</v>
      </c>
      <c r="AO56">
        <f t="shared" si="28"/>
        <v>0.22320015806451615</v>
      </c>
      <c r="AP56">
        <v>10</v>
      </c>
      <c r="AQ56">
        <v>1</v>
      </c>
      <c r="AR56" t="s">
        <v>235</v>
      </c>
      <c r="AS56">
        <v>1560438194.1612899</v>
      </c>
      <c r="AT56">
        <v>153.178870967742</v>
      </c>
      <c r="AU56">
        <v>176.07803225806501</v>
      </c>
      <c r="AV56">
        <v>19.0041193548387</v>
      </c>
      <c r="AW56">
        <v>19.027329032258098</v>
      </c>
      <c r="AX56">
        <v>600.03919354838695</v>
      </c>
      <c r="AY56">
        <v>99.473206451612896</v>
      </c>
      <c r="AZ56">
        <v>9.9979093548387105E-2</v>
      </c>
      <c r="BA56">
        <v>22.771687096774201</v>
      </c>
      <c r="BB56">
        <v>23.3145064516129</v>
      </c>
      <c r="BC56">
        <v>23.2274903225806</v>
      </c>
      <c r="BD56">
        <v>0</v>
      </c>
      <c r="BE56">
        <v>0</v>
      </c>
      <c r="BF56">
        <v>12999.441935483899</v>
      </c>
      <c r="BG56">
        <v>1038.82612903226</v>
      </c>
      <c r="BH56">
        <v>21.059183870967701</v>
      </c>
      <c r="BI56">
        <v>1200.0003225806499</v>
      </c>
      <c r="BJ56">
        <v>0.32999167741935498</v>
      </c>
      <c r="BK56">
        <v>0.33000529032258102</v>
      </c>
      <c r="BL56">
        <v>0.32999632258064499</v>
      </c>
      <c r="BM56">
        <v>1.00066451612903E-2</v>
      </c>
      <c r="BN56">
        <v>23</v>
      </c>
      <c r="BO56">
        <v>17743.1161290323</v>
      </c>
      <c r="BP56">
        <v>1560432001.5</v>
      </c>
      <c r="BQ56" t="s">
        <v>236</v>
      </c>
      <c r="BR56">
        <v>1</v>
      </c>
      <c r="BS56">
        <v>-1.3480000000000001</v>
      </c>
      <c r="BT56">
        <v>2.1000000000000001E-2</v>
      </c>
      <c r="BU56">
        <v>400</v>
      </c>
      <c r="BV56">
        <v>19</v>
      </c>
      <c r="BW56">
        <v>0.05</v>
      </c>
      <c r="BX56">
        <v>0.02</v>
      </c>
      <c r="BY56">
        <v>13.630174274694101</v>
      </c>
      <c r="BZ56">
        <v>5.8131309678481404</v>
      </c>
      <c r="CA56">
        <v>0.58674422207726495</v>
      </c>
      <c r="CB56">
        <v>0</v>
      </c>
      <c r="CC56">
        <v>-22.795721951219502</v>
      </c>
      <c r="CD56">
        <v>-9.3520996515680199</v>
      </c>
      <c r="CE56">
        <v>0.94362199555423298</v>
      </c>
      <c r="CF56">
        <v>0</v>
      </c>
      <c r="CG56">
        <v>-2.3141399999999999E-2</v>
      </c>
      <c r="CH56">
        <v>-1.6910527526133701E-2</v>
      </c>
      <c r="CI56">
        <v>2.5696837147124799E-3</v>
      </c>
      <c r="CJ56">
        <v>1</v>
      </c>
      <c r="CK56">
        <v>1</v>
      </c>
      <c r="CL56">
        <v>3</v>
      </c>
      <c r="CM56" t="s">
        <v>243</v>
      </c>
      <c r="CN56">
        <v>1.8608100000000001</v>
      </c>
      <c r="CO56">
        <v>1.8577600000000001</v>
      </c>
      <c r="CP56">
        <v>1.8605100000000001</v>
      </c>
      <c r="CQ56">
        <v>1.8533299999999999</v>
      </c>
      <c r="CR56">
        <v>1.85192</v>
      </c>
      <c r="CS56">
        <v>1.8527199999999999</v>
      </c>
      <c r="CT56">
        <v>1.8564000000000001</v>
      </c>
      <c r="CU56">
        <v>1.86269</v>
      </c>
      <c r="CV56" t="s">
        <v>238</v>
      </c>
      <c r="CW56" t="s">
        <v>19</v>
      </c>
      <c r="CX56" t="s">
        <v>19</v>
      </c>
      <c r="CY56" t="s">
        <v>19</v>
      </c>
      <c r="CZ56" t="s">
        <v>239</v>
      </c>
      <c r="DA56" t="s">
        <v>240</v>
      </c>
      <c r="DB56" t="s">
        <v>241</v>
      </c>
      <c r="DC56" t="s">
        <v>241</v>
      </c>
      <c r="DD56" t="s">
        <v>241</v>
      </c>
      <c r="DE56" t="s">
        <v>241</v>
      </c>
      <c r="DF56">
        <v>0</v>
      </c>
      <c r="DG56">
        <v>100</v>
      </c>
      <c r="DH56">
        <v>100</v>
      </c>
      <c r="DI56">
        <v>-1.3480000000000001</v>
      </c>
      <c r="DJ56">
        <v>2.1000000000000001E-2</v>
      </c>
      <c r="DK56">
        <v>3</v>
      </c>
      <c r="DL56">
        <v>637.72699999999998</v>
      </c>
      <c r="DM56">
        <v>288.83699999999999</v>
      </c>
      <c r="DN56">
        <v>23.000900000000001</v>
      </c>
      <c r="DO56">
        <v>23.539300000000001</v>
      </c>
      <c r="DP56">
        <v>30.000299999999999</v>
      </c>
      <c r="DQ56">
        <v>23.6402</v>
      </c>
      <c r="DR56">
        <v>23.6553</v>
      </c>
      <c r="DS56">
        <v>11.4261</v>
      </c>
      <c r="DT56">
        <v>22.568100000000001</v>
      </c>
      <c r="DU56">
        <v>100</v>
      </c>
      <c r="DV56">
        <v>23</v>
      </c>
      <c r="DW56">
        <v>203.33</v>
      </c>
      <c r="DX56">
        <v>19</v>
      </c>
      <c r="DY56">
        <v>101.286</v>
      </c>
      <c r="DZ56">
        <v>105.258</v>
      </c>
    </row>
    <row r="57" spans="1:130" x14ac:dyDescent="0.25">
      <c r="A57">
        <v>58</v>
      </c>
      <c r="B57">
        <v>1560438206.5</v>
      </c>
      <c r="C57">
        <v>114</v>
      </c>
      <c r="D57" t="s">
        <v>324</v>
      </c>
      <c r="E57" t="s">
        <v>325</v>
      </c>
      <c r="G57">
        <v>1560438196.1612899</v>
      </c>
      <c r="H57">
        <f t="shared" si="0"/>
        <v>-1.4313084678553832E-5</v>
      </c>
      <c r="I57">
        <f t="shared" si="1"/>
        <v>13.915451911660377</v>
      </c>
      <c r="J57">
        <f t="shared" si="2"/>
        <v>156.22632258064499</v>
      </c>
      <c r="K57">
        <f t="shared" si="3"/>
        <v>15631.068052848179</v>
      </c>
      <c r="L57">
        <f t="shared" si="4"/>
        <v>1556.4237994191246</v>
      </c>
      <c r="M57">
        <f t="shared" si="5"/>
        <v>15.555838266339032</v>
      </c>
      <c r="N57">
        <f t="shared" si="6"/>
        <v>-1.4267967903849113E-3</v>
      </c>
      <c r="O57">
        <f t="shared" si="7"/>
        <v>3</v>
      </c>
      <c r="P57">
        <f t="shared" si="8"/>
        <v>-1.4271361626009517E-3</v>
      </c>
      <c r="Q57">
        <f t="shared" si="9"/>
        <v>-8.9192960494345369E-4</v>
      </c>
      <c r="R57">
        <f t="shared" si="10"/>
        <v>215.02171947341205</v>
      </c>
      <c r="S57">
        <f t="shared" si="11"/>
        <v>24.024851375673048</v>
      </c>
      <c r="T57">
        <f t="shared" si="12"/>
        <v>23.2766241935484</v>
      </c>
      <c r="U57">
        <f t="shared" si="13"/>
        <v>2.8672793298597608</v>
      </c>
      <c r="V57">
        <f t="shared" si="14"/>
        <v>68.027806358328291</v>
      </c>
      <c r="W57">
        <f t="shared" si="15"/>
        <v>1.8925122773219392</v>
      </c>
      <c r="X57">
        <f t="shared" si="16"/>
        <v>2.781968695790892</v>
      </c>
      <c r="Y57">
        <f t="shared" si="17"/>
        <v>0.97476705253782159</v>
      </c>
      <c r="Z57">
        <f t="shared" si="18"/>
        <v>0.63120703432422398</v>
      </c>
      <c r="AA57">
        <f t="shared" si="19"/>
        <v>-80.728959212912187</v>
      </c>
      <c r="AB57">
        <f t="shared" si="20"/>
        <v>-5.57973823146156</v>
      </c>
      <c r="AC57">
        <f t="shared" si="21"/>
        <v>129.34422906336255</v>
      </c>
      <c r="AD57">
        <v>0</v>
      </c>
      <c r="AE57">
        <v>0</v>
      </c>
      <c r="AF57">
        <v>3</v>
      </c>
      <c r="AG57">
        <v>0</v>
      </c>
      <c r="AH57">
        <v>0</v>
      </c>
      <c r="AI57">
        <f t="shared" si="22"/>
        <v>1</v>
      </c>
      <c r="AJ57">
        <f t="shared" si="23"/>
        <v>0</v>
      </c>
      <c r="AK57">
        <f t="shared" si="24"/>
        <v>68049.592364099983</v>
      </c>
      <c r="AL57">
        <f t="shared" si="25"/>
        <v>1200.0003225806499</v>
      </c>
      <c r="AM57">
        <f t="shared" si="26"/>
        <v>963.35832987045239</v>
      </c>
      <c r="AN57">
        <f t="shared" si="27"/>
        <v>0.80279839241935436</v>
      </c>
      <c r="AO57">
        <f t="shared" si="28"/>
        <v>0.22320014558064505</v>
      </c>
      <c r="AP57">
        <v>10</v>
      </c>
      <c r="AQ57">
        <v>1</v>
      </c>
      <c r="AR57" t="s">
        <v>235</v>
      </c>
      <c r="AS57">
        <v>1560438196.1612899</v>
      </c>
      <c r="AT57">
        <v>156.22632258064499</v>
      </c>
      <c r="AU57">
        <v>179.41329032258099</v>
      </c>
      <c r="AV57">
        <v>19.006383870967699</v>
      </c>
      <c r="AW57">
        <v>19.029783870967702</v>
      </c>
      <c r="AX57">
        <v>600.04464516128996</v>
      </c>
      <c r="AY57">
        <v>99.472470967741998</v>
      </c>
      <c r="AZ57">
        <v>9.9982696774193497E-2</v>
      </c>
      <c r="BA57">
        <v>22.7774838709677</v>
      </c>
      <c r="BB57">
        <v>23.319961290322599</v>
      </c>
      <c r="BC57">
        <v>23.233287096774198</v>
      </c>
      <c r="BD57">
        <v>0</v>
      </c>
      <c r="BE57">
        <v>0</v>
      </c>
      <c r="BF57">
        <v>12998.6903225806</v>
      </c>
      <c r="BG57">
        <v>1038.84193548387</v>
      </c>
      <c r="BH57">
        <v>21.0533580645161</v>
      </c>
      <c r="BI57">
        <v>1200.0003225806499</v>
      </c>
      <c r="BJ57">
        <v>0.32999151612903199</v>
      </c>
      <c r="BK57">
        <v>0.33000564516129</v>
      </c>
      <c r="BL57">
        <v>0.32999606451612901</v>
      </c>
      <c r="BM57">
        <v>1.0006654838709699E-2</v>
      </c>
      <c r="BN57">
        <v>23</v>
      </c>
      <c r="BO57">
        <v>17743.1129032258</v>
      </c>
      <c r="BP57">
        <v>1560432001.5</v>
      </c>
      <c r="BQ57" t="s">
        <v>236</v>
      </c>
      <c r="BR57">
        <v>1</v>
      </c>
      <c r="BS57">
        <v>-1.3480000000000001</v>
      </c>
      <c r="BT57">
        <v>2.1000000000000001E-2</v>
      </c>
      <c r="BU57">
        <v>400</v>
      </c>
      <c r="BV57">
        <v>19</v>
      </c>
      <c r="BW57">
        <v>0.05</v>
      </c>
      <c r="BX57">
        <v>0.02</v>
      </c>
      <c r="BY57">
        <v>13.819858849042699</v>
      </c>
      <c r="BZ57">
        <v>4.98934113278907</v>
      </c>
      <c r="CA57">
        <v>0.50316483826924696</v>
      </c>
      <c r="CB57">
        <v>0</v>
      </c>
      <c r="CC57">
        <v>-23.098904878048799</v>
      </c>
      <c r="CD57">
        <v>-8.0022292682927105</v>
      </c>
      <c r="CE57">
        <v>0.80700987359124998</v>
      </c>
      <c r="CF57">
        <v>0</v>
      </c>
      <c r="CG57">
        <v>-2.33098048780488E-2</v>
      </c>
      <c r="CH57">
        <v>-1.9507319163762499E-2</v>
      </c>
      <c r="CI57">
        <v>2.6120272299920799E-3</v>
      </c>
      <c r="CJ57">
        <v>1</v>
      </c>
      <c r="CK57">
        <v>1</v>
      </c>
      <c r="CL57">
        <v>3</v>
      </c>
      <c r="CM57" t="s">
        <v>243</v>
      </c>
      <c r="CN57">
        <v>1.8608100000000001</v>
      </c>
      <c r="CO57">
        <v>1.8577600000000001</v>
      </c>
      <c r="CP57">
        <v>1.8605100000000001</v>
      </c>
      <c r="CQ57">
        <v>1.8533299999999999</v>
      </c>
      <c r="CR57">
        <v>1.85188</v>
      </c>
      <c r="CS57">
        <v>1.8527199999999999</v>
      </c>
      <c r="CT57">
        <v>1.85639</v>
      </c>
      <c r="CU57">
        <v>1.8626799999999999</v>
      </c>
      <c r="CV57" t="s">
        <v>238</v>
      </c>
      <c r="CW57" t="s">
        <v>19</v>
      </c>
      <c r="CX57" t="s">
        <v>19</v>
      </c>
      <c r="CY57" t="s">
        <v>19</v>
      </c>
      <c r="CZ57" t="s">
        <v>239</v>
      </c>
      <c r="DA57" t="s">
        <v>240</v>
      </c>
      <c r="DB57" t="s">
        <v>241</v>
      </c>
      <c r="DC57" t="s">
        <v>241</v>
      </c>
      <c r="DD57" t="s">
        <v>241</v>
      </c>
      <c r="DE57" t="s">
        <v>241</v>
      </c>
      <c r="DF57">
        <v>0</v>
      </c>
      <c r="DG57">
        <v>100</v>
      </c>
      <c r="DH57">
        <v>100</v>
      </c>
      <c r="DI57">
        <v>-1.3480000000000001</v>
      </c>
      <c r="DJ57">
        <v>2.1000000000000001E-2</v>
      </c>
      <c r="DK57">
        <v>3</v>
      </c>
      <c r="DL57">
        <v>637.59799999999996</v>
      </c>
      <c r="DM57">
        <v>288.97000000000003</v>
      </c>
      <c r="DN57">
        <v>23.001000000000001</v>
      </c>
      <c r="DO57">
        <v>23.540199999999999</v>
      </c>
      <c r="DP57">
        <v>30.0002</v>
      </c>
      <c r="DQ57">
        <v>23.641100000000002</v>
      </c>
      <c r="DR57">
        <v>23.6553</v>
      </c>
      <c r="DS57">
        <v>11.5825</v>
      </c>
      <c r="DT57">
        <v>22.568100000000001</v>
      </c>
      <c r="DU57">
        <v>100</v>
      </c>
      <c r="DV57">
        <v>23</v>
      </c>
      <c r="DW57">
        <v>208.33</v>
      </c>
      <c r="DX57">
        <v>19</v>
      </c>
      <c r="DY57">
        <v>101.28700000000001</v>
      </c>
      <c r="DZ57">
        <v>105.25700000000001</v>
      </c>
    </row>
    <row r="58" spans="1:130" x14ac:dyDescent="0.25">
      <c r="A58">
        <v>59</v>
      </c>
      <c r="B58">
        <v>1560438208.5</v>
      </c>
      <c r="C58">
        <v>116</v>
      </c>
      <c r="D58" t="s">
        <v>326</v>
      </c>
      <c r="E58" t="s">
        <v>327</v>
      </c>
      <c r="G58">
        <v>1560438198.1612899</v>
      </c>
      <c r="H58">
        <f t="shared" si="0"/>
        <v>-1.4479084806530088E-5</v>
      </c>
      <c r="I58">
        <f t="shared" si="1"/>
        <v>14.065826538421513</v>
      </c>
      <c r="J58">
        <f t="shared" si="2"/>
        <v>159.309161290323</v>
      </c>
      <c r="K58">
        <f t="shared" si="3"/>
        <v>15635.932509298053</v>
      </c>
      <c r="L58">
        <f t="shared" si="4"/>
        <v>1556.8953540579396</v>
      </c>
      <c r="M58">
        <f t="shared" si="5"/>
        <v>15.862673551723175</v>
      </c>
      <c r="N58">
        <f t="shared" si="6"/>
        <v>-1.4420308441883657E-3</v>
      </c>
      <c r="O58">
        <f t="shared" si="7"/>
        <v>3</v>
      </c>
      <c r="P58">
        <f t="shared" si="8"/>
        <v>-1.4423775029964131E-3</v>
      </c>
      <c r="Q58">
        <f t="shared" si="9"/>
        <v>-9.0145478783480325E-4</v>
      </c>
      <c r="R58">
        <f t="shared" si="10"/>
        <v>215.02177595414526</v>
      </c>
      <c r="S58">
        <f t="shared" si="11"/>
        <v>24.031217913403843</v>
      </c>
      <c r="T58">
        <f t="shared" si="12"/>
        <v>23.282938709677452</v>
      </c>
      <c r="U58">
        <f t="shared" si="13"/>
        <v>2.868373070333313</v>
      </c>
      <c r="V58">
        <f t="shared" si="14"/>
        <v>68.009724180993231</v>
      </c>
      <c r="W58">
        <f t="shared" si="15"/>
        <v>1.8927353552568325</v>
      </c>
      <c r="X58">
        <f t="shared" si="16"/>
        <v>2.783036364358316</v>
      </c>
      <c r="Y58">
        <f t="shared" si="17"/>
        <v>0.97563771507648056</v>
      </c>
      <c r="Z58">
        <f t="shared" si="18"/>
        <v>0.6385276399679769</v>
      </c>
      <c r="AA58">
        <f t="shared" si="19"/>
        <v>-80.72661143226432</v>
      </c>
      <c r="AB58">
        <f t="shared" si="20"/>
        <v>-5.5799334294113541</v>
      </c>
      <c r="AC58">
        <f t="shared" si="21"/>
        <v>129.35375873243757</v>
      </c>
      <c r="AD58">
        <v>0</v>
      </c>
      <c r="AE58">
        <v>0</v>
      </c>
      <c r="AF58">
        <v>3</v>
      </c>
      <c r="AG58">
        <v>0</v>
      </c>
      <c r="AH58">
        <v>0</v>
      </c>
      <c r="AI58">
        <f t="shared" si="22"/>
        <v>1</v>
      </c>
      <c r="AJ58">
        <f t="shared" si="23"/>
        <v>0</v>
      </c>
      <c r="AK58">
        <f t="shared" si="24"/>
        <v>68047.073296709248</v>
      </c>
      <c r="AL58">
        <f t="shared" si="25"/>
        <v>1200.0006451612901</v>
      </c>
      <c r="AM58">
        <f t="shared" si="26"/>
        <v>963.35861438607355</v>
      </c>
      <c r="AN58">
        <f t="shared" si="27"/>
        <v>0.80279841370967775</v>
      </c>
      <c r="AO58">
        <f t="shared" si="28"/>
        <v>0.22320013829032267</v>
      </c>
      <c r="AP58">
        <v>10</v>
      </c>
      <c r="AQ58">
        <v>1</v>
      </c>
      <c r="AR58" t="s">
        <v>235</v>
      </c>
      <c r="AS58">
        <v>1560438198.1612899</v>
      </c>
      <c r="AT58">
        <v>159.309161290323</v>
      </c>
      <c r="AU58">
        <v>182.74625806451601</v>
      </c>
      <c r="AV58">
        <v>19.008780645161298</v>
      </c>
      <c r="AW58">
        <v>19.032451612903198</v>
      </c>
      <c r="AX58">
        <v>600.05383870967796</v>
      </c>
      <c r="AY58">
        <v>99.471625806451698</v>
      </c>
      <c r="AZ58">
        <v>0.100008512903226</v>
      </c>
      <c r="BA58">
        <v>22.783812903225801</v>
      </c>
      <c r="BB58">
        <v>23.325267741935502</v>
      </c>
      <c r="BC58">
        <v>23.2406096774194</v>
      </c>
      <c r="BD58">
        <v>0</v>
      </c>
      <c r="BE58">
        <v>0</v>
      </c>
      <c r="BF58">
        <v>12998.587096774199</v>
      </c>
      <c r="BG58">
        <v>1038.8564516128999</v>
      </c>
      <c r="BH58">
        <v>21.044845161290301</v>
      </c>
      <c r="BI58">
        <v>1200.0006451612901</v>
      </c>
      <c r="BJ58">
        <v>0.32999167741935498</v>
      </c>
      <c r="BK58">
        <v>0.330005548387097</v>
      </c>
      <c r="BL58">
        <v>0.32999600000000001</v>
      </c>
      <c r="BM58">
        <v>1.0006667741935499E-2</v>
      </c>
      <c r="BN58">
        <v>23</v>
      </c>
      <c r="BO58">
        <v>17743.122580645198</v>
      </c>
      <c r="BP58">
        <v>1560432001.5</v>
      </c>
      <c r="BQ58" t="s">
        <v>236</v>
      </c>
      <c r="BR58">
        <v>1</v>
      </c>
      <c r="BS58">
        <v>-1.3480000000000001</v>
      </c>
      <c r="BT58">
        <v>2.1000000000000001E-2</v>
      </c>
      <c r="BU58">
        <v>400</v>
      </c>
      <c r="BV58">
        <v>19</v>
      </c>
      <c r="BW58">
        <v>0.05</v>
      </c>
      <c r="BX58">
        <v>0.02</v>
      </c>
      <c r="BY58">
        <v>13.9830432021287</v>
      </c>
      <c r="BZ58">
        <v>4.31740826553348</v>
      </c>
      <c r="CA58">
        <v>0.434830897402044</v>
      </c>
      <c r="CB58">
        <v>0</v>
      </c>
      <c r="CC58">
        <v>-23.3613292682927</v>
      </c>
      <c r="CD58">
        <v>-6.9160682926828096</v>
      </c>
      <c r="CE58">
        <v>0.696408587401664</v>
      </c>
      <c r="CF58">
        <v>0</v>
      </c>
      <c r="CG58">
        <v>-2.3587297560975599E-2</v>
      </c>
      <c r="CH58">
        <v>-1.9482595818814799E-2</v>
      </c>
      <c r="CI58">
        <v>2.6098824117505299E-3</v>
      </c>
      <c r="CJ58">
        <v>1</v>
      </c>
      <c r="CK58">
        <v>1</v>
      </c>
      <c r="CL58">
        <v>3</v>
      </c>
      <c r="CM58" t="s">
        <v>243</v>
      </c>
      <c r="CN58">
        <v>1.8608199999999999</v>
      </c>
      <c r="CO58">
        <v>1.8577600000000001</v>
      </c>
      <c r="CP58">
        <v>1.8605</v>
      </c>
      <c r="CQ58">
        <v>1.8533299999999999</v>
      </c>
      <c r="CR58">
        <v>1.8518699999999999</v>
      </c>
      <c r="CS58">
        <v>1.8527199999999999</v>
      </c>
      <c r="CT58">
        <v>1.85639</v>
      </c>
      <c r="CU58">
        <v>1.8626799999999999</v>
      </c>
      <c r="CV58" t="s">
        <v>238</v>
      </c>
      <c r="CW58" t="s">
        <v>19</v>
      </c>
      <c r="CX58" t="s">
        <v>19</v>
      </c>
      <c r="CY58" t="s">
        <v>19</v>
      </c>
      <c r="CZ58" t="s">
        <v>239</v>
      </c>
      <c r="DA58" t="s">
        <v>240</v>
      </c>
      <c r="DB58" t="s">
        <v>241</v>
      </c>
      <c r="DC58" t="s">
        <v>241</v>
      </c>
      <c r="DD58" t="s">
        <v>241</v>
      </c>
      <c r="DE58" t="s">
        <v>241</v>
      </c>
      <c r="DF58">
        <v>0</v>
      </c>
      <c r="DG58">
        <v>100</v>
      </c>
      <c r="DH58">
        <v>100</v>
      </c>
      <c r="DI58">
        <v>-1.3480000000000001</v>
      </c>
      <c r="DJ58">
        <v>2.1000000000000001E-2</v>
      </c>
      <c r="DK58">
        <v>3</v>
      </c>
      <c r="DL58">
        <v>637.43799999999999</v>
      </c>
      <c r="DM58">
        <v>288.98099999999999</v>
      </c>
      <c r="DN58">
        <v>23.001000000000001</v>
      </c>
      <c r="DO58">
        <v>23.540199999999999</v>
      </c>
      <c r="DP58">
        <v>30</v>
      </c>
      <c r="DQ58">
        <v>23.641100000000002</v>
      </c>
      <c r="DR58">
        <v>23.6553</v>
      </c>
      <c r="DS58">
        <v>11.7278</v>
      </c>
      <c r="DT58">
        <v>22.568100000000001</v>
      </c>
      <c r="DU58">
        <v>100</v>
      </c>
      <c r="DV58">
        <v>23</v>
      </c>
      <c r="DW58">
        <v>213.33</v>
      </c>
      <c r="DX58">
        <v>19</v>
      </c>
      <c r="DY58">
        <v>101.28700000000001</v>
      </c>
      <c r="DZ58">
        <v>105.25700000000001</v>
      </c>
    </row>
    <row r="59" spans="1:130" x14ac:dyDescent="0.25">
      <c r="A59">
        <v>60</v>
      </c>
      <c r="B59">
        <v>1560438210.5</v>
      </c>
      <c r="C59">
        <v>118</v>
      </c>
      <c r="D59" t="s">
        <v>328</v>
      </c>
      <c r="E59" t="s">
        <v>329</v>
      </c>
      <c r="G59">
        <v>1560438200.1612899</v>
      </c>
      <c r="H59">
        <f t="shared" si="0"/>
        <v>-1.4615236057490725E-5</v>
      </c>
      <c r="I59">
        <f t="shared" si="1"/>
        <v>14.203812149672453</v>
      </c>
      <c r="J59">
        <f t="shared" si="2"/>
        <v>162.42167741935501</v>
      </c>
      <c r="K59">
        <f t="shared" si="3"/>
        <v>15658.572521257938</v>
      </c>
      <c r="L59">
        <f t="shared" si="4"/>
        <v>1559.1350486118627</v>
      </c>
      <c r="M59">
        <f t="shared" si="5"/>
        <v>16.172440340590025</v>
      </c>
      <c r="N59">
        <f t="shared" si="6"/>
        <v>-1.4543249697567733E-3</v>
      </c>
      <c r="O59">
        <f t="shared" si="7"/>
        <v>3</v>
      </c>
      <c r="P59">
        <f t="shared" si="8"/>
        <v>-1.4546775654078264E-3</v>
      </c>
      <c r="Q59">
        <f t="shared" si="9"/>
        <v>-9.0914179328830714E-4</v>
      </c>
      <c r="R59">
        <f t="shared" si="10"/>
        <v>215.02189749062694</v>
      </c>
      <c r="S59">
        <f t="shared" si="11"/>
        <v>24.037831843819163</v>
      </c>
      <c r="T59">
        <f t="shared" si="12"/>
        <v>23.289167741935501</v>
      </c>
      <c r="U59">
        <f t="shared" si="13"/>
        <v>2.8694523616395826</v>
      </c>
      <c r="V59">
        <f t="shared" si="14"/>
        <v>67.991499636031762</v>
      </c>
      <c r="W59">
        <f t="shared" si="15"/>
        <v>1.8929835714222978</v>
      </c>
      <c r="X59">
        <f t="shared" si="16"/>
        <v>2.7841474030661333</v>
      </c>
      <c r="Y59">
        <f t="shared" si="17"/>
        <v>0.97646879021728483</v>
      </c>
      <c r="Z59">
        <f t="shared" si="18"/>
        <v>0.64453191013534095</v>
      </c>
      <c r="AA59">
        <f t="shared" si="19"/>
        <v>-80.669221238704139</v>
      </c>
      <c r="AB59">
        <f t="shared" si="20"/>
        <v>-5.5763285511262133</v>
      </c>
      <c r="AC59">
        <f t="shared" si="21"/>
        <v>129.42087961093193</v>
      </c>
      <c r="AD59">
        <v>0</v>
      </c>
      <c r="AE59">
        <v>0</v>
      </c>
      <c r="AF59">
        <v>3</v>
      </c>
      <c r="AG59">
        <v>0</v>
      </c>
      <c r="AH59">
        <v>0</v>
      </c>
      <c r="AI59">
        <f t="shared" si="22"/>
        <v>1</v>
      </c>
      <c r="AJ59">
        <f t="shared" si="23"/>
        <v>0</v>
      </c>
      <c r="AK59">
        <f t="shared" si="24"/>
        <v>68046.552997311737</v>
      </c>
      <c r="AL59">
        <f t="shared" si="25"/>
        <v>1200.00129032258</v>
      </c>
      <c r="AM59">
        <f t="shared" si="26"/>
        <v>963.3591218689088</v>
      </c>
      <c r="AN59">
        <f t="shared" si="27"/>
        <v>0.80279840499999977</v>
      </c>
      <c r="AO59">
        <f t="shared" si="28"/>
        <v>0.22320014687096773</v>
      </c>
      <c r="AP59">
        <v>10</v>
      </c>
      <c r="AQ59">
        <v>1</v>
      </c>
      <c r="AR59" t="s">
        <v>235</v>
      </c>
      <c r="AS59">
        <v>1560438200.1612899</v>
      </c>
      <c r="AT59">
        <v>162.42167741935501</v>
      </c>
      <c r="AU59">
        <v>186.08867741935501</v>
      </c>
      <c r="AV59">
        <v>19.011451612903201</v>
      </c>
      <c r="AW59">
        <v>19.035345161290302</v>
      </c>
      <c r="AX59">
        <v>600.05232258064495</v>
      </c>
      <c r="AY59">
        <v>99.470709677419407</v>
      </c>
      <c r="AZ59">
        <v>9.9991706451612899E-2</v>
      </c>
      <c r="BA59">
        <v>22.790396774193599</v>
      </c>
      <c r="BB59">
        <v>23.330529032258099</v>
      </c>
      <c r="BC59">
        <v>23.247806451612899</v>
      </c>
      <c r="BD59">
        <v>0</v>
      </c>
      <c r="BE59">
        <v>0</v>
      </c>
      <c r="BF59">
        <v>12998.9322580645</v>
      </c>
      <c r="BG59">
        <v>1038.87483870968</v>
      </c>
      <c r="BH59">
        <v>21.039693548387099</v>
      </c>
      <c r="BI59">
        <v>1200.00129032258</v>
      </c>
      <c r="BJ59">
        <v>0.32999151612903199</v>
      </c>
      <c r="BK59">
        <v>0.330005548387097</v>
      </c>
      <c r="BL59">
        <v>0.329996129032258</v>
      </c>
      <c r="BM59">
        <v>1.00066870967742E-2</v>
      </c>
      <c r="BN59">
        <v>23</v>
      </c>
      <c r="BO59">
        <v>17743.129032258101</v>
      </c>
      <c r="BP59">
        <v>1560432001.5</v>
      </c>
      <c r="BQ59" t="s">
        <v>236</v>
      </c>
      <c r="BR59">
        <v>1</v>
      </c>
      <c r="BS59">
        <v>-1.3480000000000001</v>
      </c>
      <c r="BT59">
        <v>2.1000000000000001E-2</v>
      </c>
      <c r="BU59">
        <v>400</v>
      </c>
      <c r="BV59">
        <v>19</v>
      </c>
      <c r="BW59">
        <v>0.05</v>
      </c>
      <c r="BX59">
        <v>0.02</v>
      </c>
      <c r="BY59">
        <v>14.125973321324301</v>
      </c>
      <c r="BZ59">
        <v>3.7951376980251799</v>
      </c>
      <c r="CA59">
        <v>0.38118546813571702</v>
      </c>
      <c r="CB59">
        <v>0</v>
      </c>
      <c r="CC59">
        <v>-23.594292682926799</v>
      </c>
      <c r="CD59">
        <v>-6.1726912891996299</v>
      </c>
      <c r="CE59">
        <v>0.61935501438908203</v>
      </c>
      <c r="CF59">
        <v>0</v>
      </c>
      <c r="CG59">
        <v>-2.3836604878048801E-2</v>
      </c>
      <c r="CH59">
        <v>-1.59388348432048E-2</v>
      </c>
      <c r="CI59">
        <v>2.5113804014827799E-3</v>
      </c>
      <c r="CJ59">
        <v>1</v>
      </c>
      <c r="CK59">
        <v>1</v>
      </c>
      <c r="CL59">
        <v>3</v>
      </c>
      <c r="CM59" t="s">
        <v>243</v>
      </c>
      <c r="CN59">
        <v>1.8608100000000001</v>
      </c>
      <c r="CO59">
        <v>1.8577600000000001</v>
      </c>
      <c r="CP59">
        <v>1.8605</v>
      </c>
      <c r="CQ59">
        <v>1.8533299999999999</v>
      </c>
      <c r="CR59">
        <v>1.8518699999999999</v>
      </c>
      <c r="CS59">
        <v>1.8527199999999999</v>
      </c>
      <c r="CT59">
        <v>1.8564099999999999</v>
      </c>
      <c r="CU59">
        <v>1.86267</v>
      </c>
      <c r="CV59" t="s">
        <v>238</v>
      </c>
      <c r="CW59" t="s">
        <v>19</v>
      </c>
      <c r="CX59" t="s">
        <v>19</v>
      </c>
      <c r="CY59" t="s">
        <v>19</v>
      </c>
      <c r="CZ59" t="s">
        <v>239</v>
      </c>
      <c r="DA59" t="s">
        <v>240</v>
      </c>
      <c r="DB59" t="s">
        <v>241</v>
      </c>
      <c r="DC59" t="s">
        <v>241</v>
      </c>
      <c r="DD59" t="s">
        <v>241</v>
      </c>
      <c r="DE59" t="s">
        <v>241</v>
      </c>
      <c r="DF59">
        <v>0</v>
      </c>
      <c r="DG59">
        <v>100</v>
      </c>
      <c r="DH59">
        <v>100</v>
      </c>
      <c r="DI59">
        <v>-1.3480000000000001</v>
      </c>
      <c r="DJ59">
        <v>2.1000000000000001E-2</v>
      </c>
      <c r="DK59">
        <v>3</v>
      </c>
      <c r="DL59">
        <v>637.39800000000002</v>
      </c>
      <c r="DM59">
        <v>288.93900000000002</v>
      </c>
      <c r="DN59">
        <v>23.000900000000001</v>
      </c>
      <c r="DO59">
        <v>23.540700000000001</v>
      </c>
      <c r="DP59">
        <v>30</v>
      </c>
      <c r="DQ59">
        <v>23.641100000000002</v>
      </c>
      <c r="DR59">
        <v>23.655799999999999</v>
      </c>
      <c r="DS59">
        <v>11.838200000000001</v>
      </c>
      <c r="DT59">
        <v>22.568100000000001</v>
      </c>
      <c r="DU59">
        <v>100</v>
      </c>
      <c r="DV59">
        <v>23</v>
      </c>
      <c r="DW59">
        <v>213.33</v>
      </c>
      <c r="DX59">
        <v>19</v>
      </c>
      <c r="DY59">
        <v>101.28700000000001</v>
      </c>
      <c r="DZ59">
        <v>105.25700000000001</v>
      </c>
    </row>
    <row r="60" spans="1:130" x14ac:dyDescent="0.25">
      <c r="A60">
        <v>61</v>
      </c>
      <c r="B60">
        <v>1560438212.5</v>
      </c>
      <c r="C60">
        <v>120</v>
      </c>
      <c r="D60" t="s">
        <v>330</v>
      </c>
      <c r="E60" t="s">
        <v>331</v>
      </c>
      <c r="G60">
        <v>1560438202.1612899</v>
      </c>
      <c r="H60">
        <f t="shared" si="0"/>
        <v>-1.4861894868293262E-5</v>
      </c>
      <c r="I60">
        <f t="shared" si="1"/>
        <v>14.326379422720491</v>
      </c>
      <c r="J60">
        <f t="shared" si="2"/>
        <v>165.564290322581</v>
      </c>
      <c r="K60">
        <f t="shared" si="3"/>
        <v>15547.949046936188</v>
      </c>
      <c r="L60">
        <f t="shared" si="4"/>
        <v>1548.1108837288857</v>
      </c>
      <c r="M60">
        <f t="shared" si="5"/>
        <v>16.485253394610549</v>
      </c>
      <c r="N60">
        <f t="shared" si="6"/>
        <v>-1.4777023798445081E-3</v>
      </c>
      <c r="O60">
        <f t="shared" si="7"/>
        <v>3</v>
      </c>
      <c r="P60">
        <f t="shared" si="8"/>
        <v>-1.4780664035515243E-3</v>
      </c>
      <c r="Q60">
        <f t="shared" si="9"/>
        <v>-9.237587900664219E-4</v>
      </c>
      <c r="R60">
        <f t="shared" si="10"/>
        <v>215.02187096404592</v>
      </c>
      <c r="S60">
        <f t="shared" si="11"/>
        <v>24.044605255439514</v>
      </c>
      <c r="T60">
        <f t="shared" si="12"/>
        <v>23.295016129032248</v>
      </c>
      <c r="U60">
        <f t="shared" si="13"/>
        <v>2.8704660226622631</v>
      </c>
      <c r="V60">
        <f t="shared" si="14"/>
        <v>67.973113127828427</v>
      </c>
      <c r="W60">
        <f t="shared" si="15"/>
        <v>1.8932423140550123</v>
      </c>
      <c r="X60">
        <f t="shared" si="16"/>
        <v>2.7852811603532581</v>
      </c>
      <c r="Y60">
        <f t="shared" si="17"/>
        <v>0.97722370860725083</v>
      </c>
      <c r="Z60">
        <f t="shared" si="18"/>
        <v>0.65540956369173287</v>
      </c>
      <c r="AA60">
        <f t="shared" si="19"/>
        <v>-80.528876129032</v>
      </c>
      <c r="AB60">
        <f t="shared" si="20"/>
        <v>-5.5669814576924415</v>
      </c>
      <c r="AC60">
        <f t="shared" si="21"/>
        <v>129.58142294101322</v>
      </c>
      <c r="AD60">
        <v>0</v>
      </c>
      <c r="AE60">
        <v>0</v>
      </c>
      <c r="AF60">
        <v>3</v>
      </c>
      <c r="AG60">
        <v>0</v>
      </c>
      <c r="AH60">
        <v>0</v>
      </c>
      <c r="AI60">
        <f t="shared" si="22"/>
        <v>1</v>
      </c>
      <c r="AJ60">
        <f t="shared" si="23"/>
        <v>0</v>
      </c>
      <c r="AK60">
        <f t="shared" si="24"/>
        <v>68047.177614941378</v>
      </c>
      <c r="AL60">
        <f t="shared" si="25"/>
        <v>1200.00096774194</v>
      </c>
      <c r="AM60">
        <f t="shared" si="26"/>
        <v>963.35884722425271</v>
      </c>
      <c r="AN60">
        <f t="shared" si="27"/>
        <v>0.80279839193548286</v>
      </c>
      <c r="AO60">
        <f t="shared" si="28"/>
        <v>0.22320018296774169</v>
      </c>
      <c r="AP60">
        <v>10</v>
      </c>
      <c r="AQ60">
        <v>1</v>
      </c>
      <c r="AR60" t="s">
        <v>235</v>
      </c>
      <c r="AS60">
        <v>1560438202.1612899</v>
      </c>
      <c r="AT60">
        <v>165.564290322581</v>
      </c>
      <c r="AU60">
        <v>189.43545161290299</v>
      </c>
      <c r="AV60">
        <v>19.014164516129</v>
      </c>
      <c r="AW60">
        <v>19.038461290322601</v>
      </c>
      <c r="AX60">
        <v>600.051193548387</v>
      </c>
      <c r="AY60">
        <v>99.4701387096774</v>
      </c>
      <c r="AZ60">
        <v>9.9964012903225805E-2</v>
      </c>
      <c r="BA60">
        <v>22.797112903225798</v>
      </c>
      <c r="BB60">
        <v>23.334774193548402</v>
      </c>
      <c r="BC60">
        <v>23.255258064516099</v>
      </c>
      <c r="BD60">
        <v>0</v>
      </c>
      <c r="BE60">
        <v>0</v>
      </c>
      <c r="BF60">
        <v>12999.4774193548</v>
      </c>
      <c r="BG60">
        <v>1038.8954838709701</v>
      </c>
      <c r="BH60">
        <v>21.035667741935502</v>
      </c>
      <c r="BI60">
        <v>1200.00096774194</v>
      </c>
      <c r="BJ60">
        <v>0.32999103225806398</v>
      </c>
      <c r="BK60">
        <v>0.33000583870967698</v>
      </c>
      <c r="BL60">
        <v>0.32999632258064499</v>
      </c>
      <c r="BM60">
        <v>1.0006716129032299E-2</v>
      </c>
      <c r="BN60">
        <v>23</v>
      </c>
      <c r="BO60">
        <v>17743.125806451601</v>
      </c>
      <c r="BP60">
        <v>1560432001.5</v>
      </c>
      <c r="BQ60" t="s">
        <v>236</v>
      </c>
      <c r="BR60">
        <v>1</v>
      </c>
      <c r="BS60">
        <v>-1.3480000000000001</v>
      </c>
      <c r="BT60">
        <v>2.1000000000000001E-2</v>
      </c>
      <c r="BU60">
        <v>400</v>
      </c>
      <c r="BV60">
        <v>19</v>
      </c>
      <c r="BW60">
        <v>0.05</v>
      </c>
      <c r="BX60">
        <v>0.02</v>
      </c>
      <c r="BY60">
        <v>14.258039987199099</v>
      </c>
      <c r="BZ60">
        <v>3.4028762455203299</v>
      </c>
      <c r="CA60">
        <v>0.339300087985834</v>
      </c>
      <c r="CB60">
        <v>0</v>
      </c>
      <c r="CC60">
        <v>-23.807804878048799</v>
      </c>
      <c r="CD60">
        <v>-5.5244006968632497</v>
      </c>
      <c r="CE60">
        <v>0.55015999887891598</v>
      </c>
      <c r="CF60">
        <v>0</v>
      </c>
      <c r="CG60">
        <v>-2.41385707317073E-2</v>
      </c>
      <c r="CH60">
        <v>-1.2364277351917001E-2</v>
      </c>
      <c r="CI60">
        <v>2.3864872109281999E-3</v>
      </c>
      <c r="CJ60">
        <v>1</v>
      </c>
      <c r="CK60">
        <v>1</v>
      </c>
      <c r="CL60">
        <v>3</v>
      </c>
      <c r="CM60" t="s">
        <v>243</v>
      </c>
      <c r="CN60">
        <v>1.8608100000000001</v>
      </c>
      <c r="CO60">
        <v>1.8577600000000001</v>
      </c>
      <c r="CP60">
        <v>1.8605100000000001</v>
      </c>
      <c r="CQ60">
        <v>1.8533299999999999</v>
      </c>
      <c r="CR60">
        <v>1.8518699999999999</v>
      </c>
      <c r="CS60">
        <v>1.8527199999999999</v>
      </c>
      <c r="CT60">
        <v>1.85642</v>
      </c>
      <c r="CU60">
        <v>1.86267</v>
      </c>
      <c r="CV60" t="s">
        <v>238</v>
      </c>
      <c r="CW60" t="s">
        <v>19</v>
      </c>
      <c r="CX60" t="s">
        <v>19</v>
      </c>
      <c r="CY60" t="s">
        <v>19</v>
      </c>
      <c r="CZ60" t="s">
        <v>239</v>
      </c>
      <c r="DA60" t="s">
        <v>240</v>
      </c>
      <c r="DB60" t="s">
        <v>241</v>
      </c>
      <c r="DC60" t="s">
        <v>241</v>
      </c>
      <c r="DD60" t="s">
        <v>241</v>
      </c>
      <c r="DE60" t="s">
        <v>241</v>
      </c>
      <c r="DF60">
        <v>0</v>
      </c>
      <c r="DG60">
        <v>100</v>
      </c>
      <c r="DH60">
        <v>100</v>
      </c>
      <c r="DI60">
        <v>-1.3480000000000001</v>
      </c>
      <c r="DJ60">
        <v>2.1000000000000001E-2</v>
      </c>
      <c r="DK60">
        <v>3</v>
      </c>
      <c r="DL60">
        <v>637.21799999999996</v>
      </c>
      <c r="DM60">
        <v>289.07799999999997</v>
      </c>
      <c r="DN60">
        <v>23.000900000000001</v>
      </c>
      <c r="DO60">
        <v>23.541699999999999</v>
      </c>
      <c r="DP60">
        <v>30.0001</v>
      </c>
      <c r="DQ60">
        <v>23.641100000000002</v>
      </c>
      <c r="DR60">
        <v>23.6568</v>
      </c>
      <c r="DS60">
        <v>11.9932</v>
      </c>
      <c r="DT60">
        <v>22.568100000000001</v>
      </c>
      <c r="DU60">
        <v>100</v>
      </c>
      <c r="DV60">
        <v>23</v>
      </c>
      <c r="DW60">
        <v>218.33</v>
      </c>
      <c r="DX60">
        <v>19</v>
      </c>
      <c r="DY60">
        <v>101.28700000000001</v>
      </c>
      <c r="DZ60">
        <v>105.258</v>
      </c>
    </row>
    <row r="61" spans="1:130" x14ac:dyDescent="0.25">
      <c r="A61">
        <v>62</v>
      </c>
      <c r="B61">
        <v>1560438214.5</v>
      </c>
      <c r="C61">
        <v>122</v>
      </c>
      <c r="D61" t="s">
        <v>332</v>
      </c>
      <c r="E61" t="s">
        <v>333</v>
      </c>
      <c r="G61">
        <v>1560438204.1612899</v>
      </c>
      <c r="H61">
        <f t="shared" si="0"/>
        <v>-1.5264350521935992E-5</v>
      </c>
      <c r="I61">
        <f t="shared" si="1"/>
        <v>14.430817221035094</v>
      </c>
      <c r="J61">
        <f t="shared" si="2"/>
        <v>168.734451612903</v>
      </c>
      <c r="K61">
        <f t="shared" si="3"/>
        <v>15266.012490210171</v>
      </c>
      <c r="L61">
        <f t="shared" si="4"/>
        <v>1520.0357744941036</v>
      </c>
      <c r="M61">
        <f t="shared" si="5"/>
        <v>16.800877308710088</v>
      </c>
      <c r="N61">
        <f t="shared" si="6"/>
        <v>-1.5165561678785113E-3</v>
      </c>
      <c r="O61">
        <f t="shared" si="7"/>
        <v>3</v>
      </c>
      <c r="P61">
        <f t="shared" si="8"/>
        <v>-1.5169395885600665E-3</v>
      </c>
      <c r="Q61">
        <f t="shared" si="9"/>
        <v>-9.4805278744116404E-4</v>
      </c>
      <c r="R61">
        <f t="shared" si="10"/>
        <v>215.02189605494979</v>
      </c>
      <c r="S61">
        <f t="shared" si="11"/>
        <v>24.05146382938058</v>
      </c>
      <c r="T61">
        <f t="shared" si="12"/>
        <v>23.300751612903198</v>
      </c>
      <c r="U61">
        <f t="shared" si="13"/>
        <v>2.8714604191241064</v>
      </c>
      <c r="V61">
        <f t="shared" si="14"/>
        <v>67.954593298617951</v>
      </c>
      <c r="W61">
        <f t="shared" si="15"/>
        <v>1.8935023828232964</v>
      </c>
      <c r="X61">
        <f t="shared" si="16"/>
        <v>2.7864229493693493</v>
      </c>
      <c r="Y61">
        <f t="shared" si="17"/>
        <v>0.97795803630081002</v>
      </c>
      <c r="Z61">
        <f t="shared" si="18"/>
        <v>0.67315785801737726</v>
      </c>
      <c r="AA61">
        <f t="shared" si="19"/>
        <v>-80.362966296767837</v>
      </c>
      <c r="AB61">
        <f t="shared" si="20"/>
        <v>-5.5558638264543019</v>
      </c>
      <c r="AC61">
        <f t="shared" si="21"/>
        <v>129.77622378974505</v>
      </c>
      <c r="AD61">
        <v>0</v>
      </c>
      <c r="AE61">
        <v>0</v>
      </c>
      <c r="AF61">
        <v>3</v>
      </c>
      <c r="AG61">
        <v>0</v>
      </c>
      <c r="AH61">
        <v>0</v>
      </c>
      <c r="AI61">
        <f t="shared" si="22"/>
        <v>1</v>
      </c>
      <c r="AJ61">
        <f t="shared" si="23"/>
        <v>0</v>
      </c>
      <c r="AK61">
        <f t="shared" si="24"/>
        <v>68047.359732067926</v>
      </c>
      <c r="AL61">
        <f t="shared" si="25"/>
        <v>1200.00096774194</v>
      </c>
      <c r="AM61">
        <f t="shared" si="26"/>
        <v>963.35878045000675</v>
      </c>
      <c r="AN61">
        <f t="shared" si="27"/>
        <v>0.80279833629032282</v>
      </c>
      <c r="AO61">
        <f t="shared" si="28"/>
        <v>0.22320022448387108</v>
      </c>
      <c r="AP61">
        <v>10</v>
      </c>
      <c r="AQ61">
        <v>1</v>
      </c>
      <c r="AR61" t="s">
        <v>235</v>
      </c>
      <c r="AS61">
        <v>1560438204.1612899</v>
      </c>
      <c r="AT61">
        <v>168.734451612903</v>
      </c>
      <c r="AU61">
        <v>192.77964516129001</v>
      </c>
      <c r="AV61">
        <v>19.016809677419399</v>
      </c>
      <c r="AW61">
        <v>19.041764516129</v>
      </c>
      <c r="AX61">
        <v>600.04680645161295</v>
      </c>
      <c r="AY61">
        <v>99.469954838709697</v>
      </c>
      <c r="AZ61">
        <v>9.9973816129032306E-2</v>
      </c>
      <c r="BA61">
        <v>22.803874193548399</v>
      </c>
      <c r="BB61">
        <v>23.338619354838698</v>
      </c>
      <c r="BC61">
        <v>23.262883870967698</v>
      </c>
      <c r="BD61">
        <v>0</v>
      </c>
      <c r="BE61">
        <v>0</v>
      </c>
      <c r="BF61">
        <v>12999.874193548399</v>
      </c>
      <c r="BG61">
        <v>1038.9164516128999</v>
      </c>
      <c r="BH61">
        <v>21.030519354838699</v>
      </c>
      <c r="BI61">
        <v>1200.00096774194</v>
      </c>
      <c r="BJ61">
        <v>0.32999032258064498</v>
      </c>
      <c r="BK61">
        <v>0.330006225806452</v>
      </c>
      <c r="BL61">
        <v>0.32999661290322602</v>
      </c>
      <c r="BM61">
        <v>1.00067387096774E-2</v>
      </c>
      <c r="BN61">
        <v>23</v>
      </c>
      <c r="BO61">
        <v>17743.119354838698</v>
      </c>
      <c r="BP61">
        <v>1560432001.5</v>
      </c>
      <c r="BQ61" t="s">
        <v>236</v>
      </c>
      <c r="BR61">
        <v>1</v>
      </c>
      <c r="BS61">
        <v>-1.3480000000000001</v>
      </c>
      <c r="BT61">
        <v>2.1000000000000001E-2</v>
      </c>
      <c r="BU61">
        <v>400</v>
      </c>
      <c r="BV61">
        <v>19</v>
      </c>
      <c r="BW61">
        <v>0.05</v>
      </c>
      <c r="BX61">
        <v>0.02</v>
      </c>
      <c r="BY61">
        <v>14.3737973993263</v>
      </c>
      <c r="BZ61">
        <v>3.0798914409743099</v>
      </c>
      <c r="CA61">
        <v>0.30549884729282401</v>
      </c>
      <c r="CB61">
        <v>0</v>
      </c>
      <c r="CC61">
        <v>-23.993704878048799</v>
      </c>
      <c r="CD61">
        <v>-4.9673916376290999</v>
      </c>
      <c r="CE61">
        <v>0.492532045237628</v>
      </c>
      <c r="CF61">
        <v>0</v>
      </c>
      <c r="CG61">
        <v>-2.4738641463414601E-2</v>
      </c>
      <c r="CH61">
        <v>-8.1966000000004494E-3</v>
      </c>
      <c r="CI61">
        <v>2.0584772917076099E-3</v>
      </c>
      <c r="CJ61">
        <v>1</v>
      </c>
      <c r="CK61">
        <v>1</v>
      </c>
      <c r="CL61">
        <v>3</v>
      </c>
      <c r="CM61" t="s">
        <v>243</v>
      </c>
      <c r="CN61">
        <v>1.8608100000000001</v>
      </c>
      <c r="CO61">
        <v>1.8577600000000001</v>
      </c>
      <c r="CP61">
        <v>1.8605</v>
      </c>
      <c r="CQ61">
        <v>1.8533299999999999</v>
      </c>
      <c r="CR61">
        <v>1.85189</v>
      </c>
      <c r="CS61">
        <v>1.8527199999999999</v>
      </c>
      <c r="CT61">
        <v>1.85642</v>
      </c>
      <c r="CU61">
        <v>1.86267</v>
      </c>
      <c r="CV61" t="s">
        <v>238</v>
      </c>
      <c r="CW61" t="s">
        <v>19</v>
      </c>
      <c r="CX61" t="s">
        <v>19</v>
      </c>
      <c r="CY61" t="s">
        <v>19</v>
      </c>
      <c r="CZ61" t="s">
        <v>239</v>
      </c>
      <c r="DA61" t="s">
        <v>240</v>
      </c>
      <c r="DB61" t="s">
        <v>241</v>
      </c>
      <c r="DC61" t="s">
        <v>241</v>
      </c>
      <c r="DD61" t="s">
        <v>241</v>
      </c>
      <c r="DE61" t="s">
        <v>241</v>
      </c>
      <c r="DF61">
        <v>0</v>
      </c>
      <c r="DG61">
        <v>100</v>
      </c>
      <c r="DH61">
        <v>100</v>
      </c>
      <c r="DI61">
        <v>-1.3480000000000001</v>
      </c>
      <c r="DJ61">
        <v>2.1000000000000001E-2</v>
      </c>
      <c r="DK61">
        <v>3</v>
      </c>
      <c r="DL61">
        <v>637.35799999999995</v>
      </c>
      <c r="DM61">
        <v>289.06900000000002</v>
      </c>
      <c r="DN61">
        <v>23.000800000000002</v>
      </c>
      <c r="DO61">
        <v>23.542100000000001</v>
      </c>
      <c r="DP61">
        <v>30.0002</v>
      </c>
      <c r="DQ61">
        <v>23.641100000000002</v>
      </c>
      <c r="DR61">
        <v>23.657299999999999</v>
      </c>
      <c r="DS61">
        <v>12.1381</v>
      </c>
      <c r="DT61">
        <v>22.568100000000001</v>
      </c>
      <c r="DU61">
        <v>100</v>
      </c>
      <c r="DV61">
        <v>23</v>
      </c>
      <c r="DW61">
        <v>223.33</v>
      </c>
      <c r="DX61">
        <v>19</v>
      </c>
      <c r="DY61">
        <v>101.28700000000001</v>
      </c>
      <c r="DZ61">
        <v>105.258</v>
      </c>
    </row>
    <row r="62" spans="1:130" x14ac:dyDescent="0.25">
      <c r="A62">
        <v>63</v>
      </c>
      <c r="B62">
        <v>1560438216.5</v>
      </c>
      <c r="C62">
        <v>124</v>
      </c>
      <c r="D62" t="s">
        <v>334</v>
      </c>
      <c r="E62" t="s">
        <v>335</v>
      </c>
      <c r="G62">
        <v>1560438206.1612899</v>
      </c>
      <c r="H62">
        <f t="shared" si="0"/>
        <v>-1.565088625084764E-5</v>
      </c>
      <c r="I62">
        <f t="shared" si="1"/>
        <v>14.51989781841826</v>
      </c>
      <c r="J62">
        <f t="shared" si="2"/>
        <v>171.92864516129001</v>
      </c>
      <c r="K62">
        <f t="shared" si="3"/>
        <v>14998.877909698727</v>
      </c>
      <c r="L62">
        <f t="shared" si="4"/>
        <v>1493.4358514402204</v>
      </c>
      <c r="M62">
        <f t="shared" si="5"/>
        <v>17.118907435561102</v>
      </c>
      <c r="N62">
        <f t="shared" si="6"/>
        <v>-1.5537099255945588E-3</v>
      </c>
      <c r="O62">
        <f t="shared" si="7"/>
        <v>3</v>
      </c>
      <c r="P62">
        <f t="shared" si="8"/>
        <v>-1.5541123655625365E-3</v>
      </c>
      <c r="Q62">
        <f t="shared" si="9"/>
        <v>-9.7128406374200104E-4</v>
      </c>
      <c r="R62">
        <f t="shared" si="10"/>
        <v>215.02200273289509</v>
      </c>
      <c r="S62">
        <f t="shared" si="11"/>
        <v>24.058147985159998</v>
      </c>
      <c r="T62">
        <f t="shared" si="12"/>
        <v>23.306756451612898</v>
      </c>
      <c r="U62">
        <f t="shared" si="13"/>
        <v>2.8725018381633527</v>
      </c>
      <c r="V62">
        <f t="shared" si="14"/>
        <v>67.937081882377498</v>
      </c>
      <c r="W62">
        <f t="shared" si="15"/>
        <v>1.8937707920700653</v>
      </c>
      <c r="X62">
        <f t="shared" si="16"/>
        <v>2.787536260902161</v>
      </c>
      <c r="Y62">
        <f t="shared" si="17"/>
        <v>0.97873104609328743</v>
      </c>
      <c r="Z62">
        <f t="shared" si="18"/>
        <v>0.69020408366238095</v>
      </c>
      <c r="AA62">
        <f t="shared" si="19"/>
        <v>-80.268272477423977</v>
      </c>
      <c r="AB62">
        <f t="shared" si="20"/>
        <v>-5.5496713353313236</v>
      </c>
      <c r="AC62">
        <f t="shared" si="21"/>
        <v>129.89426300380219</v>
      </c>
      <c r="AD62">
        <v>0</v>
      </c>
      <c r="AE62">
        <v>0</v>
      </c>
      <c r="AF62">
        <v>3</v>
      </c>
      <c r="AG62">
        <v>0</v>
      </c>
      <c r="AH62">
        <v>0</v>
      </c>
      <c r="AI62">
        <f t="shared" si="22"/>
        <v>1</v>
      </c>
      <c r="AJ62">
        <f t="shared" si="23"/>
        <v>0</v>
      </c>
      <c r="AK62">
        <f t="shared" si="24"/>
        <v>68050.596464401402</v>
      </c>
      <c r="AL62">
        <f t="shared" si="25"/>
        <v>1200.00129032258</v>
      </c>
      <c r="AM62">
        <f t="shared" si="26"/>
        <v>963.35900806233553</v>
      </c>
      <c r="AN62">
        <f t="shared" si="27"/>
        <v>0.80279831016129066</v>
      </c>
      <c r="AO62">
        <f t="shared" si="28"/>
        <v>0.22320028248387103</v>
      </c>
      <c r="AP62">
        <v>10</v>
      </c>
      <c r="AQ62">
        <v>1</v>
      </c>
      <c r="AR62" t="s">
        <v>235</v>
      </c>
      <c r="AS62">
        <v>1560438206.1612899</v>
      </c>
      <c r="AT62">
        <v>171.92864516129001</v>
      </c>
      <c r="AU62">
        <v>196.12248387096801</v>
      </c>
      <c r="AV62">
        <v>19.019522580645202</v>
      </c>
      <c r="AW62">
        <v>19.045109677419401</v>
      </c>
      <c r="AX62">
        <v>600.03735483871003</v>
      </c>
      <c r="AY62">
        <v>99.469838709677404</v>
      </c>
      <c r="AZ62">
        <v>9.9999809677419393E-2</v>
      </c>
      <c r="BA62">
        <v>22.810464516128999</v>
      </c>
      <c r="BB62">
        <v>23.3438290322581</v>
      </c>
      <c r="BC62">
        <v>23.2696838709677</v>
      </c>
      <c r="BD62">
        <v>0</v>
      </c>
      <c r="BE62">
        <v>0</v>
      </c>
      <c r="BF62">
        <v>13000.9032258065</v>
      </c>
      <c r="BG62">
        <v>1038.94258064516</v>
      </c>
      <c r="BH62">
        <v>21.025148387096799</v>
      </c>
      <c r="BI62">
        <v>1200.00129032258</v>
      </c>
      <c r="BJ62">
        <v>0.329989419354839</v>
      </c>
      <c r="BK62">
        <v>0.330006322580645</v>
      </c>
      <c r="BL62">
        <v>0.32999735483871001</v>
      </c>
      <c r="BM62">
        <v>1.0006764516129E-2</v>
      </c>
      <c r="BN62">
        <v>23</v>
      </c>
      <c r="BO62">
        <v>17743.1161290323</v>
      </c>
      <c r="BP62">
        <v>1560432001.5</v>
      </c>
      <c r="BQ62" t="s">
        <v>236</v>
      </c>
      <c r="BR62">
        <v>1</v>
      </c>
      <c r="BS62">
        <v>-1.3480000000000001</v>
      </c>
      <c r="BT62">
        <v>2.1000000000000001E-2</v>
      </c>
      <c r="BU62">
        <v>400</v>
      </c>
      <c r="BV62">
        <v>19</v>
      </c>
      <c r="BW62">
        <v>0.05</v>
      </c>
      <c r="BX62">
        <v>0.02</v>
      </c>
      <c r="BY62">
        <v>14.470321426791401</v>
      </c>
      <c r="BZ62">
        <v>2.7875575000277601</v>
      </c>
      <c r="CA62">
        <v>0.27687495230735298</v>
      </c>
      <c r="CB62">
        <v>0</v>
      </c>
      <c r="CC62">
        <v>-24.1479146341463</v>
      </c>
      <c r="CD62">
        <v>-4.5629623693385</v>
      </c>
      <c r="CE62">
        <v>0.45371702826438098</v>
      </c>
      <c r="CF62">
        <v>0</v>
      </c>
      <c r="CG62">
        <v>-2.5427609756097602E-2</v>
      </c>
      <c r="CH62">
        <v>-2.9126174216030499E-3</v>
      </c>
      <c r="CI62">
        <v>1.4528148949295701E-3</v>
      </c>
      <c r="CJ62">
        <v>1</v>
      </c>
      <c r="CK62">
        <v>1</v>
      </c>
      <c r="CL62">
        <v>3</v>
      </c>
      <c r="CM62" t="s">
        <v>243</v>
      </c>
      <c r="CN62">
        <v>1.8608199999999999</v>
      </c>
      <c r="CO62">
        <v>1.8577600000000001</v>
      </c>
      <c r="CP62">
        <v>1.8605100000000001</v>
      </c>
      <c r="CQ62">
        <v>1.8533299999999999</v>
      </c>
      <c r="CR62">
        <v>1.8519000000000001</v>
      </c>
      <c r="CS62">
        <v>1.8527199999999999</v>
      </c>
      <c r="CT62">
        <v>1.85643</v>
      </c>
      <c r="CU62">
        <v>1.86267</v>
      </c>
      <c r="CV62" t="s">
        <v>238</v>
      </c>
      <c r="CW62" t="s">
        <v>19</v>
      </c>
      <c r="CX62" t="s">
        <v>19</v>
      </c>
      <c r="CY62" t="s">
        <v>19</v>
      </c>
      <c r="CZ62" t="s">
        <v>239</v>
      </c>
      <c r="DA62" t="s">
        <v>240</v>
      </c>
      <c r="DB62" t="s">
        <v>241</v>
      </c>
      <c r="DC62" t="s">
        <v>241</v>
      </c>
      <c r="DD62" t="s">
        <v>241</v>
      </c>
      <c r="DE62" t="s">
        <v>241</v>
      </c>
      <c r="DF62">
        <v>0</v>
      </c>
      <c r="DG62">
        <v>100</v>
      </c>
      <c r="DH62">
        <v>100</v>
      </c>
      <c r="DI62">
        <v>-1.3480000000000001</v>
      </c>
      <c r="DJ62">
        <v>2.1000000000000001E-2</v>
      </c>
      <c r="DK62">
        <v>3</v>
      </c>
      <c r="DL62">
        <v>637.82600000000002</v>
      </c>
      <c r="DM62">
        <v>288.93599999999998</v>
      </c>
      <c r="DN62">
        <v>23.000599999999999</v>
      </c>
      <c r="DO62">
        <v>23.542200000000001</v>
      </c>
      <c r="DP62">
        <v>30.0002</v>
      </c>
      <c r="DQ62">
        <v>23.6417</v>
      </c>
      <c r="DR62">
        <v>23.657299999999999</v>
      </c>
      <c r="DS62">
        <v>12.2491</v>
      </c>
      <c r="DT62">
        <v>22.568100000000001</v>
      </c>
      <c r="DU62">
        <v>100</v>
      </c>
      <c r="DV62">
        <v>23</v>
      </c>
      <c r="DW62">
        <v>223.33</v>
      </c>
      <c r="DX62">
        <v>19</v>
      </c>
      <c r="DY62">
        <v>101.28700000000001</v>
      </c>
      <c r="DZ62">
        <v>105.25700000000001</v>
      </c>
    </row>
    <row r="63" spans="1:130" x14ac:dyDescent="0.25">
      <c r="A63">
        <v>64</v>
      </c>
      <c r="B63">
        <v>1560438218.5</v>
      </c>
      <c r="C63">
        <v>126</v>
      </c>
      <c r="D63" t="s">
        <v>336</v>
      </c>
      <c r="E63" t="s">
        <v>337</v>
      </c>
      <c r="G63">
        <v>1560438208.1612899</v>
      </c>
      <c r="H63">
        <f t="shared" si="0"/>
        <v>-1.5879951963603027E-5</v>
      </c>
      <c r="I63">
        <f t="shared" si="1"/>
        <v>14.598971051943828</v>
      </c>
      <c r="J63">
        <f t="shared" si="2"/>
        <v>175.13987096774201</v>
      </c>
      <c r="K63">
        <f t="shared" si="3"/>
        <v>14881.787394098706</v>
      </c>
      <c r="L63">
        <f t="shared" si="4"/>
        <v>1481.7744146751227</v>
      </c>
      <c r="M63">
        <f t="shared" si="5"/>
        <v>17.438616270812524</v>
      </c>
      <c r="N63">
        <f t="shared" si="6"/>
        <v>-1.5749248160528849E-3</v>
      </c>
      <c r="O63">
        <f t="shared" si="7"/>
        <v>3</v>
      </c>
      <c r="P63">
        <f t="shared" si="8"/>
        <v>-1.5753383226225479E-3</v>
      </c>
      <c r="Q63">
        <f t="shared" si="9"/>
        <v>-9.8454929230648212E-4</v>
      </c>
      <c r="R63">
        <f t="shared" si="10"/>
        <v>215.02196745070589</v>
      </c>
      <c r="S63">
        <f t="shared" si="11"/>
        <v>24.064530075267026</v>
      </c>
      <c r="T63">
        <f t="shared" si="12"/>
        <v>23.313717741935498</v>
      </c>
      <c r="U63">
        <f t="shared" si="13"/>
        <v>2.8737095480582546</v>
      </c>
      <c r="V63">
        <f t="shared" si="14"/>
        <v>67.920804725715868</v>
      </c>
      <c r="W63">
        <f t="shared" si="15"/>
        <v>1.8940434990715127</v>
      </c>
      <c r="X63">
        <f t="shared" si="16"/>
        <v>2.7886057986506727</v>
      </c>
      <c r="Y63">
        <f t="shared" si="17"/>
        <v>0.97966604898674192</v>
      </c>
      <c r="Z63">
        <f t="shared" si="18"/>
        <v>0.70030588159489349</v>
      </c>
      <c r="AA63">
        <f t="shared" si="19"/>
        <v>-80.370531367743794</v>
      </c>
      <c r="AB63">
        <f t="shared" si="20"/>
        <v>-5.5571156053238182</v>
      </c>
      <c r="AC63">
        <f t="shared" si="21"/>
        <v>129.79462635923318</v>
      </c>
      <c r="AD63">
        <v>0</v>
      </c>
      <c r="AE63">
        <v>0</v>
      </c>
      <c r="AF63">
        <v>3</v>
      </c>
      <c r="AG63">
        <v>0</v>
      </c>
      <c r="AH63">
        <v>0</v>
      </c>
      <c r="AI63">
        <f t="shared" si="22"/>
        <v>1</v>
      </c>
      <c r="AJ63">
        <f t="shared" si="23"/>
        <v>0</v>
      </c>
      <c r="AK63">
        <f t="shared" si="24"/>
        <v>68049.575176760292</v>
      </c>
      <c r="AL63">
        <f t="shared" si="25"/>
        <v>1200.0006451612901</v>
      </c>
      <c r="AM63">
        <f t="shared" si="26"/>
        <v>963.35863432156805</v>
      </c>
      <c r="AN63">
        <f t="shared" si="27"/>
        <v>0.80279843032258091</v>
      </c>
      <c r="AO63">
        <f t="shared" si="28"/>
        <v>0.22320033245161303</v>
      </c>
      <c r="AP63">
        <v>10</v>
      </c>
      <c r="AQ63">
        <v>1</v>
      </c>
      <c r="AR63" t="s">
        <v>235</v>
      </c>
      <c r="AS63">
        <v>1560438208.1612899</v>
      </c>
      <c r="AT63">
        <v>175.13987096774201</v>
      </c>
      <c r="AU63">
        <v>199.46512903225801</v>
      </c>
      <c r="AV63">
        <v>19.022296774193499</v>
      </c>
      <c r="AW63">
        <v>19.048258064516101</v>
      </c>
      <c r="AX63">
        <v>600.04254838709699</v>
      </c>
      <c r="AY63">
        <v>99.469654838709701</v>
      </c>
      <c r="AZ63">
        <v>9.9998687096774203E-2</v>
      </c>
      <c r="BA63">
        <v>22.8167935483871</v>
      </c>
      <c r="BB63">
        <v>23.350761290322598</v>
      </c>
      <c r="BC63">
        <v>23.276674193548399</v>
      </c>
      <c r="BD63">
        <v>0</v>
      </c>
      <c r="BE63">
        <v>0</v>
      </c>
      <c r="BF63">
        <v>13001.0225806452</v>
      </c>
      <c r="BG63">
        <v>1038.97548387097</v>
      </c>
      <c r="BH63">
        <v>21.019777419354799</v>
      </c>
      <c r="BI63">
        <v>1200.0006451612901</v>
      </c>
      <c r="BJ63">
        <v>0.32998906451612903</v>
      </c>
      <c r="BK63">
        <v>0.33000580645161298</v>
      </c>
      <c r="BL63">
        <v>0.32999822580645199</v>
      </c>
      <c r="BM63">
        <v>1.00067935483871E-2</v>
      </c>
      <c r="BN63">
        <v>23</v>
      </c>
      <c r="BO63">
        <v>17743.106451612901</v>
      </c>
      <c r="BP63">
        <v>1560432001.5</v>
      </c>
      <c r="BQ63" t="s">
        <v>236</v>
      </c>
      <c r="BR63">
        <v>1</v>
      </c>
      <c r="BS63">
        <v>-1.3480000000000001</v>
      </c>
      <c r="BT63">
        <v>2.1000000000000001E-2</v>
      </c>
      <c r="BU63">
        <v>400</v>
      </c>
      <c r="BV63">
        <v>19</v>
      </c>
      <c r="BW63">
        <v>0.05</v>
      </c>
      <c r="BX63">
        <v>0.02</v>
      </c>
      <c r="BY63">
        <v>14.5541942708136</v>
      </c>
      <c r="BZ63">
        <v>2.5669335674061902</v>
      </c>
      <c r="CA63">
        <v>0.25669861158253499</v>
      </c>
      <c r="CB63">
        <v>0</v>
      </c>
      <c r="CC63">
        <v>-24.2831585365854</v>
      </c>
      <c r="CD63">
        <v>-4.2003240418116503</v>
      </c>
      <c r="CE63">
        <v>0.42089937385904003</v>
      </c>
      <c r="CF63">
        <v>0</v>
      </c>
      <c r="CG63">
        <v>-2.58726243902439E-2</v>
      </c>
      <c r="CH63">
        <v>-1.52208083623625E-3</v>
      </c>
      <c r="CI63">
        <v>1.31095093074445E-3</v>
      </c>
      <c r="CJ63">
        <v>1</v>
      </c>
      <c r="CK63">
        <v>1</v>
      </c>
      <c r="CL63">
        <v>3</v>
      </c>
      <c r="CM63" t="s">
        <v>243</v>
      </c>
      <c r="CN63">
        <v>1.8608199999999999</v>
      </c>
      <c r="CO63">
        <v>1.8577600000000001</v>
      </c>
      <c r="CP63">
        <v>1.8605100000000001</v>
      </c>
      <c r="CQ63">
        <v>1.85334</v>
      </c>
      <c r="CR63">
        <v>1.85189</v>
      </c>
      <c r="CS63">
        <v>1.8527199999999999</v>
      </c>
      <c r="CT63">
        <v>1.85643</v>
      </c>
      <c r="CU63">
        <v>1.86267</v>
      </c>
      <c r="CV63" t="s">
        <v>238</v>
      </c>
      <c r="CW63" t="s">
        <v>19</v>
      </c>
      <c r="CX63" t="s">
        <v>19</v>
      </c>
      <c r="CY63" t="s">
        <v>19</v>
      </c>
      <c r="CZ63" t="s">
        <v>239</v>
      </c>
      <c r="DA63" t="s">
        <v>240</v>
      </c>
      <c r="DB63" t="s">
        <v>241</v>
      </c>
      <c r="DC63" t="s">
        <v>241</v>
      </c>
      <c r="DD63" t="s">
        <v>241</v>
      </c>
      <c r="DE63" t="s">
        <v>241</v>
      </c>
      <c r="DF63">
        <v>0</v>
      </c>
      <c r="DG63">
        <v>100</v>
      </c>
      <c r="DH63">
        <v>100</v>
      </c>
      <c r="DI63">
        <v>-1.3480000000000001</v>
      </c>
      <c r="DJ63">
        <v>2.1000000000000001E-2</v>
      </c>
      <c r="DK63">
        <v>3</v>
      </c>
      <c r="DL63">
        <v>637.73800000000006</v>
      </c>
      <c r="DM63">
        <v>288.97000000000003</v>
      </c>
      <c r="DN63">
        <v>23.000499999999999</v>
      </c>
      <c r="DO63">
        <v>23.543199999999999</v>
      </c>
      <c r="DP63">
        <v>30.0001</v>
      </c>
      <c r="DQ63">
        <v>23.642700000000001</v>
      </c>
      <c r="DR63">
        <v>23.657299999999999</v>
      </c>
      <c r="DS63">
        <v>12.4032</v>
      </c>
      <c r="DT63">
        <v>22.568100000000001</v>
      </c>
      <c r="DU63">
        <v>100</v>
      </c>
      <c r="DV63">
        <v>23</v>
      </c>
      <c r="DW63">
        <v>228.33</v>
      </c>
      <c r="DX63">
        <v>19</v>
      </c>
      <c r="DY63">
        <v>101.28700000000001</v>
      </c>
      <c r="DZ63">
        <v>105.256</v>
      </c>
    </row>
    <row r="64" spans="1:130" x14ac:dyDescent="0.25">
      <c r="A64">
        <v>65</v>
      </c>
      <c r="B64">
        <v>1560438220.5</v>
      </c>
      <c r="C64">
        <v>128</v>
      </c>
      <c r="D64" t="s">
        <v>338</v>
      </c>
      <c r="E64" t="s">
        <v>339</v>
      </c>
      <c r="G64">
        <v>1560438210.1612899</v>
      </c>
      <c r="H64">
        <f t="shared" ref="H64:H127" si="29">AX64*AI64*(AV64-AW64)/(100*AP64*(1000-AI64*AV64))</f>
        <v>-1.5874176171539861E-5</v>
      </c>
      <c r="I64">
        <f t="shared" ref="I64:I127" si="30">AX64*AI64*(AU64-AT64*(1000-AI64*AW64)/(1000-AI64*AV64))/(100*AP64)</f>
        <v>14.674580193295625</v>
      </c>
      <c r="J64">
        <f t="shared" ref="J64:J127" si="31">AT64 - IF(AI64&gt;1, I64*AP64*100/(AK64*BF64), 0)</f>
        <v>178.36254838709701</v>
      </c>
      <c r="K64">
        <f t="shared" ref="K64:K127" si="32">((Q64-H64/2)*J64-I64)/(Q64+H64/2)</f>
        <v>14980.226608278545</v>
      </c>
      <c r="L64">
        <f t="shared" ref="L64:L127" si="33">K64*(AY64+AZ64)/1000</f>
        <v>1491.575124615332</v>
      </c>
      <c r="M64">
        <f t="shared" ref="M64:M127" si="34">(AT64 - IF(AI64&gt;1, I64*AP64*100/(AK64*BF64), 0))*(AY64+AZ64)/1000</f>
        <v>17.759487042083176</v>
      </c>
      <c r="N64">
        <f t="shared" ref="N64:N127" si="35">2/((1/P64-1/O64)+SIGN(P64)*SQRT((1/P64-1/O64)*(1/P64-1/O64) + 4*AQ64/((AQ64+1)*(AQ64+1))*(2*1/P64*1/O64-1/O64*1/O64)))</f>
        <v>-1.5728827856829732E-3</v>
      </c>
      <c r="O64">
        <f t="shared" ref="O64:O127" si="36">AF64+AE64*AP64+AD64*AP64*AP64</f>
        <v>3</v>
      </c>
      <c r="P64">
        <f t="shared" ref="P64:P127" si="37">H64*(1000-(1000*0.61365*EXP(17.502*T64/(240.97+T64))/(AY64+AZ64)+AV64)/2)/(1000*0.61365*EXP(17.502*T64/(240.97+T64))/(AY64+AZ64)-AV64)</f>
        <v>-1.5732952205111633E-3</v>
      </c>
      <c r="Q64">
        <f t="shared" ref="Q64:Q127" si="38">1/((AQ64+1)/(N64/1.6)+1/(O64/1.37)) + AQ64/((AQ64+1)/(N64/1.6) + AQ64/(O64/1.37))</f>
        <v>-9.8327244980858913E-4</v>
      </c>
      <c r="R64">
        <f t="shared" ref="R64:R127" si="39">(AM64*AO64)</f>
        <v>215.02198850503629</v>
      </c>
      <c r="S64">
        <f t="shared" ref="S64:S127" si="40">(BA64+(R64+2*0.95*0.0000000567*(((BA64+$B$7)+273)^4-(BA64+273)^4)-44100*H64)/(1.84*29.3*O64+8*0.95*0.0000000567*(BA64+273)^3))</f>
        <v>24.070623743542193</v>
      </c>
      <c r="T64">
        <f t="shared" ref="T64:T127" si="41">($C$7*BB64+$D$7*BC64+$E$7*S64)</f>
        <v>23.320614516129048</v>
      </c>
      <c r="U64">
        <f t="shared" ref="U64:U127" si="42">0.61365*EXP(17.502*T64/(240.97+T64))</f>
        <v>2.8749065030415655</v>
      </c>
      <c r="V64">
        <f t="shared" ref="V64:V127" si="43">(W64/X64*100)</f>
        <v>67.906079517783752</v>
      </c>
      <c r="W64">
        <f t="shared" ref="W64:W127" si="44">AV64*(AY64+AZ64)/1000</f>
        <v>1.8943331005962663</v>
      </c>
      <c r="X64">
        <f t="shared" ref="X64:X127" si="45">0.61365*EXP(17.502*BA64/(240.97+BA64))</f>
        <v>2.7896369721950505</v>
      </c>
      <c r="Y64">
        <f t="shared" ref="Y64:Y127" si="46">(U64-AV64*(AY64+AZ64)/1000)</f>
        <v>0.98057340244529922</v>
      </c>
      <c r="Z64">
        <f t="shared" ref="Z64:Z127" si="47">(-H64*44100)</f>
        <v>0.70005116916490784</v>
      </c>
      <c r="AA64">
        <f t="shared" ref="AA64:AA127" si="48">2*29.3*O64*0.92*(BA64-T64)</f>
        <v>-80.499398438711722</v>
      </c>
      <c r="AB64">
        <f t="shared" ref="AB64:AB127" si="49">2*0.95*0.0000000567*(((BA64+$B$7)+273)^4-(T64+273)^4)</f>
        <v>-5.5663924803607268</v>
      </c>
      <c r="AC64">
        <f t="shared" ref="AC64:AC127" si="50">R64+AB64+Z64+AA64</f>
        <v>129.65624875512876</v>
      </c>
      <c r="AD64">
        <v>0</v>
      </c>
      <c r="AE64">
        <v>0</v>
      </c>
      <c r="AF64">
        <v>3</v>
      </c>
      <c r="AG64">
        <v>0</v>
      </c>
      <c r="AH64">
        <v>0</v>
      </c>
      <c r="AI64">
        <f t="shared" ref="AI64:AI127" si="51">IF(AG64*$H$13&gt;=AK64,1,(AK64/(AK64-AG64*$H$13)))</f>
        <v>1</v>
      </c>
      <c r="AJ64">
        <f t="shared" ref="AJ64:AJ127" si="52">(AI64-1)*100</f>
        <v>0</v>
      </c>
      <c r="AK64">
        <f t="shared" ref="AK64:AK127" si="53">MAX(0,($B$13+$C$13*BF64)/(1+$D$13*BF64)*AY64/(BA64+273)*$E$13)</f>
        <v>68044.547077782263</v>
      </c>
      <c r="AL64">
        <f t="shared" ref="AL64:AL127" si="54">$B$11*BG64+$C$11*BH64+$D$11*BI64</f>
        <v>1200.0006451612901</v>
      </c>
      <c r="AM64">
        <f t="shared" ref="AM64:AM127" si="55">AL64*AN64</f>
        <v>963.35873032161976</v>
      </c>
      <c r="AN64">
        <f t="shared" ref="AN64:AN127" si="56">($B$11*$D$9+$C$11*$D$9+$D$11*(BJ64*$E$9+BK64*$F$9+BL64*$G$9+BM64*$H$9))/($B$11+$C$11+$D$11)</f>
        <v>0.80279851032258098</v>
      </c>
      <c r="AO64">
        <f t="shared" ref="AO64:AO127" si="57">($B$11*$K$9+$C$11*$K$9+$D$11*(BJ64*$L$9+BK64*$M$9+BL64*$N$9+BM64*$O$9))/($B$11+$C$11+$D$11)</f>
        <v>0.22320033206451625</v>
      </c>
      <c r="AP64">
        <v>10</v>
      </c>
      <c r="AQ64">
        <v>1</v>
      </c>
      <c r="AR64" t="s">
        <v>235</v>
      </c>
      <c r="AS64">
        <v>1560438210.1612899</v>
      </c>
      <c r="AT64">
        <v>178.36254838709701</v>
      </c>
      <c r="AU64">
        <v>202.81358064516101</v>
      </c>
      <c r="AV64">
        <v>19.025216129032302</v>
      </c>
      <c r="AW64">
        <v>19.051167741935501</v>
      </c>
      <c r="AX64">
        <v>600.04619354838701</v>
      </c>
      <c r="AY64">
        <v>99.469625806451603</v>
      </c>
      <c r="AZ64">
        <v>9.9971077419354903E-2</v>
      </c>
      <c r="BA64">
        <v>22.8228935483871</v>
      </c>
      <c r="BB64">
        <v>23.357067741935499</v>
      </c>
      <c r="BC64">
        <v>23.284161290322601</v>
      </c>
      <c r="BD64">
        <v>0</v>
      </c>
      <c r="BE64">
        <v>0</v>
      </c>
      <c r="BF64">
        <v>13000.254838709699</v>
      </c>
      <c r="BG64">
        <v>1039.01193548387</v>
      </c>
      <c r="BH64">
        <v>21.014406451612899</v>
      </c>
      <c r="BI64">
        <v>1200.0006451612901</v>
      </c>
      <c r="BJ64">
        <v>0.32998919354838702</v>
      </c>
      <c r="BK64">
        <v>0.33000509677419398</v>
      </c>
      <c r="BL64">
        <v>0.32999874193548401</v>
      </c>
      <c r="BM64">
        <v>1.00068193548387E-2</v>
      </c>
      <c r="BN64">
        <v>23</v>
      </c>
      <c r="BO64">
        <v>17743.106451612901</v>
      </c>
      <c r="BP64">
        <v>1560432001.5</v>
      </c>
      <c r="BQ64" t="s">
        <v>236</v>
      </c>
      <c r="BR64">
        <v>1</v>
      </c>
      <c r="BS64">
        <v>-1.3480000000000001</v>
      </c>
      <c r="BT64">
        <v>2.1000000000000001E-2</v>
      </c>
      <c r="BU64">
        <v>400</v>
      </c>
      <c r="BV64">
        <v>19</v>
      </c>
      <c r="BW64">
        <v>0.05</v>
      </c>
      <c r="BX64">
        <v>0.02</v>
      </c>
      <c r="BY64">
        <v>14.6320071736875</v>
      </c>
      <c r="BZ64">
        <v>2.3650843444062599</v>
      </c>
      <c r="CA64">
        <v>0.238179021475215</v>
      </c>
      <c r="CB64">
        <v>0</v>
      </c>
      <c r="CC64">
        <v>-24.4122341463415</v>
      </c>
      <c r="CD64">
        <v>-3.8028522648086098</v>
      </c>
      <c r="CE64">
        <v>0.38372243691257502</v>
      </c>
      <c r="CF64">
        <v>0</v>
      </c>
      <c r="CG64">
        <v>-2.5992739024390199E-2</v>
      </c>
      <c r="CH64">
        <v>-3.4579108013937602E-3</v>
      </c>
      <c r="CI64">
        <v>1.3317212273060699E-3</v>
      </c>
      <c r="CJ64">
        <v>1</v>
      </c>
      <c r="CK64">
        <v>1</v>
      </c>
      <c r="CL64">
        <v>3</v>
      </c>
      <c r="CM64" t="s">
        <v>243</v>
      </c>
      <c r="CN64">
        <v>1.8608100000000001</v>
      </c>
      <c r="CO64">
        <v>1.8577600000000001</v>
      </c>
      <c r="CP64">
        <v>1.8605</v>
      </c>
      <c r="CQ64">
        <v>1.8533299999999999</v>
      </c>
      <c r="CR64">
        <v>1.85189</v>
      </c>
      <c r="CS64">
        <v>1.8527199999999999</v>
      </c>
      <c r="CT64">
        <v>1.8564099999999999</v>
      </c>
      <c r="CU64">
        <v>1.86266</v>
      </c>
      <c r="CV64" t="s">
        <v>238</v>
      </c>
      <c r="CW64" t="s">
        <v>19</v>
      </c>
      <c r="CX64" t="s">
        <v>19</v>
      </c>
      <c r="CY64" t="s">
        <v>19</v>
      </c>
      <c r="CZ64" t="s">
        <v>239</v>
      </c>
      <c r="DA64" t="s">
        <v>240</v>
      </c>
      <c r="DB64" t="s">
        <v>241</v>
      </c>
      <c r="DC64" t="s">
        <v>241</v>
      </c>
      <c r="DD64" t="s">
        <v>241</v>
      </c>
      <c r="DE64" t="s">
        <v>241</v>
      </c>
      <c r="DF64">
        <v>0</v>
      </c>
      <c r="DG64">
        <v>100</v>
      </c>
      <c r="DH64">
        <v>100</v>
      </c>
      <c r="DI64">
        <v>-1.3480000000000001</v>
      </c>
      <c r="DJ64">
        <v>2.1000000000000001E-2</v>
      </c>
      <c r="DK64">
        <v>3</v>
      </c>
      <c r="DL64">
        <v>637.46299999999997</v>
      </c>
      <c r="DM64">
        <v>288.97199999999998</v>
      </c>
      <c r="DN64">
        <v>23.000499999999999</v>
      </c>
      <c r="DO64">
        <v>23.5441</v>
      </c>
      <c r="DP64">
        <v>30.0001</v>
      </c>
      <c r="DQ64">
        <v>23.6431</v>
      </c>
      <c r="DR64">
        <v>23.657800000000002</v>
      </c>
      <c r="DS64">
        <v>12.5496</v>
      </c>
      <c r="DT64">
        <v>22.568100000000001</v>
      </c>
      <c r="DU64">
        <v>100</v>
      </c>
      <c r="DV64">
        <v>23</v>
      </c>
      <c r="DW64">
        <v>233.33</v>
      </c>
      <c r="DX64">
        <v>19</v>
      </c>
      <c r="DY64">
        <v>101.28700000000001</v>
      </c>
      <c r="DZ64">
        <v>105.256</v>
      </c>
    </row>
    <row r="65" spans="1:130" x14ac:dyDescent="0.25">
      <c r="A65">
        <v>66</v>
      </c>
      <c r="B65">
        <v>1560438222.5</v>
      </c>
      <c r="C65">
        <v>130</v>
      </c>
      <c r="D65" t="s">
        <v>340</v>
      </c>
      <c r="E65" t="s">
        <v>341</v>
      </c>
      <c r="G65">
        <v>1560438212.1612899</v>
      </c>
      <c r="H65">
        <f t="shared" si="29"/>
        <v>-1.5799043451188806E-5</v>
      </c>
      <c r="I65">
        <f t="shared" si="30"/>
        <v>14.741403061573481</v>
      </c>
      <c r="J65">
        <f t="shared" si="31"/>
        <v>181.600516129032</v>
      </c>
      <c r="K65">
        <f t="shared" si="32"/>
        <v>15131.903824288203</v>
      </c>
      <c r="L65">
        <f t="shared" si="33"/>
        <v>1506.6794117682145</v>
      </c>
      <c r="M65">
        <f t="shared" si="34"/>
        <v>18.081912361808492</v>
      </c>
      <c r="N65">
        <f t="shared" si="35"/>
        <v>-1.564347634141325E-3</v>
      </c>
      <c r="O65">
        <f t="shared" si="36"/>
        <v>3</v>
      </c>
      <c r="P65">
        <f t="shared" si="37"/>
        <v>-1.5647556044292917E-3</v>
      </c>
      <c r="Q65">
        <f t="shared" si="38"/>
        <v>-9.7793559100317552E-4</v>
      </c>
      <c r="R65">
        <f t="shared" si="39"/>
        <v>215.0221909203961</v>
      </c>
      <c r="S65">
        <f t="shared" si="40"/>
        <v>24.076465478018136</v>
      </c>
      <c r="T65">
        <f t="shared" si="41"/>
        <v>23.326293548387099</v>
      </c>
      <c r="U65">
        <f t="shared" si="42"/>
        <v>2.8758924427631158</v>
      </c>
      <c r="V65">
        <f t="shared" si="43"/>
        <v>67.892919761797842</v>
      </c>
      <c r="W65">
        <f t="shared" si="44"/>
        <v>1.8946392721826639</v>
      </c>
      <c r="X65">
        <f t="shared" si="45"/>
        <v>2.7906286529287612</v>
      </c>
      <c r="Y65">
        <f t="shared" si="46"/>
        <v>0.98125317058045192</v>
      </c>
      <c r="Z65">
        <f t="shared" si="47"/>
        <v>0.69673781619742636</v>
      </c>
      <c r="AA65">
        <f t="shared" si="48"/>
        <v>-80.46939901935967</v>
      </c>
      <c r="AB65">
        <f t="shared" si="49"/>
        <v>-5.5646434972772854</v>
      </c>
      <c r="AC65">
        <f t="shared" si="50"/>
        <v>129.68488621995658</v>
      </c>
      <c r="AD65">
        <v>0</v>
      </c>
      <c r="AE65">
        <v>0</v>
      </c>
      <c r="AF65">
        <v>3</v>
      </c>
      <c r="AG65">
        <v>0</v>
      </c>
      <c r="AH65">
        <v>0</v>
      </c>
      <c r="AI65">
        <f t="shared" si="51"/>
        <v>1</v>
      </c>
      <c r="AJ65">
        <f t="shared" si="52"/>
        <v>0</v>
      </c>
      <c r="AK65">
        <f t="shared" si="53"/>
        <v>68044.080991218056</v>
      </c>
      <c r="AL65">
        <f t="shared" si="54"/>
        <v>1200.0016129032299</v>
      </c>
      <c r="AM65">
        <f t="shared" si="55"/>
        <v>963.35973619145659</v>
      </c>
      <c r="AN65">
        <f t="shared" si="56"/>
        <v>0.80279870112903218</v>
      </c>
      <c r="AO65">
        <f t="shared" si="57"/>
        <v>0.22320030912903227</v>
      </c>
      <c r="AP65">
        <v>10</v>
      </c>
      <c r="AQ65">
        <v>1</v>
      </c>
      <c r="AR65" t="s">
        <v>235</v>
      </c>
      <c r="AS65">
        <v>1560438212.1612899</v>
      </c>
      <c r="AT65">
        <v>181.600516129032</v>
      </c>
      <c r="AU65">
        <v>206.16316129032299</v>
      </c>
      <c r="AV65">
        <v>19.028267741935501</v>
      </c>
      <c r="AW65">
        <v>19.0540967741935</v>
      </c>
      <c r="AX65">
        <v>600.03854838709697</v>
      </c>
      <c r="AY65">
        <v>99.469787096774198</v>
      </c>
      <c r="AZ65">
        <v>9.9931906451612901E-2</v>
      </c>
      <c r="BA65">
        <v>22.828758064516101</v>
      </c>
      <c r="BB65">
        <v>23.361906451612899</v>
      </c>
      <c r="BC65">
        <v>23.290680645161299</v>
      </c>
      <c r="BD65">
        <v>0</v>
      </c>
      <c r="BE65">
        <v>0</v>
      </c>
      <c r="BF65">
        <v>13000.419354838699</v>
      </c>
      <c r="BG65">
        <v>1039.0458064516099</v>
      </c>
      <c r="BH65">
        <v>21.007690322580601</v>
      </c>
      <c r="BI65">
        <v>1200.0016129032299</v>
      </c>
      <c r="BJ65">
        <v>0.32998993548387101</v>
      </c>
      <c r="BK65">
        <v>0.33000380645161298</v>
      </c>
      <c r="BL65">
        <v>0.32999925806451602</v>
      </c>
      <c r="BM65">
        <v>1.00068483870968E-2</v>
      </c>
      <c r="BN65">
        <v>23</v>
      </c>
      <c r="BO65">
        <v>17743.1161290323</v>
      </c>
      <c r="BP65">
        <v>1560432001.5</v>
      </c>
      <c r="BQ65" t="s">
        <v>236</v>
      </c>
      <c r="BR65">
        <v>1</v>
      </c>
      <c r="BS65">
        <v>-1.3480000000000001</v>
      </c>
      <c r="BT65">
        <v>2.1000000000000001E-2</v>
      </c>
      <c r="BU65">
        <v>400</v>
      </c>
      <c r="BV65">
        <v>19</v>
      </c>
      <c r="BW65">
        <v>0.05</v>
      </c>
      <c r="BX65">
        <v>0.02</v>
      </c>
      <c r="BY65">
        <v>14.704567661357901</v>
      </c>
      <c r="BZ65">
        <v>2.04015113171147</v>
      </c>
      <c r="CA65">
        <v>0.20726197169323199</v>
      </c>
      <c r="CB65">
        <v>0</v>
      </c>
      <c r="CC65">
        <v>-24.5287024390244</v>
      </c>
      <c r="CD65">
        <v>-3.27167038327533</v>
      </c>
      <c r="CE65">
        <v>0.33330937396739901</v>
      </c>
      <c r="CF65">
        <v>0</v>
      </c>
      <c r="CG65">
        <v>-2.58672707317073E-2</v>
      </c>
      <c r="CH65">
        <v>-6.5055533101007696E-3</v>
      </c>
      <c r="CI65">
        <v>1.24591581934714E-3</v>
      </c>
      <c r="CJ65">
        <v>1</v>
      </c>
      <c r="CK65">
        <v>1</v>
      </c>
      <c r="CL65">
        <v>3</v>
      </c>
      <c r="CM65" t="s">
        <v>243</v>
      </c>
      <c r="CN65">
        <v>1.8608100000000001</v>
      </c>
      <c r="CO65">
        <v>1.8577600000000001</v>
      </c>
      <c r="CP65">
        <v>1.8605</v>
      </c>
      <c r="CQ65">
        <v>1.8533299999999999</v>
      </c>
      <c r="CR65">
        <v>1.8519000000000001</v>
      </c>
      <c r="CS65">
        <v>1.8527199999999999</v>
      </c>
      <c r="CT65">
        <v>1.8564000000000001</v>
      </c>
      <c r="CU65">
        <v>1.86266</v>
      </c>
      <c r="CV65" t="s">
        <v>238</v>
      </c>
      <c r="CW65" t="s">
        <v>19</v>
      </c>
      <c r="CX65" t="s">
        <v>19</v>
      </c>
      <c r="CY65" t="s">
        <v>19</v>
      </c>
      <c r="CZ65" t="s">
        <v>239</v>
      </c>
      <c r="DA65" t="s">
        <v>240</v>
      </c>
      <c r="DB65" t="s">
        <v>241</v>
      </c>
      <c r="DC65" t="s">
        <v>241</v>
      </c>
      <c r="DD65" t="s">
        <v>241</v>
      </c>
      <c r="DE65" t="s">
        <v>241</v>
      </c>
      <c r="DF65">
        <v>0</v>
      </c>
      <c r="DG65">
        <v>100</v>
      </c>
      <c r="DH65">
        <v>100</v>
      </c>
      <c r="DI65">
        <v>-1.3480000000000001</v>
      </c>
      <c r="DJ65">
        <v>2.1000000000000001E-2</v>
      </c>
      <c r="DK65">
        <v>3</v>
      </c>
      <c r="DL65">
        <v>637.24300000000005</v>
      </c>
      <c r="DM65">
        <v>288.97699999999998</v>
      </c>
      <c r="DN65">
        <v>23.000599999999999</v>
      </c>
      <c r="DO65">
        <v>23.5442</v>
      </c>
      <c r="DP65">
        <v>30</v>
      </c>
      <c r="DQ65">
        <v>23.6431</v>
      </c>
      <c r="DR65">
        <v>23.658799999999999</v>
      </c>
      <c r="DS65">
        <v>12.6616</v>
      </c>
      <c r="DT65">
        <v>22.568100000000001</v>
      </c>
      <c r="DU65">
        <v>100</v>
      </c>
      <c r="DV65">
        <v>23</v>
      </c>
      <c r="DW65">
        <v>233.33</v>
      </c>
      <c r="DX65">
        <v>19</v>
      </c>
      <c r="DY65">
        <v>101.28700000000001</v>
      </c>
      <c r="DZ65">
        <v>105.256</v>
      </c>
    </row>
    <row r="66" spans="1:130" x14ac:dyDescent="0.25">
      <c r="A66">
        <v>67</v>
      </c>
      <c r="B66">
        <v>1560438224.5</v>
      </c>
      <c r="C66">
        <v>132</v>
      </c>
      <c r="D66" t="s">
        <v>342</v>
      </c>
      <c r="E66" t="s">
        <v>343</v>
      </c>
      <c r="G66">
        <v>1560438214.1612899</v>
      </c>
      <c r="H66">
        <f t="shared" si="29"/>
        <v>-1.5862179079227448E-5</v>
      </c>
      <c r="I66">
        <f t="shared" si="30"/>
        <v>14.794687139019327</v>
      </c>
      <c r="J66">
        <f t="shared" si="31"/>
        <v>184.852967741935</v>
      </c>
      <c r="K66">
        <f t="shared" si="32"/>
        <v>15138.769262534923</v>
      </c>
      <c r="L66">
        <f t="shared" si="33"/>
        <v>1507.3667834340099</v>
      </c>
      <c r="M66">
        <f t="shared" si="34"/>
        <v>18.405804234229677</v>
      </c>
      <c r="N66">
        <f t="shared" si="35"/>
        <v>-1.5696080785552776E-3</v>
      </c>
      <c r="O66">
        <f t="shared" si="36"/>
        <v>3</v>
      </c>
      <c r="P66">
        <f t="shared" si="37"/>
        <v>-1.5700187975866405E-3</v>
      </c>
      <c r="Q66">
        <f t="shared" si="38"/>
        <v>-9.8122483968624582E-4</v>
      </c>
      <c r="R66">
        <f t="shared" si="39"/>
        <v>215.02222554413473</v>
      </c>
      <c r="S66">
        <f t="shared" si="40"/>
        <v>24.081787124572728</v>
      </c>
      <c r="T66">
        <f t="shared" si="41"/>
        <v>23.331459677419353</v>
      </c>
      <c r="U66">
        <f t="shared" si="42"/>
        <v>2.8767895939646024</v>
      </c>
      <c r="V66">
        <f t="shared" si="43"/>
        <v>67.881176390643603</v>
      </c>
      <c r="W66">
        <f t="shared" si="44"/>
        <v>1.8949212156963047</v>
      </c>
      <c r="X66">
        <f t="shared" si="45"/>
        <v>2.7915267773077233</v>
      </c>
      <c r="Y66">
        <f t="shared" si="46"/>
        <v>0.98186837826829776</v>
      </c>
      <c r="Z66">
        <f t="shared" si="47"/>
        <v>0.69952209739393045</v>
      </c>
      <c r="AA66">
        <f t="shared" si="48"/>
        <v>-80.446182077416665</v>
      </c>
      <c r="AB66">
        <f t="shared" si="49"/>
        <v>-5.5633332421865926</v>
      </c>
      <c r="AC66">
        <f t="shared" si="50"/>
        <v>129.7122323219254</v>
      </c>
      <c r="AD66">
        <v>0</v>
      </c>
      <c r="AE66">
        <v>0</v>
      </c>
      <c r="AF66">
        <v>3</v>
      </c>
      <c r="AG66">
        <v>0</v>
      </c>
      <c r="AH66">
        <v>0</v>
      </c>
      <c r="AI66">
        <f t="shared" si="51"/>
        <v>1</v>
      </c>
      <c r="AJ66">
        <f t="shared" si="52"/>
        <v>0</v>
      </c>
      <c r="AK66">
        <f t="shared" si="53"/>
        <v>68045.299726129451</v>
      </c>
      <c r="AL66">
        <f t="shared" si="54"/>
        <v>1200.00129032258</v>
      </c>
      <c r="AM66">
        <f t="shared" si="55"/>
        <v>963.35981167610237</v>
      </c>
      <c r="AN66">
        <f t="shared" si="56"/>
        <v>0.80279897983870963</v>
      </c>
      <c r="AO66">
        <f t="shared" si="57"/>
        <v>0.2232003275806452</v>
      </c>
      <c r="AP66">
        <v>10</v>
      </c>
      <c r="AQ66">
        <v>1</v>
      </c>
      <c r="AR66" t="s">
        <v>235</v>
      </c>
      <c r="AS66">
        <v>1560438214.1612899</v>
      </c>
      <c r="AT66">
        <v>184.852967741935</v>
      </c>
      <c r="AU66">
        <v>209.504387096774</v>
      </c>
      <c r="AV66">
        <v>19.031051612903202</v>
      </c>
      <c r="AW66">
        <v>19.056983870967699</v>
      </c>
      <c r="AX66">
        <v>600.03664516129004</v>
      </c>
      <c r="AY66">
        <v>99.4700548387097</v>
      </c>
      <c r="AZ66">
        <v>9.9913980645161299E-2</v>
      </c>
      <c r="BA66">
        <v>22.834067741935499</v>
      </c>
      <c r="BB66">
        <v>23.367454838709701</v>
      </c>
      <c r="BC66">
        <v>23.295464516129002</v>
      </c>
      <c r="BD66">
        <v>0</v>
      </c>
      <c r="BE66">
        <v>0</v>
      </c>
      <c r="BF66">
        <v>13000.9</v>
      </c>
      <c r="BG66">
        <v>1039.0770967741901</v>
      </c>
      <c r="BH66">
        <v>20.999629032258099</v>
      </c>
      <c r="BI66">
        <v>1200.00129032258</v>
      </c>
      <c r="BJ66">
        <v>0.32999038709677397</v>
      </c>
      <c r="BK66">
        <v>0.330002258064516</v>
      </c>
      <c r="BL66">
        <v>0.33000035483870999</v>
      </c>
      <c r="BM66">
        <v>1.0006887096774201E-2</v>
      </c>
      <c r="BN66">
        <v>23</v>
      </c>
      <c r="BO66">
        <v>17743.109677419299</v>
      </c>
      <c r="BP66">
        <v>1560432001.5</v>
      </c>
      <c r="BQ66" t="s">
        <v>236</v>
      </c>
      <c r="BR66">
        <v>1</v>
      </c>
      <c r="BS66">
        <v>-1.3480000000000001</v>
      </c>
      <c r="BT66">
        <v>2.1000000000000001E-2</v>
      </c>
      <c r="BU66">
        <v>400</v>
      </c>
      <c r="BV66">
        <v>19</v>
      </c>
      <c r="BW66">
        <v>0.05</v>
      </c>
      <c r="BX66">
        <v>0.02</v>
      </c>
      <c r="BY66">
        <v>14.7657635705316</v>
      </c>
      <c r="BZ66">
        <v>1.67590570633416</v>
      </c>
      <c r="CA66">
        <v>0.173232795748758</v>
      </c>
      <c r="CB66">
        <v>0</v>
      </c>
      <c r="CC66">
        <v>-24.624834146341499</v>
      </c>
      <c r="CD66">
        <v>-2.66685156794422</v>
      </c>
      <c r="CE66">
        <v>0.277523159754066</v>
      </c>
      <c r="CF66">
        <v>0</v>
      </c>
      <c r="CG66">
        <v>-2.58994170731707E-2</v>
      </c>
      <c r="CH66">
        <v>-9.2552027874552804E-3</v>
      </c>
      <c r="CI66">
        <v>1.2501072866938599E-3</v>
      </c>
      <c r="CJ66">
        <v>1</v>
      </c>
      <c r="CK66">
        <v>1</v>
      </c>
      <c r="CL66">
        <v>3</v>
      </c>
      <c r="CM66" t="s">
        <v>243</v>
      </c>
      <c r="CN66">
        <v>1.8608100000000001</v>
      </c>
      <c r="CO66">
        <v>1.8577600000000001</v>
      </c>
      <c r="CP66">
        <v>1.8605100000000001</v>
      </c>
      <c r="CQ66">
        <v>1.85334</v>
      </c>
      <c r="CR66">
        <v>1.85192</v>
      </c>
      <c r="CS66">
        <v>1.8527199999999999</v>
      </c>
      <c r="CT66">
        <v>1.8564099999999999</v>
      </c>
      <c r="CU66">
        <v>1.86267</v>
      </c>
      <c r="CV66" t="s">
        <v>238</v>
      </c>
      <c r="CW66" t="s">
        <v>19</v>
      </c>
      <c r="CX66" t="s">
        <v>19</v>
      </c>
      <c r="CY66" t="s">
        <v>19</v>
      </c>
      <c r="CZ66" t="s">
        <v>239</v>
      </c>
      <c r="DA66" t="s">
        <v>240</v>
      </c>
      <c r="DB66" t="s">
        <v>241</v>
      </c>
      <c r="DC66" t="s">
        <v>241</v>
      </c>
      <c r="DD66" t="s">
        <v>241</v>
      </c>
      <c r="DE66" t="s">
        <v>241</v>
      </c>
      <c r="DF66">
        <v>0</v>
      </c>
      <c r="DG66">
        <v>100</v>
      </c>
      <c r="DH66">
        <v>100</v>
      </c>
      <c r="DI66">
        <v>-1.3480000000000001</v>
      </c>
      <c r="DJ66">
        <v>2.1000000000000001E-2</v>
      </c>
      <c r="DK66">
        <v>3</v>
      </c>
      <c r="DL66">
        <v>636.74300000000005</v>
      </c>
      <c r="DM66">
        <v>289.04700000000003</v>
      </c>
      <c r="DN66">
        <v>23.000499999999999</v>
      </c>
      <c r="DO66">
        <v>23.545200000000001</v>
      </c>
      <c r="DP66">
        <v>30.0001</v>
      </c>
      <c r="DQ66">
        <v>23.6431</v>
      </c>
      <c r="DR66">
        <v>23.659300000000002</v>
      </c>
      <c r="DS66">
        <v>12.815</v>
      </c>
      <c r="DT66">
        <v>22.568100000000001</v>
      </c>
      <c r="DU66">
        <v>100</v>
      </c>
      <c r="DV66">
        <v>23</v>
      </c>
      <c r="DW66">
        <v>238.33</v>
      </c>
      <c r="DX66">
        <v>19</v>
      </c>
      <c r="DY66">
        <v>101.28700000000001</v>
      </c>
      <c r="DZ66">
        <v>105.25700000000001</v>
      </c>
    </row>
    <row r="67" spans="1:130" x14ac:dyDescent="0.25">
      <c r="A67">
        <v>68</v>
      </c>
      <c r="B67">
        <v>1560438226.5</v>
      </c>
      <c r="C67">
        <v>134</v>
      </c>
      <c r="D67" t="s">
        <v>344</v>
      </c>
      <c r="E67" t="s">
        <v>345</v>
      </c>
      <c r="G67">
        <v>1560438216.1612899</v>
      </c>
      <c r="H67">
        <f t="shared" si="29"/>
        <v>-1.5858416516750218E-5</v>
      </c>
      <c r="I67">
        <f t="shared" si="30"/>
        <v>14.844401882517074</v>
      </c>
      <c r="J67">
        <f t="shared" si="31"/>
        <v>188.11516129032299</v>
      </c>
      <c r="K67">
        <f t="shared" si="32"/>
        <v>15204.352064000319</v>
      </c>
      <c r="L67">
        <f t="shared" si="33"/>
        <v>1513.9058949155847</v>
      </c>
      <c r="M67">
        <f t="shared" si="34"/>
        <v>18.730732516692793</v>
      </c>
      <c r="N67">
        <f t="shared" si="35"/>
        <v>-1.5683350574817738E-3</v>
      </c>
      <c r="O67">
        <f t="shared" si="36"/>
        <v>3</v>
      </c>
      <c r="P67">
        <f t="shared" si="37"/>
        <v>-1.5687451104739424E-3</v>
      </c>
      <c r="Q67">
        <f t="shared" si="38"/>
        <v>-9.8042884510037096E-4</v>
      </c>
      <c r="R67">
        <f t="shared" si="39"/>
        <v>215.02237951838759</v>
      </c>
      <c r="S67">
        <f t="shared" si="40"/>
        <v>24.086212471353736</v>
      </c>
      <c r="T67">
        <f t="shared" si="41"/>
        <v>23.336301612903199</v>
      </c>
      <c r="U67">
        <f t="shared" si="42"/>
        <v>2.877630667860037</v>
      </c>
      <c r="V67">
        <f t="shared" si="43"/>
        <v>67.872865682547982</v>
      </c>
      <c r="W67">
        <f t="shared" si="44"/>
        <v>1.8951978307657293</v>
      </c>
      <c r="X67">
        <f t="shared" si="45"/>
        <v>2.7922761352524388</v>
      </c>
      <c r="Y67">
        <f t="shared" si="46"/>
        <v>0.98243283709430762</v>
      </c>
      <c r="Z67">
        <f t="shared" si="47"/>
        <v>0.69935616838868464</v>
      </c>
      <c r="AA67">
        <f t="shared" si="48"/>
        <v>-80.512963393535571</v>
      </c>
      <c r="AB67">
        <f t="shared" si="49"/>
        <v>-5.568213095184956</v>
      </c>
      <c r="AC67">
        <f t="shared" si="50"/>
        <v>129.64055919805577</v>
      </c>
      <c r="AD67">
        <v>0</v>
      </c>
      <c r="AE67">
        <v>0</v>
      </c>
      <c r="AF67">
        <v>3</v>
      </c>
      <c r="AG67">
        <v>0</v>
      </c>
      <c r="AH67">
        <v>0</v>
      </c>
      <c r="AI67">
        <f t="shared" si="51"/>
        <v>1</v>
      </c>
      <c r="AJ67">
        <f t="shared" si="52"/>
        <v>0</v>
      </c>
      <c r="AK67">
        <f t="shared" si="53"/>
        <v>68043.654873839216</v>
      </c>
      <c r="AL67">
        <f t="shared" si="54"/>
        <v>1200.00129032258</v>
      </c>
      <c r="AM67">
        <f t="shared" si="55"/>
        <v>963.36023670881696</v>
      </c>
      <c r="AN67">
        <f t="shared" si="56"/>
        <v>0.80279933403225756</v>
      </c>
      <c r="AO67">
        <f t="shared" si="57"/>
        <v>0.22320038893548372</v>
      </c>
      <c r="AP67">
        <v>10</v>
      </c>
      <c r="AQ67">
        <v>1</v>
      </c>
      <c r="AR67" t="s">
        <v>235</v>
      </c>
      <c r="AS67">
        <v>1560438216.1612899</v>
      </c>
      <c r="AT67">
        <v>188.11516129032299</v>
      </c>
      <c r="AU67">
        <v>212.84912903225799</v>
      </c>
      <c r="AV67">
        <v>19.0337161290323</v>
      </c>
      <c r="AW67">
        <v>19.059641935483899</v>
      </c>
      <c r="AX67">
        <v>600.04196774193497</v>
      </c>
      <c r="AY67">
        <v>99.470645161290307</v>
      </c>
      <c r="AZ67">
        <v>9.9917829032258099E-2</v>
      </c>
      <c r="BA67">
        <v>22.838496774193601</v>
      </c>
      <c r="BB67">
        <v>23.373345161290299</v>
      </c>
      <c r="BC67">
        <v>23.299258064516099</v>
      </c>
      <c r="BD67">
        <v>0</v>
      </c>
      <c r="BE67">
        <v>0</v>
      </c>
      <c r="BF67">
        <v>13000.680645161299</v>
      </c>
      <c r="BG67">
        <v>1039.1099999999999</v>
      </c>
      <c r="BH67">
        <v>20.994700000000002</v>
      </c>
      <c r="BI67">
        <v>1200.00129032258</v>
      </c>
      <c r="BJ67">
        <v>0.32999058064516101</v>
      </c>
      <c r="BK67">
        <v>0.330000806451613</v>
      </c>
      <c r="BL67">
        <v>0.33000170967741899</v>
      </c>
      <c r="BM67">
        <v>1.00069258064516E-2</v>
      </c>
      <c r="BN67">
        <v>23</v>
      </c>
      <c r="BO67">
        <v>17743.106451612901</v>
      </c>
      <c r="BP67">
        <v>1560432001.5</v>
      </c>
      <c r="BQ67" t="s">
        <v>236</v>
      </c>
      <c r="BR67">
        <v>1</v>
      </c>
      <c r="BS67">
        <v>-1.3480000000000001</v>
      </c>
      <c r="BT67">
        <v>2.1000000000000001E-2</v>
      </c>
      <c r="BU67">
        <v>400</v>
      </c>
      <c r="BV67">
        <v>19</v>
      </c>
      <c r="BW67">
        <v>0.05</v>
      </c>
      <c r="BX67">
        <v>0.02</v>
      </c>
      <c r="BY67">
        <v>14.817061380314501</v>
      </c>
      <c r="BZ67">
        <v>1.3992068496913801</v>
      </c>
      <c r="CA67">
        <v>0.147384165623137</v>
      </c>
      <c r="CB67">
        <v>0</v>
      </c>
      <c r="CC67">
        <v>-24.709814634146301</v>
      </c>
      <c r="CD67">
        <v>-2.1931609756096702</v>
      </c>
      <c r="CE67">
        <v>0.23136130287662299</v>
      </c>
      <c r="CF67">
        <v>0</v>
      </c>
      <c r="CG67">
        <v>-2.5990085365853701E-2</v>
      </c>
      <c r="CH67">
        <v>-7.2074550522645596E-3</v>
      </c>
      <c r="CI67">
        <v>1.23341594245531E-3</v>
      </c>
      <c r="CJ67">
        <v>1</v>
      </c>
      <c r="CK67">
        <v>1</v>
      </c>
      <c r="CL67">
        <v>3</v>
      </c>
      <c r="CM67" t="s">
        <v>243</v>
      </c>
      <c r="CN67">
        <v>1.8608100000000001</v>
      </c>
      <c r="CO67">
        <v>1.8577600000000001</v>
      </c>
      <c r="CP67">
        <v>1.8605100000000001</v>
      </c>
      <c r="CQ67">
        <v>1.85334</v>
      </c>
      <c r="CR67">
        <v>1.85192</v>
      </c>
      <c r="CS67">
        <v>1.8527199999999999</v>
      </c>
      <c r="CT67">
        <v>1.85642</v>
      </c>
      <c r="CU67">
        <v>1.86267</v>
      </c>
      <c r="CV67" t="s">
        <v>238</v>
      </c>
      <c r="CW67" t="s">
        <v>19</v>
      </c>
      <c r="CX67" t="s">
        <v>19</v>
      </c>
      <c r="CY67" t="s">
        <v>19</v>
      </c>
      <c r="CZ67" t="s">
        <v>239</v>
      </c>
      <c r="DA67" t="s">
        <v>240</v>
      </c>
      <c r="DB67" t="s">
        <v>241</v>
      </c>
      <c r="DC67" t="s">
        <v>241</v>
      </c>
      <c r="DD67" t="s">
        <v>241</v>
      </c>
      <c r="DE67" t="s">
        <v>241</v>
      </c>
      <c r="DF67">
        <v>0</v>
      </c>
      <c r="DG67">
        <v>100</v>
      </c>
      <c r="DH67">
        <v>100</v>
      </c>
      <c r="DI67">
        <v>-1.3480000000000001</v>
      </c>
      <c r="DJ67">
        <v>2.1000000000000001E-2</v>
      </c>
      <c r="DK67">
        <v>3</v>
      </c>
      <c r="DL67">
        <v>637.07000000000005</v>
      </c>
      <c r="DM67">
        <v>289.00200000000001</v>
      </c>
      <c r="DN67">
        <v>23.000399999999999</v>
      </c>
      <c r="DO67">
        <v>23.546099999999999</v>
      </c>
      <c r="DP67">
        <v>30.0001</v>
      </c>
      <c r="DQ67">
        <v>23.643699999999999</v>
      </c>
      <c r="DR67">
        <v>23.659300000000002</v>
      </c>
      <c r="DS67">
        <v>12.959899999999999</v>
      </c>
      <c r="DT67">
        <v>22.568100000000001</v>
      </c>
      <c r="DU67">
        <v>100</v>
      </c>
      <c r="DV67">
        <v>23</v>
      </c>
      <c r="DW67">
        <v>243.33</v>
      </c>
      <c r="DX67">
        <v>19</v>
      </c>
      <c r="DY67">
        <v>101.28700000000001</v>
      </c>
      <c r="DZ67">
        <v>105.256</v>
      </c>
    </row>
    <row r="68" spans="1:130" x14ac:dyDescent="0.25">
      <c r="A68">
        <v>69</v>
      </c>
      <c r="B68">
        <v>1560438228.5</v>
      </c>
      <c r="C68">
        <v>136</v>
      </c>
      <c r="D68" t="s">
        <v>346</v>
      </c>
      <c r="E68" t="s">
        <v>347</v>
      </c>
      <c r="G68">
        <v>1560438218.1612899</v>
      </c>
      <c r="H68">
        <f t="shared" si="29"/>
        <v>-1.5747749207628025E-5</v>
      </c>
      <c r="I68">
        <f t="shared" si="30"/>
        <v>14.894152055254109</v>
      </c>
      <c r="J68">
        <f t="shared" si="31"/>
        <v>191.386032258065</v>
      </c>
      <c r="K68">
        <f t="shared" si="32"/>
        <v>15370.166173435586</v>
      </c>
      <c r="L68">
        <f t="shared" si="33"/>
        <v>1530.4303748549723</v>
      </c>
      <c r="M68">
        <f t="shared" si="34"/>
        <v>19.056592738531574</v>
      </c>
      <c r="N68">
        <f t="shared" si="35"/>
        <v>-1.5567354484664116E-3</v>
      </c>
      <c r="O68">
        <f t="shared" si="36"/>
        <v>3</v>
      </c>
      <c r="P68">
        <f t="shared" si="37"/>
        <v>-1.5571394574983605E-3</v>
      </c>
      <c r="Q68">
        <f t="shared" si="38"/>
        <v>-9.731758551843572E-4</v>
      </c>
      <c r="R68">
        <f t="shared" si="39"/>
        <v>215.02240039858279</v>
      </c>
      <c r="S68">
        <f t="shared" si="40"/>
        <v>24.089681506382739</v>
      </c>
      <c r="T68">
        <f t="shared" si="41"/>
        <v>23.340325806451599</v>
      </c>
      <c r="U68">
        <f t="shared" si="42"/>
        <v>2.8783298586178656</v>
      </c>
      <c r="V68">
        <f t="shared" si="43"/>
        <v>67.868477572491301</v>
      </c>
      <c r="W68">
        <f t="shared" si="44"/>
        <v>1.8954772858223481</v>
      </c>
      <c r="X68">
        <f t="shared" si="45"/>
        <v>2.792868432620669</v>
      </c>
      <c r="Y68">
        <f t="shared" si="46"/>
        <v>0.98285257279551752</v>
      </c>
      <c r="Z68">
        <f t="shared" si="47"/>
        <v>0.6944757400563959</v>
      </c>
      <c r="AA68">
        <f t="shared" si="48"/>
        <v>-80.597744361279723</v>
      </c>
      <c r="AB68">
        <f t="shared" si="49"/>
        <v>-5.5742889642247322</v>
      </c>
      <c r="AC68">
        <f t="shared" si="50"/>
        <v>129.54484281313472</v>
      </c>
      <c r="AD68">
        <v>0</v>
      </c>
      <c r="AE68">
        <v>0</v>
      </c>
      <c r="AF68">
        <v>3</v>
      </c>
      <c r="AG68">
        <v>0</v>
      </c>
      <c r="AH68">
        <v>0</v>
      </c>
      <c r="AI68">
        <f t="shared" si="51"/>
        <v>1</v>
      </c>
      <c r="AJ68">
        <f t="shared" si="52"/>
        <v>0</v>
      </c>
      <c r="AK68">
        <f t="shared" si="53"/>
        <v>68040.023421111997</v>
      </c>
      <c r="AL68">
        <f t="shared" si="54"/>
        <v>1200.00129032258</v>
      </c>
      <c r="AM68">
        <f t="shared" si="55"/>
        <v>963.36041128965019</v>
      </c>
      <c r="AN68">
        <f t="shared" si="56"/>
        <v>0.80279947951612884</v>
      </c>
      <c r="AO68">
        <f t="shared" si="57"/>
        <v>0.2232003701612903</v>
      </c>
      <c r="AP68">
        <v>10</v>
      </c>
      <c r="AQ68">
        <v>1</v>
      </c>
      <c r="AR68" t="s">
        <v>235</v>
      </c>
      <c r="AS68">
        <v>1560438218.1612899</v>
      </c>
      <c r="AT68">
        <v>191.386032258065</v>
      </c>
      <c r="AU68">
        <v>216.20319354838699</v>
      </c>
      <c r="AV68">
        <v>19.036345161290299</v>
      </c>
      <c r="AW68">
        <v>19.062090322580602</v>
      </c>
      <c r="AX68">
        <v>600.03390322580594</v>
      </c>
      <c r="AY68">
        <v>99.471583870967706</v>
      </c>
      <c r="AZ68">
        <v>9.9907912903225801E-2</v>
      </c>
      <c r="BA68">
        <v>22.8419967741936</v>
      </c>
      <c r="BB68">
        <v>23.378451612903199</v>
      </c>
      <c r="BC68">
        <v>23.302199999999999</v>
      </c>
      <c r="BD68">
        <v>0</v>
      </c>
      <c r="BE68">
        <v>0</v>
      </c>
      <c r="BF68">
        <v>12999.941935483899</v>
      </c>
      <c r="BG68">
        <v>1039.1477419354801</v>
      </c>
      <c r="BH68">
        <v>20.993806451612901</v>
      </c>
      <c r="BI68">
        <v>1200.00129032258</v>
      </c>
      <c r="BJ68">
        <v>0.32999106451612897</v>
      </c>
      <c r="BK68">
        <v>0.329999483870968</v>
      </c>
      <c r="BL68">
        <v>0.33000245161290298</v>
      </c>
      <c r="BM68">
        <v>1.00069516129032E-2</v>
      </c>
      <c r="BN68">
        <v>23</v>
      </c>
      <c r="BO68">
        <v>17743.106451612901</v>
      </c>
      <c r="BP68">
        <v>1560432001.5</v>
      </c>
      <c r="BQ68" t="s">
        <v>236</v>
      </c>
      <c r="BR68">
        <v>1</v>
      </c>
      <c r="BS68">
        <v>-1.3480000000000001</v>
      </c>
      <c r="BT68">
        <v>2.1000000000000001E-2</v>
      </c>
      <c r="BU68">
        <v>400</v>
      </c>
      <c r="BV68">
        <v>19</v>
      </c>
      <c r="BW68">
        <v>0.05</v>
      </c>
      <c r="BX68">
        <v>0.02</v>
      </c>
      <c r="BY68">
        <v>14.8657405163815</v>
      </c>
      <c r="BZ68">
        <v>1.13300698690855</v>
      </c>
      <c r="CA68">
        <v>0.118941898392547</v>
      </c>
      <c r="CB68">
        <v>0</v>
      </c>
      <c r="CC68">
        <v>-24.790017073170699</v>
      </c>
      <c r="CD68">
        <v>-1.82931010452971</v>
      </c>
      <c r="CE68">
        <v>0.19131916750510999</v>
      </c>
      <c r="CF68">
        <v>0</v>
      </c>
      <c r="CG68">
        <v>-2.5823682926829301E-2</v>
      </c>
      <c r="CH68">
        <v>-7.4038536585381304E-4</v>
      </c>
      <c r="CI68">
        <v>1.4691592770751001E-3</v>
      </c>
      <c r="CJ68">
        <v>1</v>
      </c>
      <c r="CK68">
        <v>1</v>
      </c>
      <c r="CL68">
        <v>3</v>
      </c>
      <c r="CM68" t="s">
        <v>243</v>
      </c>
      <c r="CN68">
        <v>1.8608100000000001</v>
      </c>
      <c r="CO68">
        <v>1.85775</v>
      </c>
      <c r="CP68">
        <v>1.8605</v>
      </c>
      <c r="CQ68">
        <v>1.8533299999999999</v>
      </c>
      <c r="CR68">
        <v>1.85192</v>
      </c>
      <c r="CS68">
        <v>1.8527199999999999</v>
      </c>
      <c r="CT68">
        <v>1.85642</v>
      </c>
      <c r="CU68">
        <v>1.86266</v>
      </c>
      <c r="CV68" t="s">
        <v>238</v>
      </c>
      <c r="CW68" t="s">
        <v>19</v>
      </c>
      <c r="CX68" t="s">
        <v>19</v>
      </c>
      <c r="CY68" t="s">
        <v>19</v>
      </c>
      <c r="CZ68" t="s">
        <v>239</v>
      </c>
      <c r="DA68" t="s">
        <v>240</v>
      </c>
      <c r="DB68" t="s">
        <v>241</v>
      </c>
      <c r="DC68" t="s">
        <v>241</v>
      </c>
      <c r="DD68" t="s">
        <v>241</v>
      </c>
      <c r="DE68" t="s">
        <v>241</v>
      </c>
      <c r="DF68">
        <v>0</v>
      </c>
      <c r="DG68">
        <v>100</v>
      </c>
      <c r="DH68">
        <v>100</v>
      </c>
      <c r="DI68">
        <v>-1.3480000000000001</v>
      </c>
      <c r="DJ68">
        <v>2.1000000000000001E-2</v>
      </c>
      <c r="DK68">
        <v>3</v>
      </c>
      <c r="DL68">
        <v>637.48199999999997</v>
      </c>
      <c r="DM68">
        <v>288.96899999999999</v>
      </c>
      <c r="DN68">
        <v>23.000499999999999</v>
      </c>
      <c r="DO68">
        <v>23.546700000000001</v>
      </c>
      <c r="DP68">
        <v>30.0002</v>
      </c>
      <c r="DQ68">
        <v>23.644600000000001</v>
      </c>
      <c r="DR68">
        <v>23.659300000000002</v>
      </c>
      <c r="DS68">
        <v>13.068</v>
      </c>
      <c r="DT68">
        <v>22.842500000000001</v>
      </c>
      <c r="DU68">
        <v>100</v>
      </c>
      <c r="DV68">
        <v>23</v>
      </c>
      <c r="DW68">
        <v>243.33</v>
      </c>
      <c r="DX68">
        <v>19</v>
      </c>
      <c r="DY68">
        <v>101.28700000000001</v>
      </c>
      <c r="DZ68">
        <v>105.256</v>
      </c>
    </row>
    <row r="69" spans="1:130" x14ac:dyDescent="0.25">
      <c r="A69">
        <v>70</v>
      </c>
      <c r="B69">
        <v>1560438230.5</v>
      </c>
      <c r="C69">
        <v>138</v>
      </c>
      <c r="D69" t="s">
        <v>348</v>
      </c>
      <c r="E69" t="s">
        <v>349</v>
      </c>
      <c r="G69">
        <v>1560438220.1612899</v>
      </c>
      <c r="H69">
        <f t="shared" si="29"/>
        <v>-1.5729953828301571E-5</v>
      </c>
      <c r="I69">
        <f t="shared" si="30"/>
        <v>14.933769778611296</v>
      </c>
      <c r="J69">
        <f t="shared" si="31"/>
        <v>194.667580645161</v>
      </c>
      <c r="K69">
        <f t="shared" si="32"/>
        <v>15436.142965731171</v>
      </c>
      <c r="L69">
        <f t="shared" si="33"/>
        <v>1537.0156347584632</v>
      </c>
      <c r="M69">
        <f t="shared" si="34"/>
        <v>19.383541322237541</v>
      </c>
      <c r="N69">
        <f t="shared" si="35"/>
        <v>-1.554447759303432E-3</v>
      </c>
      <c r="O69">
        <f t="shared" si="36"/>
        <v>3</v>
      </c>
      <c r="P69">
        <f t="shared" si="37"/>
        <v>-1.5548505816372117E-3</v>
      </c>
      <c r="Q69">
        <f t="shared" si="38"/>
        <v>-9.717454144240645E-4</v>
      </c>
      <c r="R69">
        <f t="shared" si="39"/>
        <v>215.02218083298251</v>
      </c>
      <c r="S69">
        <f t="shared" si="40"/>
        <v>24.09233803788155</v>
      </c>
      <c r="T69">
        <f t="shared" si="41"/>
        <v>23.34376612903225</v>
      </c>
      <c r="U69">
        <f t="shared" si="42"/>
        <v>2.87892772147497</v>
      </c>
      <c r="V69">
        <f t="shared" si="43"/>
        <v>67.866729216366039</v>
      </c>
      <c r="W69">
        <f t="shared" si="44"/>
        <v>1.8957345245888197</v>
      </c>
      <c r="X69">
        <f t="shared" si="45"/>
        <v>2.7933194165657005</v>
      </c>
      <c r="Y69">
        <f t="shared" si="46"/>
        <v>0.98319319688615026</v>
      </c>
      <c r="Z69">
        <f t="shared" si="47"/>
        <v>0.69369096382809925</v>
      </c>
      <c r="AA69">
        <f t="shared" si="48"/>
        <v>-80.723220193544279</v>
      </c>
      <c r="AB69">
        <f t="shared" si="49"/>
        <v>-5.5831397840167813</v>
      </c>
      <c r="AC69">
        <f t="shared" si="50"/>
        <v>129.40951181924953</v>
      </c>
      <c r="AD69">
        <v>0</v>
      </c>
      <c r="AE69">
        <v>0</v>
      </c>
      <c r="AF69">
        <v>3</v>
      </c>
      <c r="AG69">
        <v>0</v>
      </c>
      <c r="AH69">
        <v>0</v>
      </c>
      <c r="AI69">
        <f t="shared" si="51"/>
        <v>1</v>
      </c>
      <c r="AJ69">
        <f t="shared" si="52"/>
        <v>0</v>
      </c>
      <c r="AK69">
        <f t="shared" si="53"/>
        <v>68037.855392734869</v>
      </c>
      <c r="AL69">
        <f t="shared" si="54"/>
        <v>1200</v>
      </c>
      <c r="AM69">
        <f t="shared" si="55"/>
        <v>963.35944219354826</v>
      </c>
      <c r="AN69">
        <f t="shared" si="56"/>
        <v>0.80279953516129021</v>
      </c>
      <c r="AO69">
        <f t="shared" si="57"/>
        <v>0.22320036677419358</v>
      </c>
      <c r="AP69">
        <v>10</v>
      </c>
      <c r="AQ69">
        <v>1</v>
      </c>
      <c r="AR69" t="s">
        <v>235</v>
      </c>
      <c r="AS69">
        <v>1560438220.1612899</v>
      </c>
      <c r="AT69">
        <v>194.667580645161</v>
      </c>
      <c r="AU69">
        <v>219.550806451613</v>
      </c>
      <c r="AV69">
        <v>19.038732258064499</v>
      </c>
      <c r="AW69">
        <v>19.0644483870968</v>
      </c>
      <c r="AX69">
        <v>600.03103225806399</v>
      </c>
      <c r="AY69">
        <v>99.472609677419399</v>
      </c>
      <c r="AZ69">
        <v>9.9909064516129006E-2</v>
      </c>
      <c r="BA69">
        <v>22.844661290322598</v>
      </c>
      <c r="BB69">
        <v>23.382503225806399</v>
      </c>
      <c r="BC69">
        <v>23.305029032258101</v>
      </c>
      <c r="BD69">
        <v>0</v>
      </c>
      <c r="BE69">
        <v>0</v>
      </c>
      <c r="BF69">
        <v>12999.461290322601</v>
      </c>
      <c r="BG69">
        <v>1039.18258064516</v>
      </c>
      <c r="BH69">
        <v>20.993135483871001</v>
      </c>
      <c r="BI69">
        <v>1200</v>
      </c>
      <c r="BJ69">
        <v>0.32999125806451601</v>
      </c>
      <c r="BK69">
        <v>0.32999919354838703</v>
      </c>
      <c r="BL69">
        <v>0.33000254838709697</v>
      </c>
      <c r="BM69">
        <v>1.0006967741935499E-2</v>
      </c>
      <c r="BN69">
        <v>23</v>
      </c>
      <c r="BO69">
        <v>17743.0935483871</v>
      </c>
      <c r="BP69">
        <v>1560432001.5</v>
      </c>
      <c r="BQ69" t="s">
        <v>236</v>
      </c>
      <c r="BR69">
        <v>1</v>
      </c>
      <c r="BS69">
        <v>-1.3480000000000001</v>
      </c>
      <c r="BT69">
        <v>2.1000000000000001E-2</v>
      </c>
      <c r="BU69">
        <v>400</v>
      </c>
      <c r="BV69">
        <v>19</v>
      </c>
      <c r="BW69">
        <v>0.05</v>
      </c>
      <c r="BX69">
        <v>0.02</v>
      </c>
      <c r="BY69">
        <v>14.912469113795799</v>
      </c>
      <c r="BZ69">
        <v>0.96863024689399402</v>
      </c>
      <c r="CA69">
        <v>9.8188516382466798E-2</v>
      </c>
      <c r="CB69">
        <v>1</v>
      </c>
      <c r="CC69">
        <v>-24.8629146341463</v>
      </c>
      <c r="CD69">
        <v>-1.5856641114983601</v>
      </c>
      <c r="CE69">
        <v>0.16066497267412799</v>
      </c>
      <c r="CF69">
        <v>0</v>
      </c>
      <c r="CG69">
        <v>-2.5717056097561E-2</v>
      </c>
      <c r="CH69">
        <v>6.1967519163748297E-3</v>
      </c>
      <c r="CI69">
        <v>1.61266388360601E-3</v>
      </c>
      <c r="CJ69">
        <v>1</v>
      </c>
      <c r="CK69">
        <v>2</v>
      </c>
      <c r="CL69">
        <v>3</v>
      </c>
      <c r="CM69" t="s">
        <v>242</v>
      </c>
      <c r="CN69">
        <v>1.8608100000000001</v>
      </c>
      <c r="CO69">
        <v>1.8577600000000001</v>
      </c>
      <c r="CP69">
        <v>1.8605</v>
      </c>
      <c r="CQ69">
        <v>1.8533299999999999</v>
      </c>
      <c r="CR69">
        <v>1.8519099999999999</v>
      </c>
      <c r="CS69">
        <v>1.8527199999999999</v>
      </c>
      <c r="CT69">
        <v>1.8564099999999999</v>
      </c>
      <c r="CU69">
        <v>1.86267</v>
      </c>
      <c r="CV69" t="s">
        <v>238</v>
      </c>
      <c r="CW69" t="s">
        <v>19</v>
      </c>
      <c r="CX69" t="s">
        <v>19</v>
      </c>
      <c r="CY69" t="s">
        <v>19</v>
      </c>
      <c r="CZ69" t="s">
        <v>239</v>
      </c>
      <c r="DA69" t="s">
        <v>240</v>
      </c>
      <c r="DB69" t="s">
        <v>241</v>
      </c>
      <c r="DC69" t="s">
        <v>241</v>
      </c>
      <c r="DD69" t="s">
        <v>241</v>
      </c>
      <c r="DE69" t="s">
        <v>241</v>
      </c>
      <c r="DF69">
        <v>0</v>
      </c>
      <c r="DG69">
        <v>100</v>
      </c>
      <c r="DH69">
        <v>100</v>
      </c>
      <c r="DI69">
        <v>-1.3480000000000001</v>
      </c>
      <c r="DJ69">
        <v>2.1000000000000001E-2</v>
      </c>
      <c r="DK69">
        <v>3</v>
      </c>
      <c r="DL69">
        <v>636.98800000000006</v>
      </c>
      <c r="DM69">
        <v>289.20699999999999</v>
      </c>
      <c r="DN69">
        <v>23.000399999999999</v>
      </c>
      <c r="DO69">
        <v>23.547599999999999</v>
      </c>
      <c r="DP69">
        <v>30.000299999999999</v>
      </c>
      <c r="DQ69">
        <v>23.645</v>
      </c>
      <c r="DR69">
        <v>23.660299999999999</v>
      </c>
      <c r="DS69">
        <v>13.221500000000001</v>
      </c>
      <c r="DT69">
        <v>22.842500000000001</v>
      </c>
      <c r="DU69">
        <v>100</v>
      </c>
      <c r="DV69">
        <v>23</v>
      </c>
      <c r="DW69">
        <v>248.33</v>
      </c>
      <c r="DX69">
        <v>19</v>
      </c>
      <c r="DY69">
        <v>101.28700000000001</v>
      </c>
      <c r="DZ69">
        <v>105.256</v>
      </c>
    </row>
    <row r="70" spans="1:130" x14ac:dyDescent="0.25">
      <c r="A70">
        <v>71</v>
      </c>
      <c r="B70">
        <v>1560438232.5</v>
      </c>
      <c r="C70">
        <v>140</v>
      </c>
      <c r="D70" t="s">
        <v>350</v>
      </c>
      <c r="E70" t="s">
        <v>351</v>
      </c>
      <c r="G70">
        <v>1560438222.1612899</v>
      </c>
      <c r="H70">
        <f t="shared" si="29"/>
        <v>-1.5552549537746257E-5</v>
      </c>
      <c r="I70">
        <f t="shared" si="30"/>
        <v>14.964271518592895</v>
      </c>
      <c r="J70">
        <f t="shared" si="31"/>
        <v>197.95919354838699</v>
      </c>
      <c r="K70">
        <f t="shared" si="32"/>
        <v>15648.962595632293</v>
      </c>
      <c r="L70">
        <f t="shared" si="33"/>
        <v>1558.2202523995534</v>
      </c>
      <c r="M70">
        <f t="shared" si="34"/>
        <v>19.711467942410028</v>
      </c>
      <c r="N70">
        <f t="shared" si="35"/>
        <v>-1.5364995424667527E-3</v>
      </c>
      <c r="O70">
        <f t="shared" si="36"/>
        <v>3</v>
      </c>
      <c r="P70">
        <f t="shared" si="37"/>
        <v>-1.5368931150614379E-3</v>
      </c>
      <c r="Q70">
        <f t="shared" si="38"/>
        <v>-9.605228291204534E-4</v>
      </c>
      <c r="R70">
        <f t="shared" si="39"/>
        <v>215.02213952477734</v>
      </c>
      <c r="S70">
        <f t="shared" si="40"/>
        <v>24.094371494854471</v>
      </c>
      <c r="T70">
        <f t="shared" si="41"/>
        <v>23.346841935483852</v>
      </c>
      <c r="U70">
        <f t="shared" si="42"/>
        <v>2.8794623302995763</v>
      </c>
      <c r="V70">
        <f t="shared" si="43"/>
        <v>67.867481873920028</v>
      </c>
      <c r="W70">
        <f t="shared" si="44"/>
        <v>1.8959945813055274</v>
      </c>
      <c r="X70">
        <f t="shared" si="45"/>
        <v>2.793671621451622</v>
      </c>
      <c r="Y70">
        <f t="shared" si="46"/>
        <v>0.98346774899404887</v>
      </c>
      <c r="Z70">
        <f t="shared" si="47"/>
        <v>0.68586743461460997</v>
      </c>
      <c r="AA70">
        <f t="shared" si="48"/>
        <v>-80.884173599991925</v>
      </c>
      <c r="AB70">
        <f t="shared" si="49"/>
        <v>-5.594418116001278</v>
      </c>
      <c r="AC70">
        <f t="shared" si="50"/>
        <v>129.22941524339876</v>
      </c>
      <c r="AD70">
        <v>0</v>
      </c>
      <c r="AE70">
        <v>0</v>
      </c>
      <c r="AF70">
        <v>3</v>
      </c>
      <c r="AG70">
        <v>0</v>
      </c>
      <c r="AH70">
        <v>0</v>
      </c>
      <c r="AI70">
        <f t="shared" si="51"/>
        <v>1</v>
      </c>
      <c r="AJ70">
        <f t="shared" si="52"/>
        <v>0</v>
      </c>
      <c r="AK70">
        <f t="shared" si="53"/>
        <v>68040.20553773742</v>
      </c>
      <c r="AL70">
        <f t="shared" si="54"/>
        <v>1199.9996774193601</v>
      </c>
      <c r="AM70">
        <f t="shared" si="55"/>
        <v>963.35916077435309</v>
      </c>
      <c r="AN70">
        <f t="shared" si="56"/>
        <v>0.8027995164516124</v>
      </c>
      <c r="AO70">
        <f t="shared" si="57"/>
        <v>0.22320038909677409</v>
      </c>
      <c r="AP70">
        <v>10</v>
      </c>
      <c r="AQ70">
        <v>1</v>
      </c>
      <c r="AR70" t="s">
        <v>235</v>
      </c>
      <c r="AS70">
        <v>1560438222.1612899</v>
      </c>
      <c r="AT70">
        <v>197.95919354838699</v>
      </c>
      <c r="AU70">
        <v>222.893</v>
      </c>
      <c r="AV70">
        <v>19.041177419354799</v>
      </c>
      <c r="AW70">
        <v>19.066603225806499</v>
      </c>
      <c r="AX70">
        <v>600.03645161290297</v>
      </c>
      <c r="AY70">
        <v>99.473467741935494</v>
      </c>
      <c r="AZ70">
        <v>9.9922051612903198E-2</v>
      </c>
      <c r="BA70">
        <v>22.846741935483902</v>
      </c>
      <c r="BB70">
        <v>23.386293548387101</v>
      </c>
      <c r="BC70">
        <v>23.307390322580599</v>
      </c>
      <c r="BD70">
        <v>0</v>
      </c>
      <c r="BE70">
        <v>0</v>
      </c>
      <c r="BF70">
        <v>12999.938709677401</v>
      </c>
      <c r="BG70">
        <v>1039.2070967741899</v>
      </c>
      <c r="BH70">
        <v>20.991790322580599</v>
      </c>
      <c r="BI70">
        <v>1199.9996774193601</v>
      </c>
      <c r="BJ70">
        <v>0.32999096774193498</v>
      </c>
      <c r="BK70">
        <v>0.329999548387097</v>
      </c>
      <c r="BL70">
        <v>0.33000251612903198</v>
      </c>
      <c r="BM70">
        <v>1.00069741935484E-2</v>
      </c>
      <c r="BN70">
        <v>23</v>
      </c>
      <c r="BO70">
        <v>17743.087096774201</v>
      </c>
      <c r="BP70">
        <v>1560432001.5</v>
      </c>
      <c r="BQ70" t="s">
        <v>236</v>
      </c>
      <c r="BR70">
        <v>1</v>
      </c>
      <c r="BS70">
        <v>-1.3480000000000001</v>
      </c>
      <c r="BT70">
        <v>2.1000000000000001E-2</v>
      </c>
      <c r="BU70">
        <v>400</v>
      </c>
      <c r="BV70">
        <v>19</v>
      </c>
      <c r="BW70">
        <v>0.05</v>
      </c>
      <c r="BX70">
        <v>0.02</v>
      </c>
      <c r="BY70">
        <v>14.948078927499999</v>
      </c>
      <c r="BZ70">
        <v>0.94688770107599396</v>
      </c>
      <c r="CA70">
        <v>9.59103552730491E-2</v>
      </c>
      <c r="CB70">
        <v>1</v>
      </c>
      <c r="CC70">
        <v>-24.9199658536585</v>
      </c>
      <c r="CD70">
        <v>-1.5374968641114199</v>
      </c>
      <c r="CE70">
        <v>0.15614449625931801</v>
      </c>
      <c r="CF70">
        <v>0</v>
      </c>
      <c r="CG70">
        <v>-2.5601080487804899E-2</v>
      </c>
      <c r="CH70">
        <v>1.3905388850174401E-2</v>
      </c>
      <c r="CI70">
        <v>1.78079452317375E-3</v>
      </c>
      <c r="CJ70">
        <v>1</v>
      </c>
      <c r="CK70">
        <v>2</v>
      </c>
      <c r="CL70">
        <v>3</v>
      </c>
      <c r="CM70" t="s">
        <v>242</v>
      </c>
      <c r="CN70">
        <v>1.8608100000000001</v>
      </c>
      <c r="CO70">
        <v>1.8577600000000001</v>
      </c>
      <c r="CP70">
        <v>1.8605100000000001</v>
      </c>
      <c r="CQ70">
        <v>1.85334</v>
      </c>
      <c r="CR70">
        <v>1.85192</v>
      </c>
      <c r="CS70">
        <v>1.8527199999999999</v>
      </c>
      <c r="CT70">
        <v>1.85643</v>
      </c>
      <c r="CU70">
        <v>1.8626799999999999</v>
      </c>
      <c r="CV70" t="s">
        <v>238</v>
      </c>
      <c r="CW70" t="s">
        <v>19</v>
      </c>
      <c r="CX70" t="s">
        <v>19</v>
      </c>
      <c r="CY70" t="s">
        <v>19</v>
      </c>
      <c r="CZ70" t="s">
        <v>239</v>
      </c>
      <c r="DA70" t="s">
        <v>240</v>
      </c>
      <c r="DB70" t="s">
        <v>241</v>
      </c>
      <c r="DC70" t="s">
        <v>241</v>
      </c>
      <c r="DD70" t="s">
        <v>241</v>
      </c>
      <c r="DE70" t="s">
        <v>241</v>
      </c>
      <c r="DF70">
        <v>0</v>
      </c>
      <c r="DG70">
        <v>100</v>
      </c>
      <c r="DH70">
        <v>100</v>
      </c>
      <c r="DI70">
        <v>-1.3480000000000001</v>
      </c>
      <c r="DJ70">
        <v>2.1000000000000001E-2</v>
      </c>
      <c r="DK70">
        <v>3</v>
      </c>
      <c r="DL70">
        <v>636.96900000000005</v>
      </c>
      <c r="DM70">
        <v>289.19</v>
      </c>
      <c r="DN70">
        <v>23.000399999999999</v>
      </c>
      <c r="DO70">
        <v>23.547999999999998</v>
      </c>
      <c r="DP70">
        <v>30.000299999999999</v>
      </c>
      <c r="DQ70">
        <v>23.645</v>
      </c>
      <c r="DR70">
        <v>23.661300000000001</v>
      </c>
      <c r="DS70">
        <v>13.3636</v>
      </c>
      <c r="DT70">
        <v>22.842500000000001</v>
      </c>
      <c r="DU70">
        <v>100</v>
      </c>
      <c r="DV70">
        <v>23</v>
      </c>
      <c r="DW70">
        <v>253.33</v>
      </c>
      <c r="DX70">
        <v>19</v>
      </c>
      <c r="DY70">
        <v>101.28700000000001</v>
      </c>
      <c r="DZ70">
        <v>105.256</v>
      </c>
    </row>
    <row r="71" spans="1:130" x14ac:dyDescent="0.25">
      <c r="A71">
        <v>72</v>
      </c>
      <c r="B71">
        <v>1560438234.5</v>
      </c>
      <c r="C71">
        <v>142</v>
      </c>
      <c r="D71" t="s">
        <v>352</v>
      </c>
      <c r="E71" t="s">
        <v>353</v>
      </c>
      <c r="G71">
        <v>1560438224.1612899</v>
      </c>
      <c r="H71">
        <f t="shared" si="29"/>
        <v>-1.4855886647231944E-5</v>
      </c>
      <c r="I71">
        <f t="shared" si="30"/>
        <v>14.99562010998603</v>
      </c>
      <c r="J71">
        <f t="shared" si="31"/>
        <v>201.25793548387099</v>
      </c>
      <c r="K71">
        <f t="shared" si="32"/>
        <v>16414.146363467516</v>
      </c>
      <c r="L71">
        <f t="shared" si="33"/>
        <v>1634.4254640739564</v>
      </c>
      <c r="M71">
        <f t="shared" si="34"/>
        <v>20.040097566932069</v>
      </c>
      <c r="N71">
        <f t="shared" si="35"/>
        <v>-1.4673844243634675E-3</v>
      </c>
      <c r="O71">
        <f t="shared" si="36"/>
        <v>3</v>
      </c>
      <c r="P71">
        <f t="shared" si="37"/>
        <v>-1.4677433816596694E-3</v>
      </c>
      <c r="Q71">
        <f t="shared" si="38"/>
        <v>-9.1730735671287594E-4</v>
      </c>
      <c r="R71">
        <f t="shared" si="39"/>
        <v>215.02212327335138</v>
      </c>
      <c r="S71">
        <f t="shared" si="40"/>
        <v>24.095876199904374</v>
      </c>
      <c r="T71">
        <f t="shared" si="41"/>
        <v>23.349516129032303</v>
      </c>
      <c r="U71">
        <f t="shared" si="42"/>
        <v>2.8799272049694045</v>
      </c>
      <c r="V71">
        <f t="shared" si="43"/>
        <v>67.869696177946295</v>
      </c>
      <c r="W71">
        <f t="shared" si="44"/>
        <v>1.8962499169346205</v>
      </c>
      <c r="X71">
        <f t="shared" si="45"/>
        <v>2.7939566901299782</v>
      </c>
      <c r="Y71">
        <f t="shared" si="46"/>
        <v>0.98367728803478394</v>
      </c>
      <c r="Z71">
        <f t="shared" si="47"/>
        <v>0.65514460114292872</v>
      </c>
      <c r="AA71">
        <f t="shared" si="48"/>
        <v>-81.044344412912309</v>
      </c>
      <c r="AB71">
        <f t="shared" si="49"/>
        <v>-5.6056202299302909</v>
      </c>
      <c r="AC71">
        <f t="shared" si="50"/>
        <v>129.02730323165173</v>
      </c>
      <c r="AD71">
        <v>0</v>
      </c>
      <c r="AE71">
        <v>0</v>
      </c>
      <c r="AF71">
        <v>3</v>
      </c>
      <c r="AG71">
        <v>0</v>
      </c>
      <c r="AH71">
        <v>0</v>
      </c>
      <c r="AI71">
        <f t="shared" si="51"/>
        <v>1</v>
      </c>
      <c r="AJ71">
        <f t="shared" si="52"/>
        <v>0</v>
      </c>
      <c r="AK71">
        <f t="shared" si="53"/>
        <v>68043.830256096218</v>
      </c>
      <c r="AL71">
        <f t="shared" si="54"/>
        <v>1199.9996774193601</v>
      </c>
      <c r="AM71">
        <f t="shared" si="55"/>
        <v>963.35912458081555</v>
      </c>
      <c r="AN71">
        <f t="shared" si="56"/>
        <v>0.80279948629032294</v>
      </c>
      <c r="AO71">
        <f t="shared" si="57"/>
        <v>0.22320038061290332</v>
      </c>
      <c r="AP71">
        <v>10</v>
      </c>
      <c r="AQ71">
        <v>1</v>
      </c>
      <c r="AR71" t="s">
        <v>235</v>
      </c>
      <c r="AS71">
        <v>1560438224.1612899</v>
      </c>
      <c r="AT71">
        <v>201.25793548387099</v>
      </c>
      <c r="AU71">
        <v>226.24441935483901</v>
      </c>
      <c r="AV71">
        <v>19.0435870967742</v>
      </c>
      <c r="AW71">
        <v>19.067874193548398</v>
      </c>
      <c r="AX71">
        <v>600.02961290322605</v>
      </c>
      <c r="AY71">
        <v>99.474306451612904</v>
      </c>
      <c r="AZ71">
        <v>9.9891796774193506E-2</v>
      </c>
      <c r="BA71">
        <v>22.848425806451601</v>
      </c>
      <c r="BB71">
        <v>23.3899096774194</v>
      </c>
      <c r="BC71">
        <v>23.309122580645202</v>
      </c>
      <c r="BD71">
        <v>0</v>
      </c>
      <c r="BE71">
        <v>0</v>
      </c>
      <c r="BF71">
        <v>13000.6709677419</v>
      </c>
      <c r="BG71">
        <v>1039.2251612903201</v>
      </c>
      <c r="BH71">
        <v>20.991119354838698</v>
      </c>
      <c r="BI71">
        <v>1199.9996774193601</v>
      </c>
      <c r="BJ71">
        <v>0.32999099999999998</v>
      </c>
      <c r="BK71">
        <v>0.32999967741935499</v>
      </c>
      <c r="BL71">
        <v>0.33000235483870999</v>
      </c>
      <c r="BM71">
        <v>1.0006964516129001E-2</v>
      </c>
      <c r="BN71">
        <v>23</v>
      </c>
      <c r="BO71">
        <v>17743.0935483871</v>
      </c>
      <c r="BP71">
        <v>1560432001.5</v>
      </c>
      <c r="BQ71" t="s">
        <v>236</v>
      </c>
      <c r="BR71">
        <v>1</v>
      </c>
      <c r="BS71">
        <v>-1.3480000000000001</v>
      </c>
      <c r="BT71">
        <v>2.1000000000000001E-2</v>
      </c>
      <c r="BU71">
        <v>400</v>
      </c>
      <c r="BV71">
        <v>19</v>
      </c>
      <c r="BW71">
        <v>0.05</v>
      </c>
      <c r="BX71">
        <v>0.02</v>
      </c>
      <c r="BY71">
        <v>14.9772968536953</v>
      </c>
      <c r="BZ71">
        <v>0.91037571644402504</v>
      </c>
      <c r="CA71">
        <v>9.2873565974908701E-2</v>
      </c>
      <c r="CB71">
        <v>1</v>
      </c>
      <c r="CC71">
        <v>-24.968056097561</v>
      </c>
      <c r="CD71">
        <v>-1.5079923344947499</v>
      </c>
      <c r="CE71">
        <v>0.15381613041230399</v>
      </c>
      <c r="CF71">
        <v>0</v>
      </c>
      <c r="CG71">
        <v>-2.4805065853658499E-2</v>
      </c>
      <c r="CH71">
        <v>2.58957052264818E-2</v>
      </c>
      <c r="CI71">
        <v>3.0308289810697898E-3</v>
      </c>
      <c r="CJ71">
        <v>1</v>
      </c>
      <c r="CK71">
        <v>2</v>
      </c>
      <c r="CL71">
        <v>3</v>
      </c>
      <c r="CM71" t="s">
        <v>242</v>
      </c>
      <c r="CN71">
        <v>1.8608100000000001</v>
      </c>
      <c r="CO71">
        <v>1.8577600000000001</v>
      </c>
      <c r="CP71">
        <v>1.8605100000000001</v>
      </c>
      <c r="CQ71">
        <v>1.85334</v>
      </c>
      <c r="CR71">
        <v>1.8519300000000001</v>
      </c>
      <c r="CS71">
        <v>1.8527199999999999</v>
      </c>
      <c r="CT71">
        <v>1.8564400000000001</v>
      </c>
      <c r="CU71">
        <v>1.8626799999999999</v>
      </c>
      <c r="CV71" t="s">
        <v>238</v>
      </c>
      <c r="CW71" t="s">
        <v>19</v>
      </c>
      <c r="CX71" t="s">
        <v>19</v>
      </c>
      <c r="CY71" t="s">
        <v>19</v>
      </c>
      <c r="CZ71" t="s">
        <v>239</v>
      </c>
      <c r="DA71" t="s">
        <v>240</v>
      </c>
      <c r="DB71" t="s">
        <v>241</v>
      </c>
      <c r="DC71" t="s">
        <v>241</v>
      </c>
      <c r="DD71" t="s">
        <v>241</v>
      </c>
      <c r="DE71" t="s">
        <v>241</v>
      </c>
      <c r="DF71">
        <v>0</v>
      </c>
      <c r="DG71">
        <v>100</v>
      </c>
      <c r="DH71">
        <v>100</v>
      </c>
      <c r="DI71">
        <v>-1.3480000000000001</v>
      </c>
      <c r="DJ71">
        <v>2.1000000000000001E-2</v>
      </c>
      <c r="DK71">
        <v>3</v>
      </c>
      <c r="DL71">
        <v>637.24900000000002</v>
      </c>
      <c r="DM71">
        <v>289.05700000000002</v>
      </c>
      <c r="DN71">
        <v>23.000499999999999</v>
      </c>
      <c r="DO71">
        <v>23.5486</v>
      </c>
      <c r="DP71">
        <v>30.0002</v>
      </c>
      <c r="DQ71">
        <v>23.645</v>
      </c>
      <c r="DR71">
        <v>23.661300000000001</v>
      </c>
      <c r="DS71">
        <v>13.4702</v>
      </c>
      <c r="DT71">
        <v>22.842500000000001</v>
      </c>
      <c r="DU71">
        <v>100</v>
      </c>
      <c r="DV71">
        <v>23</v>
      </c>
      <c r="DW71">
        <v>253.33</v>
      </c>
      <c r="DX71">
        <v>19</v>
      </c>
      <c r="DY71">
        <v>101.286</v>
      </c>
      <c r="DZ71">
        <v>105.256</v>
      </c>
    </row>
    <row r="72" spans="1:130" x14ac:dyDescent="0.25">
      <c r="A72">
        <v>73</v>
      </c>
      <c r="B72">
        <v>1560438236.5</v>
      </c>
      <c r="C72">
        <v>144</v>
      </c>
      <c r="D72" t="s">
        <v>354</v>
      </c>
      <c r="E72" t="s">
        <v>355</v>
      </c>
      <c r="G72">
        <v>1560438226.1612899</v>
      </c>
      <c r="H72">
        <f t="shared" si="29"/>
        <v>-1.3656075746484834E-5</v>
      </c>
      <c r="I72">
        <f t="shared" si="30"/>
        <v>15.022983791634164</v>
      </c>
      <c r="J72">
        <f t="shared" si="31"/>
        <v>204.56374193548399</v>
      </c>
      <c r="K72">
        <f t="shared" si="32"/>
        <v>17874.271782033178</v>
      </c>
      <c r="L72">
        <f t="shared" si="33"/>
        <v>1779.8332584341306</v>
      </c>
      <c r="M72">
        <f t="shared" si="34"/>
        <v>20.369464882618917</v>
      </c>
      <c r="N72">
        <f t="shared" si="35"/>
        <v>-1.3489004013033849E-3</v>
      </c>
      <c r="O72">
        <f t="shared" si="36"/>
        <v>3</v>
      </c>
      <c r="P72">
        <f t="shared" si="37"/>
        <v>-1.3492037248777062E-3</v>
      </c>
      <c r="Q72">
        <f t="shared" si="38"/>
        <v>-8.4322507107423652E-4</v>
      </c>
      <c r="R72">
        <f t="shared" si="39"/>
        <v>215.02177489655958</v>
      </c>
      <c r="S72">
        <f t="shared" si="40"/>
        <v>24.096767171064645</v>
      </c>
      <c r="T72">
        <f t="shared" si="41"/>
        <v>23.35082741935485</v>
      </c>
      <c r="U72">
        <f t="shared" si="42"/>
        <v>2.8801551801648415</v>
      </c>
      <c r="V72">
        <f t="shared" si="43"/>
        <v>67.872662407757133</v>
      </c>
      <c r="W72">
        <f t="shared" si="44"/>
        <v>1.8964706875885122</v>
      </c>
      <c r="X72">
        <f t="shared" si="45"/>
        <v>2.7941598580517235</v>
      </c>
      <c r="Y72">
        <f t="shared" si="46"/>
        <v>0.98368449257632928</v>
      </c>
      <c r="Z72">
        <f t="shared" si="47"/>
        <v>0.60223294041998121</v>
      </c>
      <c r="AA72">
        <f t="shared" si="48"/>
        <v>-81.062344064520332</v>
      </c>
      <c r="AB72">
        <f t="shared" si="49"/>
        <v>-5.6069365495371981</v>
      </c>
      <c r="AC72">
        <f t="shared" si="50"/>
        <v>128.95472722292203</v>
      </c>
      <c r="AD72">
        <v>0</v>
      </c>
      <c r="AE72">
        <v>0</v>
      </c>
      <c r="AF72">
        <v>3</v>
      </c>
      <c r="AG72">
        <v>0</v>
      </c>
      <c r="AH72">
        <v>0</v>
      </c>
      <c r="AI72">
        <f t="shared" si="51"/>
        <v>1</v>
      </c>
      <c r="AJ72">
        <f t="shared" si="52"/>
        <v>0</v>
      </c>
      <c r="AK72">
        <f t="shared" si="53"/>
        <v>68043.135090481024</v>
      </c>
      <c r="AL72">
        <f t="shared" si="54"/>
        <v>1199.9980645161299</v>
      </c>
      <c r="AM72">
        <f t="shared" si="55"/>
        <v>963.3578930331513</v>
      </c>
      <c r="AN72">
        <f t="shared" si="56"/>
        <v>0.80279953903225831</v>
      </c>
      <c r="AO72">
        <f t="shared" si="57"/>
        <v>0.22320030432258076</v>
      </c>
      <c r="AP72">
        <v>10</v>
      </c>
      <c r="AQ72">
        <v>1</v>
      </c>
      <c r="AR72" t="s">
        <v>235</v>
      </c>
      <c r="AS72">
        <v>1560438226.1612899</v>
      </c>
      <c r="AT72">
        <v>204.56374193548399</v>
      </c>
      <c r="AU72">
        <v>229.596451612903</v>
      </c>
      <c r="AV72">
        <v>19.045622580645201</v>
      </c>
      <c r="AW72">
        <v>19.067948387096799</v>
      </c>
      <c r="AX72">
        <v>600.022548387097</v>
      </c>
      <c r="AY72">
        <v>99.475332258064498</v>
      </c>
      <c r="AZ72">
        <v>9.9815761290322602E-2</v>
      </c>
      <c r="BA72">
        <v>22.849625806451598</v>
      </c>
      <c r="BB72">
        <v>23.3918741935484</v>
      </c>
      <c r="BC72">
        <v>23.3097806451613</v>
      </c>
      <c r="BD72">
        <v>0</v>
      </c>
      <c r="BE72">
        <v>0</v>
      </c>
      <c r="BF72">
        <v>13000.4322580645</v>
      </c>
      <c r="BG72">
        <v>1039.2341935483901</v>
      </c>
      <c r="BH72">
        <v>20.991119354838698</v>
      </c>
      <c r="BI72">
        <v>1199.9980645161299</v>
      </c>
      <c r="BJ72">
        <v>0.329992129032258</v>
      </c>
      <c r="BK72">
        <v>0.32999909677419398</v>
      </c>
      <c r="BL72">
        <v>0.33000180645161298</v>
      </c>
      <c r="BM72">
        <v>1.0006948387096801E-2</v>
      </c>
      <c r="BN72">
        <v>23</v>
      </c>
      <c r="BO72">
        <v>17743.080645161299</v>
      </c>
      <c r="BP72">
        <v>1560432001.5</v>
      </c>
      <c r="BQ72" t="s">
        <v>236</v>
      </c>
      <c r="BR72">
        <v>1</v>
      </c>
      <c r="BS72">
        <v>-1.3480000000000001</v>
      </c>
      <c r="BT72">
        <v>2.1000000000000001E-2</v>
      </c>
      <c r="BU72">
        <v>400</v>
      </c>
      <c r="BV72">
        <v>19</v>
      </c>
      <c r="BW72">
        <v>0.05</v>
      </c>
      <c r="BX72">
        <v>0.02</v>
      </c>
      <c r="BY72">
        <v>15.008036030344201</v>
      </c>
      <c r="BZ72">
        <v>0.86584653903544095</v>
      </c>
      <c r="CA72">
        <v>8.8557306713154593E-2</v>
      </c>
      <c r="CB72">
        <v>1</v>
      </c>
      <c r="CC72">
        <v>-25.017329268292698</v>
      </c>
      <c r="CD72">
        <v>-1.41904599303158</v>
      </c>
      <c r="CE72">
        <v>0.14528020569835901</v>
      </c>
      <c r="CF72">
        <v>0</v>
      </c>
      <c r="CG72">
        <v>-2.3104364390243898E-2</v>
      </c>
      <c r="CH72">
        <v>4.5264659790943802E-2</v>
      </c>
      <c r="CI72">
        <v>5.3504204810600198E-3</v>
      </c>
      <c r="CJ72">
        <v>1</v>
      </c>
      <c r="CK72">
        <v>2</v>
      </c>
      <c r="CL72">
        <v>3</v>
      </c>
      <c r="CM72" t="s">
        <v>242</v>
      </c>
      <c r="CN72">
        <v>1.8608100000000001</v>
      </c>
      <c r="CO72">
        <v>1.8577600000000001</v>
      </c>
      <c r="CP72">
        <v>1.8605</v>
      </c>
      <c r="CQ72">
        <v>1.8533299999999999</v>
      </c>
      <c r="CR72">
        <v>1.8519300000000001</v>
      </c>
      <c r="CS72">
        <v>1.8527199999999999</v>
      </c>
      <c r="CT72">
        <v>1.85643</v>
      </c>
      <c r="CU72">
        <v>1.86269</v>
      </c>
      <c r="CV72" t="s">
        <v>238</v>
      </c>
      <c r="CW72" t="s">
        <v>19</v>
      </c>
      <c r="CX72" t="s">
        <v>19</v>
      </c>
      <c r="CY72" t="s">
        <v>19</v>
      </c>
      <c r="CZ72" t="s">
        <v>239</v>
      </c>
      <c r="DA72" t="s">
        <v>240</v>
      </c>
      <c r="DB72" t="s">
        <v>241</v>
      </c>
      <c r="DC72" t="s">
        <v>241</v>
      </c>
      <c r="DD72" t="s">
        <v>241</v>
      </c>
      <c r="DE72" t="s">
        <v>241</v>
      </c>
      <c r="DF72">
        <v>0</v>
      </c>
      <c r="DG72">
        <v>100</v>
      </c>
      <c r="DH72">
        <v>100</v>
      </c>
      <c r="DI72">
        <v>-1.3480000000000001</v>
      </c>
      <c r="DJ72">
        <v>2.1000000000000001E-2</v>
      </c>
      <c r="DK72">
        <v>3</v>
      </c>
      <c r="DL72">
        <v>636.67700000000002</v>
      </c>
      <c r="DM72">
        <v>289.19</v>
      </c>
      <c r="DN72">
        <v>23.000599999999999</v>
      </c>
      <c r="DO72">
        <v>23.549600000000002</v>
      </c>
      <c r="DP72">
        <v>30.0002</v>
      </c>
      <c r="DQ72">
        <v>23.645600000000002</v>
      </c>
      <c r="DR72">
        <v>23.661300000000001</v>
      </c>
      <c r="DS72">
        <v>13.6234</v>
      </c>
      <c r="DT72">
        <v>22.842500000000001</v>
      </c>
      <c r="DU72">
        <v>100</v>
      </c>
      <c r="DV72">
        <v>23</v>
      </c>
      <c r="DW72">
        <v>258.33</v>
      </c>
      <c r="DX72">
        <v>19</v>
      </c>
      <c r="DY72">
        <v>101.285</v>
      </c>
      <c r="DZ72">
        <v>105.256</v>
      </c>
    </row>
    <row r="73" spans="1:130" x14ac:dyDescent="0.25">
      <c r="A73">
        <v>74</v>
      </c>
      <c r="B73">
        <v>1560438238.5</v>
      </c>
      <c r="C73">
        <v>146</v>
      </c>
      <c r="D73" t="s">
        <v>356</v>
      </c>
      <c r="E73" t="s">
        <v>357</v>
      </c>
      <c r="G73">
        <v>1560438228.1612899</v>
      </c>
      <c r="H73">
        <f t="shared" si="29"/>
        <v>-1.2111302002268811E-5</v>
      </c>
      <c r="I73">
        <f t="shared" si="30"/>
        <v>15.042430974771856</v>
      </c>
      <c r="J73">
        <f t="shared" si="31"/>
        <v>207.87693548387099</v>
      </c>
      <c r="K73">
        <f t="shared" si="32"/>
        <v>20153.726327934073</v>
      </c>
      <c r="L73">
        <f t="shared" si="33"/>
        <v>2006.8324731235912</v>
      </c>
      <c r="M73">
        <f t="shared" si="34"/>
        <v>20.699605509886567</v>
      </c>
      <c r="N73">
        <f t="shared" si="35"/>
        <v>-1.1965661890455581E-3</v>
      </c>
      <c r="O73">
        <f t="shared" si="36"/>
        <v>3</v>
      </c>
      <c r="P73">
        <f t="shared" si="37"/>
        <v>-1.1968048650849658E-3</v>
      </c>
      <c r="Q73">
        <f t="shared" si="38"/>
        <v>-7.4798159346536257E-4</v>
      </c>
      <c r="R73">
        <f t="shared" si="39"/>
        <v>215.02150092984263</v>
      </c>
      <c r="S73">
        <f t="shared" si="40"/>
        <v>24.096758343981815</v>
      </c>
      <c r="T73">
        <f t="shared" si="41"/>
        <v>23.35091129032255</v>
      </c>
      <c r="U73">
        <f t="shared" si="42"/>
        <v>2.8801697621412115</v>
      </c>
      <c r="V73">
        <f t="shared" si="43"/>
        <v>67.877787133799444</v>
      </c>
      <c r="W73">
        <f t="shared" si="44"/>
        <v>1.8966583682687281</v>
      </c>
      <c r="X73">
        <f t="shared" si="45"/>
        <v>2.7942253988481833</v>
      </c>
      <c r="Y73">
        <f t="shared" si="46"/>
        <v>0.98351139387248332</v>
      </c>
      <c r="Z73">
        <f t="shared" si="47"/>
        <v>0.53410841830005451</v>
      </c>
      <c r="AA73">
        <f t="shared" si="48"/>
        <v>-81.013301535480053</v>
      </c>
      <c r="AB73">
        <f t="shared" si="49"/>
        <v>-5.6035577303883377</v>
      </c>
      <c r="AC73">
        <f t="shared" si="50"/>
        <v>128.93875008227431</v>
      </c>
      <c r="AD73">
        <v>0</v>
      </c>
      <c r="AE73">
        <v>0</v>
      </c>
      <c r="AF73">
        <v>3</v>
      </c>
      <c r="AG73">
        <v>0</v>
      </c>
      <c r="AH73">
        <v>0</v>
      </c>
      <c r="AI73">
        <f t="shared" si="51"/>
        <v>1</v>
      </c>
      <c r="AJ73">
        <f t="shared" si="52"/>
        <v>0</v>
      </c>
      <c r="AK73">
        <f t="shared" si="53"/>
        <v>68044.919349382282</v>
      </c>
      <c r="AL73">
        <f t="shared" si="54"/>
        <v>1199.9970967741899</v>
      </c>
      <c r="AM73">
        <f t="shared" si="55"/>
        <v>963.3571002594382</v>
      </c>
      <c r="AN73">
        <f t="shared" si="56"/>
        <v>0.80279952580645153</v>
      </c>
      <c r="AO73">
        <f t="shared" si="57"/>
        <v>0.22320020361290321</v>
      </c>
      <c r="AP73">
        <v>10</v>
      </c>
      <c r="AQ73">
        <v>1</v>
      </c>
      <c r="AR73" t="s">
        <v>235</v>
      </c>
      <c r="AS73">
        <v>1560438228.1612899</v>
      </c>
      <c r="AT73">
        <v>207.87693548387099</v>
      </c>
      <c r="AU73">
        <v>232.94216129032301</v>
      </c>
      <c r="AV73">
        <v>19.047296774193601</v>
      </c>
      <c r="AW73">
        <v>19.067096774193601</v>
      </c>
      <c r="AX73">
        <v>600.03103225806501</v>
      </c>
      <c r="AY73">
        <v>99.476432258064506</v>
      </c>
      <c r="AZ73">
        <v>9.9816841935483902E-2</v>
      </c>
      <c r="BA73">
        <v>22.850012903225799</v>
      </c>
      <c r="BB73">
        <v>23.392158064516099</v>
      </c>
      <c r="BC73">
        <v>23.309664516129001</v>
      </c>
      <c r="BD73">
        <v>0</v>
      </c>
      <c r="BE73">
        <v>0</v>
      </c>
      <c r="BF73">
        <v>13000.6709677419</v>
      </c>
      <c r="BG73">
        <v>1039.2374193548401</v>
      </c>
      <c r="BH73">
        <v>20.990893548387099</v>
      </c>
      <c r="BI73">
        <v>1199.9970967741899</v>
      </c>
      <c r="BJ73">
        <v>0.329993451612903</v>
      </c>
      <c r="BK73">
        <v>0.32999893548387099</v>
      </c>
      <c r="BL73">
        <v>0.33000067741935502</v>
      </c>
      <c r="BM73">
        <v>1.00069096774194E-2</v>
      </c>
      <c r="BN73">
        <v>23</v>
      </c>
      <c r="BO73">
        <v>17743.083870967701</v>
      </c>
      <c r="BP73">
        <v>1560432001.5</v>
      </c>
      <c r="BQ73" t="s">
        <v>236</v>
      </c>
      <c r="BR73">
        <v>1</v>
      </c>
      <c r="BS73">
        <v>-1.3480000000000001</v>
      </c>
      <c r="BT73">
        <v>2.1000000000000001E-2</v>
      </c>
      <c r="BU73">
        <v>400</v>
      </c>
      <c r="BV73">
        <v>19</v>
      </c>
      <c r="BW73">
        <v>0.05</v>
      </c>
      <c r="BX73">
        <v>0.02</v>
      </c>
      <c r="BY73">
        <v>15.034101819532999</v>
      </c>
      <c r="BZ73">
        <v>0.81115384599761398</v>
      </c>
      <c r="CA73">
        <v>8.3764324060879705E-2</v>
      </c>
      <c r="CB73">
        <v>1</v>
      </c>
      <c r="CC73">
        <v>-25.0583390243902</v>
      </c>
      <c r="CD73">
        <v>-1.29005226480844</v>
      </c>
      <c r="CE73">
        <v>0.13528243604210899</v>
      </c>
      <c r="CF73">
        <v>0</v>
      </c>
      <c r="CG73">
        <v>-2.0737066829268298E-2</v>
      </c>
      <c r="CH73">
        <v>6.8220054146341705E-2</v>
      </c>
      <c r="CI73">
        <v>7.7630926074880903E-3</v>
      </c>
      <c r="CJ73">
        <v>1</v>
      </c>
      <c r="CK73">
        <v>2</v>
      </c>
      <c r="CL73">
        <v>3</v>
      </c>
      <c r="CM73" t="s">
        <v>242</v>
      </c>
      <c r="CN73">
        <v>1.8608100000000001</v>
      </c>
      <c r="CO73">
        <v>1.8577600000000001</v>
      </c>
      <c r="CP73">
        <v>1.8605</v>
      </c>
      <c r="CQ73">
        <v>1.8533299999999999</v>
      </c>
      <c r="CR73">
        <v>1.8519300000000001</v>
      </c>
      <c r="CS73">
        <v>1.8527199999999999</v>
      </c>
      <c r="CT73">
        <v>1.85643</v>
      </c>
      <c r="CU73">
        <v>1.8627100000000001</v>
      </c>
      <c r="CV73" t="s">
        <v>238</v>
      </c>
      <c r="CW73" t="s">
        <v>19</v>
      </c>
      <c r="CX73" t="s">
        <v>19</v>
      </c>
      <c r="CY73" t="s">
        <v>19</v>
      </c>
      <c r="CZ73" t="s">
        <v>239</v>
      </c>
      <c r="DA73" t="s">
        <v>240</v>
      </c>
      <c r="DB73" t="s">
        <v>241</v>
      </c>
      <c r="DC73" t="s">
        <v>241</v>
      </c>
      <c r="DD73" t="s">
        <v>241</v>
      </c>
      <c r="DE73" t="s">
        <v>241</v>
      </c>
      <c r="DF73">
        <v>0</v>
      </c>
      <c r="DG73">
        <v>100</v>
      </c>
      <c r="DH73">
        <v>100</v>
      </c>
      <c r="DI73">
        <v>-1.3480000000000001</v>
      </c>
      <c r="DJ73">
        <v>2.1000000000000001E-2</v>
      </c>
      <c r="DK73">
        <v>3</v>
      </c>
      <c r="DL73">
        <v>636.84699999999998</v>
      </c>
      <c r="DM73">
        <v>289.16800000000001</v>
      </c>
      <c r="DN73">
        <v>23.000499999999999</v>
      </c>
      <c r="DO73">
        <v>23.55</v>
      </c>
      <c r="DP73">
        <v>30.000299999999999</v>
      </c>
      <c r="DQ73">
        <v>23.6465</v>
      </c>
      <c r="DR73">
        <v>23.661300000000001</v>
      </c>
      <c r="DS73">
        <v>13.7681</v>
      </c>
      <c r="DT73">
        <v>22.842500000000001</v>
      </c>
      <c r="DU73">
        <v>100</v>
      </c>
      <c r="DV73">
        <v>23</v>
      </c>
      <c r="DW73">
        <v>263.33</v>
      </c>
      <c r="DX73">
        <v>19</v>
      </c>
      <c r="DY73">
        <v>101.285</v>
      </c>
      <c r="DZ73">
        <v>105.256</v>
      </c>
    </row>
    <row r="74" spans="1:130" x14ac:dyDescent="0.25">
      <c r="A74">
        <v>75</v>
      </c>
      <c r="B74">
        <v>1560438240.5</v>
      </c>
      <c r="C74">
        <v>148</v>
      </c>
      <c r="D74" t="s">
        <v>358</v>
      </c>
      <c r="E74" t="s">
        <v>359</v>
      </c>
      <c r="G74">
        <v>1560438230.1612899</v>
      </c>
      <c r="H74">
        <f t="shared" si="29"/>
        <v>-1.0402619870760095E-5</v>
      </c>
      <c r="I74">
        <f t="shared" si="30"/>
        <v>15.058254236901551</v>
      </c>
      <c r="J74">
        <f t="shared" si="31"/>
        <v>211.196</v>
      </c>
      <c r="K74">
        <f t="shared" si="32"/>
        <v>23449.864505761132</v>
      </c>
      <c r="L74">
        <f t="shared" si="33"/>
        <v>2335.0688804718361</v>
      </c>
      <c r="M74">
        <f t="shared" si="34"/>
        <v>21.030279606049398</v>
      </c>
      <c r="N74">
        <f t="shared" si="35"/>
        <v>-1.0281480183531413E-3</v>
      </c>
      <c r="O74">
        <f t="shared" si="36"/>
        <v>3</v>
      </c>
      <c r="P74">
        <f t="shared" si="37"/>
        <v>-1.0283242299396807E-3</v>
      </c>
      <c r="Q74">
        <f t="shared" si="38"/>
        <v>-6.4268680987934843E-4</v>
      </c>
      <c r="R74">
        <f t="shared" si="39"/>
        <v>215.02142255496034</v>
      </c>
      <c r="S74">
        <f t="shared" si="40"/>
        <v>24.09544857894991</v>
      </c>
      <c r="T74">
        <f t="shared" si="41"/>
        <v>23.34975</v>
      </c>
      <c r="U74">
        <f t="shared" si="42"/>
        <v>2.8799678635956067</v>
      </c>
      <c r="V74">
        <f t="shared" si="43"/>
        <v>67.886393880189317</v>
      </c>
      <c r="W74">
        <f t="shared" si="44"/>
        <v>1.8967983807950639</v>
      </c>
      <c r="X74">
        <f t="shared" si="45"/>
        <v>2.7940773877938887</v>
      </c>
      <c r="Y74">
        <f t="shared" si="46"/>
        <v>0.98316948280054284</v>
      </c>
      <c r="Z74">
        <f t="shared" si="47"/>
        <v>0.45875553630052018</v>
      </c>
      <c r="AA74">
        <f t="shared" si="48"/>
        <v>-80.966867651615885</v>
      </c>
      <c r="AB74">
        <f t="shared" si="49"/>
        <v>-5.6002882224256707</v>
      </c>
      <c r="AC74">
        <f t="shared" si="50"/>
        <v>128.91302221721929</v>
      </c>
      <c r="AD74">
        <v>0</v>
      </c>
      <c r="AE74">
        <v>0</v>
      </c>
      <c r="AF74">
        <v>3</v>
      </c>
      <c r="AG74">
        <v>0</v>
      </c>
      <c r="AH74">
        <v>0</v>
      </c>
      <c r="AI74">
        <f t="shared" si="51"/>
        <v>1</v>
      </c>
      <c r="AJ74">
        <f t="shared" si="52"/>
        <v>0</v>
      </c>
      <c r="AK74">
        <f t="shared" si="53"/>
        <v>68046.467321888776</v>
      </c>
      <c r="AL74">
        <f t="shared" si="54"/>
        <v>1199.9970967741899</v>
      </c>
      <c r="AM74">
        <f t="shared" si="55"/>
        <v>963.35707742078387</v>
      </c>
      <c r="AN74">
        <f t="shared" si="56"/>
        <v>0.80279950677419354</v>
      </c>
      <c r="AO74">
        <f t="shared" si="57"/>
        <v>0.22320012754838706</v>
      </c>
      <c r="AP74">
        <v>10</v>
      </c>
      <c r="AQ74">
        <v>1</v>
      </c>
      <c r="AR74" t="s">
        <v>235</v>
      </c>
      <c r="AS74">
        <v>1560438230.1612899</v>
      </c>
      <c r="AT74">
        <v>211.196</v>
      </c>
      <c r="AU74">
        <v>236.28796774193501</v>
      </c>
      <c r="AV74">
        <v>19.048545161290299</v>
      </c>
      <c r="AW74">
        <v>19.065551612903199</v>
      </c>
      <c r="AX74">
        <v>600.03493548387098</v>
      </c>
      <c r="AY74">
        <v>99.477161290322599</v>
      </c>
      <c r="AZ74">
        <v>9.9912167741935495E-2</v>
      </c>
      <c r="BA74">
        <v>22.849138709677401</v>
      </c>
      <c r="BB74">
        <v>23.391529032258099</v>
      </c>
      <c r="BC74">
        <v>23.307970967741898</v>
      </c>
      <c r="BD74">
        <v>0</v>
      </c>
      <c r="BE74">
        <v>0</v>
      </c>
      <c r="BF74">
        <v>13000.8516129032</v>
      </c>
      <c r="BG74">
        <v>1039.2341935483901</v>
      </c>
      <c r="BH74">
        <v>20.9893258064516</v>
      </c>
      <c r="BI74">
        <v>1199.9970967741899</v>
      </c>
      <c r="BJ74">
        <v>0.32999454838709702</v>
      </c>
      <c r="BK74">
        <v>0.32999925806451602</v>
      </c>
      <c r="BL74">
        <v>0.32999938709677401</v>
      </c>
      <c r="BM74">
        <v>1.0006851612903199E-2</v>
      </c>
      <c r="BN74">
        <v>23</v>
      </c>
      <c r="BO74">
        <v>17743.0903225806</v>
      </c>
      <c r="BP74">
        <v>1560432001.5</v>
      </c>
      <c r="BQ74" t="s">
        <v>236</v>
      </c>
      <c r="BR74">
        <v>1</v>
      </c>
      <c r="BS74">
        <v>-1.3480000000000001</v>
      </c>
      <c r="BT74">
        <v>2.1000000000000001E-2</v>
      </c>
      <c r="BU74">
        <v>400</v>
      </c>
      <c r="BV74">
        <v>19</v>
      </c>
      <c r="BW74">
        <v>0.05</v>
      </c>
      <c r="BX74">
        <v>0.02</v>
      </c>
      <c r="BY74">
        <v>15.050701568508201</v>
      </c>
      <c r="BZ74">
        <v>0.67689388552879703</v>
      </c>
      <c r="CA74">
        <v>7.5689143252117494E-2</v>
      </c>
      <c r="CB74">
        <v>1</v>
      </c>
      <c r="CC74">
        <v>-25.0840268292683</v>
      </c>
      <c r="CD74">
        <v>-1.0937331010453</v>
      </c>
      <c r="CE74">
        <v>0.124031864561216</v>
      </c>
      <c r="CF74">
        <v>0</v>
      </c>
      <c r="CG74">
        <v>-1.79814587560976E-2</v>
      </c>
      <c r="CH74">
        <v>8.9322857686401899E-2</v>
      </c>
      <c r="CI74">
        <v>9.7036396384797604E-3</v>
      </c>
      <c r="CJ74">
        <v>1</v>
      </c>
      <c r="CK74">
        <v>2</v>
      </c>
      <c r="CL74">
        <v>3</v>
      </c>
      <c r="CM74" t="s">
        <v>242</v>
      </c>
      <c r="CN74">
        <v>1.8608100000000001</v>
      </c>
      <c r="CO74">
        <v>1.8577600000000001</v>
      </c>
      <c r="CP74">
        <v>1.8605</v>
      </c>
      <c r="CQ74">
        <v>1.8533299999999999</v>
      </c>
      <c r="CR74">
        <v>1.85189</v>
      </c>
      <c r="CS74">
        <v>1.8527199999999999</v>
      </c>
      <c r="CT74">
        <v>1.85642</v>
      </c>
      <c r="CU74">
        <v>1.8627</v>
      </c>
      <c r="CV74" t="s">
        <v>238</v>
      </c>
      <c r="CW74" t="s">
        <v>19</v>
      </c>
      <c r="CX74" t="s">
        <v>19</v>
      </c>
      <c r="CY74" t="s">
        <v>19</v>
      </c>
      <c r="CZ74" t="s">
        <v>239</v>
      </c>
      <c r="DA74" t="s">
        <v>240</v>
      </c>
      <c r="DB74" t="s">
        <v>241</v>
      </c>
      <c r="DC74" t="s">
        <v>241</v>
      </c>
      <c r="DD74" t="s">
        <v>241</v>
      </c>
      <c r="DE74" t="s">
        <v>241</v>
      </c>
      <c r="DF74">
        <v>0</v>
      </c>
      <c r="DG74">
        <v>100</v>
      </c>
      <c r="DH74">
        <v>100</v>
      </c>
      <c r="DI74">
        <v>-1.3480000000000001</v>
      </c>
      <c r="DJ74">
        <v>2.1000000000000001E-2</v>
      </c>
      <c r="DK74">
        <v>3</v>
      </c>
      <c r="DL74">
        <v>637.85400000000004</v>
      </c>
      <c r="DM74">
        <v>289.23399999999998</v>
      </c>
      <c r="DN74">
        <v>23.0001</v>
      </c>
      <c r="DO74">
        <v>23.551100000000002</v>
      </c>
      <c r="DP74">
        <v>30.0002</v>
      </c>
      <c r="DQ74">
        <v>23.646999999999998</v>
      </c>
      <c r="DR74">
        <v>23.661300000000001</v>
      </c>
      <c r="DS74">
        <v>13.875299999999999</v>
      </c>
      <c r="DT74">
        <v>22.842500000000001</v>
      </c>
      <c r="DU74">
        <v>100</v>
      </c>
      <c r="DV74">
        <v>23</v>
      </c>
      <c r="DW74">
        <v>263.33</v>
      </c>
      <c r="DX74">
        <v>19</v>
      </c>
      <c r="DY74">
        <v>101.286</v>
      </c>
      <c r="DZ74">
        <v>105.256</v>
      </c>
    </row>
    <row r="75" spans="1:130" x14ac:dyDescent="0.25">
      <c r="A75">
        <v>76</v>
      </c>
      <c r="B75">
        <v>1560438242.5</v>
      </c>
      <c r="C75">
        <v>150</v>
      </c>
      <c r="D75" t="s">
        <v>360</v>
      </c>
      <c r="E75" t="s">
        <v>361</v>
      </c>
      <c r="G75">
        <v>1560438232.1612899</v>
      </c>
      <c r="H75">
        <f t="shared" si="29"/>
        <v>-8.7295422229196102E-6</v>
      </c>
      <c r="I75">
        <f t="shared" si="30"/>
        <v>15.070523103441984</v>
      </c>
      <c r="J75">
        <f t="shared" si="31"/>
        <v>214.51990322580599</v>
      </c>
      <c r="K75">
        <f t="shared" si="32"/>
        <v>27918.064414011616</v>
      </c>
      <c r="L75">
        <f t="shared" si="33"/>
        <v>2780.0040324796041</v>
      </c>
      <c r="M75">
        <f t="shared" si="34"/>
        <v>21.36130167088406</v>
      </c>
      <c r="N75">
        <f t="shared" si="35"/>
        <v>-8.631900212719291E-4</v>
      </c>
      <c r="O75">
        <f t="shared" si="36"/>
        <v>3</v>
      </c>
      <c r="P75">
        <f t="shared" si="37"/>
        <v>-8.6331422197553442E-4</v>
      </c>
      <c r="Q75">
        <f t="shared" si="38"/>
        <v>-5.3956022870300241E-4</v>
      </c>
      <c r="R75">
        <f t="shared" si="39"/>
        <v>215.02131163367534</v>
      </c>
      <c r="S75">
        <f t="shared" si="40"/>
        <v>24.092919676617235</v>
      </c>
      <c r="T75">
        <f t="shared" si="41"/>
        <v>23.347720967741949</v>
      </c>
      <c r="U75">
        <f t="shared" si="42"/>
        <v>2.8796151316795582</v>
      </c>
      <c r="V75">
        <f t="shared" si="43"/>
        <v>67.897706542192154</v>
      </c>
      <c r="W75">
        <f t="shared" si="44"/>
        <v>1.8968727004054451</v>
      </c>
      <c r="X75">
        <f t="shared" si="45"/>
        <v>2.7937213155008611</v>
      </c>
      <c r="Y75">
        <f t="shared" si="46"/>
        <v>0.98274243127411309</v>
      </c>
      <c r="Z75">
        <f t="shared" si="47"/>
        <v>0.38497281203075479</v>
      </c>
      <c r="AA75">
        <f t="shared" si="48"/>
        <v>-80.978867419351872</v>
      </c>
      <c r="AB75">
        <f t="shared" si="49"/>
        <v>-5.601000969452123</v>
      </c>
      <c r="AC75">
        <f t="shared" si="50"/>
        <v>128.8264160569021</v>
      </c>
      <c r="AD75">
        <v>0</v>
      </c>
      <c r="AE75">
        <v>0</v>
      </c>
      <c r="AF75">
        <v>3</v>
      </c>
      <c r="AG75">
        <v>0</v>
      </c>
      <c r="AH75">
        <v>0</v>
      </c>
      <c r="AI75">
        <f t="shared" si="51"/>
        <v>1</v>
      </c>
      <c r="AJ75">
        <f t="shared" si="52"/>
        <v>0</v>
      </c>
      <c r="AK75">
        <f t="shared" si="53"/>
        <v>68045.578003601317</v>
      </c>
      <c r="AL75">
        <f t="shared" si="54"/>
        <v>1199.99677419355</v>
      </c>
      <c r="AM75">
        <f t="shared" si="55"/>
        <v>963.35669574385804</v>
      </c>
      <c r="AN75">
        <f t="shared" si="56"/>
        <v>0.8027994045161293</v>
      </c>
      <c r="AO75">
        <f t="shared" si="57"/>
        <v>0.22320010083870975</v>
      </c>
      <c r="AP75">
        <v>10</v>
      </c>
      <c r="AQ75">
        <v>1</v>
      </c>
      <c r="AR75" t="s">
        <v>235</v>
      </c>
      <c r="AS75">
        <v>1560438232.1612899</v>
      </c>
      <c r="AT75">
        <v>214.51990322580599</v>
      </c>
      <c r="AU75">
        <v>239.63235483871</v>
      </c>
      <c r="AV75">
        <v>19.049258064516099</v>
      </c>
      <c r="AW75">
        <v>19.063529032258099</v>
      </c>
      <c r="AX75">
        <v>600.04696774193496</v>
      </c>
      <c r="AY75">
        <v>99.477235483870999</v>
      </c>
      <c r="AZ75">
        <v>0.100012825806452</v>
      </c>
      <c r="BA75">
        <v>22.847035483871</v>
      </c>
      <c r="BB75">
        <v>23.3907225806452</v>
      </c>
      <c r="BC75">
        <v>23.304719354838699</v>
      </c>
      <c r="BD75">
        <v>0</v>
      </c>
      <c r="BE75">
        <v>0</v>
      </c>
      <c r="BF75">
        <v>13000.5483870968</v>
      </c>
      <c r="BG75">
        <v>1039.2319354838701</v>
      </c>
      <c r="BH75">
        <v>20.986190322580601</v>
      </c>
      <c r="BI75">
        <v>1199.99677419355</v>
      </c>
      <c r="BJ75">
        <v>0.329994741935484</v>
      </c>
      <c r="BK75">
        <v>0.33000006451612901</v>
      </c>
      <c r="BL75">
        <v>0.32999848387096797</v>
      </c>
      <c r="BM75">
        <v>1.00067935483871E-2</v>
      </c>
      <c r="BN75">
        <v>23</v>
      </c>
      <c r="BO75">
        <v>17743.0935483871</v>
      </c>
      <c r="BP75">
        <v>1560432001.5</v>
      </c>
      <c r="BQ75" t="s">
        <v>236</v>
      </c>
      <c r="BR75">
        <v>1</v>
      </c>
      <c r="BS75">
        <v>-1.3480000000000001</v>
      </c>
      <c r="BT75">
        <v>2.1000000000000001E-2</v>
      </c>
      <c r="BU75">
        <v>400</v>
      </c>
      <c r="BV75">
        <v>19</v>
      </c>
      <c r="BW75">
        <v>0.05</v>
      </c>
      <c r="BX75">
        <v>0.02</v>
      </c>
      <c r="BY75">
        <v>15.0646563828334</v>
      </c>
      <c r="BZ75">
        <v>0.52914690638157902</v>
      </c>
      <c r="CA75">
        <v>6.7490337991231705E-2</v>
      </c>
      <c r="CB75">
        <v>1</v>
      </c>
      <c r="CC75">
        <v>-25.105575609756102</v>
      </c>
      <c r="CD75">
        <v>-0.81539163763066502</v>
      </c>
      <c r="CE75">
        <v>0.10926255195067799</v>
      </c>
      <c r="CF75">
        <v>0</v>
      </c>
      <c r="CG75">
        <v>-1.5198312902439001E-2</v>
      </c>
      <c r="CH75">
        <v>0.104966125337961</v>
      </c>
      <c r="CI75">
        <v>1.0935782514713501E-2</v>
      </c>
      <c r="CJ75">
        <v>1</v>
      </c>
      <c r="CK75">
        <v>2</v>
      </c>
      <c r="CL75">
        <v>3</v>
      </c>
      <c r="CM75" t="s">
        <v>242</v>
      </c>
      <c r="CN75">
        <v>1.8608100000000001</v>
      </c>
      <c r="CO75">
        <v>1.8577600000000001</v>
      </c>
      <c r="CP75">
        <v>1.8605</v>
      </c>
      <c r="CQ75">
        <v>1.8533299999999999</v>
      </c>
      <c r="CR75">
        <v>1.85189</v>
      </c>
      <c r="CS75">
        <v>1.8527199999999999</v>
      </c>
      <c r="CT75">
        <v>1.8564000000000001</v>
      </c>
      <c r="CU75">
        <v>1.8626799999999999</v>
      </c>
      <c r="CV75" t="s">
        <v>238</v>
      </c>
      <c r="CW75" t="s">
        <v>19</v>
      </c>
      <c r="CX75" t="s">
        <v>19</v>
      </c>
      <c r="CY75" t="s">
        <v>19</v>
      </c>
      <c r="CZ75" t="s">
        <v>239</v>
      </c>
      <c r="DA75" t="s">
        <v>240</v>
      </c>
      <c r="DB75" t="s">
        <v>241</v>
      </c>
      <c r="DC75" t="s">
        <v>241</v>
      </c>
      <c r="DD75" t="s">
        <v>241</v>
      </c>
      <c r="DE75" t="s">
        <v>241</v>
      </c>
      <c r="DF75">
        <v>0</v>
      </c>
      <c r="DG75">
        <v>100</v>
      </c>
      <c r="DH75">
        <v>100</v>
      </c>
      <c r="DI75">
        <v>-1.3480000000000001</v>
      </c>
      <c r="DJ75">
        <v>2.1000000000000001E-2</v>
      </c>
      <c r="DK75">
        <v>3</v>
      </c>
      <c r="DL75">
        <v>637.81399999999996</v>
      </c>
      <c r="DM75">
        <v>289.36099999999999</v>
      </c>
      <c r="DN75">
        <v>23.0001</v>
      </c>
      <c r="DO75">
        <v>23.552</v>
      </c>
      <c r="DP75">
        <v>30.000299999999999</v>
      </c>
      <c r="DQ75">
        <v>23.646999999999998</v>
      </c>
      <c r="DR75">
        <v>23.662199999999999</v>
      </c>
      <c r="DS75">
        <v>14.029</v>
      </c>
      <c r="DT75">
        <v>22.842500000000001</v>
      </c>
      <c r="DU75">
        <v>100</v>
      </c>
      <c r="DV75">
        <v>23</v>
      </c>
      <c r="DW75">
        <v>268.33</v>
      </c>
      <c r="DX75">
        <v>19</v>
      </c>
      <c r="DY75">
        <v>101.286</v>
      </c>
      <c r="DZ75">
        <v>105.256</v>
      </c>
    </row>
    <row r="76" spans="1:130" x14ac:dyDescent="0.25">
      <c r="A76">
        <v>77</v>
      </c>
      <c r="B76">
        <v>1560438244.5</v>
      </c>
      <c r="C76">
        <v>152</v>
      </c>
      <c r="D76" t="s">
        <v>362</v>
      </c>
      <c r="E76" t="s">
        <v>363</v>
      </c>
      <c r="G76">
        <v>1560438234.1612899</v>
      </c>
      <c r="H76">
        <f t="shared" si="29"/>
        <v>-7.1373518457415911E-6</v>
      </c>
      <c r="I76">
        <f t="shared" si="30"/>
        <v>15.084290071670299</v>
      </c>
      <c r="J76">
        <f t="shared" si="31"/>
        <v>217.847225806452</v>
      </c>
      <c r="K76">
        <f t="shared" si="32"/>
        <v>34119.956998852002</v>
      </c>
      <c r="L76">
        <f t="shared" si="33"/>
        <v>3397.5625027383558</v>
      </c>
      <c r="M76">
        <f t="shared" si="34"/>
        <v>21.692570296922703</v>
      </c>
      <c r="N76">
        <f t="shared" si="35"/>
        <v>-7.0604417978081498E-4</v>
      </c>
      <c r="O76">
        <f t="shared" si="36"/>
        <v>3</v>
      </c>
      <c r="P76">
        <f t="shared" si="37"/>
        <v>-7.0612727262265153E-4</v>
      </c>
      <c r="Q76">
        <f t="shared" si="38"/>
        <v>-4.4132207926437378E-4</v>
      </c>
      <c r="R76">
        <f t="shared" si="39"/>
        <v>215.02134696639814</v>
      </c>
      <c r="S76">
        <f t="shared" si="40"/>
        <v>24.089915881598081</v>
      </c>
      <c r="T76">
        <f t="shared" si="41"/>
        <v>23.345720967741951</v>
      </c>
      <c r="U76">
        <f t="shared" si="42"/>
        <v>2.8792674837821912</v>
      </c>
      <c r="V76">
        <f t="shared" si="43"/>
        <v>67.909640782668362</v>
      </c>
      <c r="W76">
        <f t="shared" si="44"/>
        <v>1.8969072256534791</v>
      </c>
      <c r="X76">
        <f t="shared" si="45"/>
        <v>2.7932811951165566</v>
      </c>
      <c r="Y76">
        <f t="shared" si="46"/>
        <v>0.98236025812871208</v>
      </c>
      <c r="Z76">
        <f t="shared" si="47"/>
        <v>0.31475721639720416</v>
      </c>
      <c r="AA76">
        <f t="shared" si="48"/>
        <v>-81.075909019352224</v>
      </c>
      <c r="AB76">
        <f t="shared" si="49"/>
        <v>-5.6075823020260991</v>
      </c>
      <c r="AC76">
        <f t="shared" si="50"/>
        <v>128.65261286141703</v>
      </c>
      <c r="AD76">
        <v>0</v>
      </c>
      <c r="AE76">
        <v>0</v>
      </c>
      <c r="AF76">
        <v>3</v>
      </c>
      <c r="AG76">
        <v>0</v>
      </c>
      <c r="AH76">
        <v>0</v>
      </c>
      <c r="AI76">
        <f t="shared" si="51"/>
        <v>1</v>
      </c>
      <c r="AJ76">
        <f t="shared" si="52"/>
        <v>0</v>
      </c>
      <c r="AK76">
        <f t="shared" si="53"/>
        <v>68043.607524359802</v>
      </c>
      <c r="AL76">
        <f t="shared" si="54"/>
        <v>1199.9974193548401</v>
      </c>
      <c r="AM76">
        <f t="shared" si="55"/>
        <v>963.35696709884292</v>
      </c>
      <c r="AN76">
        <f t="shared" si="56"/>
        <v>0.8027991990322586</v>
      </c>
      <c r="AO76">
        <f t="shared" si="57"/>
        <v>0.22320007464516151</v>
      </c>
      <c r="AP76">
        <v>10</v>
      </c>
      <c r="AQ76">
        <v>1</v>
      </c>
      <c r="AR76" t="s">
        <v>235</v>
      </c>
      <c r="AS76">
        <v>1560438234.1612899</v>
      </c>
      <c r="AT76">
        <v>217.847225806452</v>
      </c>
      <c r="AU76">
        <v>242.98245161290299</v>
      </c>
      <c r="AV76">
        <v>19.049654838709699</v>
      </c>
      <c r="AW76">
        <v>19.0613225806452</v>
      </c>
      <c r="AX76">
        <v>600.06364516128997</v>
      </c>
      <c r="AY76">
        <v>99.476912903225795</v>
      </c>
      <c r="AZ76">
        <v>0.10007375161290299</v>
      </c>
      <c r="BA76">
        <v>22.844435483870999</v>
      </c>
      <c r="BB76">
        <v>23.389800000000001</v>
      </c>
      <c r="BC76">
        <v>23.3016419354839</v>
      </c>
      <c r="BD76">
        <v>0</v>
      </c>
      <c r="BE76">
        <v>0</v>
      </c>
      <c r="BF76">
        <v>13000.0483870968</v>
      </c>
      <c r="BG76">
        <v>1039.23225806452</v>
      </c>
      <c r="BH76">
        <v>20.983499999999999</v>
      </c>
      <c r="BI76">
        <v>1199.9974193548401</v>
      </c>
      <c r="BJ76">
        <v>0.32999461290322601</v>
      </c>
      <c r="BK76">
        <v>0.33000129032258102</v>
      </c>
      <c r="BL76">
        <v>0.32999741935483901</v>
      </c>
      <c r="BM76">
        <v>1.00067548387097E-2</v>
      </c>
      <c r="BN76">
        <v>23</v>
      </c>
      <c r="BO76">
        <v>17743.099999999999</v>
      </c>
      <c r="BP76">
        <v>1560432001.5</v>
      </c>
      <c r="BQ76" t="s">
        <v>236</v>
      </c>
      <c r="BR76">
        <v>1</v>
      </c>
      <c r="BS76">
        <v>-1.3480000000000001</v>
      </c>
      <c r="BT76">
        <v>2.1000000000000001E-2</v>
      </c>
      <c r="BU76">
        <v>400</v>
      </c>
      <c r="BV76">
        <v>19</v>
      </c>
      <c r="BW76">
        <v>0.05</v>
      </c>
      <c r="BX76">
        <v>0.02</v>
      </c>
      <c r="BY76">
        <v>15.0786074095665</v>
      </c>
      <c r="BZ76">
        <v>0.36333251330457</v>
      </c>
      <c r="CA76">
        <v>5.64130862600076E-2</v>
      </c>
      <c r="CB76">
        <v>1</v>
      </c>
      <c r="CC76">
        <v>-25.129948780487801</v>
      </c>
      <c r="CD76">
        <v>-0.50261602787464998</v>
      </c>
      <c r="CE76">
        <v>8.64188696703342E-2</v>
      </c>
      <c r="CF76">
        <v>1</v>
      </c>
      <c r="CG76">
        <v>-1.25056024390244E-2</v>
      </c>
      <c r="CH76">
        <v>0.10834354664111399</v>
      </c>
      <c r="CI76">
        <v>1.1176926738813899E-2</v>
      </c>
      <c r="CJ76">
        <v>1</v>
      </c>
      <c r="CK76">
        <v>3</v>
      </c>
      <c r="CL76">
        <v>3</v>
      </c>
      <c r="CM76" t="s">
        <v>237</v>
      </c>
      <c r="CN76">
        <v>1.8608100000000001</v>
      </c>
      <c r="CO76">
        <v>1.8577600000000001</v>
      </c>
      <c r="CP76">
        <v>1.8605</v>
      </c>
      <c r="CQ76">
        <v>1.8533299999999999</v>
      </c>
      <c r="CR76">
        <v>1.85189</v>
      </c>
      <c r="CS76">
        <v>1.8527199999999999</v>
      </c>
      <c r="CT76">
        <v>1.85639</v>
      </c>
      <c r="CU76">
        <v>1.86266</v>
      </c>
      <c r="CV76" t="s">
        <v>238</v>
      </c>
      <c r="CW76" t="s">
        <v>19</v>
      </c>
      <c r="CX76" t="s">
        <v>19</v>
      </c>
      <c r="CY76" t="s">
        <v>19</v>
      </c>
      <c r="CZ76" t="s">
        <v>239</v>
      </c>
      <c r="DA76" t="s">
        <v>240</v>
      </c>
      <c r="DB76" t="s">
        <v>241</v>
      </c>
      <c r="DC76" t="s">
        <v>241</v>
      </c>
      <c r="DD76" t="s">
        <v>241</v>
      </c>
      <c r="DE76" t="s">
        <v>241</v>
      </c>
      <c r="DF76">
        <v>0</v>
      </c>
      <c r="DG76">
        <v>100</v>
      </c>
      <c r="DH76">
        <v>100</v>
      </c>
      <c r="DI76">
        <v>-1.3480000000000001</v>
      </c>
      <c r="DJ76">
        <v>2.1000000000000001E-2</v>
      </c>
      <c r="DK76">
        <v>3</v>
      </c>
      <c r="DL76">
        <v>637.49300000000005</v>
      </c>
      <c r="DM76">
        <v>289.255</v>
      </c>
      <c r="DN76">
        <v>23.0001</v>
      </c>
      <c r="DO76">
        <v>23.552</v>
      </c>
      <c r="DP76">
        <v>30.0002</v>
      </c>
      <c r="DQ76">
        <v>23.646999999999998</v>
      </c>
      <c r="DR76">
        <v>23.6632</v>
      </c>
      <c r="DS76">
        <v>14.1709</v>
      </c>
      <c r="DT76">
        <v>22.842500000000001</v>
      </c>
      <c r="DU76">
        <v>100</v>
      </c>
      <c r="DV76">
        <v>23</v>
      </c>
      <c r="DW76">
        <v>273.33</v>
      </c>
      <c r="DX76">
        <v>19</v>
      </c>
      <c r="DY76">
        <v>101.286</v>
      </c>
      <c r="DZ76">
        <v>105.256</v>
      </c>
    </row>
    <row r="77" spans="1:130" x14ac:dyDescent="0.25">
      <c r="A77">
        <v>78</v>
      </c>
      <c r="B77">
        <v>1560438246.5</v>
      </c>
      <c r="C77">
        <v>154</v>
      </c>
      <c r="D77" t="s">
        <v>364</v>
      </c>
      <c r="E77" t="s">
        <v>365</v>
      </c>
      <c r="G77">
        <v>1560438236.1612899</v>
      </c>
      <c r="H77">
        <f t="shared" si="29"/>
        <v>-5.8565921795019277E-6</v>
      </c>
      <c r="I77">
        <f t="shared" si="30"/>
        <v>15.096853714504098</v>
      </c>
      <c r="J77">
        <f t="shared" si="31"/>
        <v>221.17919354838699</v>
      </c>
      <c r="K77">
        <f t="shared" si="32"/>
        <v>41555.554718810119</v>
      </c>
      <c r="L77">
        <f t="shared" si="33"/>
        <v>4137.9596486553864</v>
      </c>
      <c r="M77">
        <f t="shared" si="34"/>
        <v>22.024265690071179</v>
      </c>
      <c r="N77">
        <f t="shared" si="35"/>
        <v>-5.7959624306202747E-4</v>
      </c>
      <c r="O77">
        <f t="shared" si="36"/>
        <v>3</v>
      </c>
      <c r="P77">
        <f t="shared" si="37"/>
        <v>-5.7965223710517897E-4</v>
      </c>
      <c r="Q77">
        <f t="shared" si="38"/>
        <v>-3.6227761705978146E-4</v>
      </c>
      <c r="R77">
        <f t="shared" si="39"/>
        <v>215.02121704217606</v>
      </c>
      <c r="S77">
        <f t="shared" si="40"/>
        <v>24.087325776467061</v>
      </c>
      <c r="T77">
        <f t="shared" si="41"/>
        <v>23.343403225806448</v>
      </c>
      <c r="U77">
        <f t="shared" si="42"/>
        <v>2.8788646506486901</v>
      </c>
      <c r="V77">
        <f t="shared" si="43"/>
        <v>67.918918388356857</v>
      </c>
      <c r="W77">
        <f t="shared" si="44"/>
        <v>1.89690605480254</v>
      </c>
      <c r="X77">
        <f t="shared" si="45"/>
        <v>2.7928979138862746</v>
      </c>
      <c r="Y77">
        <f t="shared" si="46"/>
        <v>0.98195859584615008</v>
      </c>
      <c r="Z77">
        <f t="shared" si="47"/>
        <v>0.25827571511603503</v>
      </c>
      <c r="AA77">
        <f t="shared" si="48"/>
        <v>-81.067300490327654</v>
      </c>
      <c r="AB77">
        <f t="shared" si="49"/>
        <v>-5.6068567393431925</v>
      </c>
      <c r="AC77">
        <f t="shared" si="50"/>
        <v>128.60533552762126</v>
      </c>
      <c r="AD77">
        <v>0</v>
      </c>
      <c r="AE77">
        <v>0</v>
      </c>
      <c r="AF77">
        <v>3</v>
      </c>
      <c r="AG77">
        <v>0</v>
      </c>
      <c r="AH77">
        <v>0</v>
      </c>
      <c r="AI77">
        <f t="shared" si="51"/>
        <v>1</v>
      </c>
      <c r="AJ77">
        <f t="shared" si="52"/>
        <v>0</v>
      </c>
      <c r="AK77">
        <f t="shared" si="53"/>
        <v>68043.739896237996</v>
      </c>
      <c r="AL77">
        <f t="shared" si="54"/>
        <v>1199.9974193548401</v>
      </c>
      <c r="AM77">
        <f t="shared" si="55"/>
        <v>963.35665413177378</v>
      </c>
      <c r="AN77">
        <f t="shared" si="56"/>
        <v>0.80279893822580672</v>
      </c>
      <c r="AO77">
        <f t="shared" si="57"/>
        <v>0.22320001229032269</v>
      </c>
      <c r="AP77">
        <v>10</v>
      </c>
      <c r="AQ77">
        <v>1</v>
      </c>
      <c r="AR77" t="s">
        <v>235</v>
      </c>
      <c r="AS77">
        <v>1560438236.1612899</v>
      </c>
      <c r="AT77">
        <v>221.17919354838699</v>
      </c>
      <c r="AU77">
        <v>246.33622580645201</v>
      </c>
      <c r="AV77">
        <v>19.049722580645199</v>
      </c>
      <c r="AW77">
        <v>19.059296774193601</v>
      </c>
      <c r="AX77">
        <v>600.05322580645202</v>
      </c>
      <c r="AY77">
        <v>99.476500000000001</v>
      </c>
      <c r="AZ77">
        <v>0.10007109032258101</v>
      </c>
      <c r="BA77">
        <v>22.8421709677419</v>
      </c>
      <c r="BB77">
        <v>23.3879451612903</v>
      </c>
      <c r="BC77">
        <v>23.298861290322598</v>
      </c>
      <c r="BD77">
        <v>0</v>
      </c>
      <c r="BE77">
        <v>0</v>
      </c>
      <c r="BF77">
        <v>13000.0258064516</v>
      </c>
      <c r="BG77">
        <v>1039.2261290322599</v>
      </c>
      <c r="BH77">
        <v>20.980135483870999</v>
      </c>
      <c r="BI77">
        <v>1199.9974193548401</v>
      </c>
      <c r="BJ77">
        <v>0.329994741935484</v>
      </c>
      <c r="BK77">
        <v>0.33000245161290298</v>
      </c>
      <c r="BL77">
        <v>0.329996096774194</v>
      </c>
      <c r="BM77">
        <v>1.0006712903225801E-2</v>
      </c>
      <c r="BN77">
        <v>23</v>
      </c>
      <c r="BO77">
        <v>17743.109677419401</v>
      </c>
      <c r="BP77">
        <v>1560432001.5</v>
      </c>
      <c r="BQ77" t="s">
        <v>236</v>
      </c>
      <c r="BR77">
        <v>1</v>
      </c>
      <c r="BS77">
        <v>-1.3480000000000001</v>
      </c>
      <c r="BT77">
        <v>2.1000000000000001E-2</v>
      </c>
      <c r="BU77">
        <v>400</v>
      </c>
      <c r="BV77">
        <v>19</v>
      </c>
      <c r="BW77">
        <v>0.05</v>
      </c>
      <c r="BX77">
        <v>0.02</v>
      </c>
      <c r="BY77">
        <v>15.091337729178401</v>
      </c>
      <c r="BZ77">
        <v>0.15181791152387</v>
      </c>
      <c r="CA77">
        <v>3.9871031529502499E-2</v>
      </c>
      <c r="CB77">
        <v>1</v>
      </c>
      <c r="CC77">
        <v>-25.150741463414601</v>
      </c>
      <c r="CD77">
        <v>-0.21467874564463499</v>
      </c>
      <c r="CE77">
        <v>6.3304174622908702E-2</v>
      </c>
      <c r="CF77">
        <v>1</v>
      </c>
      <c r="CG77">
        <v>-1.01791026341463E-2</v>
      </c>
      <c r="CH77">
        <v>9.7329117177705093E-2</v>
      </c>
      <c r="CI77">
        <v>1.05045132515151E-2</v>
      </c>
      <c r="CJ77">
        <v>1</v>
      </c>
      <c r="CK77">
        <v>3</v>
      </c>
      <c r="CL77">
        <v>3</v>
      </c>
      <c r="CM77" t="s">
        <v>237</v>
      </c>
      <c r="CN77">
        <v>1.8608100000000001</v>
      </c>
      <c r="CO77">
        <v>1.85775</v>
      </c>
      <c r="CP77">
        <v>1.8605</v>
      </c>
      <c r="CQ77">
        <v>1.85334</v>
      </c>
      <c r="CR77">
        <v>1.8518699999999999</v>
      </c>
      <c r="CS77">
        <v>1.8527199999999999</v>
      </c>
      <c r="CT77">
        <v>1.8564000000000001</v>
      </c>
      <c r="CU77">
        <v>1.8626499999999999</v>
      </c>
      <c r="CV77" t="s">
        <v>238</v>
      </c>
      <c r="CW77" t="s">
        <v>19</v>
      </c>
      <c r="CX77" t="s">
        <v>19</v>
      </c>
      <c r="CY77" t="s">
        <v>19</v>
      </c>
      <c r="CZ77" t="s">
        <v>239</v>
      </c>
      <c r="DA77" t="s">
        <v>240</v>
      </c>
      <c r="DB77" t="s">
        <v>241</v>
      </c>
      <c r="DC77" t="s">
        <v>241</v>
      </c>
      <c r="DD77" t="s">
        <v>241</v>
      </c>
      <c r="DE77" t="s">
        <v>241</v>
      </c>
      <c r="DF77">
        <v>0</v>
      </c>
      <c r="DG77">
        <v>100</v>
      </c>
      <c r="DH77">
        <v>100</v>
      </c>
      <c r="DI77">
        <v>-1.3480000000000001</v>
      </c>
      <c r="DJ77">
        <v>2.1000000000000001E-2</v>
      </c>
      <c r="DK77">
        <v>3</v>
      </c>
      <c r="DL77">
        <v>637.29999999999995</v>
      </c>
      <c r="DM77">
        <v>289.13400000000001</v>
      </c>
      <c r="DN77">
        <v>23.000299999999999</v>
      </c>
      <c r="DO77">
        <v>23.552</v>
      </c>
      <c r="DP77">
        <v>30.0001</v>
      </c>
      <c r="DQ77">
        <v>23.647600000000001</v>
      </c>
      <c r="DR77">
        <v>23.6632</v>
      </c>
      <c r="DS77">
        <v>14.2798</v>
      </c>
      <c r="DT77">
        <v>22.842500000000001</v>
      </c>
      <c r="DU77">
        <v>100</v>
      </c>
      <c r="DV77">
        <v>23</v>
      </c>
      <c r="DW77">
        <v>273.33</v>
      </c>
      <c r="DX77">
        <v>19</v>
      </c>
      <c r="DY77">
        <v>101.286</v>
      </c>
      <c r="DZ77">
        <v>105.256</v>
      </c>
    </row>
    <row r="78" spans="1:130" x14ac:dyDescent="0.25">
      <c r="A78">
        <v>79</v>
      </c>
      <c r="B78">
        <v>1560438248.5</v>
      </c>
      <c r="C78">
        <v>156</v>
      </c>
      <c r="D78" t="s">
        <v>366</v>
      </c>
      <c r="E78" t="s">
        <v>367</v>
      </c>
      <c r="G78">
        <v>1560438238.1612899</v>
      </c>
      <c r="H78">
        <f t="shared" si="29"/>
        <v>-4.8797715541340864E-6</v>
      </c>
      <c r="I78">
        <f t="shared" si="30"/>
        <v>15.097095518131855</v>
      </c>
      <c r="J78">
        <f t="shared" si="31"/>
        <v>224.518838709677</v>
      </c>
      <c r="K78">
        <f t="shared" si="32"/>
        <v>49819.74048737777</v>
      </c>
      <c r="L78">
        <f t="shared" si="33"/>
        <v>4960.8620854849914</v>
      </c>
      <c r="M78">
        <f t="shared" si="34"/>
        <v>22.356740190450182</v>
      </c>
      <c r="N78">
        <f t="shared" si="35"/>
        <v>-4.8307753464643633E-4</v>
      </c>
      <c r="O78">
        <f t="shared" si="36"/>
        <v>3</v>
      </c>
      <c r="P78">
        <f t="shared" si="37"/>
        <v>-4.8311643176223693E-4</v>
      </c>
      <c r="Q78">
        <f t="shared" si="38"/>
        <v>-3.0194427494771445E-4</v>
      </c>
      <c r="R78">
        <f t="shared" si="39"/>
        <v>215.0211416332518</v>
      </c>
      <c r="S78">
        <f t="shared" si="40"/>
        <v>24.085454923989602</v>
      </c>
      <c r="T78">
        <f t="shared" si="41"/>
        <v>23.341617741935501</v>
      </c>
      <c r="U78">
        <f t="shared" si="42"/>
        <v>2.8785543597834091</v>
      </c>
      <c r="V78">
        <f t="shared" si="43"/>
        <v>67.925055732806854</v>
      </c>
      <c r="W78">
        <f t="shared" si="44"/>
        <v>1.8968909410154029</v>
      </c>
      <c r="X78">
        <f t="shared" si="45"/>
        <v>2.7926233118999582</v>
      </c>
      <c r="Y78">
        <f t="shared" si="46"/>
        <v>0.98166341876800622</v>
      </c>
      <c r="Z78">
        <f t="shared" si="47"/>
        <v>0.21519792553731321</v>
      </c>
      <c r="AA78">
        <f t="shared" si="48"/>
        <v>-81.040953174192268</v>
      </c>
      <c r="AB78">
        <f t="shared" si="49"/>
        <v>-5.6049377062660453</v>
      </c>
      <c r="AC78">
        <f t="shared" si="50"/>
        <v>128.5904486783308</v>
      </c>
      <c r="AD78">
        <v>0</v>
      </c>
      <c r="AE78">
        <v>0</v>
      </c>
      <c r="AF78">
        <v>3</v>
      </c>
      <c r="AG78">
        <v>0</v>
      </c>
      <c r="AH78">
        <v>0</v>
      </c>
      <c r="AI78">
        <f t="shared" si="51"/>
        <v>1</v>
      </c>
      <c r="AJ78">
        <f t="shared" si="52"/>
        <v>0</v>
      </c>
      <c r="AK78">
        <f t="shared" si="53"/>
        <v>68050.425606703342</v>
      </c>
      <c r="AL78">
        <f t="shared" si="54"/>
        <v>1199.9974193548401</v>
      </c>
      <c r="AM78">
        <f t="shared" si="55"/>
        <v>963.35632045507202</v>
      </c>
      <c r="AN78">
        <f t="shared" si="56"/>
        <v>0.80279866016129064</v>
      </c>
      <c r="AO78">
        <f t="shared" si="57"/>
        <v>0.22320001132258074</v>
      </c>
      <c r="AP78">
        <v>10</v>
      </c>
      <c r="AQ78">
        <v>1</v>
      </c>
      <c r="AR78" t="s">
        <v>235</v>
      </c>
      <c r="AS78">
        <v>1560438238.1612899</v>
      </c>
      <c r="AT78">
        <v>224.518838709677</v>
      </c>
      <c r="AU78">
        <v>249.67693548387101</v>
      </c>
      <c r="AV78">
        <v>19.049635483871</v>
      </c>
      <c r="AW78">
        <v>19.057612903225799</v>
      </c>
      <c r="AX78">
        <v>600.04538709677399</v>
      </c>
      <c r="AY78">
        <v>99.476206451612896</v>
      </c>
      <c r="AZ78">
        <v>0.100026522580645</v>
      </c>
      <c r="BA78">
        <v>22.840548387096799</v>
      </c>
      <c r="BB78">
        <v>23.3865032258065</v>
      </c>
      <c r="BC78">
        <v>23.296732258064502</v>
      </c>
      <c r="BD78">
        <v>0</v>
      </c>
      <c r="BE78">
        <v>0</v>
      </c>
      <c r="BF78">
        <v>13001.412903225801</v>
      </c>
      <c r="BG78">
        <v>1039.2141935483901</v>
      </c>
      <c r="BH78">
        <v>20.974980645161299</v>
      </c>
      <c r="BI78">
        <v>1199.9974193548401</v>
      </c>
      <c r="BJ78">
        <v>0.329994064516129</v>
      </c>
      <c r="BK78">
        <v>0.33000406451612901</v>
      </c>
      <c r="BL78">
        <v>0.32999516129032302</v>
      </c>
      <c r="BM78">
        <v>1.00066806451613E-2</v>
      </c>
      <c r="BN78">
        <v>23</v>
      </c>
      <c r="BO78">
        <v>17743.109677419401</v>
      </c>
      <c r="BP78">
        <v>1560432001.5</v>
      </c>
      <c r="BQ78" t="s">
        <v>236</v>
      </c>
      <c r="BR78">
        <v>1</v>
      </c>
      <c r="BS78">
        <v>-1.3480000000000001</v>
      </c>
      <c r="BT78">
        <v>2.1000000000000001E-2</v>
      </c>
      <c r="BU78">
        <v>400</v>
      </c>
      <c r="BV78">
        <v>19</v>
      </c>
      <c r="BW78">
        <v>0.05</v>
      </c>
      <c r="BX78">
        <v>0.02</v>
      </c>
      <c r="BY78">
        <v>15.099803513910601</v>
      </c>
      <c r="BZ78">
        <v>-4.6011471188311899E-2</v>
      </c>
      <c r="CA78">
        <v>2.6524478383858501E-2</v>
      </c>
      <c r="CB78">
        <v>1</v>
      </c>
      <c r="CC78">
        <v>-25.159643902439001</v>
      </c>
      <c r="CD78">
        <v>0.121795818815222</v>
      </c>
      <c r="CE78">
        <v>4.6642360359365899E-2</v>
      </c>
      <c r="CF78">
        <v>1</v>
      </c>
      <c r="CG78">
        <v>-8.4247606829268296E-3</v>
      </c>
      <c r="CH78">
        <v>7.9117147672475394E-2</v>
      </c>
      <c r="CI78">
        <v>9.58630374695877E-3</v>
      </c>
      <c r="CJ78">
        <v>1</v>
      </c>
      <c r="CK78">
        <v>3</v>
      </c>
      <c r="CL78">
        <v>3</v>
      </c>
      <c r="CM78" t="s">
        <v>237</v>
      </c>
      <c r="CN78">
        <v>1.8608100000000001</v>
      </c>
      <c r="CO78">
        <v>1.85775</v>
      </c>
      <c r="CP78">
        <v>1.8605100000000001</v>
      </c>
      <c r="CQ78">
        <v>1.8533299999999999</v>
      </c>
      <c r="CR78">
        <v>1.85189</v>
      </c>
      <c r="CS78">
        <v>1.85273</v>
      </c>
      <c r="CT78">
        <v>1.8564000000000001</v>
      </c>
      <c r="CU78">
        <v>1.86266</v>
      </c>
      <c r="CV78" t="s">
        <v>238</v>
      </c>
      <c r="CW78" t="s">
        <v>19</v>
      </c>
      <c r="CX78" t="s">
        <v>19</v>
      </c>
      <c r="CY78" t="s">
        <v>19</v>
      </c>
      <c r="CZ78" t="s">
        <v>239</v>
      </c>
      <c r="DA78" t="s">
        <v>240</v>
      </c>
      <c r="DB78" t="s">
        <v>241</v>
      </c>
      <c r="DC78" t="s">
        <v>241</v>
      </c>
      <c r="DD78" t="s">
        <v>241</v>
      </c>
      <c r="DE78" t="s">
        <v>241</v>
      </c>
      <c r="DF78">
        <v>0</v>
      </c>
      <c r="DG78">
        <v>100</v>
      </c>
      <c r="DH78">
        <v>100</v>
      </c>
      <c r="DI78">
        <v>-1.3480000000000001</v>
      </c>
      <c r="DJ78">
        <v>2.1000000000000001E-2</v>
      </c>
      <c r="DK78">
        <v>3</v>
      </c>
      <c r="DL78">
        <v>637.01400000000001</v>
      </c>
      <c r="DM78">
        <v>289.18900000000002</v>
      </c>
      <c r="DN78">
        <v>23.000599999999999</v>
      </c>
      <c r="DO78">
        <v>23.552600000000002</v>
      </c>
      <c r="DP78">
        <v>30.0001</v>
      </c>
      <c r="DQ78">
        <v>23.648599999999998</v>
      </c>
      <c r="DR78">
        <v>23.6632</v>
      </c>
      <c r="DS78">
        <v>14.433199999999999</v>
      </c>
      <c r="DT78">
        <v>22.842500000000001</v>
      </c>
      <c r="DU78">
        <v>100</v>
      </c>
      <c r="DV78">
        <v>23</v>
      </c>
      <c r="DW78">
        <v>278.33</v>
      </c>
      <c r="DX78">
        <v>19</v>
      </c>
      <c r="DY78">
        <v>101.286</v>
      </c>
      <c r="DZ78">
        <v>105.256</v>
      </c>
    </row>
    <row r="79" spans="1:130" x14ac:dyDescent="0.25">
      <c r="A79">
        <v>80</v>
      </c>
      <c r="B79">
        <v>1560438250.5</v>
      </c>
      <c r="C79">
        <v>158</v>
      </c>
      <c r="D79" t="s">
        <v>368</v>
      </c>
      <c r="E79" t="s">
        <v>369</v>
      </c>
      <c r="G79">
        <v>1560438240.1612899</v>
      </c>
      <c r="H79">
        <f t="shared" si="29"/>
        <v>-4.0372199985972183E-6</v>
      </c>
      <c r="I79">
        <f t="shared" si="30"/>
        <v>15.091976216940935</v>
      </c>
      <c r="J79">
        <f t="shared" si="31"/>
        <v>227.86125806451599</v>
      </c>
      <c r="K79">
        <f t="shared" si="32"/>
        <v>60143.007978873982</v>
      </c>
      <c r="L79">
        <f t="shared" si="33"/>
        <v>5988.7993626023472</v>
      </c>
      <c r="M79">
        <f t="shared" si="34"/>
        <v>22.689509602477504</v>
      </c>
      <c r="N79">
        <f t="shared" si="35"/>
        <v>-3.9974551466856001E-4</v>
      </c>
      <c r="O79">
        <f t="shared" si="36"/>
        <v>3</v>
      </c>
      <c r="P79">
        <f t="shared" si="37"/>
        <v>-3.9977214918914797E-4</v>
      </c>
      <c r="Q79">
        <f t="shared" si="38"/>
        <v>-2.4985520016149025E-4</v>
      </c>
      <c r="R79">
        <f t="shared" si="39"/>
        <v>215.02124881627711</v>
      </c>
      <c r="S79">
        <f t="shared" si="40"/>
        <v>24.084141530123656</v>
      </c>
      <c r="T79">
        <f t="shared" si="41"/>
        <v>23.340524193548347</v>
      </c>
      <c r="U79">
        <f t="shared" si="42"/>
        <v>2.8783643315843084</v>
      </c>
      <c r="V79">
        <f t="shared" si="43"/>
        <v>67.929128142416317</v>
      </c>
      <c r="W79">
        <f t="shared" si="44"/>
        <v>1.8968782192602771</v>
      </c>
      <c r="X79">
        <f t="shared" si="45"/>
        <v>2.7924371637501233</v>
      </c>
      <c r="Y79">
        <f t="shared" si="46"/>
        <v>0.98148611232403127</v>
      </c>
      <c r="Z79">
        <f t="shared" si="47"/>
        <v>0.17804140193813733</v>
      </c>
      <c r="AA79">
        <f t="shared" si="48"/>
        <v>-81.041996632247205</v>
      </c>
      <c r="AB79">
        <f t="shared" si="49"/>
        <v>-5.6049475881911563</v>
      </c>
      <c r="AC79">
        <f t="shared" si="50"/>
        <v>128.55234599777691</v>
      </c>
      <c r="AD79">
        <v>0</v>
      </c>
      <c r="AE79">
        <v>0</v>
      </c>
      <c r="AF79">
        <v>3</v>
      </c>
      <c r="AG79">
        <v>0</v>
      </c>
      <c r="AH79">
        <v>0</v>
      </c>
      <c r="AI79">
        <f t="shared" si="51"/>
        <v>1</v>
      </c>
      <c r="AJ79">
        <f t="shared" si="52"/>
        <v>0</v>
      </c>
      <c r="AK79">
        <f t="shared" si="53"/>
        <v>68056.410510289686</v>
      </c>
      <c r="AL79">
        <f t="shared" si="54"/>
        <v>1199.9980645161299</v>
      </c>
      <c r="AM79">
        <f t="shared" si="55"/>
        <v>963.35670000281732</v>
      </c>
      <c r="AN79">
        <f t="shared" si="56"/>
        <v>0.80279854483870983</v>
      </c>
      <c r="AO79">
        <f t="shared" si="57"/>
        <v>0.22320003464516133</v>
      </c>
      <c r="AP79">
        <v>10</v>
      </c>
      <c r="AQ79">
        <v>1</v>
      </c>
      <c r="AR79" t="s">
        <v>235</v>
      </c>
      <c r="AS79">
        <v>1560438240.1612899</v>
      </c>
      <c r="AT79">
        <v>227.86125806451599</v>
      </c>
      <c r="AU79">
        <v>253.011032258065</v>
      </c>
      <c r="AV79">
        <v>19.0495548387097</v>
      </c>
      <c r="AW79">
        <v>19.056154838709698</v>
      </c>
      <c r="AX79">
        <v>600.04738709677395</v>
      </c>
      <c r="AY79">
        <v>99.476038709677397</v>
      </c>
      <c r="AZ79">
        <v>9.9947990322580602E-2</v>
      </c>
      <c r="BA79">
        <v>22.839448387096802</v>
      </c>
      <c r="BB79">
        <v>23.386058064516099</v>
      </c>
      <c r="BC79">
        <v>23.294990322580599</v>
      </c>
      <c r="BD79">
        <v>0</v>
      </c>
      <c r="BE79">
        <v>0</v>
      </c>
      <c r="BF79">
        <v>13002.658064516099</v>
      </c>
      <c r="BG79">
        <v>1039.20225806452</v>
      </c>
      <c r="BH79">
        <v>20.9696</v>
      </c>
      <c r="BI79">
        <v>1199.9980645161299</v>
      </c>
      <c r="BJ79">
        <v>0.32999354838709699</v>
      </c>
      <c r="BK79">
        <v>0.33000506451612899</v>
      </c>
      <c r="BL79">
        <v>0.329994741935484</v>
      </c>
      <c r="BM79">
        <v>1.0006658064516101E-2</v>
      </c>
      <c r="BN79">
        <v>23</v>
      </c>
      <c r="BO79">
        <v>17743.1129032258</v>
      </c>
      <c r="BP79">
        <v>1560432001.5</v>
      </c>
      <c r="BQ79" t="s">
        <v>236</v>
      </c>
      <c r="BR79">
        <v>1</v>
      </c>
      <c r="BS79">
        <v>-1.3480000000000001</v>
      </c>
      <c r="BT79">
        <v>2.1000000000000001E-2</v>
      </c>
      <c r="BU79">
        <v>400</v>
      </c>
      <c r="BV79">
        <v>19</v>
      </c>
      <c r="BW79">
        <v>0.05</v>
      </c>
      <c r="BX79">
        <v>0.02</v>
      </c>
      <c r="BY79">
        <v>15.097024728803</v>
      </c>
      <c r="BZ79">
        <v>-0.167776572760057</v>
      </c>
      <c r="CA79">
        <v>2.99552099315613E-2</v>
      </c>
      <c r="CB79">
        <v>1</v>
      </c>
      <c r="CC79">
        <v>-25.153975609756099</v>
      </c>
      <c r="CD79">
        <v>0.31909547038331998</v>
      </c>
      <c r="CE79">
        <v>5.3677695692644398E-2</v>
      </c>
      <c r="CF79">
        <v>1</v>
      </c>
      <c r="CG79">
        <v>-6.9753601951219497E-3</v>
      </c>
      <c r="CH79">
        <v>5.2224187087101297E-2</v>
      </c>
      <c r="CI79">
        <v>8.3205223916275606E-3</v>
      </c>
      <c r="CJ79">
        <v>1</v>
      </c>
      <c r="CK79">
        <v>3</v>
      </c>
      <c r="CL79">
        <v>3</v>
      </c>
      <c r="CM79" t="s">
        <v>237</v>
      </c>
      <c r="CN79">
        <v>1.8608100000000001</v>
      </c>
      <c r="CO79">
        <v>1.85775</v>
      </c>
      <c r="CP79">
        <v>1.8605100000000001</v>
      </c>
      <c r="CQ79">
        <v>1.8533299999999999</v>
      </c>
      <c r="CR79">
        <v>1.8519099999999999</v>
      </c>
      <c r="CS79">
        <v>1.85273</v>
      </c>
      <c r="CT79">
        <v>1.85639</v>
      </c>
      <c r="CU79">
        <v>1.86267</v>
      </c>
      <c r="CV79" t="s">
        <v>238</v>
      </c>
      <c r="CW79" t="s">
        <v>19</v>
      </c>
      <c r="CX79" t="s">
        <v>19</v>
      </c>
      <c r="CY79" t="s">
        <v>19</v>
      </c>
      <c r="CZ79" t="s">
        <v>239</v>
      </c>
      <c r="DA79" t="s">
        <v>240</v>
      </c>
      <c r="DB79" t="s">
        <v>241</v>
      </c>
      <c r="DC79" t="s">
        <v>241</v>
      </c>
      <c r="DD79" t="s">
        <v>241</v>
      </c>
      <c r="DE79" t="s">
        <v>241</v>
      </c>
      <c r="DF79">
        <v>0</v>
      </c>
      <c r="DG79">
        <v>100</v>
      </c>
      <c r="DH79">
        <v>100</v>
      </c>
      <c r="DI79">
        <v>-1.3480000000000001</v>
      </c>
      <c r="DJ79">
        <v>2.1000000000000001E-2</v>
      </c>
      <c r="DK79">
        <v>3</v>
      </c>
      <c r="DL79">
        <v>637.20000000000005</v>
      </c>
      <c r="DM79">
        <v>289.238</v>
      </c>
      <c r="DN79">
        <v>23.000599999999999</v>
      </c>
      <c r="DO79">
        <v>23.553599999999999</v>
      </c>
      <c r="DP79">
        <v>30.0001</v>
      </c>
      <c r="DQ79">
        <v>23.649000000000001</v>
      </c>
      <c r="DR79">
        <v>23.664200000000001</v>
      </c>
      <c r="DS79">
        <v>14.5761</v>
      </c>
      <c r="DT79">
        <v>22.842500000000001</v>
      </c>
      <c r="DU79">
        <v>100</v>
      </c>
      <c r="DV79">
        <v>23</v>
      </c>
      <c r="DW79">
        <v>283.33</v>
      </c>
      <c r="DX79">
        <v>19</v>
      </c>
      <c r="DY79">
        <v>101.285</v>
      </c>
      <c r="DZ79">
        <v>105.255</v>
      </c>
    </row>
    <row r="80" spans="1:130" x14ac:dyDescent="0.25">
      <c r="A80">
        <v>81</v>
      </c>
      <c r="B80">
        <v>1560438252.5</v>
      </c>
      <c r="C80">
        <v>160</v>
      </c>
      <c r="D80" t="s">
        <v>370</v>
      </c>
      <c r="E80" t="s">
        <v>371</v>
      </c>
      <c r="G80">
        <v>1560438242.1612899</v>
      </c>
      <c r="H80">
        <f t="shared" si="29"/>
        <v>-3.3208726152503687E-6</v>
      </c>
      <c r="I80">
        <f t="shared" si="30"/>
        <v>15.089941586286786</v>
      </c>
      <c r="J80">
        <f t="shared" si="31"/>
        <v>231.20232258064499</v>
      </c>
      <c r="K80">
        <f t="shared" si="32"/>
        <v>73051.337038218247</v>
      </c>
      <c r="L80">
        <f t="shared" si="33"/>
        <v>7274.1521824003639</v>
      </c>
      <c r="M80">
        <f t="shared" si="34"/>
        <v>23.022177930790839</v>
      </c>
      <c r="N80">
        <f t="shared" si="35"/>
        <v>-3.2886636457230348E-4</v>
      </c>
      <c r="O80">
        <f t="shared" si="36"/>
        <v>3</v>
      </c>
      <c r="P80">
        <f t="shared" si="37"/>
        <v>-3.2888439107464634E-4</v>
      </c>
      <c r="Q80">
        <f t="shared" si="38"/>
        <v>-2.05551124777071E-4</v>
      </c>
      <c r="R80">
        <f t="shared" si="39"/>
        <v>215.0212422503815</v>
      </c>
      <c r="S80">
        <f t="shared" si="40"/>
        <v>24.082927355766159</v>
      </c>
      <c r="T80">
        <f t="shared" si="41"/>
        <v>23.339480645161299</v>
      </c>
      <c r="U80">
        <f t="shared" si="42"/>
        <v>2.8781830022215988</v>
      </c>
      <c r="V80">
        <f t="shared" si="43"/>
        <v>67.931807235468256</v>
      </c>
      <c r="W80">
        <f t="shared" si="44"/>
        <v>1.8968343716329157</v>
      </c>
      <c r="X80">
        <f t="shared" si="45"/>
        <v>2.7922624891430075</v>
      </c>
      <c r="Y80">
        <f t="shared" si="46"/>
        <v>0.98134863058868316</v>
      </c>
      <c r="Z80">
        <f t="shared" si="47"/>
        <v>0.14645048233254127</v>
      </c>
      <c r="AA80">
        <f t="shared" si="48"/>
        <v>-81.040170580639725</v>
      </c>
      <c r="AB80">
        <f t="shared" si="49"/>
        <v>-5.604762355824854</v>
      </c>
      <c r="AC80">
        <f t="shared" si="50"/>
        <v>128.52275979624949</v>
      </c>
      <c r="AD80">
        <v>0</v>
      </c>
      <c r="AE80">
        <v>0</v>
      </c>
      <c r="AF80">
        <v>3</v>
      </c>
      <c r="AG80">
        <v>0</v>
      </c>
      <c r="AH80">
        <v>0</v>
      </c>
      <c r="AI80">
        <f t="shared" si="51"/>
        <v>1</v>
      </c>
      <c r="AJ80">
        <f t="shared" si="52"/>
        <v>0</v>
      </c>
      <c r="AK80">
        <f t="shared" si="53"/>
        <v>68056.377546885968</v>
      </c>
      <c r="AL80">
        <f t="shared" si="54"/>
        <v>1199.9983870967701</v>
      </c>
      <c r="AM80">
        <f t="shared" si="55"/>
        <v>963.35690574435159</v>
      </c>
      <c r="AN80">
        <f t="shared" si="56"/>
        <v>0.80279850048387169</v>
      </c>
      <c r="AO80">
        <f t="shared" si="57"/>
        <v>0.22319998016129053</v>
      </c>
      <c r="AP80">
        <v>10</v>
      </c>
      <c r="AQ80">
        <v>1</v>
      </c>
      <c r="AR80" t="s">
        <v>235</v>
      </c>
      <c r="AS80">
        <v>1560438242.1612899</v>
      </c>
      <c r="AT80">
        <v>231.20232258064499</v>
      </c>
      <c r="AU80">
        <v>256.34945161290301</v>
      </c>
      <c r="AV80">
        <v>19.0491322580645</v>
      </c>
      <c r="AW80">
        <v>19.054561290322599</v>
      </c>
      <c r="AX80">
        <v>600.03564516128995</v>
      </c>
      <c r="AY80">
        <v>99.476041935483806</v>
      </c>
      <c r="AZ80">
        <v>9.9851912903225801E-2</v>
      </c>
      <c r="BA80">
        <v>22.8384161290323</v>
      </c>
      <c r="BB80">
        <v>23.385454838709698</v>
      </c>
      <c r="BC80">
        <v>23.293506451612899</v>
      </c>
      <c r="BD80">
        <v>0</v>
      </c>
      <c r="BE80">
        <v>0</v>
      </c>
      <c r="BF80">
        <v>13002.6</v>
      </c>
      <c r="BG80">
        <v>1039.1954838709701</v>
      </c>
      <c r="BH80">
        <v>20.9639967741935</v>
      </c>
      <c r="BI80">
        <v>1199.9983870967701</v>
      </c>
      <c r="BJ80">
        <v>0.329994096774194</v>
      </c>
      <c r="BK80">
        <v>0.330004935483871</v>
      </c>
      <c r="BL80">
        <v>0.32999429032258099</v>
      </c>
      <c r="BM80">
        <v>1.00066290322581E-2</v>
      </c>
      <c r="BN80">
        <v>23</v>
      </c>
      <c r="BO80">
        <v>17743.125806451601</v>
      </c>
      <c r="BP80">
        <v>1560432001.5</v>
      </c>
      <c r="BQ80" t="s">
        <v>236</v>
      </c>
      <c r="BR80">
        <v>1</v>
      </c>
      <c r="BS80">
        <v>-1.3480000000000001</v>
      </c>
      <c r="BT80">
        <v>2.1000000000000001E-2</v>
      </c>
      <c r="BU80">
        <v>400</v>
      </c>
      <c r="BV80">
        <v>19</v>
      </c>
      <c r="BW80">
        <v>0.05</v>
      </c>
      <c r="BX80">
        <v>0.02</v>
      </c>
      <c r="BY80">
        <v>15.0914599802348</v>
      </c>
      <c r="BZ80">
        <v>-0.24281035931758599</v>
      </c>
      <c r="CA80">
        <v>3.3732355300161998E-2</v>
      </c>
      <c r="CB80">
        <v>1</v>
      </c>
      <c r="CC80">
        <v>-25.146746341463398</v>
      </c>
      <c r="CD80">
        <v>0.36816794425088201</v>
      </c>
      <c r="CE80">
        <v>5.6399758248751299E-2</v>
      </c>
      <c r="CF80">
        <v>1</v>
      </c>
      <c r="CG80">
        <v>-5.6925045853658497E-3</v>
      </c>
      <c r="CH80">
        <v>1.6066446292680302E-2</v>
      </c>
      <c r="CI80">
        <v>6.4973250343610001E-3</v>
      </c>
      <c r="CJ80">
        <v>1</v>
      </c>
      <c r="CK80">
        <v>3</v>
      </c>
      <c r="CL80">
        <v>3</v>
      </c>
      <c r="CM80" t="s">
        <v>237</v>
      </c>
      <c r="CN80">
        <v>1.8608100000000001</v>
      </c>
      <c r="CO80">
        <v>1.8577600000000001</v>
      </c>
      <c r="CP80">
        <v>1.8605</v>
      </c>
      <c r="CQ80">
        <v>1.8533299999999999</v>
      </c>
      <c r="CR80">
        <v>1.8519000000000001</v>
      </c>
      <c r="CS80">
        <v>1.8527199999999999</v>
      </c>
      <c r="CT80">
        <v>1.8563799999999999</v>
      </c>
      <c r="CU80">
        <v>1.86266</v>
      </c>
      <c r="CV80" t="s">
        <v>238</v>
      </c>
      <c r="CW80" t="s">
        <v>19</v>
      </c>
      <c r="CX80" t="s">
        <v>19</v>
      </c>
      <c r="CY80" t="s">
        <v>19</v>
      </c>
      <c r="CZ80" t="s">
        <v>239</v>
      </c>
      <c r="DA80" t="s">
        <v>240</v>
      </c>
      <c r="DB80" t="s">
        <v>241</v>
      </c>
      <c r="DC80" t="s">
        <v>241</v>
      </c>
      <c r="DD80" t="s">
        <v>241</v>
      </c>
      <c r="DE80" t="s">
        <v>241</v>
      </c>
      <c r="DF80">
        <v>0</v>
      </c>
      <c r="DG80">
        <v>100</v>
      </c>
      <c r="DH80">
        <v>100</v>
      </c>
      <c r="DI80">
        <v>-1.3480000000000001</v>
      </c>
      <c r="DJ80">
        <v>2.1000000000000001E-2</v>
      </c>
      <c r="DK80">
        <v>3</v>
      </c>
      <c r="DL80">
        <v>637.34100000000001</v>
      </c>
      <c r="DM80">
        <v>289.31</v>
      </c>
      <c r="DN80">
        <v>23.000499999999999</v>
      </c>
      <c r="DO80">
        <v>23.553999999999998</v>
      </c>
      <c r="DP80">
        <v>30.0001</v>
      </c>
      <c r="DQ80">
        <v>23.649000000000001</v>
      </c>
      <c r="DR80">
        <v>23.665199999999999</v>
      </c>
      <c r="DS80">
        <v>14.682600000000001</v>
      </c>
      <c r="DT80">
        <v>22.842500000000001</v>
      </c>
      <c r="DU80">
        <v>100</v>
      </c>
      <c r="DV80">
        <v>23</v>
      </c>
      <c r="DW80">
        <v>283.33</v>
      </c>
      <c r="DX80">
        <v>19</v>
      </c>
      <c r="DY80">
        <v>101.286</v>
      </c>
      <c r="DZ80">
        <v>105.255</v>
      </c>
    </row>
    <row r="81" spans="1:130" x14ac:dyDescent="0.25">
      <c r="A81">
        <v>82</v>
      </c>
      <c r="B81">
        <v>1560438254.5</v>
      </c>
      <c r="C81">
        <v>162</v>
      </c>
      <c r="D81" t="s">
        <v>372</v>
      </c>
      <c r="E81" t="s">
        <v>373</v>
      </c>
      <c r="G81">
        <v>1560438244.1612899</v>
      </c>
      <c r="H81">
        <f t="shared" si="29"/>
        <v>-2.7920402208831935E-6</v>
      </c>
      <c r="I81">
        <f t="shared" si="30"/>
        <v>15.088559518282226</v>
      </c>
      <c r="J81">
        <f t="shared" si="31"/>
        <v>234.543322580645</v>
      </c>
      <c r="K81">
        <f t="shared" si="32"/>
        <v>86815.097680998006</v>
      </c>
      <c r="L81">
        <f t="shared" si="33"/>
        <v>8644.6734606787213</v>
      </c>
      <c r="M81">
        <f t="shared" si="34"/>
        <v>23.354813739224738</v>
      </c>
      <c r="N81">
        <f t="shared" si="35"/>
        <v>-2.7657842258231206E-4</v>
      </c>
      <c r="O81">
        <f t="shared" si="36"/>
        <v>3</v>
      </c>
      <c r="P81">
        <f t="shared" si="37"/>
        <v>-2.7659117244067439E-4</v>
      </c>
      <c r="Q81">
        <f t="shared" si="38"/>
        <v>-1.7286833723511972E-4</v>
      </c>
      <c r="R81">
        <f t="shared" si="39"/>
        <v>215.02120303842611</v>
      </c>
      <c r="S81">
        <f t="shared" si="40"/>
        <v>24.081071061487048</v>
      </c>
      <c r="T81">
        <f t="shared" si="41"/>
        <v>23.337404838709649</v>
      </c>
      <c r="U81">
        <f t="shared" si="42"/>
        <v>2.8778223350330459</v>
      </c>
      <c r="V81">
        <f t="shared" si="43"/>
        <v>67.936138393421714</v>
      </c>
      <c r="W81">
        <f t="shared" si="44"/>
        <v>1.8967572975315659</v>
      </c>
      <c r="X81">
        <f t="shared" si="45"/>
        <v>2.79197102217872</v>
      </c>
      <c r="Y81">
        <f t="shared" si="46"/>
        <v>0.98106503750148</v>
      </c>
      <c r="Z81">
        <f t="shared" si="47"/>
        <v>0.12312897374094883</v>
      </c>
      <c r="AA81">
        <f t="shared" si="48"/>
        <v>-80.983041251607801</v>
      </c>
      <c r="AB81">
        <f t="shared" si="49"/>
        <v>-5.6007034941940974</v>
      </c>
      <c r="AC81">
        <f t="shared" si="50"/>
        <v>128.56058726636516</v>
      </c>
      <c r="AD81">
        <v>0</v>
      </c>
      <c r="AE81">
        <v>0</v>
      </c>
      <c r="AF81">
        <v>3</v>
      </c>
      <c r="AG81">
        <v>0</v>
      </c>
      <c r="AH81">
        <v>0</v>
      </c>
      <c r="AI81">
        <f t="shared" si="51"/>
        <v>1</v>
      </c>
      <c r="AJ81">
        <f t="shared" si="52"/>
        <v>0</v>
      </c>
      <c r="AK81">
        <f t="shared" si="53"/>
        <v>68057.124189902679</v>
      </c>
      <c r="AL81">
        <f t="shared" si="54"/>
        <v>1199.9983870967701</v>
      </c>
      <c r="AM81">
        <f t="shared" si="55"/>
        <v>963.35690980886181</v>
      </c>
      <c r="AN81">
        <f t="shared" si="56"/>
        <v>0.80279850387096807</v>
      </c>
      <c r="AO81">
        <f t="shared" si="57"/>
        <v>0.22319993851612913</v>
      </c>
      <c r="AP81">
        <v>10</v>
      </c>
      <c r="AQ81">
        <v>1</v>
      </c>
      <c r="AR81" t="s">
        <v>235</v>
      </c>
      <c r="AS81">
        <v>1560438244.1612899</v>
      </c>
      <c r="AT81">
        <v>234.543322580645</v>
      </c>
      <c r="AU81">
        <v>259.68848387096801</v>
      </c>
      <c r="AV81">
        <v>19.048396774193499</v>
      </c>
      <c r="AW81">
        <v>19.0529612903226</v>
      </c>
      <c r="AX81">
        <v>600.03212903225801</v>
      </c>
      <c r="AY81">
        <v>99.475867741935502</v>
      </c>
      <c r="AZ81">
        <v>9.9824638709677393E-2</v>
      </c>
      <c r="BA81">
        <v>22.8366935483871</v>
      </c>
      <c r="BB81">
        <v>23.382951612903199</v>
      </c>
      <c r="BC81">
        <v>23.291858064516099</v>
      </c>
      <c r="BD81">
        <v>0</v>
      </c>
      <c r="BE81">
        <v>0</v>
      </c>
      <c r="BF81">
        <v>13002.7</v>
      </c>
      <c r="BG81">
        <v>1039.19225806452</v>
      </c>
      <c r="BH81">
        <v>20.957725806451599</v>
      </c>
      <c r="BI81">
        <v>1199.9983870967701</v>
      </c>
      <c r="BJ81">
        <v>0.32999461290322601</v>
      </c>
      <c r="BK81">
        <v>0.33000464516129002</v>
      </c>
      <c r="BL81">
        <v>0.32999403225806501</v>
      </c>
      <c r="BM81">
        <v>1.00066258064516E-2</v>
      </c>
      <c r="BN81">
        <v>23</v>
      </c>
      <c r="BO81">
        <v>17743.125806451601</v>
      </c>
      <c r="BP81">
        <v>1560432001.5</v>
      </c>
      <c r="BQ81" t="s">
        <v>236</v>
      </c>
      <c r="BR81">
        <v>1</v>
      </c>
      <c r="BS81">
        <v>-1.3480000000000001</v>
      </c>
      <c r="BT81">
        <v>2.1000000000000001E-2</v>
      </c>
      <c r="BU81">
        <v>400</v>
      </c>
      <c r="BV81">
        <v>19</v>
      </c>
      <c r="BW81">
        <v>0.05</v>
      </c>
      <c r="BX81">
        <v>0.02</v>
      </c>
      <c r="BY81">
        <v>15.0898692766657</v>
      </c>
      <c r="BZ81">
        <v>-0.25011681494791199</v>
      </c>
      <c r="CA81">
        <v>3.3373193530187598E-2</v>
      </c>
      <c r="CB81">
        <v>1</v>
      </c>
      <c r="CC81">
        <v>-25.145680487804899</v>
      </c>
      <c r="CD81">
        <v>0.36844181184665298</v>
      </c>
      <c r="CE81">
        <v>5.5754655146398303E-2</v>
      </c>
      <c r="CF81">
        <v>1</v>
      </c>
      <c r="CG81">
        <v>-4.7066833658536596E-3</v>
      </c>
      <c r="CH81">
        <v>-1.59619556864108E-2</v>
      </c>
      <c r="CI81">
        <v>4.8567260809975598E-3</v>
      </c>
      <c r="CJ81">
        <v>1</v>
      </c>
      <c r="CK81">
        <v>3</v>
      </c>
      <c r="CL81">
        <v>3</v>
      </c>
      <c r="CM81" t="s">
        <v>237</v>
      </c>
      <c r="CN81">
        <v>1.8608199999999999</v>
      </c>
      <c r="CO81">
        <v>1.8577600000000001</v>
      </c>
      <c r="CP81">
        <v>1.8605</v>
      </c>
      <c r="CQ81">
        <v>1.8533299999999999</v>
      </c>
      <c r="CR81">
        <v>1.85189</v>
      </c>
      <c r="CS81">
        <v>1.85273</v>
      </c>
      <c r="CT81">
        <v>1.8563799999999999</v>
      </c>
      <c r="CU81">
        <v>1.86267</v>
      </c>
      <c r="CV81" t="s">
        <v>238</v>
      </c>
      <c r="CW81" t="s">
        <v>19</v>
      </c>
      <c r="CX81" t="s">
        <v>19</v>
      </c>
      <c r="CY81" t="s">
        <v>19</v>
      </c>
      <c r="CZ81" t="s">
        <v>239</v>
      </c>
      <c r="DA81" t="s">
        <v>240</v>
      </c>
      <c r="DB81" t="s">
        <v>241</v>
      </c>
      <c r="DC81" t="s">
        <v>241</v>
      </c>
      <c r="DD81" t="s">
        <v>241</v>
      </c>
      <c r="DE81" t="s">
        <v>241</v>
      </c>
      <c r="DF81">
        <v>0</v>
      </c>
      <c r="DG81">
        <v>100</v>
      </c>
      <c r="DH81">
        <v>100</v>
      </c>
      <c r="DI81">
        <v>-1.3480000000000001</v>
      </c>
      <c r="DJ81">
        <v>2.1000000000000001E-2</v>
      </c>
      <c r="DK81">
        <v>3</v>
      </c>
      <c r="DL81">
        <v>636.82100000000003</v>
      </c>
      <c r="DM81">
        <v>289.43200000000002</v>
      </c>
      <c r="DN81">
        <v>23.0001</v>
      </c>
      <c r="DO81">
        <v>23.554099999999998</v>
      </c>
      <c r="DP81">
        <v>30.0001</v>
      </c>
      <c r="DQ81">
        <v>23.649100000000001</v>
      </c>
      <c r="DR81">
        <v>23.665199999999999</v>
      </c>
      <c r="DS81">
        <v>14.8317</v>
      </c>
      <c r="DT81">
        <v>22.842500000000001</v>
      </c>
      <c r="DU81">
        <v>100</v>
      </c>
      <c r="DV81">
        <v>23</v>
      </c>
      <c r="DW81">
        <v>288.33</v>
      </c>
      <c r="DX81">
        <v>19</v>
      </c>
      <c r="DY81">
        <v>101.286</v>
      </c>
      <c r="DZ81">
        <v>105.255</v>
      </c>
    </row>
    <row r="82" spans="1:130" x14ac:dyDescent="0.25">
      <c r="A82">
        <v>83</v>
      </c>
      <c r="B82">
        <v>1560438256.5</v>
      </c>
      <c r="C82">
        <v>164</v>
      </c>
      <c r="D82" t="s">
        <v>374</v>
      </c>
      <c r="E82" t="s">
        <v>375</v>
      </c>
      <c r="G82">
        <v>1560438246.1612899</v>
      </c>
      <c r="H82">
        <f t="shared" si="29"/>
        <v>-2.687526544071943E-6</v>
      </c>
      <c r="I82">
        <f t="shared" si="30"/>
        <v>15.090664042332834</v>
      </c>
      <c r="J82">
        <f t="shared" si="31"/>
        <v>237.883225806452</v>
      </c>
      <c r="K82">
        <f t="shared" si="32"/>
        <v>90153.462256914543</v>
      </c>
      <c r="L82">
        <f t="shared" si="33"/>
        <v>8977.0401870894366</v>
      </c>
      <c r="M82">
        <f t="shared" si="34"/>
        <v>23.687246440002408</v>
      </c>
      <c r="N82">
        <f t="shared" si="35"/>
        <v>-2.6635883356114867E-4</v>
      </c>
      <c r="O82">
        <f t="shared" si="36"/>
        <v>3</v>
      </c>
      <c r="P82">
        <f t="shared" si="37"/>
        <v>-2.6637065859080151E-4</v>
      </c>
      <c r="Q82">
        <f t="shared" si="38"/>
        <v>-1.6648059917385779E-4</v>
      </c>
      <c r="R82">
        <f t="shared" si="39"/>
        <v>215.02121283379407</v>
      </c>
      <c r="S82">
        <f t="shared" si="40"/>
        <v>24.078127482137578</v>
      </c>
      <c r="T82">
        <f t="shared" si="41"/>
        <v>23.3339161290323</v>
      </c>
      <c r="U82">
        <f t="shared" si="42"/>
        <v>2.8772162678030488</v>
      </c>
      <c r="V82">
        <f t="shared" si="43"/>
        <v>67.944084914772361</v>
      </c>
      <c r="W82">
        <f t="shared" si="44"/>
        <v>1.8966435830312385</v>
      </c>
      <c r="X82">
        <f t="shared" si="45"/>
        <v>2.791477117412573</v>
      </c>
      <c r="Y82">
        <f t="shared" si="46"/>
        <v>0.98057268477181037</v>
      </c>
      <c r="Z82">
        <f t="shared" si="47"/>
        <v>0.11851992059357269</v>
      </c>
      <c r="AA82">
        <f t="shared" si="48"/>
        <v>-80.890956077423965</v>
      </c>
      <c r="AB82">
        <f t="shared" si="49"/>
        <v>-5.5941533585055323</v>
      </c>
      <c r="AC82">
        <f t="shared" si="50"/>
        <v>128.65462331845814</v>
      </c>
      <c r="AD82">
        <v>0</v>
      </c>
      <c r="AE82">
        <v>0</v>
      </c>
      <c r="AF82">
        <v>3</v>
      </c>
      <c r="AG82">
        <v>0</v>
      </c>
      <c r="AH82">
        <v>0</v>
      </c>
      <c r="AI82">
        <f t="shared" si="51"/>
        <v>1</v>
      </c>
      <c r="AJ82">
        <f t="shared" si="52"/>
        <v>0</v>
      </c>
      <c r="AK82">
        <f t="shared" si="53"/>
        <v>68055.638410164553</v>
      </c>
      <c r="AL82">
        <f t="shared" si="54"/>
        <v>1199.9983870967701</v>
      </c>
      <c r="AM82">
        <f t="shared" si="55"/>
        <v>963.3569332281852</v>
      </c>
      <c r="AN82">
        <f t="shared" si="56"/>
        <v>0.80279852338709712</v>
      </c>
      <c r="AO82">
        <f t="shared" si="57"/>
        <v>0.22319994325806461</v>
      </c>
      <c r="AP82">
        <v>10</v>
      </c>
      <c r="AQ82">
        <v>1</v>
      </c>
      <c r="AR82" t="s">
        <v>235</v>
      </c>
      <c r="AS82">
        <v>1560438246.1612899</v>
      </c>
      <c r="AT82">
        <v>237.883225806452</v>
      </c>
      <c r="AU82">
        <v>263.03129032258101</v>
      </c>
      <c r="AV82">
        <v>19.047367741935499</v>
      </c>
      <c r="AW82">
        <v>19.051761290322599</v>
      </c>
      <c r="AX82">
        <v>600.04716129032295</v>
      </c>
      <c r="AY82">
        <v>99.475216129032205</v>
      </c>
      <c r="AZ82">
        <v>9.9885729032258105E-2</v>
      </c>
      <c r="BA82">
        <v>22.8337741935484</v>
      </c>
      <c r="BB82">
        <v>23.378603225806501</v>
      </c>
      <c r="BC82">
        <v>23.289229032258099</v>
      </c>
      <c r="BD82">
        <v>0</v>
      </c>
      <c r="BE82">
        <v>0</v>
      </c>
      <c r="BF82">
        <v>13002.335483871</v>
      </c>
      <c r="BG82">
        <v>1039.1935483871</v>
      </c>
      <c r="BH82">
        <v>20.9566032258065</v>
      </c>
      <c r="BI82">
        <v>1199.9983870967701</v>
      </c>
      <c r="BJ82">
        <v>0.32999467741935501</v>
      </c>
      <c r="BK82">
        <v>0.33000480645161301</v>
      </c>
      <c r="BL82">
        <v>0.32999387096774202</v>
      </c>
      <c r="BM82">
        <v>1.00066161290323E-2</v>
      </c>
      <c r="BN82">
        <v>23</v>
      </c>
      <c r="BO82">
        <v>17743.129032258101</v>
      </c>
      <c r="BP82">
        <v>1560432001.5</v>
      </c>
      <c r="BQ82" t="s">
        <v>236</v>
      </c>
      <c r="BR82">
        <v>1</v>
      </c>
      <c r="BS82">
        <v>-1.3480000000000001</v>
      </c>
      <c r="BT82">
        <v>2.1000000000000001E-2</v>
      </c>
      <c r="BU82">
        <v>400</v>
      </c>
      <c r="BV82">
        <v>19</v>
      </c>
      <c r="BW82">
        <v>0.05</v>
      </c>
      <c r="BX82">
        <v>0.02</v>
      </c>
      <c r="BY82">
        <v>15.089814840876199</v>
      </c>
      <c r="BZ82">
        <v>-8.5242421916904093E-2</v>
      </c>
      <c r="CA82">
        <v>3.3909726437097602E-2</v>
      </c>
      <c r="CB82">
        <v>1</v>
      </c>
      <c r="CC82">
        <v>-25.147239024390199</v>
      </c>
      <c r="CD82">
        <v>6.2550522648149295E-2</v>
      </c>
      <c r="CE82">
        <v>5.8320978437244E-2</v>
      </c>
      <c r="CF82">
        <v>1</v>
      </c>
      <c r="CG82">
        <v>-4.3308445853658499E-3</v>
      </c>
      <c r="CH82">
        <v>-3.3476326933797297E-2</v>
      </c>
      <c r="CI82">
        <v>4.4049779122833201E-3</v>
      </c>
      <c r="CJ82">
        <v>1</v>
      </c>
      <c r="CK82">
        <v>3</v>
      </c>
      <c r="CL82">
        <v>3</v>
      </c>
      <c r="CM82" t="s">
        <v>237</v>
      </c>
      <c r="CN82">
        <v>1.8608199999999999</v>
      </c>
      <c r="CO82">
        <v>1.8577600000000001</v>
      </c>
      <c r="CP82">
        <v>1.8605</v>
      </c>
      <c r="CQ82">
        <v>1.8533299999999999</v>
      </c>
      <c r="CR82">
        <v>1.85188</v>
      </c>
      <c r="CS82">
        <v>1.8527400000000001</v>
      </c>
      <c r="CT82">
        <v>1.85639</v>
      </c>
      <c r="CU82">
        <v>1.8626799999999999</v>
      </c>
      <c r="CV82" t="s">
        <v>238</v>
      </c>
      <c r="CW82" t="s">
        <v>19</v>
      </c>
      <c r="CX82" t="s">
        <v>19</v>
      </c>
      <c r="CY82" t="s">
        <v>19</v>
      </c>
      <c r="CZ82" t="s">
        <v>239</v>
      </c>
      <c r="DA82" t="s">
        <v>240</v>
      </c>
      <c r="DB82" t="s">
        <v>241</v>
      </c>
      <c r="DC82" t="s">
        <v>241</v>
      </c>
      <c r="DD82" t="s">
        <v>241</v>
      </c>
      <c r="DE82" t="s">
        <v>241</v>
      </c>
      <c r="DF82">
        <v>0</v>
      </c>
      <c r="DG82">
        <v>100</v>
      </c>
      <c r="DH82">
        <v>100</v>
      </c>
      <c r="DI82">
        <v>-1.3480000000000001</v>
      </c>
      <c r="DJ82">
        <v>2.1000000000000001E-2</v>
      </c>
      <c r="DK82">
        <v>3</v>
      </c>
      <c r="DL82">
        <v>637.07299999999998</v>
      </c>
      <c r="DM82">
        <v>289.22199999999998</v>
      </c>
      <c r="DN82">
        <v>22.9998</v>
      </c>
      <c r="DO82">
        <v>23.555099999999999</v>
      </c>
      <c r="DP82">
        <v>30.0002</v>
      </c>
      <c r="DQ82">
        <v>23.650099999999998</v>
      </c>
      <c r="DR82">
        <v>23.665199999999999</v>
      </c>
      <c r="DS82">
        <v>14.9727</v>
      </c>
      <c r="DT82">
        <v>22.842500000000001</v>
      </c>
      <c r="DU82">
        <v>100</v>
      </c>
      <c r="DV82">
        <v>23</v>
      </c>
      <c r="DW82">
        <v>293.33</v>
      </c>
      <c r="DX82">
        <v>19</v>
      </c>
      <c r="DY82">
        <v>101.285</v>
      </c>
      <c r="DZ82">
        <v>105.255</v>
      </c>
    </row>
    <row r="83" spans="1:130" x14ac:dyDescent="0.25">
      <c r="A83">
        <v>84</v>
      </c>
      <c r="B83">
        <v>1560438258.5</v>
      </c>
      <c r="C83">
        <v>166</v>
      </c>
      <c r="D83" t="s">
        <v>376</v>
      </c>
      <c r="E83" t="s">
        <v>377</v>
      </c>
      <c r="G83">
        <v>1560438248.1612899</v>
      </c>
      <c r="H83">
        <f t="shared" si="29"/>
        <v>-2.9795477502344725E-6</v>
      </c>
      <c r="I83">
        <f t="shared" si="30"/>
        <v>15.095949959710412</v>
      </c>
      <c r="J83">
        <f t="shared" si="31"/>
        <v>241.22241935483899</v>
      </c>
      <c r="K83">
        <f t="shared" si="32"/>
        <v>81327.955010369333</v>
      </c>
      <c r="L83">
        <f t="shared" si="33"/>
        <v>8098.1754147059128</v>
      </c>
      <c r="M83">
        <f t="shared" si="34"/>
        <v>24.019557182351011</v>
      </c>
      <c r="N83">
        <f t="shared" si="35"/>
        <v>-2.9546237132904561E-4</v>
      </c>
      <c r="O83">
        <f t="shared" si="36"/>
        <v>3</v>
      </c>
      <c r="P83">
        <f t="shared" si="37"/>
        <v>-2.9547692171437277E-4</v>
      </c>
      <c r="Q83">
        <f t="shared" si="38"/>
        <v>-1.846717687551783E-4</v>
      </c>
      <c r="R83">
        <f t="shared" si="39"/>
        <v>215.0213684385885</v>
      </c>
      <c r="S83">
        <f t="shared" si="40"/>
        <v>24.074196456176544</v>
      </c>
      <c r="T83">
        <f t="shared" si="41"/>
        <v>23.3299548387097</v>
      </c>
      <c r="U83">
        <f t="shared" si="42"/>
        <v>2.876528238050859</v>
      </c>
      <c r="V83">
        <f t="shared" si="43"/>
        <v>67.95545646630498</v>
      </c>
      <c r="W83">
        <f t="shared" si="44"/>
        <v>1.8965001134522443</v>
      </c>
      <c r="X83">
        <f t="shared" si="45"/>
        <v>2.7907988733658269</v>
      </c>
      <c r="Y83">
        <f t="shared" si="46"/>
        <v>0.98002812459861466</v>
      </c>
      <c r="Z83">
        <f t="shared" si="47"/>
        <v>0.13139805578534025</v>
      </c>
      <c r="AA83">
        <f t="shared" si="48"/>
        <v>-80.898782012912079</v>
      </c>
      <c r="AB83">
        <f t="shared" si="49"/>
        <v>-5.5944686536319841</v>
      </c>
      <c r="AC83">
        <f t="shared" si="50"/>
        <v>128.65951582782978</v>
      </c>
      <c r="AD83">
        <v>0</v>
      </c>
      <c r="AE83">
        <v>0</v>
      </c>
      <c r="AF83">
        <v>3</v>
      </c>
      <c r="AG83">
        <v>0</v>
      </c>
      <c r="AH83">
        <v>0</v>
      </c>
      <c r="AI83">
        <f t="shared" si="51"/>
        <v>1</v>
      </c>
      <c r="AJ83">
        <f t="shared" si="52"/>
        <v>0</v>
      </c>
      <c r="AK83">
        <f t="shared" si="53"/>
        <v>68051.473215993916</v>
      </c>
      <c r="AL83">
        <f t="shared" si="54"/>
        <v>1199.99903225806</v>
      </c>
      <c r="AM83">
        <f t="shared" si="55"/>
        <v>963.35744284014186</v>
      </c>
      <c r="AN83">
        <f t="shared" si="56"/>
        <v>0.80279851645161304</v>
      </c>
      <c r="AO83">
        <f t="shared" si="57"/>
        <v>0.22319998670967742</v>
      </c>
      <c r="AP83">
        <v>10</v>
      </c>
      <c r="AQ83">
        <v>1</v>
      </c>
      <c r="AR83" t="s">
        <v>235</v>
      </c>
      <c r="AS83">
        <v>1560438248.1612899</v>
      </c>
      <c r="AT83">
        <v>241.22241935483899</v>
      </c>
      <c r="AU83">
        <v>266.37925806451602</v>
      </c>
      <c r="AV83">
        <v>19.046077419354798</v>
      </c>
      <c r="AW83">
        <v>19.050948387096799</v>
      </c>
      <c r="AX83">
        <v>600.04483870967704</v>
      </c>
      <c r="AY83">
        <v>99.474377419354795</v>
      </c>
      <c r="AZ83">
        <v>9.9937632258064499E-2</v>
      </c>
      <c r="BA83">
        <v>22.829764516129</v>
      </c>
      <c r="BB83">
        <v>23.3742290322581</v>
      </c>
      <c r="BC83">
        <v>23.2856806451613</v>
      </c>
      <c r="BD83">
        <v>0</v>
      </c>
      <c r="BE83">
        <v>0</v>
      </c>
      <c r="BF83">
        <v>13001.374193548399</v>
      </c>
      <c r="BG83">
        <v>1039.1954838709701</v>
      </c>
      <c r="BH83">
        <v>20.961529032258099</v>
      </c>
      <c r="BI83">
        <v>1199.99903225806</v>
      </c>
      <c r="BJ83">
        <v>0.329994161290323</v>
      </c>
      <c r="BK83">
        <v>0.33000522580645197</v>
      </c>
      <c r="BL83">
        <v>0.32999403225806401</v>
      </c>
      <c r="BM83">
        <v>1.0006606451612899E-2</v>
      </c>
      <c r="BN83">
        <v>23</v>
      </c>
      <c r="BO83">
        <v>17743.129032258101</v>
      </c>
      <c r="BP83">
        <v>1560432001.5</v>
      </c>
      <c r="BQ83" t="s">
        <v>236</v>
      </c>
      <c r="BR83">
        <v>1</v>
      </c>
      <c r="BS83">
        <v>-1.3480000000000001</v>
      </c>
      <c r="BT83">
        <v>2.1000000000000001E-2</v>
      </c>
      <c r="BU83">
        <v>400</v>
      </c>
      <c r="BV83">
        <v>19</v>
      </c>
      <c r="BW83">
        <v>0.05</v>
      </c>
      <c r="BX83">
        <v>0.02</v>
      </c>
      <c r="BY83">
        <v>15.092192604397001</v>
      </c>
      <c r="BZ83">
        <v>0.12342610568967601</v>
      </c>
      <c r="CA83">
        <v>3.7990476533026799E-2</v>
      </c>
      <c r="CB83">
        <v>1</v>
      </c>
      <c r="CC83">
        <v>-25.152195121951198</v>
      </c>
      <c r="CD83">
        <v>-0.305606968641008</v>
      </c>
      <c r="CE83">
        <v>6.6787814542224794E-2</v>
      </c>
      <c r="CF83">
        <v>1</v>
      </c>
      <c r="CG83">
        <v>-4.6353223902438996E-3</v>
      </c>
      <c r="CH83">
        <v>-3.8810031909409202E-2</v>
      </c>
      <c r="CI83">
        <v>4.4819981707142102E-3</v>
      </c>
      <c r="CJ83">
        <v>1</v>
      </c>
      <c r="CK83">
        <v>3</v>
      </c>
      <c r="CL83">
        <v>3</v>
      </c>
      <c r="CM83" t="s">
        <v>237</v>
      </c>
      <c r="CN83">
        <v>1.8608199999999999</v>
      </c>
      <c r="CO83">
        <v>1.8577600000000001</v>
      </c>
      <c r="CP83">
        <v>1.8605100000000001</v>
      </c>
      <c r="CQ83">
        <v>1.8533299999999999</v>
      </c>
      <c r="CR83">
        <v>1.85188</v>
      </c>
      <c r="CS83">
        <v>1.8527400000000001</v>
      </c>
      <c r="CT83">
        <v>1.8564000000000001</v>
      </c>
      <c r="CU83">
        <v>1.86266</v>
      </c>
      <c r="CV83" t="s">
        <v>238</v>
      </c>
      <c r="CW83" t="s">
        <v>19</v>
      </c>
      <c r="CX83" t="s">
        <v>19</v>
      </c>
      <c r="CY83" t="s">
        <v>19</v>
      </c>
      <c r="CZ83" t="s">
        <v>239</v>
      </c>
      <c r="DA83" t="s">
        <v>240</v>
      </c>
      <c r="DB83" t="s">
        <v>241</v>
      </c>
      <c r="DC83" t="s">
        <v>241</v>
      </c>
      <c r="DD83" t="s">
        <v>241</v>
      </c>
      <c r="DE83" t="s">
        <v>241</v>
      </c>
      <c r="DF83">
        <v>0</v>
      </c>
      <c r="DG83">
        <v>100</v>
      </c>
      <c r="DH83">
        <v>100</v>
      </c>
      <c r="DI83">
        <v>-1.3480000000000001</v>
      </c>
      <c r="DJ83">
        <v>2.1000000000000001E-2</v>
      </c>
      <c r="DK83">
        <v>3</v>
      </c>
      <c r="DL83">
        <v>637.60599999999999</v>
      </c>
      <c r="DM83">
        <v>289.178</v>
      </c>
      <c r="DN83">
        <v>22.999700000000001</v>
      </c>
      <c r="DO83">
        <v>23.556000000000001</v>
      </c>
      <c r="DP83">
        <v>30.0002</v>
      </c>
      <c r="DQ83">
        <v>23.651</v>
      </c>
      <c r="DR83">
        <v>23.665199999999999</v>
      </c>
      <c r="DS83">
        <v>15.079800000000001</v>
      </c>
      <c r="DT83">
        <v>22.842500000000001</v>
      </c>
      <c r="DU83">
        <v>100</v>
      </c>
      <c r="DV83">
        <v>23</v>
      </c>
      <c r="DW83">
        <v>293.33</v>
      </c>
      <c r="DX83">
        <v>19</v>
      </c>
      <c r="DY83">
        <v>101.285</v>
      </c>
      <c r="DZ83">
        <v>105.255</v>
      </c>
    </row>
    <row r="84" spans="1:130" x14ac:dyDescent="0.25">
      <c r="A84">
        <v>85</v>
      </c>
      <c r="B84">
        <v>1560438260.5</v>
      </c>
      <c r="C84">
        <v>168</v>
      </c>
      <c r="D84" t="s">
        <v>378</v>
      </c>
      <c r="E84" t="s">
        <v>379</v>
      </c>
      <c r="G84">
        <v>1560438250.1612899</v>
      </c>
      <c r="H84">
        <f t="shared" si="29"/>
        <v>-3.5497680213857285E-6</v>
      </c>
      <c r="I84">
        <f t="shared" si="30"/>
        <v>15.098071233605189</v>
      </c>
      <c r="J84">
        <f t="shared" si="31"/>
        <v>244.56490322580601</v>
      </c>
      <c r="K84">
        <f t="shared" si="32"/>
        <v>68277.874660583402</v>
      </c>
      <c r="L84">
        <f t="shared" si="33"/>
        <v>6798.6801488667616</v>
      </c>
      <c r="M84">
        <f t="shared" si="34"/>
        <v>24.352230659439229</v>
      </c>
      <c r="N84">
        <f t="shared" si="35"/>
        <v>-3.5219686748870553E-4</v>
      </c>
      <c r="O84">
        <f t="shared" si="36"/>
        <v>3</v>
      </c>
      <c r="P84">
        <f t="shared" si="37"/>
        <v>-3.5221754247456119E-4</v>
      </c>
      <c r="Q84">
        <f t="shared" si="38"/>
        <v>-2.2013410643497406E-4</v>
      </c>
      <c r="R84">
        <f t="shared" si="39"/>
        <v>215.02138742518105</v>
      </c>
      <c r="S84">
        <f t="shared" si="40"/>
        <v>24.069649064123354</v>
      </c>
      <c r="T84">
        <f t="shared" si="41"/>
        <v>23.325977419354849</v>
      </c>
      <c r="U84">
        <f t="shared" si="42"/>
        <v>2.875837551666399</v>
      </c>
      <c r="V84">
        <f t="shared" si="43"/>
        <v>67.969347136383945</v>
      </c>
      <c r="W84">
        <f t="shared" si="44"/>
        <v>1.8963479042444131</v>
      </c>
      <c r="X84">
        <f t="shared" si="45"/>
        <v>2.7900045890381953</v>
      </c>
      <c r="Y84">
        <f t="shared" si="46"/>
        <v>0.97948964742198585</v>
      </c>
      <c r="Z84">
        <f t="shared" si="47"/>
        <v>0.15654476974311063</v>
      </c>
      <c r="AA84">
        <f t="shared" si="48"/>
        <v>-81.015127587096146</v>
      </c>
      <c r="AB84">
        <f t="shared" si="49"/>
        <v>-5.602268218827624</v>
      </c>
      <c r="AC84">
        <f t="shared" si="50"/>
        <v>128.56053638900039</v>
      </c>
      <c r="AD84">
        <v>0</v>
      </c>
      <c r="AE84">
        <v>0</v>
      </c>
      <c r="AF84">
        <v>3</v>
      </c>
      <c r="AG84">
        <v>0</v>
      </c>
      <c r="AH84">
        <v>0</v>
      </c>
      <c r="AI84">
        <f t="shared" si="51"/>
        <v>1</v>
      </c>
      <c r="AJ84">
        <f t="shared" si="52"/>
        <v>0</v>
      </c>
      <c r="AK84">
        <f t="shared" si="53"/>
        <v>68050.537557785632</v>
      </c>
      <c r="AL84">
        <f t="shared" si="54"/>
        <v>1199.99903225806</v>
      </c>
      <c r="AM84">
        <f t="shared" si="55"/>
        <v>963.35736096924029</v>
      </c>
      <c r="AN84">
        <f t="shared" si="56"/>
        <v>0.8027984482258067</v>
      </c>
      <c r="AO84">
        <f t="shared" si="57"/>
        <v>0.22320002538709685</v>
      </c>
      <c r="AP84">
        <v>10</v>
      </c>
      <c r="AQ84">
        <v>1</v>
      </c>
      <c r="AR84" t="s">
        <v>235</v>
      </c>
      <c r="AS84">
        <v>1560438250.1612899</v>
      </c>
      <c r="AT84">
        <v>244.56490322580601</v>
      </c>
      <c r="AU84">
        <v>269.72525806451603</v>
      </c>
      <c r="AV84">
        <v>19.044667741935498</v>
      </c>
      <c r="AW84">
        <v>19.050470967741902</v>
      </c>
      <c r="AX84">
        <v>600.03935483870998</v>
      </c>
      <c r="AY84">
        <v>99.473777419354803</v>
      </c>
      <c r="AZ84">
        <v>9.9915854838709697E-2</v>
      </c>
      <c r="BA84">
        <v>22.825067741935499</v>
      </c>
      <c r="BB84">
        <v>23.370206451612901</v>
      </c>
      <c r="BC84">
        <v>23.281748387096801</v>
      </c>
      <c r="BD84">
        <v>0</v>
      </c>
      <c r="BE84">
        <v>0</v>
      </c>
      <c r="BF84">
        <v>13001.032258064501</v>
      </c>
      <c r="BG84">
        <v>1039.1896774193499</v>
      </c>
      <c r="BH84">
        <v>20.966909677419402</v>
      </c>
      <c r="BI84">
        <v>1199.99903225806</v>
      </c>
      <c r="BJ84">
        <v>0.329993387096774</v>
      </c>
      <c r="BK84">
        <v>0.33000541935483901</v>
      </c>
      <c r="BL84">
        <v>0.32999454838709702</v>
      </c>
      <c r="BM84">
        <v>1.0006603225806401E-2</v>
      </c>
      <c r="BN84">
        <v>23</v>
      </c>
      <c r="BO84">
        <v>17743.125806451601</v>
      </c>
      <c r="BP84">
        <v>1560432001.5</v>
      </c>
      <c r="BQ84" t="s">
        <v>236</v>
      </c>
      <c r="BR84">
        <v>1</v>
      </c>
      <c r="BS84">
        <v>-1.3480000000000001</v>
      </c>
      <c r="BT84">
        <v>2.1000000000000001E-2</v>
      </c>
      <c r="BU84">
        <v>400</v>
      </c>
      <c r="BV84">
        <v>19</v>
      </c>
      <c r="BW84">
        <v>0.05</v>
      </c>
      <c r="BX84">
        <v>0.02</v>
      </c>
      <c r="BY84">
        <v>15.0970365641905</v>
      </c>
      <c r="BZ84">
        <v>0.206083122113843</v>
      </c>
      <c r="CA84">
        <v>4.1629237606095E-2</v>
      </c>
      <c r="CB84">
        <v>1</v>
      </c>
      <c r="CC84">
        <v>-25.159268292682899</v>
      </c>
      <c r="CD84">
        <v>-0.35973240418125502</v>
      </c>
      <c r="CE84">
        <v>6.9134896200796006E-2</v>
      </c>
      <c r="CF84">
        <v>1</v>
      </c>
      <c r="CG84">
        <v>-5.4672055853658497E-3</v>
      </c>
      <c r="CH84">
        <v>-3.5933777080139402E-2</v>
      </c>
      <c r="CI84">
        <v>4.3032297424743203E-3</v>
      </c>
      <c r="CJ84">
        <v>1</v>
      </c>
      <c r="CK84">
        <v>3</v>
      </c>
      <c r="CL84">
        <v>3</v>
      </c>
      <c r="CM84" t="s">
        <v>237</v>
      </c>
      <c r="CN84">
        <v>1.8608199999999999</v>
      </c>
      <c r="CO84">
        <v>1.8577600000000001</v>
      </c>
      <c r="CP84">
        <v>1.86053</v>
      </c>
      <c r="CQ84">
        <v>1.8533299999999999</v>
      </c>
      <c r="CR84">
        <v>1.85188</v>
      </c>
      <c r="CS84">
        <v>1.8527400000000001</v>
      </c>
      <c r="CT84">
        <v>1.85642</v>
      </c>
      <c r="CU84">
        <v>1.86266</v>
      </c>
      <c r="CV84" t="s">
        <v>238</v>
      </c>
      <c r="CW84" t="s">
        <v>19</v>
      </c>
      <c r="CX84" t="s">
        <v>19</v>
      </c>
      <c r="CY84" t="s">
        <v>19</v>
      </c>
      <c r="CZ84" t="s">
        <v>239</v>
      </c>
      <c r="DA84" t="s">
        <v>240</v>
      </c>
      <c r="DB84" t="s">
        <v>241</v>
      </c>
      <c r="DC84" t="s">
        <v>241</v>
      </c>
      <c r="DD84" t="s">
        <v>241</v>
      </c>
      <c r="DE84" t="s">
        <v>241</v>
      </c>
      <c r="DF84">
        <v>0</v>
      </c>
      <c r="DG84">
        <v>100</v>
      </c>
      <c r="DH84">
        <v>100</v>
      </c>
      <c r="DI84">
        <v>-1.3480000000000001</v>
      </c>
      <c r="DJ84">
        <v>2.1000000000000001E-2</v>
      </c>
      <c r="DK84">
        <v>3</v>
      </c>
      <c r="DL84">
        <v>636.98599999999999</v>
      </c>
      <c r="DM84">
        <v>289.35500000000002</v>
      </c>
      <c r="DN84">
        <v>22.999500000000001</v>
      </c>
      <c r="DO84">
        <v>23.556000000000001</v>
      </c>
      <c r="DP84">
        <v>30.0002</v>
      </c>
      <c r="DQ84">
        <v>23.651</v>
      </c>
      <c r="DR84">
        <v>23.665199999999999</v>
      </c>
      <c r="DS84">
        <v>15.23</v>
      </c>
      <c r="DT84">
        <v>22.842500000000001</v>
      </c>
      <c r="DU84">
        <v>100</v>
      </c>
      <c r="DV84">
        <v>23</v>
      </c>
      <c r="DW84">
        <v>298.33</v>
      </c>
      <c r="DX84">
        <v>19</v>
      </c>
      <c r="DY84">
        <v>101.286</v>
      </c>
      <c r="DZ84">
        <v>105.255</v>
      </c>
    </row>
    <row r="85" spans="1:130" x14ac:dyDescent="0.25">
      <c r="A85">
        <v>86</v>
      </c>
      <c r="B85">
        <v>1560438262.5</v>
      </c>
      <c r="C85">
        <v>170</v>
      </c>
      <c r="D85" t="s">
        <v>380</v>
      </c>
      <c r="E85" t="s">
        <v>381</v>
      </c>
      <c r="G85">
        <v>1560438252.1612899</v>
      </c>
      <c r="H85">
        <f t="shared" si="29"/>
        <v>-4.2837719658300984E-6</v>
      </c>
      <c r="I85">
        <f t="shared" si="30"/>
        <v>15.099388974733879</v>
      </c>
      <c r="J85">
        <f t="shared" si="31"/>
        <v>247.90893548387101</v>
      </c>
      <c r="K85">
        <f t="shared" si="32"/>
        <v>56593.111459625499</v>
      </c>
      <c r="L85">
        <f t="shared" si="33"/>
        <v>5635.1761416815598</v>
      </c>
      <c r="M85">
        <f t="shared" si="34"/>
        <v>24.685168963452988</v>
      </c>
      <c r="N85">
        <f t="shared" si="35"/>
        <v>-4.2528505853454458E-4</v>
      </c>
      <c r="O85">
        <f t="shared" si="36"/>
        <v>3</v>
      </c>
      <c r="P85">
        <f t="shared" si="37"/>
        <v>-4.2531520523487017E-4</v>
      </c>
      <c r="Q85">
        <f t="shared" si="38"/>
        <v>-2.6581929461479343E-4</v>
      </c>
      <c r="R85">
        <f t="shared" si="39"/>
        <v>215.02127900864073</v>
      </c>
      <c r="S85">
        <f t="shared" si="40"/>
        <v>24.064778493625781</v>
      </c>
      <c r="T85">
        <f t="shared" si="41"/>
        <v>23.321577419354849</v>
      </c>
      <c r="U85">
        <f t="shared" si="42"/>
        <v>2.8750736523503786</v>
      </c>
      <c r="V85">
        <f t="shared" si="43"/>
        <v>67.984817258455053</v>
      </c>
      <c r="W85">
        <f t="shared" si="44"/>
        <v>1.8961977703570052</v>
      </c>
      <c r="X85">
        <f t="shared" si="45"/>
        <v>2.7891488817985772</v>
      </c>
      <c r="Y85">
        <f t="shared" si="46"/>
        <v>0.97887588199337339</v>
      </c>
      <c r="Z85">
        <f t="shared" si="47"/>
        <v>0.18891434369310733</v>
      </c>
      <c r="AA85">
        <f t="shared" si="48"/>
        <v>-81.12208203871171</v>
      </c>
      <c r="AB85">
        <f t="shared" si="49"/>
        <v>-5.6093953386043047</v>
      </c>
      <c r="AC85">
        <f t="shared" si="50"/>
        <v>128.47871597501782</v>
      </c>
      <c r="AD85">
        <v>0</v>
      </c>
      <c r="AE85">
        <v>0</v>
      </c>
      <c r="AF85">
        <v>3</v>
      </c>
      <c r="AG85">
        <v>0</v>
      </c>
      <c r="AH85">
        <v>0</v>
      </c>
      <c r="AI85">
        <f t="shared" si="51"/>
        <v>1</v>
      </c>
      <c r="AJ85">
        <f t="shared" si="52"/>
        <v>0</v>
      </c>
      <c r="AK85">
        <f t="shared" si="53"/>
        <v>68053.081606345993</v>
      </c>
      <c r="AL85">
        <f t="shared" si="54"/>
        <v>1199.99870967742</v>
      </c>
      <c r="AM85">
        <f t="shared" si="55"/>
        <v>963.35713238906635</v>
      </c>
      <c r="AN85">
        <f t="shared" si="56"/>
        <v>0.80279847354838663</v>
      </c>
      <c r="AO85">
        <f t="shared" si="57"/>
        <v>0.22319996580645146</v>
      </c>
      <c r="AP85">
        <v>10</v>
      </c>
      <c r="AQ85">
        <v>1</v>
      </c>
      <c r="AR85" t="s">
        <v>235</v>
      </c>
      <c r="AS85">
        <v>1560438252.1612899</v>
      </c>
      <c r="AT85">
        <v>247.90893548387101</v>
      </c>
      <c r="AU85">
        <v>273.07125806451597</v>
      </c>
      <c r="AV85">
        <v>19.0431903225806</v>
      </c>
      <c r="AW85">
        <v>19.050193548387099</v>
      </c>
      <c r="AX85">
        <v>600.03709677419397</v>
      </c>
      <c r="AY85">
        <v>99.473712903225803</v>
      </c>
      <c r="AZ85">
        <v>9.9821690322580703E-2</v>
      </c>
      <c r="BA85">
        <v>22.820006451612901</v>
      </c>
      <c r="BB85">
        <v>23.366041935483899</v>
      </c>
      <c r="BC85">
        <v>23.277112903225799</v>
      </c>
      <c r="BD85">
        <v>0</v>
      </c>
      <c r="BE85">
        <v>0</v>
      </c>
      <c r="BF85">
        <v>13001.335483871</v>
      </c>
      <c r="BG85">
        <v>1039.17806451613</v>
      </c>
      <c r="BH85">
        <v>20.974080645161301</v>
      </c>
      <c r="BI85">
        <v>1199.99870967742</v>
      </c>
      <c r="BJ85">
        <v>0.329994129032258</v>
      </c>
      <c r="BK85">
        <v>0.33000470967741902</v>
      </c>
      <c r="BL85">
        <v>0.32999445161290297</v>
      </c>
      <c r="BM85">
        <v>1.00065806451613E-2</v>
      </c>
      <c r="BN85">
        <v>23</v>
      </c>
      <c r="BO85">
        <v>17743.122580645198</v>
      </c>
      <c r="BP85">
        <v>1560432001.5</v>
      </c>
      <c r="BQ85" t="s">
        <v>236</v>
      </c>
      <c r="BR85">
        <v>1</v>
      </c>
      <c r="BS85">
        <v>-1.3480000000000001</v>
      </c>
      <c r="BT85">
        <v>2.1000000000000001E-2</v>
      </c>
      <c r="BU85">
        <v>400</v>
      </c>
      <c r="BV85">
        <v>19</v>
      </c>
      <c r="BW85">
        <v>0.05</v>
      </c>
      <c r="BX85">
        <v>0.02</v>
      </c>
      <c r="BY85">
        <v>15.099233110288401</v>
      </c>
      <c r="BZ85">
        <v>0.23735084079781801</v>
      </c>
      <c r="CA85">
        <v>4.1921429989137601E-2</v>
      </c>
      <c r="CB85">
        <v>1</v>
      </c>
      <c r="CC85">
        <v>-25.163187804878099</v>
      </c>
      <c r="CD85">
        <v>-0.35339790940763099</v>
      </c>
      <c r="CE85">
        <v>6.8788836286278895E-2</v>
      </c>
      <c r="CF85">
        <v>1</v>
      </c>
      <c r="CG85">
        <v>-6.6120811951219504E-3</v>
      </c>
      <c r="CH85">
        <v>-2.80157193240426E-2</v>
      </c>
      <c r="CI85">
        <v>3.6332667587586302E-3</v>
      </c>
      <c r="CJ85">
        <v>1</v>
      </c>
      <c r="CK85">
        <v>3</v>
      </c>
      <c r="CL85">
        <v>3</v>
      </c>
      <c r="CM85" t="s">
        <v>237</v>
      </c>
      <c r="CN85">
        <v>1.8608100000000001</v>
      </c>
      <c r="CO85">
        <v>1.8577600000000001</v>
      </c>
      <c r="CP85">
        <v>1.86052</v>
      </c>
      <c r="CQ85">
        <v>1.8533299999999999</v>
      </c>
      <c r="CR85">
        <v>1.85188</v>
      </c>
      <c r="CS85">
        <v>1.85273</v>
      </c>
      <c r="CT85">
        <v>1.85642</v>
      </c>
      <c r="CU85">
        <v>1.86266</v>
      </c>
      <c r="CV85" t="s">
        <v>238</v>
      </c>
      <c r="CW85" t="s">
        <v>19</v>
      </c>
      <c r="CX85" t="s">
        <v>19</v>
      </c>
      <c r="CY85" t="s">
        <v>19</v>
      </c>
      <c r="CZ85" t="s">
        <v>239</v>
      </c>
      <c r="DA85" t="s">
        <v>240</v>
      </c>
      <c r="DB85" t="s">
        <v>241</v>
      </c>
      <c r="DC85" t="s">
        <v>241</v>
      </c>
      <c r="DD85" t="s">
        <v>241</v>
      </c>
      <c r="DE85" t="s">
        <v>241</v>
      </c>
      <c r="DF85">
        <v>0</v>
      </c>
      <c r="DG85">
        <v>100</v>
      </c>
      <c r="DH85">
        <v>100</v>
      </c>
      <c r="DI85">
        <v>-1.3480000000000001</v>
      </c>
      <c r="DJ85">
        <v>2.1000000000000001E-2</v>
      </c>
      <c r="DK85">
        <v>3</v>
      </c>
      <c r="DL85">
        <v>637.04399999999998</v>
      </c>
      <c r="DM85">
        <v>289.22399999999999</v>
      </c>
      <c r="DN85">
        <v>22.999300000000002</v>
      </c>
      <c r="DO85">
        <v>23.556000000000001</v>
      </c>
      <c r="DP85">
        <v>30.0002</v>
      </c>
      <c r="DQ85">
        <v>23.651</v>
      </c>
      <c r="DR85">
        <v>23.665700000000001</v>
      </c>
      <c r="DS85">
        <v>15.3729</v>
      </c>
      <c r="DT85">
        <v>22.842500000000001</v>
      </c>
      <c r="DU85">
        <v>100</v>
      </c>
      <c r="DV85">
        <v>23</v>
      </c>
      <c r="DW85">
        <v>303.33</v>
      </c>
      <c r="DX85">
        <v>19</v>
      </c>
      <c r="DY85">
        <v>101.286</v>
      </c>
      <c r="DZ85">
        <v>105.254</v>
      </c>
    </row>
    <row r="86" spans="1:130" x14ac:dyDescent="0.25">
      <c r="A86">
        <v>87</v>
      </c>
      <c r="B86">
        <v>1560438264.5</v>
      </c>
      <c r="C86">
        <v>172</v>
      </c>
      <c r="D86" t="s">
        <v>382</v>
      </c>
      <c r="E86" t="s">
        <v>383</v>
      </c>
      <c r="G86">
        <v>1560438254.1612899</v>
      </c>
      <c r="H86">
        <f t="shared" si="29"/>
        <v>-5.0985484665504577E-6</v>
      </c>
      <c r="I86">
        <f t="shared" si="30"/>
        <v>15.100881226924459</v>
      </c>
      <c r="J86">
        <f t="shared" si="31"/>
        <v>251.25235483871</v>
      </c>
      <c r="K86">
        <f t="shared" si="32"/>
        <v>47561.250123855672</v>
      </c>
      <c r="L86">
        <f t="shared" si="33"/>
        <v>4735.8522038092387</v>
      </c>
      <c r="M86">
        <f t="shared" si="34"/>
        <v>25.018140088339294</v>
      </c>
      <c r="N86">
        <f t="shared" si="35"/>
        <v>-5.0654532056791115E-4</v>
      </c>
      <c r="O86">
        <f t="shared" si="36"/>
        <v>3</v>
      </c>
      <c r="P86">
        <f t="shared" si="37"/>
        <v>-5.0658808887222336E-4</v>
      </c>
      <c r="Q86">
        <f t="shared" si="38"/>
        <v>-3.1661371280251399E-4</v>
      </c>
      <c r="R86">
        <f t="shared" si="39"/>
        <v>215.02128310014746</v>
      </c>
      <c r="S86">
        <f t="shared" si="40"/>
        <v>24.059603636968916</v>
      </c>
      <c r="T86">
        <f t="shared" si="41"/>
        <v>23.316579032258097</v>
      </c>
      <c r="U86">
        <f t="shared" si="42"/>
        <v>2.8742060803000085</v>
      </c>
      <c r="V86">
        <f t="shared" si="43"/>
        <v>68.001811475411628</v>
      </c>
      <c r="W86">
        <f t="shared" si="44"/>
        <v>1.8960525815366402</v>
      </c>
      <c r="X86">
        <f t="shared" si="45"/>
        <v>2.7882383430656446</v>
      </c>
      <c r="Y86">
        <f t="shared" si="46"/>
        <v>0.97815349876336821</v>
      </c>
      <c r="Z86">
        <f t="shared" si="47"/>
        <v>0.22484598737487518</v>
      </c>
      <c r="AA86">
        <f t="shared" si="48"/>
        <v>-81.184950387103498</v>
      </c>
      <c r="AB86">
        <f t="shared" si="49"/>
        <v>-5.6134471682683582</v>
      </c>
      <c r="AC86">
        <f t="shared" si="50"/>
        <v>128.44773153215047</v>
      </c>
      <c r="AD86">
        <v>0</v>
      </c>
      <c r="AE86">
        <v>0</v>
      </c>
      <c r="AF86">
        <v>3</v>
      </c>
      <c r="AG86">
        <v>0</v>
      </c>
      <c r="AH86">
        <v>0</v>
      </c>
      <c r="AI86">
        <f t="shared" si="51"/>
        <v>1</v>
      </c>
      <c r="AJ86">
        <f t="shared" si="52"/>
        <v>0</v>
      </c>
      <c r="AK86">
        <f t="shared" si="53"/>
        <v>68055.261795627885</v>
      </c>
      <c r="AL86">
        <f t="shared" si="54"/>
        <v>1199.99870967742</v>
      </c>
      <c r="AM86">
        <f t="shared" si="55"/>
        <v>963.35730387275294</v>
      </c>
      <c r="AN86">
        <f t="shared" si="56"/>
        <v>0.80279861645161243</v>
      </c>
      <c r="AO86">
        <f t="shared" si="57"/>
        <v>0.22319993032258048</v>
      </c>
      <c r="AP86">
        <v>10</v>
      </c>
      <c r="AQ86">
        <v>1</v>
      </c>
      <c r="AR86" t="s">
        <v>235</v>
      </c>
      <c r="AS86">
        <v>1560438254.1612899</v>
      </c>
      <c r="AT86">
        <v>251.25235483871</v>
      </c>
      <c r="AU86">
        <v>276.417483870968</v>
      </c>
      <c r="AV86">
        <v>19.0416903225806</v>
      </c>
      <c r="AW86">
        <v>19.0500258064516</v>
      </c>
      <c r="AX86">
        <v>600.02077419354805</v>
      </c>
      <c r="AY86">
        <v>99.474003225806399</v>
      </c>
      <c r="AZ86">
        <v>9.9750438709677397E-2</v>
      </c>
      <c r="BA86">
        <v>22.814619354838701</v>
      </c>
      <c r="BB86">
        <v>23.360548387096799</v>
      </c>
      <c r="BC86">
        <v>23.2726096774194</v>
      </c>
      <c r="BD86">
        <v>0</v>
      </c>
      <c r="BE86">
        <v>0</v>
      </c>
      <c r="BF86">
        <v>13001.4935483871</v>
      </c>
      <c r="BG86">
        <v>1039.16387096774</v>
      </c>
      <c r="BH86">
        <v>20.983712903225801</v>
      </c>
      <c r="BI86">
        <v>1199.99870967742</v>
      </c>
      <c r="BJ86">
        <v>0.32999499999999998</v>
      </c>
      <c r="BK86">
        <v>0.33000390322580597</v>
      </c>
      <c r="BL86">
        <v>0.32999445161290297</v>
      </c>
      <c r="BM86">
        <v>1.00065483870968E-2</v>
      </c>
      <c r="BN86">
        <v>23</v>
      </c>
      <c r="BO86">
        <v>17743.129032258101</v>
      </c>
      <c r="BP86">
        <v>1560432001.5</v>
      </c>
      <c r="BQ86" t="s">
        <v>236</v>
      </c>
      <c r="BR86">
        <v>1</v>
      </c>
      <c r="BS86">
        <v>-1.3480000000000001</v>
      </c>
      <c r="BT86">
        <v>2.1000000000000001E-2</v>
      </c>
      <c r="BU86">
        <v>400</v>
      </c>
      <c r="BV86">
        <v>19</v>
      </c>
      <c r="BW86">
        <v>0.05</v>
      </c>
      <c r="BX86">
        <v>0.02</v>
      </c>
      <c r="BY86">
        <v>15.0999792236926</v>
      </c>
      <c r="BZ86">
        <v>0.19807180245061001</v>
      </c>
      <c r="CA86">
        <v>4.1550712849195197E-2</v>
      </c>
      <c r="CB86">
        <v>1</v>
      </c>
      <c r="CC86">
        <v>-25.163463414634101</v>
      </c>
      <c r="CD86">
        <v>-0.31928362369332303</v>
      </c>
      <c r="CE86">
        <v>6.89380377712836E-2</v>
      </c>
      <c r="CF86">
        <v>1</v>
      </c>
      <c r="CG86">
        <v>-7.9004272195121895E-3</v>
      </c>
      <c r="CH86">
        <v>-2.11379989128909E-2</v>
      </c>
      <c r="CI86">
        <v>2.8371693607592398E-3</v>
      </c>
      <c r="CJ86">
        <v>1</v>
      </c>
      <c r="CK86">
        <v>3</v>
      </c>
      <c r="CL86">
        <v>3</v>
      </c>
      <c r="CM86" t="s">
        <v>237</v>
      </c>
      <c r="CN86">
        <v>1.8608100000000001</v>
      </c>
      <c r="CO86">
        <v>1.8577600000000001</v>
      </c>
      <c r="CP86">
        <v>1.8605</v>
      </c>
      <c r="CQ86">
        <v>1.8533299999999999</v>
      </c>
      <c r="CR86">
        <v>1.85188</v>
      </c>
      <c r="CS86">
        <v>1.8527199999999999</v>
      </c>
      <c r="CT86">
        <v>1.8564000000000001</v>
      </c>
      <c r="CU86">
        <v>1.86267</v>
      </c>
      <c r="CV86" t="s">
        <v>238</v>
      </c>
      <c r="CW86" t="s">
        <v>19</v>
      </c>
      <c r="CX86" t="s">
        <v>19</v>
      </c>
      <c r="CY86" t="s">
        <v>19</v>
      </c>
      <c r="CZ86" t="s">
        <v>239</v>
      </c>
      <c r="DA86" t="s">
        <v>240</v>
      </c>
      <c r="DB86" t="s">
        <v>241</v>
      </c>
      <c r="DC86" t="s">
        <v>241</v>
      </c>
      <c r="DD86" t="s">
        <v>241</v>
      </c>
      <c r="DE86" t="s">
        <v>241</v>
      </c>
      <c r="DF86">
        <v>0</v>
      </c>
      <c r="DG86">
        <v>100</v>
      </c>
      <c r="DH86">
        <v>100</v>
      </c>
      <c r="DI86">
        <v>-1.3480000000000001</v>
      </c>
      <c r="DJ86">
        <v>2.1000000000000001E-2</v>
      </c>
      <c r="DK86">
        <v>3</v>
      </c>
      <c r="DL86">
        <v>637.28300000000002</v>
      </c>
      <c r="DM86">
        <v>289.17399999999998</v>
      </c>
      <c r="DN86">
        <v>22.998899999999999</v>
      </c>
      <c r="DO86">
        <v>23.556000000000001</v>
      </c>
      <c r="DP86">
        <v>30.0002</v>
      </c>
      <c r="DQ86">
        <v>23.651</v>
      </c>
      <c r="DR86">
        <v>23.666699999999999</v>
      </c>
      <c r="DS86">
        <v>15.4779</v>
      </c>
      <c r="DT86">
        <v>22.842500000000001</v>
      </c>
      <c r="DU86">
        <v>100</v>
      </c>
      <c r="DV86">
        <v>23</v>
      </c>
      <c r="DW86">
        <v>303.33</v>
      </c>
      <c r="DX86">
        <v>19</v>
      </c>
      <c r="DY86">
        <v>101.286</v>
      </c>
      <c r="DZ86">
        <v>105.254</v>
      </c>
    </row>
    <row r="87" spans="1:130" x14ac:dyDescent="0.25">
      <c r="A87">
        <v>88</v>
      </c>
      <c r="B87">
        <v>1560438266.5</v>
      </c>
      <c r="C87">
        <v>174</v>
      </c>
      <c r="D87" t="s">
        <v>384</v>
      </c>
      <c r="E87" t="s">
        <v>385</v>
      </c>
      <c r="G87">
        <v>1560438256.1612899</v>
      </c>
      <c r="H87">
        <f t="shared" si="29"/>
        <v>-5.9035348487781663E-6</v>
      </c>
      <c r="I87">
        <f t="shared" si="30"/>
        <v>15.099011387542381</v>
      </c>
      <c r="J87">
        <f t="shared" si="31"/>
        <v>254.59535483870999</v>
      </c>
      <c r="K87">
        <f t="shared" si="32"/>
        <v>41074.762946228882</v>
      </c>
      <c r="L87">
        <f t="shared" si="33"/>
        <v>4089.9788295905782</v>
      </c>
      <c r="M87">
        <f t="shared" si="34"/>
        <v>25.351080242765633</v>
      </c>
      <c r="N87">
        <f t="shared" si="35"/>
        <v>-5.8699463554740233E-4</v>
      </c>
      <c r="O87">
        <f t="shared" si="36"/>
        <v>3</v>
      </c>
      <c r="P87">
        <f t="shared" si="37"/>
        <v>-5.8705206828321395E-4</v>
      </c>
      <c r="Q87">
        <f t="shared" si="38"/>
        <v>-3.669023822723685E-4</v>
      </c>
      <c r="R87">
        <f t="shared" si="39"/>
        <v>215.02126137715837</v>
      </c>
      <c r="S87">
        <f t="shared" si="40"/>
        <v>24.053807284879273</v>
      </c>
      <c r="T87">
        <f t="shared" si="41"/>
        <v>23.3111580645161</v>
      </c>
      <c r="U87">
        <f t="shared" si="42"/>
        <v>2.8732654196076988</v>
      </c>
      <c r="V87">
        <f t="shared" si="43"/>
        <v>68.021296808968458</v>
      </c>
      <c r="W87">
        <f t="shared" si="44"/>
        <v>1.895905519523857</v>
      </c>
      <c r="X87">
        <f t="shared" si="45"/>
        <v>2.7872234262871127</v>
      </c>
      <c r="Y87">
        <f t="shared" si="46"/>
        <v>0.97735990008384177</v>
      </c>
      <c r="Z87">
        <f t="shared" si="47"/>
        <v>0.26034588683111715</v>
      </c>
      <c r="AA87">
        <f t="shared" si="48"/>
        <v>-81.279644206447941</v>
      </c>
      <c r="AB87">
        <f t="shared" si="49"/>
        <v>-5.6196693102983994</v>
      </c>
      <c r="AC87">
        <f t="shared" si="50"/>
        <v>128.38229374724312</v>
      </c>
      <c r="AD87">
        <v>0</v>
      </c>
      <c r="AE87">
        <v>0</v>
      </c>
      <c r="AF87">
        <v>3</v>
      </c>
      <c r="AG87">
        <v>0</v>
      </c>
      <c r="AH87">
        <v>0</v>
      </c>
      <c r="AI87">
        <f t="shared" si="51"/>
        <v>1</v>
      </c>
      <c r="AJ87">
        <f t="shared" si="52"/>
        <v>0</v>
      </c>
      <c r="AK87">
        <f t="shared" si="53"/>
        <v>68054.55209233702</v>
      </c>
      <c r="AL87">
        <f t="shared" si="54"/>
        <v>1199.9983870967701</v>
      </c>
      <c r="AM87">
        <f t="shared" si="55"/>
        <v>963.3572220019895</v>
      </c>
      <c r="AN87">
        <f t="shared" si="56"/>
        <v>0.80279876403225747</v>
      </c>
      <c r="AO87">
        <f t="shared" si="57"/>
        <v>0.22319992674193531</v>
      </c>
      <c r="AP87">
        <v>10</v>
      </c>
      <c r="AQ87">
        <v>1</v>
      </c>
      <c r="AR87" t="s">
        <v>235</v>
      </c>
      <c r="AS87">
        <v>1560438256.1612899</v>
      </c>
      <c r="AT87">
        <v>254.59535483870999</v>
      </c>
      <c r="AU87">
        <v>279.75716129032298</v>
      </c>
      <c r="AV87">
        <v>19.040164516129</v>
      </c>
      <c r="AW87">
        <v>19.049816129032301</v>
      </c>
      <c r="AX87">
        <v>600.01687096774197</v>
      </c>
      <c r="AY87">
        <v>99.474245161290298</v>
      </c>
      <c r="AZ87">
        <v>9.9764187096774204E-2</v>
      </c>
      <c r="BA87">
        <v>22.8086129032258</v>
      </c>
      <c r="BB87">
        <v>23.3538322580645</v>
      </c>
      <c r="BC87">
        <v>23.2684838709677</v>
      </c>
      <c r="BD87">
        <v>0</v>
      </c>
      <c r="BE87">
        <v>0</v>
      </c>
      <c r="BF87">
        <v>13001.012903225799</v>
      </c>
      <c r="BG87">
        <v>1039.1477419354801</v>
      </c>
      <c r="BH87">
        <v>20.991780645161299</v>
      </c>
      <c r="BI87">
        <v>1199.9983870967701</v>
      </c>
      <c r="BJ87">
        <v>0.329995451612903</v>
      </c>
      <c r="BK87">
        <v>0.33000312903225798</v>
      </c>
      <c r="BL87">
        <v>0.329994838709677</v>
      </c>
      <c r="BM87">
        <v>1.00065129032258E-2</v>
      </c>
      <c r="BN87">
        <v>23</v>
      </c>
      <c r="BO87">
        <v>17743.129032258101</v>
      </c>
      <c r="BP87">
        <v>1560432001.5</v>
      </c>
      <c r="BQ87" t="s">
        <v>236</v>
      </c>
      <c r="BR87">
        <v>1</v>
      </c>
      <c r="BS87">
        <v>-1.3480000000000001</v>
      </c>
      <c r="BT87">
        <v>2.1000000000000001E-2</v>
      </c>
      <c r="BU87">
        <v>400</v>
      </c>
      <c r="BV87">
        <v>19</v>
      </c>
      <c r="BW87">
        <v>0.05</v>
      </c>
      <c r="BX87">
        <v>0.02</v>
      </c>
      <c r="BY87">
        <v>15.100753411426499</v>
      </c>
      <c r="BZ87">
        <v>0.15519894253986799</v>
      </c>
      <c r="CA87">
        <v>4.1545222555604097E-2</v>
      </c>
      <c r="CB87">
        <v>1</v>
      </c>
      <c r="CC87">
        <v>-25.1629292682927</v>
      </c>
      <c r="CD87">
        <v>-0.23773797909418901</v>
      </c>
      <c r="CE87">
        <v>6.8801982543409496E-2</v>
      </c>
      <c r="CF87">
        <v>1</v>
      </c>
      <c r="CG87">
        <v>-9.2574797560975603E-3</v>
      </c>
      <c r="CH87">
        <v>-2.0411227735190302E-2</v>
      </c>
      <c r="CI87">
        <v>2.7228423407019801E-3</v>
      </c>
      <c r="CJ87">
        <v>1</v>
      </c>
      <c r="CK87">
        <v>3</v>
      </c>
      <c r="CL87">
        <v>3</v>
      </c>
      <c r="CM87" t="s">
        <v>237</v>
      </c>
      <c r="CN87">
        <v>1.8608100000000001</v>
      </c>
      <c r="CO87">
        <v>1.8577600000000001</v>
      </c>
      <c r="CP87">
        <v>1.8605100000000001</v>
      </c>
      <c r="CQ87">
        <v>1.8533299999999999</v>
      </c>
      <c r="CR87">
        <v>1.85188</v>
      </c>
      <c r="CS87">
        <v>1.8527199999999999</v>
      </c>
      <c r="CT87">
        <v>1.8564000000000001</v>
      </c>
      <c r="CU87">
        <v>1.8626799999999999</v>
      </c>
      <c r="CV87" t="s">
        <v>238</v>
      </c>
      <c r="CW87" t="s">
        <v>19</v>
      </c>
      <c r="CX87" t="s">
        <v>19</v>
      </c>
      <c r="CY87" t="s">
        <v>19</v>
      </c>
      <c r="CZ87" t="s">
        <v>239</v>
      </c>
      <c r="DA87" t="s">
        <v>240</v>
      </c>
      <c r="DB87" t="s">
        <v>241</v>
      </c>
      <c r="DC87" t="s">
        <v>241</v>
      </c>
      <c r="DD87" t="s">
        <v>241</v>
      </c>
      <c r="DE87" t="s">
        <v>241</v>
      </c>
      <c r="DF87">
        <v>0</v>
      </c>
      <c r="DG87">
        <v>100</v>
      </c>
      <c r="DH87">
        <v>100</v>
      </c>
      <c r="DI87">
        <v>-1.3480000000000001</v>
      </c>
      <c r="DJ87">
        <v>2.1000000000000001E-2</v>
      </c>
      <c r="DK87">
        <v>3</v>
      </c>
      <c r="DL87">
        <v>636.78899999999999</v>
      </c>
      <c r="DM87">
        <v>289.28800000000001</v>
      </c>
      <c r="DN87">
        <v>22.998799999999999</v>
      </c>
      <c r="DO87">
        <v>23.556100000000001</v>
      </c>
      <c r="DP87">
        <v>30.0002</v>
      </c>
      <c r="DQ87">
        <v>23.651599999999998</v>
      </c>
      <c r="DR87">
        <v>23.667200000000001</v>
      </c>
      <c r="DS87">
        <v>15.6294</v>
      </c>
      <c r="DT87">
        <v>22.842500000000001</v>
      </c>
      <c r="DU87">
        <v>100</v>
      </c>
      <c r="DV87">
        <v>23</v>
      </c>
      <c r="DW87">
        <v>308.33</v>
      </c>
      <c r="DX87">
        <v>19</v>
      </c>
      <c r="DY87">
        <v>101.28700000000001</v>
      </c>
      <c r="DZ87">
        <v>105.254</v>
      </c>
    </row>
    <row r="88" spans="1:130" x14ac:dyDescent="0.25">
      <c r="A88">
        <v>89</v>
      </c>
      <c r="B88">
        <v>1560438268.5</v>
      </c>
      <c r="C88">
        <v>176</v>
      </c>
      <c r="D88" t="s">
        <v>386</v>
      </c>
      <c r="E88" t="s">
        <v>387</v>
      </c>
      <c r="G88">
        <v>1560438258.1612899</v>
      </c>
      <c r="H88">
        <f t="shared" si="29"/>
        <v>-6.5646985407409626E-6</v>
      </c>
      <c r="I88">
        <f t="shared" si="30"/>
        <v>15.10260531523172</v>
      </c>
      <c r="J88">
        <f t="shared" si="31"/>
        <v>257.93219354838698</v>
      </c>
      <c r="K88">
        <f t="shared" si="32"/>
        <v>36940.547686618811</v>
      </c>
      <c r="L88">
        <f t="shared" si="33"/>
        <v>3678.320345741713</v>
      </c>
      <c r="M88">
        <f t="shared" si="34"/>
        <v>25.683355953449901</v>
      </c>
      <c r="N88">
        <f t="shared" si="35"/>
        <v>-6.5334971136056378E-4</v>
      </c>
      <c r="O88">
        <f t="shared" si="36"/>
        <v>3</v>
      </c>
      <c r="P88">
        <f t="shared" si="37"/>
        <v>-6.5342086341598198E-4</v>
      </c>
      <c r="Q88">
        <f t="shared" si="38"/>
        <v>-4.0838164647142108E-4</v>
      </c>
      <c r="R88">
        <f t="shared" si="39"/>
        <v>215.02124555839228</v>
      </c>
      <c r="S88">
        <f t="shared" si="40"/>
        <v>24.047068569560849</v>
      </c>
      <c r="T88">
        <f t="shared" si="41"/>
        <v>23.3049048387097</v>
      </c>
      <c r="U88">
        <f t="shared" si="42"/>
        <v>2.8721806777570817</v>
      </c>
      <c r="V88">
        <f t="shared" si="43"/>
        <v>68.04403021678641</v>
      </c>
      <c r="W88">
        <f t="shared" si="44"/>
        <v>1.8957446132929121</v>
      </c>
      <c r="X88">
        <f t="shared" si="45"/>
        <v>2.7860557454535275</v>
      </c>
      <c r="Y88">
        <f t="shared" si="46"/>
        <v>0.97643606446416964</v>
      </c>
      <c r="Z88">
        <f t="shared" si="47"/>
        <v>0.28950320564667648</v>
      </c>
      <c r="AA88">
        <f t="shared" si="48"/>
        <v>-81.386337793551931</v>
      </c>
      <c r="AB88">
        <f t="shared" si="49"/>
        <v>-5.6266707551691857</v>
      </c>
      <c r="AC88">
        <f t="shared" si="50"/>
        <v>128.29774021531784</v>
      </c>
      <c r="AD88">
        <v>0</v>
      </c>
      <c r="AE88">
        <v>0</v>
      </c>
      <c r="AF88">
        <v>3</v>
      </c>
      <c r="AG88">
        <v>0</v>
      </c>
      <c r="AH88">
        <v>0</v>
      </c>
      <c r="AI88">
        <f t="shared" si="51"/>
        <v>1</v>
      </c>
      <c r="AJ88">
        <f t="shared" si="52"/>
        <v>0</v>
      </c>
      <c r="AK88">
        <f t="shared" si="53"/>
        <v>68054.714124678052</v>
      </c>
      <c r="AL88">
        <f t="shared" si="54"/>
        <v>1199.9983870967701</v>
      </c>
      <c r="AM88">
        <f t="shared" si="55"/>
        <v>963.35750129193661</v>
      </c>
      <c r="AN88">
        <f t="shared" si="56"/>
        <v>0.80279899677419286</v>
      </c>
      <c r="AO88">
        <f t="shared" si="57"/>
        <v>0.22319984561290301</v>
      </c>
      <c r="AP88">
        <v>10</v>
      </c>
      <c r="AQ88">
        <v>1</v>
      </c>
      <c r="AR88" t="s">
        <v>235</v>
      </c>
      <c r="AS88">
        <v>1560438258.1612899</v>
      </c>
      <c r="AT88">
        <v>257.93219354838698</v>
      </c>
      <c r="AU88">
        <v>283.09896774193498</v>
      </c>
      <c r="AV88">
        <v>19.0385387096774</v>
      </c>
      <c r="AW88">
        <v>19.049270967741901</v>
      </c>
      <c r="AX88">
        <v>600.03367741935494</v>
      </c>
      <c r="AY88">
        <v>99.474238709677394</v>
      </c>
      <c r="AZ88">
        <v>9.9822209677419393E-2</v>
      </c>
      <c r="BA88">
        <v>22.8017</v>
      </c>
      <c r="BB88">
        <v>23.3463806451613</v>
      </c>
      <c r="BC88">
        <v>23.263429032258099</v>
      </c>
      <c r="BD88">
        <v>0</v>
      </c>
      <c r="BE88">
        <v>0</v>
      </c>
      <c r="BF88">
        <v>13000.7096774194</v>
      </c>
      <c r="BG88">
        <v>1039.13258064516</v>
      </c>
      <c r="BH88">
        <v>20.9931290322581</v>
      </c>
      <c r="BI88">
        <v>1199.9983870967701</v>
      </c>
      <c r="BJ88">
        <v>0.32999712903225797</v>
      </c>
      <c r="BK88">
        <v>0.330001580645161</v>
      </c>
      <c r="BL88">
        <v>0.329994774193548</v>
      </c>
      <c r="BM88">
        <v>1.0006464516129E-2</v>
      </c>
      <c r="BN88">
        <v>23</v>
      </c>
      <c r="BO88">
        <v>17743.129032258101</v>
      </c>
      <c r="BP88">
        <v>1560432001.5</v>
      </c>
      <c r="BQ88" t="s">
        <v>236</v>
      </c>
      <c r="BR88">
        <v>1</v>
      </c>
      <c r="BS88">
        <v>-1.3480000000000001</v>
      </c>
      <c r="BT88">
        <v>2.1000000000000001E-2</v>
      </c>
      <c r="BU88">
        <v>400</v>
      </c>
      <c r="BV88">
        <v>19</v>
      </c>
      <c r="BW88">
        <v>0.05</v>
      </c>
      <c r="BX88">
        <v>0.02</v>
      </c>
      <c r="BY88">
        <v>15.1009346243343</v>
      </c>
      <c r="BZ88">
        <v>0.161233748815554</v>
      </c>
      <c r="CA88">
        <v>4.1214837372408997E-2</v>
      </c>
      <c r="CB88">
        <v>1</v>
      </c>
      <c r="CC88">
        <v>-25.1660292682927</v>
      </c>
      <c r="CD88">
        <v>-0.20246132404169001</v>
      </c>
      <c r="CE88">
        <v>6.6550344940200998E-2</v>
      </c>
      <c r="CF88">
        <v>1</v>
      </c>
      <c r="CG88">
        <v>-1.04037970731707E-2</v>
      </c>
      <c r="CH88">
        <v>-2.3846215191639701E-2</v>
      </c>
      <c r="CI88">
        <v>3.1128138722339199E-3</v>
      </c>
      <c r="CJ88">
        <v>1</v>
      </c>
      <c r="CK88">
        <v>3</v>
      </c>
      <c r="CL88">
        <v>3</v>
      </c>
      <c r="CM88" t="s">
        <v>237</v>
      </c>
      <c r="CN88">
        <v>1.8608100000000001</v>
      </c>
      <c r="CO88">
        <v>1.8577600000000001</v>
      </c>
      <c r="CP88">
        <v>1.8605100000000001</v>
      </c>
      <c r="CQ88">
        <v>1.8533299999999999</v>
      </c>
      <c r="CR88">
        <v>1.8518699999999999</v>
      </c>
      <c r="CS88">
        <v>1.85273</v>
      </c>
      <c r="CT88">
        <v>1.8564000000000001</v>
      </c>
      <c r="CU88">
        <v>1.8626799999999999</v>
      </c>
      <c r="CV88" t="s">
        <v>238</v>
      </c>
      <c r="CW88" t="s">
        <v>19</v>
      </c>
      <c r="CX88" t="s">
        <v>19</v>
      </c>
      <c r="CY88" t="s">
        <v>19</v>
      </c>
      <c r="CZ88" t="s">
        <v>239</v>
      </c>
      <c r="DA88" t="s">
        <v>240</v>
      </c>
      <c r="DB88" t="s">
        <v>241</v>
      </c>
      <c r="DC88" t="s">
        <v>241</v>
      </c>
      <c r="DD88" t="s">
        <v>241</v>
      </c>
      <c r="DE88" t="s">
        <v>241</v>
      </c>
      <c r="DF88">
        <v>0</v>
      </c>
      <c r="DG88">
        <v>100</v>
      </c>
      <c r="DH88">
        <v>100</v>
      </c>
      <c r="DI88">
        <v>-1.3480000000000001</v>
      </c>
      <c r="DJ88">
        <v>2.1000000000000001E-2</v>
      </c>
      <c r="DK88">
        <v>3</v>
      </c>
      <c r="DL88">
        <v>636.86199999999997</v>
      </c>
      <c r="DM88">
        <v>289.26499999999999</v>
      </c>
      <c r="DN88">
        <v>22.998999999999999</v>
      </c>
      <c r="DO88">
        <v>23.556999999999999</v>
      </c>
      <c r="DP88">
        <v>30.0001</v>
      </c>
      <c r="DQ88">
        <v>23.6526</v>
      </c>
      <c r="DR88">
        <v>23.667200000000001</v>
      </c>
      <c r="DS88">
        <v>15.7707</v>
      </c>
      <c r="DT88">
        <v>22.842500000000001</v>
      </c>
      <c r="DU88">
        <v>100</v>
      </c>
      <c r="DV88">
        <v>23</v>
      </c>
      <c r="DW88">
        <v>313.33</v>
      </c>
      <c r="DX88">
        <v>19</v>
      </c>
      <c r="DY88">
        <v>101.286</v>
      </c>
      <c r="DZ88">
        <v>105.253</v>
      </c>
    </row>
    <row r="89" spans="1:130" x14ac:dyDescent="0.25">
      <c r="A89">
        <v>90</v>
      </c>
      <c r="B89">
        <v>1560438270.5</v>
      </c>
      <c r="C89">
        <v>178</v>
      </c>
      <c r="D89" t="s">
        <v>388</v>
      </c>
      <c r="E89" t="s">
        <v>389</v>
      </c>
      <c r="G89">
        <v>1560438260.1612899</v>
      </c>
      <c r="H89">
        <f t="shared" si="29"/>
        <v>-7.1152475986616879E-6</v>
      </c>
      <c r="I89">
        <f t="shared" si="30"/>
        <v>15.113408707936237</v>
      </c>
      <c r="J89">
        <f t="shared" si="31"/>
        <v>261.26535483870998</v>
      </c>
      <c r="K89">
        <f t="shared" si="32"/>
        <v>34091.822691060093</v>
      </c>
      <c r="L89">
        <f t="shared" si="33"/>
        <v>3394.6599167363388</v>
      </c>
      <c r="M89">
        <f t="shared" si="34"/>
        <v>26.015242298424809</v>
      </c>
      <c r="N89">
        <f t="shared" si="35"/>
        <v>-7.0892957672300406E-4</v>
      </c>
      <c r="O89">
        <f t="shared" si="36"/>
        <v>3</v>
      </c>
      <c r="P89">
        <f t="shared" si="37"/>
        <v>-7.0901335014537221E-4</v>
      </c>
      <c r="Q89">
        <f t="shared" si="38"/>
        <v>-4.4312581656090575E-4</v>
      </c>
      <c r="R89">
        <f t="shared" si="39"/>
        <v>215.021162524006</v>
      </c>
      <c r="S89">
        <f t="shared" si="40"/>
        <v>24.039514796027941</v>
      </c>
      <c r="T89">
        <f t="shared" si="41"/>
        <v>23.2976064516129</v>
      </c>
      <c r="U89">
        <f t="shared" si="42"/>
        <v>2.8709150856717534</v>
      </c>
      <c r="V89">
        <f t="shared" si="43"/>
        <v>68.069335602317366</v>
      </c>
      <c r="W89">
        <f t="shared" si="44"/>
        <v>1.8955646469459988</v>
      </c>
      <c r="X89">
        <f t="shared" si="45"/>
        <v>2.7847556174493726</v>
      </c>
      <c r="Y89">
        <f t="shared" si="46"/>
        <v>0.97535043872575455</v>
      </c>
      <c r="Z89">
        <f t="shared" si="47"/>
        <v>0.31378241910098043</v>
      </c>
      <c r="AA89">
        <f t="shared" si="48"/>
        <v>-81.451293058063925</v>
      </c>
      <c r="AB89">
        <f t="shared" si="49"/>
        <v>-5.630733554622112</v>
      </c>
      <c r="AC89">
        <f t="shared" si="50"/>
        <v>128.25291833042095</v>
      </c>
      <c r="AD89">
        <v>0</v>
      </c>
      <c r="AE89">
        <v>0</v>
      </c>
      <c r="AF89">
        <v>3</v>
      </c>
      <c r="AG89">
        <v>0</v>
      </c>
      <c r="AH89">
        <v>0</v>
      </c>
      <c r="AI89">
        <f t="shared" si="51"/>
        <v>1</v>
      </c>
      <c r="AJ89">
        <f t="shared" si="52"/>
        <v>0</v>
      </c>
      <c r="AK89">
        <f t="shared" si="53"/>
        <v>68056.111491512245</v>
      </c>
      <c r="AL89">
        <f t="shared" si="54"/>
        <v>1199.9980645161299</v>
      </c>
      <c r="AM89">
        <f t="shared" si="55"/>
        <v>963.35754000146198</v>
      </c>
      <c r="AN89">
        <f t="shared" si="56"/>
        <v>0.80279924483870935</v>
      </c>
      <c r="AO89">
        <f t="shared" si="57"/>
        <v>0.22319975045161289</v>
      </c>
      <c r="AP89">
        <v>10</v>
      </c>
      <c r="AQ89">
        <v>1</v>
      </c>
      <c r="AR89" t="s">
        <v>235</v>
      </c>
      <c r="AS89">
        <v>1560438260.1612899</v>
      </c>
      <c r="AT89">
        <v>261.26535483870998</v>
      </c>
      <c r="AU89">
        <v>286.449677419355</v>
      </c>
      <c r="AV89">
        <v>19.036738709677401</v>
      </c>
      <c r="AW89">
        <v>19.048370967741899</v>
      </c>
      <c r="AX89">
        <v>600.03796774193597</v>
      </c>
      <c r="AY89">
        <v>99.474090322580594</v>
      </c>
      <c r="AZ89">
        <v>9.9932090322580602E-2</v>
      </c>
      <c r="BA89">
        <v>22.794</v>
      </c>
      <c r="BB89">
        <v>23.3384419354839</v>
      </c>
      <c r="BC89">
        <v>23.2567709677419</v>
      </c>
      <c r="BD89">
        <v>0</v>
      </c>
      <c r="BE89">
        <v>0</v>
      </c>
      <c r="BF89">
        <v>13000.651612903201</v>
      </c>
      <c r="BG89">
        <v>1039.1135483871001</v>
      </c>
      <c r="BH89">
        <v>20.983725806451599</v>
      </c>
      <c r="BI89">
        <v>1199.9980645161299</v>
      </c>
      <c r="BJ89">
        <v>0.32999896774193499</v>
      </c>
      <c r="BK89">
        <v>0.32999967741935499</v>
      </c>
      <c r="BL89">
        <v>0.32999487096774199</v>
      </c>
      <c r="BM89">
        <v>1.00064E-2</v>
      </c>
      <c r="BN89">
        <v>23</v>
      </c>
      <c r="BO89">
        <v>17743.135483870999</v>
      </c>
      <c r="BP89">
        <v>1560432001.5</v>
      </c>
      <c r="BQ89" t="s">
        <v>236</v>
      </c>
      <c r="BR89">
        <v>1</v>
      </c>
      <c r="BS89">
        <v>-1.3480000000000001</v>
      </c>
      <c r="BT89">
        <v>2.1000000000000001E-2</v>
      </c>
      <c r="BU89">
        <v>400</v>
      </c>
      <c r="BV89">
        <v>19</v>
      </c>
      <c r="BW89">
        <v>0.05</v>
      </c>
      <c r="BX89">
        <v>0.02</v>
      </c>
      <c r="BY89">
        <v>15.107388266610901</v>
      </c>
      <c r="BZ89">
        <v>8.8787471635977902E-2</v>
      </c>
      <c r="CA89">
        <v>3.8254950900202797E-2</v>
      </c>
      <c r="CB89">
        <v>1</v>
      </c>
      <c r="CC89">
        <v>-25.177446341463401</v>
      </c>
      <c r="CD89">
        <v>-9.4057839721461006E-2</v>
      </c>
      <c r="CE89">
        <v>6.2072063145995601E-2</v>
      </c>
      <c r="CF89">
        <v>1</v>
      </c>
      <c r="CG89">
        <v>-1.1340303414634101E-2</v>
      </c>
      <c r="CH89">
        <v>-2.9149457560976502E-2</v>
      </c>
      <c r="CI89">
        <v>3.5440062322473201E-3</v>
      </c>
      <c r="CJ89">
        <v>1</v>
      </c>
      <c r="CK89">
        <v>3</v>
      </c>
      <c r="CL89">
        <v>3</v>
      </c>
      <c r="CM89" t="s">
        <v>237</v>
      </c>
      <c r="CN89">
        <v>1.8608100000000001</v>
      </c>
      <c r="CO89">
        <v>1.8577600000000001</v>
      </c>
      <c r="CP89">
        <v>1.8605100000000001</v>
      </c>
      <c r="CQ89">
        <v>1.8533299999999999</v>
      </c>
      <c r="CR89">
        <v>1.8518699999999999</v>
      </c>
      <c r="CS89">
        <v>1.85273</v>
      </c>
      <c r="CT89">
        <v>1.8564000000000001</v>
      </c>
      <c r="CU89">
        <v>1.8626799999999999</v>
      </c>
      <c r="CV89" t="s">
        <v>238</v>
      </c>
      <c r="CW89" t="s">
        <v>19</v>
      </c>
      <c r="CX89" t="s">
        <v>19</v>
      </c>
      <c r="CY89" t="s">
        <v>19</v>
      </c>
      <c r="CZ89" t="s">
        <v>239</v>
      </c>
      <c r="DA89" t="s">
        <v>240</v>
      </c>
      <c r="DB89" t="s">
        <v>241</v>
      </c>
      <c r="DC89" t="s">
        <v>241</v>
      </c>
      <c r="DD89" t="s">
        <v>241</v>
      </c>
      <c r="DE89" t="s">
        <v>241</v>
      </c>
      <c r="DF89">
        <v>0</v>
      </c>
      <c r="DG89">
        <v>100</v>
      </c>
      <c r="DH89">
        <v>100</v>
      </c>
      <c r="DI89">
        <v>-1.3480000000000001</v>
      </c>
      <c r="DJ89">
        <v>2.1000000000000001E-2</v>
      </c>
      <c r="DK89">
        <v>3</v>
      </c>
      <c r="DL89">
        <v>637.20799999999997</v>
      </c>
      <c r="DM89">
        <v>289.221</v>
      </c>
      <c r="DN89">
        <v>22.999199999999998</v>
      </c>
      <c r="DO89">
        <v>23.5579</v>
      </c>
      <c r="DP89">
        <v>30.0002</v>
      </c>
      <c r="DQ89">
        <v>23.652999999999999</v>
      </c>
      <c r="DR89">
        <v>23.667200000000001</v>
      </c>
      <c r="DS89">
        <v>15.876099999999999</v>
      </c>
      <c r="DT89">
        <v>22.842500000000001</v>
      </c>
      <c r="DU89">
        <v>100</v>
      </c>
      <c r="DV89">
        <v>23</v>
      </c>
      <c r="DW89">
        <v>313.33</v>
      </c>
      <c r="DX89">
        <v>19</v>
      </c>
      <c r="DY89">
        <v>101.285</v>
      </c>
      <c r="DZ89">
        <v>105.253</v>
      </c>
    </row>
    <row r="90" spans="1:130" x14ac:dyDescent="0.25">
      <c r="A90">
        <v>91</v>
      </c>
      <c r="B90">
        <v>1560438272.5</v>
      </c>
      <c r="C90">
        <v>180</v>
      </c>
      <c r="D90" t="s">
        <v>390</v>
      </c>
      <c r="E90" t="s">
        <v>391</v>
      </c>
      <c r="G90">
        <v>1560438262.1612899</v>
      </c>
      <c r="H90">
        <f t="shared" si="29"/>
        <v>-7.7014331653718589E-6</v>
      </c>
      <c r="I90">
        <f t="shared" si="30"/>
        <v>15.120403437035078</v>
      </c>
      <c r="J90">
        <f t="shared" si="31"/>
        <v>264.60206451612902</v>
      </c>
      <c r="K90">
        <f t="shared" si="32"/>
        <v>31496.862725103856</v>
      </c>
      <c r="L90">
        <f t="shared" si="33"/>
        <v>3136.2685151085216</v>
      </c>
      <c r="M90">
        <f t="shared" si="34"/>
        <v>26.347485183444185</v>
      </c>
      <c r="N90">
        <f t="shared" si="35"/>
        <v>-7.682545872315762E-4</v>
      </c>
      <c r="O90">
        <f t="shared" si="36"/>
        <v>3</v>
      </c>
      <c r="P90">
        <f t="shared" si="37"/>
        <v>-7.6835296901375263E-4</v>
      </c>
      <c r="Q90">
        <f t="shared" si="38"/>
        <v>-4.8021176567617245E-4</v>
      </c>
      <c r="R90">
        <f t="shared" si="39"/>
        <v>215.02123952570378</v>
      </c>
      <c r="S90">
        <f t="shared" si="40"/>
        <v>24.031671283917632</v>
      </c>
      <c r="T90">
        <f t="shared" si="41"/>
        <v>23.289785483870951</v>
      </c>
      <c r="U90">
        <f t="shared" si="42"/>
        <v>2.8695594158421671</v>
      </c>
      <c r="V90">
        <f t="shared" si="43"/>
        <v>68.095702897310545</v>
      </c>
      <c r="W90">
        <f t="shared" si="44"/>
        <v>1.8953794698315043</v>
      </c>
      <c r="X90">
        <f t="shared" si="45"/>
        <v>2.7834053973857475</v>
      </c>
      <c r="Y90">
        <f t="shared" si="46"/>
        <v>0.97417994601066282</v>
      </c>
      <c r="Z90">
        <f t="shared" si="47"/>
        <v>0.33963320259289898</v>
      </c>
      <c r="AA90">
        <f t="shared" si="48"/>
        <v>-81.480249019351859</v>
      </c>
      <c r="AB90">
        <f t="shared" si="49"/>
        <v>-5.6322837693683869</v>
      </c>
      <c r="AC90">
        <f t="shared" si="50"/>
        <v>128.2483399395764</v>
      </c>
      <c r="AD90">
        <v>0</v>
      </c>
      <c r="AE90">
        <v>0</v>
      </c>
      <c r="AF90">
        <v>3</v>
      </c>
      <c r="AG90">
        <v>0</v>
      </c>
      <c r="AH90">
        <v>0</v>
      </c>
      <c r="AI90">
        <f t="shared" si="51"/>
        <v>1</v>
      </c>
      <c r="AJ90">
        <f t="shared" si="52"/>
        <v>0</v>
      </c>
      <c r="AK90">
        <f t="shared" si="53"/>
        <v>68056.966955889584</v>
      </c>
      <c r="AL90">
        <f t="shared" si="54"/>
        <v>1199.9980645161299</v>
      </c>
      <c r="AM90">
        <f t="shared" si="55"/>
        <v>963.35789612991937</v>
      </c>
      <c r="AN90">
        <f t="shared" si="56"/>
        <v>0.80279954161290257</v>
      </c>
      <c r="AO90">
        <f t="shared" si="57"/>
        <v>0.22319974787096758</v>
      </c>
      <c r="AP90">
        <v>10</v>
      </c>
      <c r="AQ90">
        <v>1</v>
      </c>
      <c r="AR90" t="s">
        <v>235</v>
      </c>
      <c r="AS90">
        <v>1560438262.1612899</v>
      </c>
      <c r="AT90">
        <v>264.60206451612902</v>
      </c>
      <c r="AU90">
        <v>289.79719354838699</v>
      </c>
      <c r="AV90">
        <v>19.0348838709677</v>
      </c>
      <c r="AW90">
        <v>19.0474741935484</v>
      </c>
      <c r="AX90">
        <v>600.05112903225802</v>
      </c>
      <c r="AY90">
        <v>99.473890322580701</v>
      </c>
      <c r="AZ90">
        <v>0.100106696774194</v>
      </c>
      <c r="BA90">
        <v>22.786000000000001</v>
      </c>
      <c r="BB90">
        <v>23.330587096774199</v>
      </c>
      <c r="BC90">
        <v>23.248983870967699</v>
      </c>
      <c r="BD90">
        <v>0</v>
      </c>
      <c r="BE90">
        <v>0</v>
      </c>
      <c r="BF90">
        <v>13000.4709677419</v>
      </c>
      <c r="BG90">
        <v>1039.0877419354799</v>
      </c>
      <c r="BH90">
        <v>20.9680483870968</v>
      </c>
      <c r="BI90">
        <v>1199.9980645161299</v>
      </c>
      <c r="BJ90">
        <v>0.32999977419354798</v>
      </c>
      <c r="BK90">
        <v>0.32999800000000001</v>
      </c>
      <c r="BL90">
        <v>0.32999583870967703</v>
      </c>
      <c r="BM90">
        <v>1.0006335483871E-2</v>
      </c>
      <c r="BN90">
        <v>23</v>
      </c>
      <c r="BO90">
        <v>17743.135483870999</v>
      </c>
      <c r="BP90">
        <v>1560432001.5</v>
      </c>
      <c r="BQ90" t="s">
        <v>236</v>
      </c>
      <c r="BR90">
        <v>1</v>
      </c>
      <c r="BS90">
        <v>-1.3480000000000001</v>
      </c>
      <c r="BT90">
        <v>2.1000000000000001E-2</v>
      </c>
      <c r="BU90">
        <v>400</v>
      </c>
      <c r="BV90">
        <v>19</v>
      </c>
      <c r="BW90">
        <v>0.05</v>
      </c>
      <c r="BX90">
        <v>0.02</v>
      </c>
      <c r="BY90">
        <v>15.117675449467001</v>
      </c>
      <c r="BZ90">
        <v>5.8782688760420903E-3</v>
      </c>
      <c r="CA90">
        <v>3.1389537784633798E-2</v>
      </c>
      <c r="CB90">
        <v>1</v>
      </c>
      <c r="CC90">
        <v>-25.1914219512195</v>
      </c>
      <c r="CD90">
        <v>5.40020905922916E-2</v>
      </c>
      <c r="CE90">
        <v>5.1018449614534403E-2</v>
      </c>
      <c r="CF90">
        <v>1</v>
      </c>
      <c r="CG90">
        <v>-1.2259319756097601E-2</v>
      </c>
      <c r="CH90">
        <v>-3.8273597770034799E-2</v>
      </c>
      <c r="CI90">
        <v>4.1797533874809497E-3</v>
      </c>
      <c r="CJ90">
        <v>1</v>
      </c>
      <c r="CK90">
        <v>3</v>
      </c>
      <c r="CL90">
        <v>3</v>
      </c>
      <c r="CM90" t="s">
        <v>237</v>
      </c>
      <c r="CN90">
        <v>1.8608100000000001</v>
      </c>
      <c r="CO90">
        <v>1.8577600000000001</v>
      </c>
      <c r="CP90">
        <v>1.8605100000000001</v>
      </c>
      <c r="CQ90">
        <v>1.85334</v>
      </c>
      <c r="CR90">
        <v>1.85188</v>
      </c>
      <c r="CS90">
        <v>1.85273</v>
      </c>
      <c r="CT90">
        <v>1.8564000000000001</v>
      </c>
      <c r="CU90">
        <v>1.8626799999999999</v>
      </c>
      <c r="CV90" t="s">
        <v>238</v>
      </c>
      <c r="CW90" t="s">
        <v>19</v>
      </c>
      <c r="CX90" t="s">
        <v>19</v>
      </c>
      <c r="CY90" t="s">
        <v>19</v>
      </c>
      <c r="CZ90" t="s">
        <v>239</v>
      </c>
      <c r="DA90" t="s">
        <v>240</v>
      </c>
      <c r="DB90" t="s">
        <v>241</v>
      </c>
      <c r="DC90" t="s">
        <v>241</v>
      </c>
      <c r="DD90" t="s">
        <v>241</v>
      </c>
      <c r="DE90" t="s">
        <v>241</v>
      </c>
      <c r="DF90">
        <v>0</v>
      </c>
      <c r="DG90">
        <v>100</v>
      </c>
      <c r="DH90">
        <v>100</v>
      </c>
      <c r="DI90">
        <v>-1.3480000000000001</v>
      </c>
      <c r="DJ90">
        <v>2.1000000000000001E-2</v>
      </c>
      <c r="DK90">
        <v>3</v>
      </c>
      <c r="DL90">
        <v>637.46900000000005</v>
      </c>
      <c r="DM90">
        <v>289.31</v>
      </c>
      <c r="DN90">
        <v>22.999400000000001</v>
      </c>
      <c r="DO90">
        <v>23.5579</v>
      </c>
      <c r="DP90">
        <v>30.000299999999999</v>
      </c>
      <c r="DQ90">
        <v>23.652999999999999</v>
      </c>
      <c r="DR90">
        <v>23.667200000000001</v>
      </c>
      <c r="DS90">
        <v>16.026399999999999</v>
      </c>
      <c r="DT90">
        <v>22.842500000000001</v>
      </c>
      <c r="DU90">
        <v>100</v>
      </c>
      <c r="DV90">
        <v>23</v>
      </c>
      <c r="DW90">
        <v>318.33</v>
      </c>
      <c r="DX90">
        <v>19</v>
      </c>
      <c r="DY90">
        <v>101.286</v>
      </c>
      <c r="DZ90">
        <v>105.253</v>
      </c>
    </row>
    <row r="91" spans="1:130" x14ac:dyDescent="0.25">
      <c r="A91">
        <v>92</v>
      </c>
      <c r="B91">
        <v>1560438274.5</v>
      </c>
      <c r="C91">
        <v>182</v>
      </c>
      <c r="D91" t="s">
        <v>392</v>
      </c>
      <c r="E91" t="s">
        <v>393</v>
      </c>
      <c r="G91">
        <v>1560438264.1612899</v>
      </c>
      <c r="H91">
        <f t="shared" si="29"/>
        <v>-8.4436566602816826E-6</v>
      </c>
      <c r="I91">
        <f t="shared" si="30"/>
        <v>15.126819304011171</v>
      </c>
      <c r="J91">
        <f t="shared" si="31"/>
        <v>267.93835483870998</v>
      </c>
      <c r="K91">
        <f t="shared" si="32"/>
        <v>28736.927758363658</v>
      </c>
      <c r="L91">
        <f t="shared" si="33"/>
        <v>2861.4492997696861</v>
      </c>
      <c r="M91">
        <f t="shared" si="34"/>
        <v>26.679679340862339</v>
      </c>
      <c r="N91">
        <f t="shared" si="35"/>
        <v>-8.4316644176795946E-4</v>
      </c>
      <c r="O91">
        <f t="shared" si="36"/>
        <v>3</v>
      </c>
      <c r="P91">
        <f t="shared" si="37"/>
        <v>-8.4328494669594302E-4</v>
      </c>
      <c r="Q91">
        <f t="shared" si="38"/>
        <v>-5.2704244347657515E-4</v>
      </c>
      <c r="R91">
        <f t="shared" si="39"/>
        <v>215.02130417780265</v>
      </c>
      <c r="S91">
        <f t="shared" si="40"/>
        <v>24.024557263879768</v>
      </c>
      <c r="T91">
        <f t="shared" si="41"/>
        <v>23.282948387096802</v>
      </c>
      <c r="U91">
        <f t="shared" si="42"/>
        <v>2.8683747468439522</v>
      </c>
      <c r="V91">
        <f t="shared" si="43"/>
        <v>68.119709808075314</v>
      </c>
      <c r="W91">
        <f t="shared" si="44"/>
        <v>1.895207621549226</v>
      </c>
      <c r="X91">
        <f t="shared" si="45"/>
        <v>2.782172189060848</v>
      </c>
      <c r="Y91">
        <f t="shared" si="46"/>
        <v>0.97316712529472627</v>
      </c>
      <c r="Z91">
        <f t="shared" si="47"/>
        <v>0.37236525871842219</v>
      </c>
      <c r="AA91">
        <f t="shared" si="48"/>
        <v>-81.556682322592209</v>
      </c>
      <c r="AB91">
        <f t="shared" si="49"/>
        <v>-5.6371630989425139</v>
      </c>
      <c r="AC91">
        <f t="shared" si="50"/>
        <v>128.19982401498635</v>
      </c>
      <c r="AD91">
        <v>0</v>
      </c>
      <c r="AE91">
        <v>0</v>
      </c>
      <c r="AF91">
        <v>3</v>
      </c>
      <c r="AG91">
        <v>0</v>
      </c>
      <c r="AH91">
        <v>0</v>
      </c>
      <c r="AI91">
        <f t="shared" si="51"/>
        <v>1</v>
      </c>
      <c r="AJ91">
        <f t="shared" si="52"/>
        <v>0</v>
      </c>
      <c r="AK91">
        <f t="shared" si="53"/>
        <v>68055.96267854482</v>
      </c>
      <c r="AL91">
        <f t="shared" si="54"/>
        <v>1199.9980645161299</v>
      </c>
      <c r="AM91">
        <f t="shared" si="55"/>
        <v>963.35822477455099</v>
      </c>
      <c r="AN91">
        <f t="shared" si="56"/>
        <v>0.80279981548387058</v>
      </c>
      <c r="AO91">
        <f t="shared" si="57"/>
        <v>0.22319973883870955</v>
      </c>
      <c r="AP91">
        <v>10</v>
      </c>
      <c r="AQ91">
        <v>1</v>
      </c>
      <c r="AR91" t="s">
        <v>235</v>
      </c>
      <c r="AS91">
        <v>1560438264.1612899</v>
      </c>
      <c r="AT91">
        <v>267.93835483870998</v>
      </c>
      <c r="AU91">
        <v>293.142870967742</v>
      </c>
      <c r="AV91">
        <v>19.0331677419355</v>
      </c>
      <c r="AW91">
        <v>19.046970967741899</v>
      </c>
      <c r="AX91">
        <v>600.07329032258099</v>
      </c>
      <c r="AY91">
        <v>99.473706451612898</v>
      </c>
      <c r="AZ91">
        <v>0.100239790322581</v>
      </c>
      <c r="BA91">
        <v>22.778690322580601</v>
      </c>
      <c r="BB91">
        <v>23.324474193548401</v>
      </c>
      <c r="BC91">
        <v>23.2414225806452</v>
      </c>
      <c r="BD91">
        <v>0</v>
      </c>
      <c r="BE91">
        <v>0</v>
      </c>
      <c r="BF91">
        <v>12999.9258064516</v>
      </c>
      <c r="BG91">
        <v>1039.05838709677</v>
      </c>
      <c r="BH91">
        <v>20.954832258064499</v>
      </c>
      <c r="BI91">
        <v>1199.9980645161299</v>
      </c>
      <c r="BJ91">
        <v>0.33000061290322602</v>
      </c>
      <c r="BK91">
        <v>0.32999645161290297</v>
      </c>
      <c r="BL91">
        <v>0.32999664516129001</v>
      </c>
      <c r="BM91">
        <v>1.00062709677419E-2</v>
      </c>
      <c r="BN91">
        <v>23</v>
      </c>
      <c r="BO91">
        <v>17743.135483870999</v>
      </c>
      <c r="BP91">
        <v>1560432001.5</v>
      </c>
      <c r="BQ91" t="s">
        <v>236</v>
      </c>
      <c r="BR91">
        <v>1</v>
      </c>
      <c r="BS91">
        <v>-1.3480000000000001</v>
      </c>
      <c r="BT91">
        <v>2.1000000000000001E-2</v>
      </c>
      <c r="BU91">
        <v>400</v>
      </c>
      <c r="BV91">
        <v>19</v>
      </c>
      <c r="BW91">
        <v>0.05</v>
      </c>
      <c r="BX91">
        <v>0.02</v>
      </c>
      <c r="BY91">
        <v>15.124837358365401</v>
      </c>
      <c r="BZ91">
        <v>-1.21843511577026E-2</v>
      </c>
      <c r="CA91">
        <v>3.0345568111529199E-2</v>
      </c>
      <c r="CB91">
        <v>1</v>
      </c>
      <c r="CC91">
        <v>-25.202743902439</v>
      </c>
      <c r="CD91">
        <v>7.4383275261420204E-2</v>
      </c>
      <c r="CE91">
        <v>4.9792707119938197E-2</v>
      </c>
      <c r="CF91">
        <v>1</v>
      </c>
      <c r="CG91">
        <v>-1.33443685365854E-2</v>
      </c>
      <c r="CH91">
        <v>-4.7784247526132501E-2</v>
      </c>
      <c r="CI91">
        <v>4.83722291994052E-3</v>
      </c>
      <c r="CJ91">
        <v>1</v>
      </c>
      <c r="CK91">
        <v>3</v>
      </c>
      <c r="CL91">
        <v>3</v>
      </c>
      <c r="CM91" t="s">
        <v>237</v>
      </c>
      <c r="CN91">
        <v>1.8608100000000001</v>
      </c>
      <c r="CO91">
        <v>1.8577600000000001</v>
      </c>
      <c r="CP91">
        <v>1.86052</v>
      </c>
      <c r="CQ91">
        <v>1.85334</v>
      </c>
      <c r="CR91">
        <v>1.8518699999999999</v>
      </c>
      <c r="CS91">
        <v>1.85273</v>
      </c>
      <c r="CT91">
        <v>1.85642</v>
      </c>
      <c r="CU91">
        <v>1.86267</v>
      </c>
      <c r="CV91" t="s">
        <v>238</v>
      </c>
      <c r="CW91" t="s">
        <v>19</v>
      </c>
      <c r="CX91" t="s">
        <v>19</v>
      </c>
      <c r="CY91" t="s">
        <v>19</v>
      </c>
      <c r="CZ91" t="s">
        <v>239</v>
      </c>
      <c r="DA91" t="s">
        <v>240</v>
      </c>
      <c r="DB91" t="s">
        <v>241</v>
      </c>
      <c r="DC91" t="s">
        <v>241</v>
      </c>
      <c r="DD91" t="s">
        <v>241</v>
      </c>
      <c r="DE91" t="s">
        <v>241</v>
      </c>
      <c r="DF91">
        <v>0</v>
      </c>
      <c r="DG91">
        <v>100</v>
      </c>
      <c r="DH91">
        <v>100</v>
      </c>
      <c r="DI91">
        <v>-1.3480000000000001</v>
      </c>
      <c r="DJ91">
        <v>2.1000000000000001E-2</v>
      </c>
      <c r="DK91">
        <v>3</v>
      </c>
      <c r="DL91">
        <v>637.72799999999995</v>
      </c>
      <c r="DM91">
        <v>289.28800000000001</v>
      </c>
      <c r="DN91">
        <v>22.999500000000001</v>
      </c>
      <c r="DO91">
        <v>23.5579</v>
      </c>
      <c r="DP91">
        <v>30.0002</v>
      </c>
      <c r="DQ91">
        <v>23.652999999999999</v>
      </c>
      <c r="DR91">
        <v>23.667200000000001</v>
      </c>
      <c r="DS91">
        <v>16.163799999999998</v>
      </c>
      <c r="DT91">
        <v>22.842500000000001</v>
      </c>
      <c r="DU91">
        <v>100</v>
      </c>
      <c r="DV91">
        <v>23</v>
      </c>
      <c r="DW91">
        <v>323.33</v>
      </c>
      <c r="DX91">
        <v>19</v>
      </c>
      <c r="DY91">
        <v>101.285</v>
      </c>
      <c r="DZ91">
        <v>105.254</v>
      </c>
    </row>
    <row r="92" spans="1:130" x14ac:dyDescent="0.25">
      <c r="A92">
        <v>93</v>
      </c>
      <c r="B92">
        <v>1560438276.5</v>
      </c>
      <c r="C92">
        <v>184</v>
      </c>
      <c r="D92" t="s">
        <v>394</v>
      </c>
      <c r="E92" t="s">
        <v>395</v>
      </c>
      <c r="G92">
        <v>1560438266.1612899</v>
      </c>
      <c r="H92">
        <f t="shared" si="29"/>
        <v>-9.2901667194342438E-6</v>
      </c>
      <c r="I92">
        <f t="shared" si="30"/>
        <v>15.135476335952163</v>
      </c>
      <c r="J92">
        <f t="shared" si="31"/>
        <v>271.27383870967702</v>
      </c>
      <c r="K92">
        <f t="shared" si="32"/>
        <v>26142.758792072178</v>
      </c>
      <c r="L92">
        <f t="shared" si="33"/>
        <v>2603.1367225825857</v>
      </c>
      <c r="M92">
        <f t="shared" si="34"/>
        <v>27.011796920042361</v>
      </c>
      <c r="N92">
        <f t="shared" si="35"/>
        <v>-9.2832967759732014E-4</v>
      </c>
      <c r="O92">
        <f t="shared" si="36"/>
        <v>3</v>
      </c>
      <c r="P92">
        <f t="shared" si="37"/>
        <v>-9.2847333248888806E-4</v>
      </c>
      <c r="Q92">
        <f t="shared" si="38"/>
        <v>-5.8028292460130676E-4</v>
      </c>
      <c r="R92">
        <f t="shared" si="39"/>
        <v>215.02136018339655</v>
      </c>
      <c r="S92">
        <f t="shared" si="40"/>
        <v>24.019062046458114</v>
      </c>
      <c r="T92">
        <f t="shared" si="41"/>
        <v>23.278259677419349</v>
      </c>
      <c r="U92">
        <f t="shared" si="42"/>
        <v>2.8675625778214586</v>
      </c>
      <c r="V92">
        <f t="shared" si="43"/>
        <v>68.138296343018254</v>
      </c>
      <c r="W92">
        <f t="shared" si="44"/>
        <v>1.8950678578319673</v>
      </c>
      <c r="X92">
        <f t="shared" si="45"/>
        <v>2.7812081597871416</v>
      </c>
      <c r="Y92">
        <f t="shared" si="46"/>
        <v>0.97249471998949133</v>
      </c>
      <c r="Z92">
        <f t="shared" si="47"/>
        <v>0.40969635232705015</v>
      </c>
      <c r="AA92">
        <f t="shared" si="48"/>
        <v>-81.722853019351859</v>
      </c>
      <c r="AB92">
        <f t="shared" si="49"/>
        <v>-5.6483509621675667</v>
      </c>
      <c r="AC92">
        <f t="shared" si="50"/>
        <v>128.05985255420416</v>
      </c>
      <c r="AD92">
        <v>0</v>
      </c>
      <c r="AE92">
        <v>0</v>
      </c>
      <c r="AF92">
        <v>3</v>
      </c>
      <c r="AG92">
        <v>0</v>
      </c>
      <c r="AH92">
        <v>0</v>
      </c>
      <c r="AI92">
        <f t="shared" si="51"/>
        <v>1</v>
      </c>
      <c r="AJ92">
        <f t="shared" si="52"/>
        <v>0</v>
      </c>
      <c r="AK92">
        <f t="shared" si="53"/>
        <v>68057.233792575673</v>
      </c>
      <c r="AL92">
        <f t="shared" si="54"/>
        <v>1199.9983870967701</v>
      </c>
      <c r="AM92">
        <f t="shared" si="55"/>
        <v>963.35871503224121</v>
      </c>
      <c r="AN92">
        <f t="shared" si="56"/>
        <v>0.80280000822580622</v>
      </c>
      <c r="AO92">
        <f t="shared" si="57"/>
        <v>0.2231996833870967</v>
      </c>
      <c r="AP92">
        <v>10</v>
      </c>
      <c r="AQ92">
        <v>1</v>
      </c>
      <c r="AR92" t="s">
        <v>235</v>
      </c>
      <c r="AS92">
        <v>1560438266.1612899</v>
      </c>
      <c r="AT92">
        <v>271.27383870967702</v>
      </c>
      <c r="AU92">
        <v>296.492387096774</v>
      </c>
      <c r="AV92">
        <v>19.031770967741899</v>
      </c>
      <c r="AW92">
        <v>19.046958064516101</v>
      </c>
      <c r="AX92">
        <v>600.07245161290302</v>
      </c>
      <c r="AY92">
        <v>99.473641935483897</v>
      </c>
      <c r="AZ92">
        <v>0.10026850322580599</v>
      </c>
      <c r="BA92">
        <v>22.7729741935484</v>
      </c>
      <c r="BB92">
        <v>23.3211774193548</v>
      </c>
      <c r="BC92">
        <v>23.235341935483898</v>
      </c>
      <c r="BD92">
        <v>0</v>
      </c>
      <c r="BE92">
        <v>0</v>
      </c>
      <c r="BF92">
        <v>12999.9258064516</v>
      </c>
      <c r="BG92">
        <v>1039.02967741936</v>
      </c>
      <c r="BH92">
        <v>20.945648387096799</v>
      </c>
      <c r="BI92">
        <v>1199.9983870967701</v>
      </c>
      <c r="BJ92">
        <v>0.33000183870967698</v>
      </c>
      <c r="BK92">
        <v>0.32999516129032302</v>
      </c>
      <c r="BL92">
        <v>0.329996774193548</v>
      </c>
      <c r="BM92">
        <v>1.00062096774194E-2</v>
      </c>
      <c r="BN92">
        <v>23</v>
      </c>
      <c r="BO92">
        <v>17743.1451612903</v>
      </c>
      <c r="BP92">
        <v>1560432001.5</v>
      </c>
      <c r="BQ92" t="s">
        <v>236</v>
      </c>
      <c r="BR92">
        <v>1</v>
      </c>
      <c r="BS92">
        <v>-1.3480000000000001</v>
      </c>
      <c r="BT92">
        <v>2.1000000000000001E-2</v>
      </c>
      <c r="BU92">
        <v>400</v>
      </c>
      <c r="BV92">
        <v>19</v>
      </c>
      <c r="BW92">
        <v>0.05</v>
      </c>
      <c r="BX92">
        <v>0.02</v>
      </c>
      <c r="BY92">
        <v>15.131132253154</v>
      </c>
      <c r="BZ92">
        <v>5.3386528534628899E-2</v>
      </c>
      <c r="CA92">
        <v>3.4307112551728997E-2</v>
      </c>
      <c r="CB92">
        <v>1</v>
      </c>
      <c r="CC92">
        <v>-25.2126658536585</v>
      </c>
      <c r="CD92">
        <v>-0.16216097560989501</v>
      </c>
      <c r="CE92">
        <v>6.3531688309010306E-2</v>
      </c>
      <c r="CF92">
        <v>1</v>
      </c>
      <c r="CG92">
        <v>-1.47290109756098E-2</v>
      </c>
      <c r="CH92">
        <v>-5.1103686062717299E-2</v>
      </c>
      <c r="CI92">
        <v>5.1057077107157702E-3</v>
      </c>
      <c r="CJ92">
        <v>1</v>
      </c>
      <c r="CK92">
        <v>3</v>
      </c>
      <c r="CL92">
        <v>3</v>
      </c>
      <c r="CM92" t="s">
        <v>237</v>
      </c>
      <c r="CN92">
        <v>1.8608100000000001</v>
      </c>
      <c r="CO92">
        <v>1.8577600000000001</v>
      </c>
      <c r="CP92">
        <v>1.86052</v>
      </c>
      <c r="CQ92">
        <v>1.8533299999999999</v>
      </c>
      <c r="CR92">
        <v>1.8519000000000001</v>
      </c>
      <c r="CS92">
        <v>1.85273</v>
      </c>
      <c r="CT92">
        <v>1.85643</v>
      </c>
      <c r="CU92">
        <v>1.8626799999999999</v>
      </c>
      <c r="CV92" t="s">
        <v>238</v>
      </c>
      <c r="CW92" t="s">
        <v>19</v>
      </c>
      <c r="CX92" t="s">
        <v>19</v>
      </c>
      <c r="CY92" t="s">
        <v>19</v>
      </c>
      <c r="CZ92" t="s">
        <v>239</v>
      </c>
      <c r="DA92" t="s">
        <v>240</v>
      </c>
      <c r="DB92" t="s">
        <v>241</v>
      </c>
      <c r="DC92" t="s">
        <v>241</v>
      </c>
      <c r="DD92" t="s">
        <v>241</v>
      </c>
      <c r="DE92" t="s">
        <v>241</v>
      </c>
      <c r="DF92">
        <v>0</v>
      </c>
      <c r="DG92">
        <v>100</v>
      </c>
      <c r="DH92">
        <v>100</v>
      </c>
      <c r="DI92">
        <v>-1.3480000000000001</v>
      </c>
      <c r="DJ92">
        <v>2.1000000000000001E-2</v>
      </c>
      <c r="DK92">
        <v>3</v>
      </c>
      <c r="DL92">
        <v>637.64800000000002</v>
      </c>
      <c r="DM92">
        <v>289.38099999999997</v>
      </c>
      <c r="DN92">
        <v>22.999600000000001</v>
      </c>
      <c r="DO92">
        <v>23.5579</v>
      </c>
      <c r="DP92">
        <v>30.0001</v>
      </c>
      <c r="DQ92">
        <v>23.652999999999999</v>
      </c>
      <c r="DR92">
        <v>23.668199999999999</v>
      </c>
      <c r="DS92">
        <v>16.266100000000002</v>
      </c>
      <c r="DT92">
        <v>22.842500000000001</v>
      </c>
      <c r="DU92">
        <v>100</v>
      </c>
      <c r="DV92">
        <v>23</v>
      </c>
      <c r="DW92">
        <v>323.33</v>
      </c>
      <c r="DX92">
        <v>19</v>
      </c>
      <c r="DY92">
        <v>101.285</v>
      </c>
      <c r="DZ92">
        <v>105.254</v>
      </c>
    </row>
    <row r="93" spans="1:130" x14ac:dyDescent="0.25">
      <c r="A93">
        <v>94</v>
      </c>
      <c r="B93">
        <v>1560438278.5</v>
      </c>
      <c r="C93">
        <v>186</v>
      </c>
      <c r="D93" t="s">
        <v>396</v>
      </c>
      <c r="E93" t="s">
        <v>397</v>
      </c>
      <c r="G93">
        <v>1560438268.1612899</v>
      </c>
      <c r="H93">
        <f t="shared" si="29"/>
        <v>-1.0075476130040011E-5</v>
      </c>
      <c r="I93">
        <f t="shared" si="30"/>
        <v>15.142143367715493</v>
      </c>
      <c r="J93">
        <f t="shared" si="31"/>
        <v>274.61245161290299</v>
      </c>
      <c r="K93">
        <f t="shared" si="32"/>
        <v>24129.425517519103</v>
      </c>
      <c r="L93">
        <f t="shared" si="33"/>
        <v>2402.6611360172255</v>
      </c>
      <c r="M93">
        <f t="shared" si="34"/>
        <v>27.344234303368989</v>
      </c>
      <c r="N93">
        <f t="shared" si="35"/>
        <v>-1.0072294133427167E-3</v>
      </c>
      <c r="O93">
        <f t="shared" si="36"/>
        <v>3</v>
      </c>
      <c r="P93">
        <f t="shared" si="37"/>
        <v>-1.0073985269139277E-3</v>
      </c>
      <c r="Q93">
        <f t="shared" si="38"/>
        <v>-6.2960888333952038E-4</v>
      </c>
      <c r="R93">
        <f t="shared" si="39"/>
        <v>215.02152351409364</v>
      </c>
      <c r="S93">
        <f t="shared" si="40"/>
        <v>24.015482522905675</v>
      </c>
      <c r="T93">
        <f t="shared" si="41"/>
        <v>23.27525</v>
      </c>
      <c r="U93">
        <f t="shared" si="42"/>
        <v>2.8670413534512402</v>
      </c>
      <c r="V93">
        <f t="shared" si="43"/>
        <v>68.1503575331961</v>
      </c>
      <c r="W93">
        <f t="shared" si="44"/>
        <v>1.8949685109560588</v>
      </c>
      <c r="X93">
        <f t="shared" si="45"/>
        <v>2.7805701680039139</v>
      </c>
      <c r="Y93">
        <f t="shared" si="46"/>
        <v>0.97207284249518144</v>
      </c>
      <c r="Z93">
        <f t="shared" si="47"/>
        <v>0.44432849733476448</v>
      </c>
      <c r="AA93">
        <f t="shared" si="48"/>
        <v>-81.848067987104258</v>
      </c>
      <c r="AB93">
        <f t="shared" si="49"/>
        <v>-5.6568105904969679</v>
      </c>
      <c r="AC93">
        <f t="shared" si="50"/>
        <v>127.96097343382718</v>
      </c>
      <c r="AD93">
        <v>0</v>
      </c>
      <c r="AE93">
        <v>0</v>
      </c>
      <c r="AF93">
        <v>3</v>
      </c>
      <c r="AG93">
        <v>0</v>
      </c>
      <c r="AH93">
        <v>0</v>
      </c>
      <c r="AI93">
        <f t="shared" si="51"/>
        <v>1</v>
      </c>
      <c r="AJ93">
        <f t="shared" si="52"/>
        <v>0</v>
      </c>
      <c r="AK93">
        <f t="shared" si="53"/>
        <v>68059.262849848325</v>
      </c>
      <c r="AL93">
        <f t="shared" si="54"/>
        <v>1199.9993548387099</v>
      </c>
      <c r="AM93">
        <f t="shared" si="55"/>
        <v>963.35961290315618</v>
      </c>
      <c r="AN93">
        <f t="shared" si="56"/>
        <v>0.80280010903225851</v>
      </c>
      <c r="AO93">
        <f t="shared" si="57"/>
        <v>0.22319964490322594</v>
      </c>
      <c r="AP93">
        <v>10</v>
      </c>
      <c r="AQ93">
        <v>1</v>
      </c>
      <c r="AR93" t="s">
        <v>235</v>
      </c>
      <c r="AS93">
        <v>1560438268.1612899</v>
      </c>
      <c r="AT93">
        <v>274.61245161290299</v>
      </c>
      <c r="AU93">
        <v>299.84180645161302</v>
      </c>
      <c r="AV93">
        <v>19.0307741935484</v>
      </c>
      <c r="AW93">
        <v>19.047245161290299</v>
      </c>
      <c r="AX93">
        <v>600.069903225806</v>
      </c>
      <c r="AY93">
        <v>99.473674193548405</v>
      </c>
      <c r="AZ93">
        <v>0.100231296774194</v>
      </c>
      <c r="BA93">
        <v>22.769190322580599</v>
      </c>
      <c r="BB93">
        <v>23.3193612903226</v>
      </c>
      <c r="BC93">
        <v>23.231138709677399</v>
      </c>
      <c r="BD93">
        <v>0</v>
      </c>
      <c r="BE93">
        <v>0</v>
      </c>
      <c r="BF93">
        <v>13000.1677419355</v>
      </c>
      <c r="BG93">
        <v>1039.00322580645</v>
      </c>
      <c r="BH93">
        <v>20.939151612903199</v>
      </c>
      <c r="BI93">
        <v>1199.9993548387099</v>
      </c>
      <c r="BJ93">
        <v>0.33000254838709697</v>
      </c>
      <c r="BK93">
        <v>0.32999425806451599</v>
      </c>
      <c r="BL93">
        <v>0.32999696774193599</v>
      </c>
      <c r="BM93">
        <v>1.0006167741935501E-2</v>
      </c>
      <c r="BN93">
        <v>23</v>
      </c>
      <c r="BO93">
        <v>17743.151612903199</v>
      </c>
      <c r="BP93">
        <v>1560432001.5</v>
      </c>
      <c r="BQ93" t="s">
        <v>236</v>
      </c>
      <c r="BR93">
        <v>1</v>
      </c>
      <c r="BS93">
        <v>-1.3480000000000001</v>
      </c>
      <c r="BT93">
        <v>2.1000000000000001E-2</v>
      </c>
      <c r="BU93">
        <v>400</v>
      </c>
      <c r="BV93">
        <v>19</v>
      </c>
      <c r="BW93">
        <v>0.05</v>
      </c>
      <c r="BX93">
        <v>0.02</v>
      </c>
      <c r="BY93">
        <v>15.1387153977167</v>
      </c>
      <c r="BZ93">
        <v>0.27070731145538501</v>
      </c>
      <c r="CA93">
        <v>4.6236035515736601E-2</v>
      </c>
      <c r="CB93">
        <v>1</v>
      </c>
      <c r="CC93">
        <v>-25.224131707317099</v>
      </c>
      <c r="CD93">
        <v>-0.53258675958191404</v>
      </c>
      <c r="CE93">
        <v>8.05283753626541E-2</v>
      </c>
      <c r="CF93">
        <v>1</v>
      </c>
      <c r="CG93">
        <v>-1.6111884146341501E-2</v>
      </c>
      <c r="CH93">
        <v>-4.8198064808362001E-2</v>
      </c>
      <c r="CI93">
        <v>4.8792525080529796E-3</v>
      </c>
      <c r="CJ93">
        <v>1</v>
      </c>
      <c r="CK93">
        <v>3</v>
      </c>
      <c r="CL93">
        <v>3</v>
      </c>
      <c r="CM93" t="s">
        <v>237</v>
      </c>
      <c r="CN93">
        <v>1.8608100000000001</v>
      </c>
      <c r="CO93">
        <v>1.8577600000000001</v>
      </c>
      <c r="CP93">
        <v>1.8605100000000001</v>
      </c>
      <c r="CQ93">
        <v>1.8533299999999999</v>
      </c>
      <c r="CR93">
        <v>1.8519099999999999</v>
      </c>
      <c r="CS93">
        <v>1.8527199999999999</v>
      </c>
      <c r="CT93">
        <v>1.8564099999999999</v>
      </c>
      <c r="CU93">
        <v>1.86269</v>
      </c>
      <c r="CV93" t="s">
        <v>238</v>
      </c>
      <c r="CW93" t="s">
        <v>19</v>
      </c>
      <c r="CX93" t="s">
        <v>19</v>
      </c>
      <c r="CY93" t="s">
        <v>19</v>
      </c>
      <c r="CZ93" t="s">
        <v>239</v>
      </c>
      <c r="DA93" t="s">
        <v>240</v>
      </c>
      <c r="DB93" t="s">
        <v>241</v>
      </c>
      <c r="DC93" t="s">
        <v>241</v>
      </c>
      <c r="DD93" t="s">
        <v>241</v>
      </c>
      <c r="DE93" t="s">
        <v>241</v>
      </c>
      <c r="DF93">
        <v>0</v>
      </c>
      <c r="DG93">
        <v>100</v>
      </c>
      <c r="DH93">
        <v>100</v>
      </c>
      <c r="DI93">
        <v>-1.3480000000000001</v>
      </c>
      <c r="DJ93">
        <v>2.1000000000000001E-2</v>
      </c>
      <c r="DK93">
        <v>3</v>
      </c>
      <c r="DL93">
        <v>637.375</v>
      </c>
      <c r="DM93">
        <v>289.608</v>
      </c>
      <c r="DN93">
        <v>22.9999</v>
      </c>
      <c r="DO93">
        <v>23.5579</v>
      </c>
      <c r="DP93">
        <v>30.0001</v>
      </c>
      <c r="DQ93">
        <v>23.653600000000001</v>
      </c>
      <c r="DR93">
        <v>23.6692</v>
      </c>
      <c r="DS93">
        <v>16.414200000000001</v>
      </c>
      <c r="DT93">
        <v>22.842500000000001</v>
      </c>
      <c r="DU93">
        <v>100</v>
      </c>
      <c r="DV93">
        <v>23</v>
      </c>
      <c r="DW93">
        <v>328.33</v>
      </c>
      <c r="DX93">
        <v>19</v>
      </c>
      <c r="DY93">
        <v>101.28400000000001</v>
      </c>
      <c r="DZ93">
        <v>105.255</v>
      </c>
    </row>
    <row r="94" spans="1:130" x14ac:dyDescent="0.25">
      <c r="A94">
        <v>95</v>
      </c>
      <c r="B94">
        <v>1560438280.5</v>
      </c>
      <c r="C94">
        <v>188</v>
      </c>
      <c r="D94" t="s">
        <v>398</v>
      </c>
      <c r="E94" t="s">
        <v>399</v>
      </c>
      <c r="G94">
        <v>1560438270.1612899</v>
      </c>
      <c r="H94">
        <f t="shared" si="29"/>
        <v>-1.0614268800835604E-5</v>
      </c>
      <c r="I94">
        <f t="shared" si="30"/>
        <v>15.148815104274169</v>
      </c>
      <c r="J94">
        <f t="shared" si="31"/>
        <v>277.94983870967701</v>
      </c>
      <c r="K94">
        <f t="shared" si="32"/>
        <v>22924.615520527586</v>
      </c>
      <c r="L94">
        <f t="shared" si="33"/>
        <v>2282.6905426331464</v>
      </c>
      <c r="M94">
        <f t="shared" si="34"/>
        <v>27.676515123268096</v>
      </c>
      <c r="N94">
        <f t="shared" si="35"/>
        <v>-1.0614118799509035E-3</v>
      </c>
      <c r="O94">
        <f t="shared" si="36"/>
        <v>3</v>
      </c>
      <c r="P94">
        <f t="shared" si="37"/>
        <v>-1.0615996790360837E-3</v>
      </c>
      <c r="Q94">
        <f t="shared" si="38"/>
        <v>-6.6348292426737787E-4</v>
      </c>
      <c r="R94">
        <f t="shared" si="39"/>
        <v>215.02159663929572</v>
      </c>
      <c r="S94">
        <f t="shared" si="40"/>
        <v>24.014028133124771</v>
      </c>
      <c r="T94">
        <f t="shared" si="41"/>
        <v>23.27320645161295</v>
      </c>
      <c r="U94">
        <f t="shared" si="42"/>
        <v>2.8666874932523352</v>
      </c>
      <c r="V94">
        <f t="shared" si="43"/>
        <v>68.155052038931515</v>
      </c>
      <c r="W94">
        <f t="shared" si="44"/>
        <v>1.8949159484446978</v>
      </c>
      <c r="X94">
        <f t="shared" si="45"/>
        <v>2.7803015209529649</v>
      </c>
      <c r="Y94">
        <f t="shared" si="46"/>
        <v>0.97177154480763739</v>
      </c>
      <c r="Z94">
        <f t="shared" si="47"/>
        <v>0.46808925411685015</v>
      </c>
      <c r="AA94">
        <f t="shared" si="48"/>
        <v>-81.775286787112179</v>
      </c>
      <c r="AB94">
        <f t="shared" si="49"/>
        <v>-5.6516762552300666</v>
      </c>
      <c r="AC94">
        <f t="shared" si="50"/>
        <v>128.06272285107033</v>
      </c>
      <c r="AD94">
        <v>0</v>
      </c>
      <c r="AE94">
        <v>0</v>
      </c>
      <c r="AF94">
        <v>3</v>
      </c>
      <c r="AG94">
        <v>0</v>
      </c>
      <c r="AH94">
        <v>0</v>
      </c>
      <c r="AI94">
        <f t="shared" si="51"/>
        <v>1</v>
      </c>
      <c r="AJ94">
        <f t="shared" si="52"/>
        <v>0</v>
      </c>
      <c r="AK94">
        <f t="shared" si="53"/>
        <v>68060.115079747018</v>
      </c>
      <c r="AL94">
        <f t="shared" si="54"/>
        <v>1199.9996774193501</v>
      </c>
      <c r="AM94">
        <f t="shared" si="55"/>
        <v>963.35999148379994</v>
      </c>
      <c r="AN94">
        <f t="shared" si="56"/>
        <v>0.8028002087096775</v>
      </c>
      <c r="AO94">
        <f t="shared" si="57"/>
        <v>0.22319963309677426</v>
      </c>
      <c r="AP94">
        <v>10</v>
      </c>
      <c r="AQ94">
        <v>1</v>
      </c>
      <c r="AR94" t="s">
        <v>235</v>
      </c>
      <c r="AS94">
        <v>1560438270.1612899</v>
      </c>
      <c r="AT94">
        <v>277.94983870967701</v>
      </c>
      <c r="AU94">
        <v>303.18977419354798</v>
      </c>
      <c r="AV94">
        <v>19.030270967741899</v>
      </c>
      <c r="AW94">
        <v>19.0476225806452</v>
      </c>
      <c r="AX94">
        <v>600.07541935483903</v>
      </c>
      <c r="AY94">
        <v>99.473564516129002</v>
      </c>
      <c r="AZ94">
        <v>0.10021200322580601</v>
      </c>
      <c r="BA94">
        <v>22.7675967741935</v>
      </c>
      <c r="BB94">
        <v>23.318016129032301</v>
      </c>
      <c r="BC94">
        <v>23.228396774193602</v>
      </c>
      <c r="BD94">
        <v>0</v>
      </c>
      <c r="BE94">
        <v>0</v>
      </c>
      <c r="BF94">
        <v>13000.2870967742</v>
      </c>
      <c r="BG94">
        <v>1038.9825806451599</v>
      </c>
      <c r="BH94">
        <v>20.934222580645201</v>
      </c>
      <c r="BI94">
        <v>1199.9996774193501</v>
      </c>
      <c r="BJ94">
        <v>0.33000296774193499</v>
      </c>
      <c r="BK94">
        <v>0.32999367741935498</v>
      </c>
      <c r="BL94">
        <v>0.32999716129032303</v>
      </c>
      <c r="BM94">
        <v>1.00061483870968E-2</v>
      </c>
      <c r="BN94">
        <v>23</v>
      </c>
      <c r="BO94">
        <v>17743.154838709699</v>
      </c>
      <c r="BP94">
        <v>1560432001.5</v>
      </c>
      <c r="BQ94" t="s">
        <v>236</v>
      </c>
      <c r="BR94">
        <v>1</v>
      </c>
      <c r="BS94">
        <v>-1.3480000000000001</v>
      </c>
      <c r="BT94">
        <v>2.1000000000000001E-2</v>
      </c>
      <c r="BU94">
        <v>400</v>
      </c>
      <c r="BV94">
        <v>19</v>
      </c>
      <c r="BW94">
        <v>0.05</v>
      </c>
      <c r="BX94">
        <v>0.02</v>
      </c>
      <c r="BY94">
        <v>15.146234257202099</v>
      </c>
      <c r="BZ94">
        <v>0.479368774267321</v>
      </c>
      <c r="CA94">
        <v>5.4778561771104899E-2</v>
      </c>
      <c r="CB94">
        <v>1</v>
      </c>
      <c r="CC94">
        <v>-25.2375317073171</v>
      </c>
      <c r="CD94">
        <v>-0.78593937282227899</v>
      </c>
      <c r="CE94">
        <v>9.1586164784927801E-2</v>
      </c>
      <c r="CF94">
        <v>1</v>
      </c>
      <c r="CG94">
        <v>-1.7156509268292701E-2</v>
      </c>
      <c r="CH94">
        <v>-3.7767084878046898E-2</v>
      </c>
      <c r="CI94">
        <v>4.1952230101020499E-3</v>
      </c>
      <c r="CJ94">
        <v>1</v>
      </c>
      <c r="CK94">
        <v>3</v>
      </c>
      <c r="CL94">
        <v>3</v>
      </c>
      <c r="CM94" t="s">
        <v>237</v>
      </c>
      <c r="CN94">
        <v>1.8608100000000001</v>
      </c>
      <c r="CO94">
        <v>1.8577600000000001</v>
      </c>
      <c r="CP94">
        <v>1.86052</v>
      </c>
      <c r="CQ94">
        <v>1.85334</v>
      </c>
      <c r="CR94">
        <v>1.8519000000000001</v>
      </c>
      <c r="CS94">
        <v>1.8527199999999999</v>
      </c>
      <c r="CT94">
        <v>1.8564000000000001</v>
      </c>
      <c r="CU94">
        <v>1.86269</v>
      </c>
      <c r="CV94" t="s">
        <v>238</v>
      </c>
      <c r="CW94" t="s">
        <v>19</v>
      </c>
      <c r="CX94" t="s">
        <v>19</v>
      </c>
      <c r="CY94" t="s">
        <v>19</v>
      </c>
      <c r="CZ94" t="s">
        <v>239</v>
      </c>
      <c r="DA94" t="s">
        <v>240</v>
      </c>
      <c r="DB94" t="s">
        <v>241</v>
      </c>
      <c r="DC94" t="s">
        <v>241</v>
      </c>
      <c r="DD94" t="s">
        <v>241</v>
      </c>
      <c r="DE94" t="s">
        <v>241</v>
      </c>
      <c r="DF94">
        <v>0</v>
      </c>
      <c r="DG94">
        <v>100</v>
      </c>
      <c r="DH94">
        <v>100</v>
      </c>
      <c r="DI94">
        <v>-1.3480000000000001</v>
      </c>
      <c r="DJ94">
        <v>2.1000000000000001E-2</v>
      </c>
      <c r="DK94">
        <v>3</v>
      </c>
      <c r="DL94">
        <v>637.50699999999995</v>
      </c>
      <c r="DM94">
        <v>289.48700000000002</v>
      </c>
      <c r="DN94">
        <v>23.000599999999999</v>
      </c>
      <c r="DO94">
        <v>23.5579</v>
      </c>
      <c r="DP94">
        <v>30.0001</v>
      </c>
      <c r="DQ94">
        <v>23.654599999999999</v>
      </c>
      <c r="DR94">
        <v>23.6692</v>
      </c>
      <c r="DS94">
        <v>16.554200000000002</v>
      </c>
      <c r="DT94">
        <v>22.842500000000001</v>
      </c>
      <c r="DU94">
        <v>100</v>
      </c>
      <c r="DV94">
        <v>23</v>
      </c>
      <c r="DW94">
        <v>333.33</v>
      </c>
      <c r="DX94">
        <v>19</v>
      </c>
      <c r="DY94">
        <v>101.285</v>
      </c>
      <c r="DZ94">
        <v>105.256</v>
      </c>
    </row>
    <row r="95" spans="1:130" x14ac:dyDescent="0.25">
      <c r="A95">
        <v>96</v>
      </c>
      <c r="B95">
        <v>1560438282.5</v>
      </c>
      <c r="C95">
        <v>190</v>
      </c>
      <c r="D95" t="s">
        <v>400</v>
      </c>
      <c r="E95" t="s">
        <v>401</v>
      </c>
      <c r="G95">
        <v>1560438272.1612899</v>
      </c>
      <c r="H95">
        <f t="shared" si="29"/>
        <v>-1.0977262754744507E-5</v>
      </c>
      <c r="I95">
        <f t="shared" si="30"/>
        <v>15.156166825966343</v>
      </c>
      <c r="J95">
        <f t="shared" si="31"/>
        <v>281.28487096774199</v>
      </c>
      <c r="K95">
        <f t="shared" si="32"/>
        <v>22187.331105064568</v>
      </c>
      <c r="L95">
        <f t="shared" si="33"/>
        <v>2209.2690001431361</v>
      </c>
      <c r="M95">
        <f t="shared" si="34"/>
        <v>28.008503713024023</v>
      </c>
      <c r="N95">
        <f t="shared" si="35"/>
        <v>-1.0978148815348992E-3</v>
      </c>
      <c r="O95">
        <f t="shared" si="36"/>
        <v>3</v>
      </c>
      <c r="P95">
        <f t="shared" si="37"/>
        <v>-1.098015784546305E-3</v>
      </c>
      <c r="Q95">
        <f t="shared" si="38"/>
        <v>-6.8624181263323997E-4</v>
      </c>
      <c r="R95">
        <f t="shared" si="39"/>
        <v>215.0216101097835</v>
      </c>
      <c r="S95">
        <f t="shared" si="40"/>
        <v>24.014729984701862</v>
      </c>
      <c r="T95">
        <f t="shared" si="41"/>
        <v>23.272541935483851</v>
      </c>
      <c r="U95">
        <f t="shared" si="42"/>
        <v>2.8665724340786891</v>
      </c>
      <c r="V95">
        <f t="shared" si="43"/>
        <v>68.152017135449668</v>
      </c>
      <c r="W95">
        <f t="shared" si="44"/>
        <v>1.8949016151340694</v>
      </c>
      <c r="X95">
        <f t="shared" si="45"/>
        <v>2.7804043002395966</v>
      </c>
      <c r="Y95">
        <f t="shared" si="46"/>
        <v>0.97167081894461971</v>
      </c>
      <c r="Z95">
        <f t="shared" si="47"/>
        <v>0.48409728748423275</v>
      </c>
      <c r="AA95">
        <f t="shared" si="48"/>
        <v>-81.569203819351941</v>
      </c>
      <c r="AB95">
        <f t="shared" si="49"/>
        <v>-5.6374318048950807</v>
      </c>
      <c r="AC95">
        <f t="shared" si="50"/>
        <v>128.29907177302073</v>
      </c>
      <c r="AD95">
        <v>0</v>
      </c>
      <c r="AE95">
        <v>0</v>
      </c>
      <c r="AF95">
        <v>3</v>
      </c>
      <c r="AG95">
        <v>0</v>
      </c>
      <c r="AH95">
        <v>0</v>
      </c>
      <c r="AI95">
        <f t="shared" si="51"/>
        <v>1</v>
      </c>
      <c r="AJ95">
        <f t="shared" si="52"/>
        <v>0</v>
      </c>
      <c r="AK95">
        <f t="shared" si="53"/>
        <v>68057.437915819813</v>
      </c>
      <c r="AL95">
        <f t="shared" si="54"/>
        <v>1199.9993548387099</v>
      </c>
      <c r="AM95">
        <f t="shared" si="55"/>
        <v>963.35981361272513</v>
      </c>
      <c r="AN95">
        <f t="shared" si="56"/>
        <v>0.80280027629032258</v>
      </c>
      <c r="AO95">
        <f t="shared" si="57"/>
        <v>0.22319968829032255</v>
      </c>
      <c r="AP95">
        <v>10</v>
      </c>
      <c r="AQ95">
        <v>1</v>
      </c>
      <c r="AR95" t="s">
        <v>235</v>
      </c>
      <c r="AS95">
        <v>1560438272.1612899</v>
      </c>
      <c r="AT95">
        <v>281.28487096774199</v>
      </c>
      <c r="AU95">
        <v>306.53703225806402</v>
      </c>
      <c r="AV95">
        <v>19.030190322580602</v>
      </c>
      <c r="AW95">
        <v>19.048135483871</v>
      </c>
      <c r="AX95">
        <v>600.07058064516104</v>
      </c>
      <c r="AY95">
        <v>99.473222580645199</v>
      </c>
      <c r="AZ95">
        <v>0.10022271935483899</v>
      </c>
      <c r="BA95">
        <v>22.768206451612901</v>
      </c>
      <c r="BB95">
        <v>23.317251612903199</v>
      </c>
      <c r="BC95">
        <v>23.227832258064499</v>
      </c>
      <c r="BD95">
        <v>0</v>
      </c>
      <c r="BE95">
        <v>0</v>
      </c>
      <c r="BF95">
        <v>12999.796774193501</v>
      </c>
      <c r="BG95">
        <v>1038.96677419355</v>
      </c>
      <c r="BH95">
        <v>20.928619354838698</v>
      </c>
      <c r="BI95">
        <v>1199.9993548387099</v>
      </c>
      <c r="BJ95">
        <v>0.33000248387096798</v>
      </c>
      <c r="BK95">
        <v>0.32999370967741898</v>
      </c>
      <c r="BL95">
        <v>0.32999767741935498</v>
      </c>
      <c r="BM95">
        <v>1.00061516129032E-2</v>
      </c>
      <c r="BN95">
        <v>23</v>
      </c>
      <c r="BO95">
        <v>17743.1483870968</v>
      </c>
      <c r="BP95">
        <v>1560432001.5</v>
      </c>
      <c r="BQ95" t="s">
        <v>236</v>
      </c>
      <c r="BR95">
        <v>1</v>
      </c>
      <c r="BS95">
        <v>-1.3480000000000001</v>
      </c>
      <c r="BT95">
        <v>2.1000000000000001E-2</v>
      </c>
      <c r="BU95">
        <v>400</v>
      </c>
      <c r="BV95">
        <v>19</v>
      </c>
      <c r="BW95">
        <v>0.05</v>
      </c>
      <c r="BX95">
        <v>0.02</v>
      </c>
      <c r="BY95">
        <v>15.152782308461299</v>
      </c>
      <c r="BZ95">
        <v>0.47702168272623502</v>
      </c>
      <c r="CA95">
        <v>5.4748124889053201E-2</v>
      </c>
      <c r="CB95">
        <v>1</v>
      </c>
      <c r="CC95">
        <v>-25.247602439024401</v>
      </c>
      <c r="CD95">
        <v>-0.79504808362370205</v>
      </c>
      <c r="CE95">
        <v>9.1858174053225494E-2</v>
      </c>
      <c r="CF95">
        <v>1</v>
      </c>
      <c r="CG95">
        <v>-1.7833663414634101E-2</v>
      </c>
      <c r="CH95">
        <v>-2.0891251567943001E-2</v>
      </c>
      <c r="CI95">
        <v>3.3116144711808899E-3</v>
      </c>
      <c r="CJ95">
        <v>1</v>
      </c>
      <c r="CK95">
        <v>3</v>
      </c>
      <c r="CL95">
        <v>3</v>
      </c>
      <c r="CM95" t="s">
        <v>237</v>
      </c>
      <c r="CN95">
        <v>1.8608199999999999</v>
      </c>
      <c r="CO95">
        <v>1.8577600000000001</v>
      </c>
      <c r="CP95">
        <v>1.86052</v>
      </c>
      <c r="CQ95">
        <v>1.85334</v>
      </c>
      <c r="CR95">
        <v>1.8519099999999999</v>
      </c>
      <c r="CS95">
        <v>1.8527199999999999</v>
      </c>
      <c r="CT95">
        <v>1.85642</v>
      </c>
      <c r="CU95">
        <v>1.8626799999999999</v>
      </c>
      <c r="CV95" t="s">
        <v>238</v>
      </c>
      <c r="CW95" t="s">
        <v>19</v>
      </c>
      <c r="CX95" t="s">
        <v>19</v>
      </c>
      <c r="CY95" t="s">
        <v>19</v>
      </c>
      <c r="CZ95" t="s">
        <v>239</v>
      </c>
      <c r="DA95" t="s">
        <v>240</v>
      </c>
      <c r="DB95" t="s">
        <v>241</v>
      </c>
      <c r="DC95" t="s">
        <v>241</v>
      </c>
      <c r="DD95" t="s">
        <v>241</v>
      </c>
      <c r="DE95" t="s">
        <v>241</v>
      </c>
      <c r="DF95">
        <v>0</v>
      </c>
      <c r="DG95">
        <v>100</v>
      </c>
      <c r="DH95">
        <v>100</v>
      </c>
      <c r="DI95">
        <v>-1.3480000000000001</v>
      </c>
      <c r="DJ95">
        <v>2.1000000000000001E-2</v>
      </c>
      <c r="DK95">
        <v>3</v>
      </c>
      <c r="DL95">
        <v>637.75300000000004</v>
      </c>
      <c r="DM95">
        <v>289.35399999999998</v>
      </c>
      <c r="DN95">
        <v>23.001100000000001</v>
      </c>
      <c r="DO95">
        <v>23.5579</v>
      </c>
      <c r="DP95">
        <v>30</v>
      </c>
      <c r="DQ95">
        <v>23.655000000000001</v>
      </c>
      <c r="DR95">
        <v>23.6692</v>
      </c>
      <c r="DS95">
        <v>16.66</v>
      </c>
      <c r="DT95">
        <v>22.842500000000001</v>
      </c>
      <c r="DU95">
        <v>100</v>
      </c>
      <c r="DV95">
        <v>23</v>
      </c>
      <c r="DW95">
        <v>333.33</v>
      </c>
      <c r="DX95">
        <v>19</v>
      </c>
      <c r="DY95">
        <v>101.285</v>
      </c>
      <c r="DZ95">
        <v>105.256</v>
      </c>
    </row>
    <row r="96" spans="1:130" x14ac:dyDescent="0.25">
      <c r="A96">
        <v>97</v>
      </c>
      <c r="B96">
        <v>1560438284.5</v>
      </c>
      <c r="C96">
        <v>192</v>
      </c>
      <c r="D96" t="s">
        <v>402</v>
      </c>
      <c r="E96" t="s">
        <v>403</v>
      </c>
      <c r="G96">
        <v>1560438274.1612899</v>
      </c>
      <c r="H96">
        <f t="shared" si="29"/>
        <v>-1.1125249063651857E-5</v>
      </c>
      <c r="I96">
        <f t="shared" si="30"/>
        <v>15.160235363118062</v>
      </c>
      <c r="J96">
        <f t="shared" si="31"/>
        <v>284.61951612903198</v>
      </c>
      <c r="K96">
        <f t="shared" si="32"/>
        <v>21910.869227266321</v>
      </c>
      <c r="L96">
        <f t="shared" si="33"/>
        <v>2181.7298448165579</v>
      </c>
      <c r="M96">
        <f t="shared" si="34"/>
        <v>28.340404313271982</v>
      </c>
      <c r="N96">
        <f t="shared" si="35"/>
        <v>-1.1123062778907367E-3</v>
      </c>
      <c r="O96">
        <f t="shared" si="36"/>
        <v>3</v>
      </c>
      <c r="P96">
        <f t="shared" si="37"/>
        <v>-1.1125125203341698E-3</v>
      </c>
      <c r="Q96">
        <f t="shared" si="38"/>
        <v>-6.953017926725597E-4</v>
      </c>
      <c r="R96">
        <f t="shared" si="39"/>
        <v>215.02165877217988</v>
      </c>
      <c r="S96">
        <f t="shared" si="40"/>
        <v>24.017153165157037</v>
      </c>
      <c r="T96">
        <f t="shared" si="41"/>
        <v>23.274201612903248</v>
      </c>
      <c r="U96">
        <f t="shared" si="42"/>
        <v>2.86685981029752</v>
      </c>
      <c r="V96">
        <f t="shared" si="43"/>
        <v>68.143118922998497</v>
      </c>
      <c r="W96">
        <f t="shared" si="44"/>
        <v>1.8949284496373784</v>
      </c>
      <c r="X96">
        <f t="shared" si="45"/>
        <v>2.7808067484827648</v>
      </c>
      <c r="Y96">
        <f t="shared" si="46"/>
        <v>0.97193136066014163</v>
      </c>
      <c r="Z96">
        <f t="shared" si="47"/>
        <v>0.49062348370704689</v>
      </c>
      <c r="AA96">
        <f t="shared" si="48"/>
        <v>-81.451553922583543</v>
      </c>
      <c r="AB96">
        <f t="shared" si="49"/>
        <v>-5.6294161777354015</v>
      </c>
      <c r="AC96">
        <f t="shared" si="50"/>
        <v>128.43131215556798</v>
      </c>
      <c r="AD96">
        <v>0</v>
      </c>
      <c r="AE96">
        <v>0</v>
      </c>
      <c r="AF96">
        <v>3</v>
      </c>
      <c r="AG96">
        <v>0</v>
      </c>
      <c r="AH96">
        <v>0</v>
      </c>
      <c r="AI96">
        <f t="shared" si="51"/>
        <v>1</v>
      </c>
      <c r="AJ96">
        <f t="shared" si="52"/>
        <v>0</v>
      </c>
      <c r="AK96">
        <f t="shared" si="53"/>
        <v>68057.106828658521</v>
      </c>
      <c r="AL96">
        <f t="shared" si="54"/>
        <v>1199.9993548387099</v>
      </c>
      <c r="AM96">
        <f t="shared" si="55"/>
        <v>963.35988599978407</v>
      </c>
      <c r="AN96">
        <f t="shared" si="56"/>
        <v>0.80280033661290406</v>
      </c>
      <c r="AO96">
        <f t="shared" si="57"/>
        <v>0.22319972203225832</v>
      </c>
      <c r="AP96">
        <v>10</v>
      </c>
      <c r="AQ96">
        <v>1</v>
      </c>
      <c r="AR96" t="s">
        <v>235</v>
      </c>
      <c r="AS96">
        <v>1560438274.1612899</v>
      </c>
      <c r="AT96">
        <v>284.61951612903198</v>
      </c>
      <c r="AU96">
        <v>309.87835483870998</v>
      </c>
      <c r="AV96">
        <v>19.030554838709701</v>
      </c>
      <c r="AW96">
        <v>19.0487419354839</v>
      </c>
      <c r="AX96">
        <v>600.069903225806</v>
      </c>
      <c r="AY96">
        <v>99.472700000000003</v>
      </c>
      <c r="AZ96">
        <v>0.100248119354839</v>
      </c>
      <c r="BA96">
        <v>22.770593548387101</v>
      </c>
      <c r="BB96">
        <v>23.3179612903226</v>
      </c>
      <c r="BC96">
        <v>23.230441935483899</v>
      </c>
      <c r="BD96">
        <v>0</v>
      </c>
      <c r="BE96">
        <v>0</v>
      </c>
      <c r="BF96">
        <v>12999.919354838699</v>
      </c>
      <c r="BG96">
        <v>1038.95225806452</v>
      </c>
      <c r="BH96">
        <v>20.920332258064501</v>
      </c>
      <c r="BI96">
        <v>1199.9993548387099</v>
      </c>
      <c r="BJ96">
        <v>0.330002161290323</v>
      </c>
      <c r="BK96">
        <v>0.32999335483871001</v>
      </c>
      <c r="BL96">
        <v>0.32999835483870998</v>
      </c>
      <c r="BM96">
        <v>1.00061387096774E-2</v>
      </c>
      <c r="BN96">
        <v>23</v>
      </c>
      <c r="BO96">
        <v>17743.138709677401</v>
      </c>
      <c r="BP96">
        <v>1560432001.5</v>
      </c>
      <c r="BQ96" t="s">
        <v>236</v>
      </c>
      <c r="BR96">
        <v>1</v>
      </c>
      <c r="BS96">
        <v>-1.3480000000000001</v>
      </c>
      <c r="BT96">
        <v>2.1000000000000001E-2</v>
      </c>
      <c r="BU96">
        <v>400</v>
      </c>
      <c r="BV96">
        <v>19</v>
      </c>
      <c r="BW96">
        <v>0.05</v>
      </c>
      <c r="BX96">
        <v>0.02</v>
      </c>
      <c r="BY96">
        <v>15.1590426492094</v>
      </c>
      <c r="BZ96">
        <v>0.37594342000382902</v>
      </c>
      <c r="CA96">
        <v>5.1688141345125303E-2</v>
      </c>
      <c r="CB96">
        <v>1</v>
      </c>
      <c r="CC96">
        <v>-25.2569658536585</v>
      </c>
      <c r="CD96">
        <v>-0.58090034843209004</v>
      </c>
      <c r="CE96">
        <v>8.56541645642412E-2</v>
      </c>
      <c r="CF96">
        <v>1</v>
      </c>
      <c r="CG96">
        <v>-1.8195451219512201E-2</v>
      </c>
      <c r="CH96">
        <v>-3.7456013937262702E-3</v>
      </c>
      <c r="CI96">
        <v>2.7090306470929299E-3</v>
      </c>
      <c r="CJ96">
        <v>1</v>
      </c>
      <c r="CK96">
        <v>3</v>
      </c>
      <c r="CL96">
        <v>3</v>
      </c>
      <c r="CM96" t="s">
        <v>237</v>
      </c>
      <c r="CN96">
        <v>1.86083</v>
      </c>
      <c r="CO96">
        <v>1.8577600000000001</v>
      </c>
      <c r="CP96">
        <v>1.86052</v>
      </c>
      <c r="CQ96">
        <v>1.85334</v>
      </c>
      <c r="CR96">
        <v>1.8519099999999999</v>
      </c>
      <c r="CS96">
        <v>1.8527199999999999</v>
      </c>
      <c r="CT96">
        <v>1.85643</v>
      </c>
      <c r="CU96">
        <v>1.86269</v>
      </c>
      <c r="CV96" t="s">
        <v>238</v>
      </c>
      <c r="CW96" t="s">
        <v>19</v>
      </c>
      <c r="CX96" t="s">
        <v>19</v>
      </c>
      <c r="CY96" t="s">
        <v>19</v>
      </c>
      <c r="CZ96" t="s">
        <v>239</v>
      </c>
      <c r="DA96" t="s">
        <v>240</v>
      </c>
      <c r="DB96" t="s">
        <v>241</v>
      </c>
      <c r="DC96" t="s">
        <v>241</v>
      </c>
      <c r="DD96" t="s">
        <v>241</v>
      </c>
      <c r="DE96" t="s">
        <v>241</v>
      </c>
      <c r="DF96">
        <v>0</v>
      </c>
      <c r="DG96">
        <v>100</v>
      </c>
      <c r="DH96">
        <v>100</v>
      </c>
      <c r="DI96">
        <v>-1.3480000000000001</v>
      </c>
      <c r="DJ96">
        <v>2.1000000000000001E-2</v>
      </c>
      <c r="DK96">
        <v>3</v>
      </c>
      <c r="DL96">
        <v>637.25300000000004</v>
      </c>
      <c r="DM96">
        <v>289.45400000000001</v>
      </c>
      <c r="DN96">
        <v>23.001200000000001</v>
      </c>
      <c r="DO96">
        <v>23.5579</v>
      </c>
      <c r="DP96">
        <v>30.0001</v>
      </c>
      <c r="DQ96">
        <v>23.655000000000001</v>
      </c>
      <c r="DR96">
        <v>23.6692</v>
      </c>
      <c r="DS96">
        <v>16.809899999999999</v>
      </c>
      <c r="DT96">
        <v>22.842500000000001</v>
      </c>
      <c r="DU96">
        <v>100</v>
      </c>
      <c r="DV96">
        <v>23</v>
      </c>
      <c r="DW96">
        <v>338.33</v>
      </c>
      <c r="DX96">
        <v>19</v>
      </c>
      <c r="DY96">
        <v>101.28400000000001</v>
      </c>
      <c r="DZ96">
        <v>105.256</v>
      </c>
    </row>
    <row r="97" spans="1:130" x14ac:dyDescent="0.25">
      <c r="A97">
        <v>98</v>
      </c>
      <c r="B97">
        <v>1560438286.5</v>
      </c>
      <c r="C97">
        <v>194</v>
      </c>
      <c r="D97" t="s">
        <v>404</v>
      </c>
      <c r="E97" t="s">
        <v>405</v>
      </c>
      <c r="G97">
        <v>1560438276.1612899</v>
      </c>
      <c r="H97">
        <f t="shared" si="29"/>
        <v>-1.1001146976458439E-5</v>
      </c>
      <c r="I97">
        <f t="shared" si="30"/>
        <v>15.165608799701808</v>
      </c>
      <c r="J97">
        <f t="shared" si="31"/>
        <v>287.95025806451599</v>
      </c>
      <c r="K97">
        <f t="shared" si="32"/>
        <v>22179.203461500918</v>
      </c>
      <c r="L97">
        <f t="shared" si="33"/>
        <v>2208.4383445992194</v>
      </c>
      <c r="M97">
        <f t="shared" si="34"/>
        <v>28.671921980911552</v>
      </c>
      <c r="N97">
        <f t="shared" si="35"/>
        <v>-1.0992274807362073E-3</v>
      </c>
      <c r="O97">
        <f t="shared" si="36"/>
        <v>3</v>
      </c>
      <c r="P97">
        <f t="shared" si="37"/>
        <v>-1.0994289011464168E-3</v>
      </c>
      <c r="Q97">
        <f t="shared" si="38"/>
        <v>-6.8712496401232787E-4</v>
      </c>
      <c r="R97">
        <f t="shared" si="39"/>
        <v>215.02166090037014</v>
      </c>
      <c r="S97">
        <f t="shared" si="40"/>
        <v>24.021050572937689</v>
      </c>
      <c r="T97">
        <f t="shared" si="41"/>
        <v>23.278020967741952</v>
      </c>
      <c r="U97">
        <f t="shared" si="42"/>
        <v>2.8675212343845309</v>
      </c>
      <c r="V97">
        <f t="shared" si="43"/>
        <v>68.129546782185784</v>
      </c>
      <c r="W97">
        <f t="shared" si="44"/>
        <v>1.8950027764692889</v>
      </c>
      <c r="X97">
        <f t="shared" si="45"/>
        <v>2.7814698115161778</v>
      </c>
      <c r="Y97">
        <f t="shared" si="46"/>
        <v>0.97251845791524194</v>
      </c>
      <c r="Z97">
        <f t="shared" si="47"/>
        <v>0.48515058166181718</v>
      </c>
      <c r="AA97">
        <f t="shared" si="48"/>
        <v>-81.433293406456485</v>
      </c>
      <c r="AB97">
        <f t="shared" si="49"/>
        <v>-5.6283751947530618</v>
      </c>
      <c r="AC97">
        <f t="shared" si="50"/>
        <v>128.4451428808224</v>
      </c>
      <c r="AD97">
        <v>0</v>
      </c>
      <c r="AE97">
        <v>0</v>
      </c>
      <c r="AF97">
        <v>3</v>
      </c>
      <c r="AG97">
        <v>0</v>
      </c>
      <c r="AH97">
        <v>0</v>
      </c>
      <c r="AI97">
        <f t="shared" si="51"/>
        <v>1</v>
      </c>
      <c r="AJ97">
        <f t="shared" si="52"/>
        <v>0</v>
      </c>
      <c r="AK97">
        <f t="shared" si="53"/>
        <v>68060.978768760891</v>
      </c>
      <c r="AL97">
        <f t="shared" si="54"/>
        <v>1199.9993548387099</v>
      </c>
      <c r="AM97">
        <f t="shared" si="55"/>
        <v>963.35997851586228</v>
      </c>
      <c r="AN97">
        <f t="shared" si="56"/>
        <v>0.80280041370967736</v>
      </c>
      <c r="AO97">
        <f t="shared" si="57"/>
        <v>0.22319970280645168</v>
      </c>
      <c r="AP97">
        <v>10</v>
      </c>
      <c r="AQ97">
        <v>1</v>
      </c>
      <c r="AR97" t="s">
        <v>235</v>
      </c>
      <c r="AS97">
        <v>1560438276.1612899</v>
      </c>
      <c r="AT97">
        <v>287.95025806451599</v>
      </c>
      <c r="AU97">
        <v>313.21758064516098</v>
      </c>
      <c r="AV97">
        <v>19.031390322580599</v>
      </c>
      <c r="AW97">
        <v>19.049374193548399</v>
      </c>
      <c r="AX97">
        <v>600.08103225806497</v>
      </c>
      <c r="AY97">
        <v>99.4722193548387</v>
      </c>
      <c r="AZ97">
        <v>0.10026296774193499</v>
      </c>
      <c r="BA97">
        <v>22.774525806451599</v>
      </c>
      <c r="BB97">
        <v>23.321396774193602</v>
      </c>
      <c r="BC97">
        <v>23.234645161290299</v>
      </c>
      <c r="BD97">
        <v>0</v>
      </c>
      <c r="BE97">
        <v>0</v>
      </c>
      <c r="BF97">
        <v>13001.0064516129</v>
      </c>
      <c r="BG97">
        <v>1038.9429032258099</v>
      </c>
      <c r="BH97">
        <v>20.912938709677402</v>
      </c>
      <c r="BI97">
        <v>1199.9993548387099</v>
      </c>
      <c r="BJ97">
        <v>0.33000258064516103</v>
      </c>
      <c r="BK97">
        <v>0.329992741935484</v>
      </c>
      <c r="BL97">
        <v>0.32999854838709702</v>
      </c>
      <c r="BM97">
        <v>1.0006119354838699E-2</v>
      </c>
      <c r="BN97">
        <v>23</v>
      </c>
      <c r="BO97">
        <v>17743.141935483902</v>
      </c>
      <c r="BP97">
        <v>1560432001.5</v>
      </c>
      <c r="BQ97" t="s">
        <v>236</v>
      </c>
      <c r="BR97">
        <v>1</v>
      </c>
      <c r="BS97">
        <v>-1.3480000000000001</v>
      </c>
      <c r="BT97">
        <v>2.1000000000000001E-2</v>
      </c>
      <c r="BU97">
        <v>400</v>
      </c>
      <c r="BV97">
        <v>19</v>
      </c>
      <c r="BW97">
        <v>0.05</v>
      </c>
      <c r="BX97">
        <v>0.02</v>
      </c>
      <c r="BY97">
        <v>15.163866235962701</v>
      </c>
      <c r="BZ97">
        <v>0.252724224701522</v>
      </c>
      <c r="CA97">
        <v>4.80753164911508E-2</v>
      </c>
      <c r="CB97">
        <v>1</v>
      </c>
      <c r="CC97">
        <v>-25.266126829268298</v>
      </c>
      <c r="CD97">
        <v>-0.35795958188148203</v>
      </c>
      <c r="CE97">
        <v>7.7923179883249094E-2</v>
      </c>
      <c r="CF97">
        <v>1</v>
      </c>
      <c r="CG97">
        <v>-1.8116692682926799E-2</v>
      </c>
      <c r="CH97">
        <v>1.0465469686410499E-2</v>
      </c>
      <c r="CI97">
        <v>2.80393072236104E-3</v>
      </c>
      <c r="CJ97">
        <v>1</v>
      </c>
      <c r="CK97">
        <v>3</v>
      </c>
      <c r="CL97">
        <v>3</v>
      </c>
      <c r="CM97" t="s">
        <v>237</v>
      </c>
      <c r="CN97">
        <v>1.8608199999999999</v>
      </c>
      <c r="CO97">
        <v>1.8577600000000001</v>
      </c>
      <c r="CP97">
        <v>1.86052</v>
      </c>
      <c r="CQ97">
        <v>1.8533500000000001</v>
      </c>
      <c r="CR97">
        <v>1.8519099999999999</v>
      </c>
      <c r="CS97">
        <v>1.8527199999999999</v>
      </c>
      <c r="CT97">
        <v>1.8564400000000001</v>
      </c>
      <c r="CU97">
        <v>1.8627100000000001</v>
      </c>
      <c r="CV97" t="s">
        <v>238</v>
      </c>
      <c r="CW97" t="s">
        <v>19</v>
      </c>
      <c r="CX97" t="s">
        <v>19</v>
      </c>
      <c r="CY97" t="s">
        <v>19</v>
      </c>
      <c r="CZ97" t="s">
        <v>239</v>
      </c>
      <c r="DA97" t="s">
        <v>240</v>
      </c>
      <c r="DB97" t="s">
        <v>241</v>
      </c>
      <c r="DC97" t="s">
        <v>241</v>
      </c>
      <c r="DD97" t="s">
        <v>241</v>
      </c>
      <c r="DE97" t="s">
        <v>241</v>
      </c>
      <c r="DF97">
        <v>0</v>
      </c>
      <c r="DG97">
        <v>100</v>
      </c>
      <c r="DH97">
        <v>100</v>
      </c>
      <c r="DI97">
        <v>-1.3480000000000001</v>
      </c>
      <c r="DJ97">
        <v>2.1000000000000001E-2</v>
      </c>
      <c r="DK97">
        <v>3</v>
      </c>
      <c r="DL97">
        <v>637.15300000000002</v>
      </c>
      <c r="DM97">
        <v>289.392</v>
      </c>
      <c r="DN97">
        <v>23.001300000000001</v>
      </c>
      <c r="DO97">
        <v>23.558</v>
      </c>
      <c r="DP97">
        <v>30.0002</v>
      </c>
      <c r="DQ97">
        <v>23.655100000000001</v>
      </c>
      <c r="DR97">
        <v>23.670200000000001</v>
      </c>
      <c r="DS97">
        <v>16.9511</v>
      </c>
      <c r="DT97">
        <v>22.842500000000001</v>
      </c>
      <c r="DU97">
        <v>100</v>
      </c>
      <c r="DV97">
        <v>23</v>
      </c>
      <c r="DW97">
        <v>343.33</v>
      </c>
      <c r="DX97">
        <v>19</v>
      </c>
      <c r="DY97">
        <v>101.28400000000001</v>
      </c>
      <c r="DZ97">
        <v>105.256</v>
      </c>
    </row>
    <row r="98" spans="1:130" x14ac:dyDescent="0.25">
      <c r="A98">
        <v>99</v>
      </c>
      <c r="B98">
        <v>1560438288.5</v>
      </c>
      <c r="C98">
        <v>196</v>
      </c>
      <c r="D98" t="s">
        <v>406</v>
      </c>
      <c r="E98" t="s">
        <v>407</v>
      </c>
      <c r="G98">
        <v>1560438278.1612899</v>
      </c>
      <c r="H98">
        <f t="shared" si="29"/>
        <v>-1.084914626595505E-5</v>
      </c>
      <c r="I98">
        <f t="shared" si="30"/>
        <v>15.17411897451562</v>
      </c>
      <c r="J98">
        <f t="shared" si="31"/>
        <v>291.27867741935501</v>
      </c>
      <c r="K98">
        <f t="shared" si="32"/>
        <v>22518.670053200691</v>
      </c>
      <c r="L98">
        <f t="shared" si="33"/>
        <v>2242.2324230648956</v>
      </c>
      <c r="M98">
        <f t="shared" si="34"/>
        <v>29.003244557256078</v>
      </c>
      <c r="N98">
        <f t="shared" si="35"/>
        <v>-1.0832082238597001E-3</v>
      </c>
      <c r="O98">
        <f t="shared" si="36"/>
        <v>3</v>
      </c>
      <c r="P98">
        <f t="shared" si="37"/>
        <v>-1.0834038158468811E-3</v>
      </c>
      <c r="Q98">
        <f t="shared" si="38"/>
        <v>-6.771098094698417E-4</v>
      </c>
      <c r="R98">
        <f t="shared" si="39"/>
        <v>215.02172618151843</v>
      </c>
      <c r="S98">
        <f t="shared" si="40"/>
        <v>24.026365873530928</v>
      </c>
      <c r="T98">
        <f t="shared" si="41"/>
        <v>23.282896774193549</v>
      </c>
      <c r="U98">
        <f t="shared" si="42"/>
        <v>2.8683658054637702</v>
      </c>
      <c r="V98">
        <f t="shared" si="43"/>
        <v>68.111140207283313</v>
      </c>
      <c r="W98">
        <f t="shared" si="44"/>
        <v>1.8951063284441769</v>
      </c>
      <c r="X98">
        <f t="shared" si="45"/>
        <v>2.7823735187471255</v>
      </c>
      <c r="Y98">
        <f t="shared" si="46"/>
        <v>0.97325947701959326</v>
      </c>
      <c r="Z98">
        <f t="shared" si="47"/>
        <v>0.47844735032861774</v>
      </c>
      <c r="AA98">
        <f t="shared" si="48"/>
        <v>-81.355294916135747</v>
      </c>
      <c r="AB98">
        <f t="shared" si="49"/>
        <v>-5.6232758046197375</v>
      </c>
      <c r="AC98">
        <f t="shared" si="50"/>
        <v>128.52160281109155</v>
      </c>
      <c r="AD98">
        <v>0</v>
      </c>
      <c r="AE98">
        <v>0</v>
      </c>
      <c r="AF98">
        <v>3</v>
      </c>
      <c r="AG98">
        <v>0</v>
      </c>
      <c r="AH98">
        <v>0</v>
      </c>
      <c r="AI98">
        <f t="shared" si="51"/>
        <v>1</v>
      </c>
      <c r="AJ98">
        <f t="shared" si="52"/>
        <v>0</v>
      </c>
      <c r="AK98">
        <f t="shared" si="53"/>
        <v>68057.252979597324</v>
      </c>
      <c r="AL98">
        <f t="shared" si="54"/>
        <v>1199.9996774193501</v>
      </c>
      <c r="AM98">
        <f t="shared" si="55"/>
        <v>963.36023187083197</v>
      </c>
      <c r="AN98">
        <f t="shared" si="56"/>
        <v>0.80280040903225802</v>
      </c>
      <c r="AO98">
        <f t="shared" si="57"/>
        <v>0.22319971187096779</v>
      </c>
      <c r="AP98">
        <v>10</v>
      </c>
      <c r="AQ98">
        <v>1</v>
      </c>
      <c r="AR98" t="s">
        <v>235</v>
      </c>
      <c r="AS98">
        <v>1560438278.1612899</v>
      </c>
      <c r="AT98">
        <v>291.27867741935501</v>
      </c>
      <c r="AU98">
        <v>316.56035483871</v>
      </c>
      <c r="AV98">
        <v>19.032493548387102</v>
      </c>
      <c r="AW98">
        <v>19.050229032258098</v>
      </c>
      <c r="AX98">
        <v>600.07722580645202</v>
      </c>
      <c r="AY98">
        <v>99.471919354838704</v>
      </c>
      <c r="AZ98">
        <v>0.10023200967741901</v>
      </c>
      <c r="BA98">
        <v>22.779883870967701</v>
      </c>
      <c r="BB98">
        <v>23.326477419354799</v>
      </c>
      <c r="BC98">
        <v>23.2393161290323</v>
      </c>
      <c r="BD98">
        <v>0</v>
      </c>
      <c r="BE98">
        <v>0</v>
      </c>
      <c r="BF98">
        <v>13000.5193548387</v>
      </c>
      <c r="BG98">
        <v>1038.9354838709701</v>
      </c>
      <c r="BH98">
        <v>20.909803225806399</v>
      </c>
      <c r="BI98">
        <v>1199.9996774193501</v>
      </c>
      <c r="BJ98">
        <v>0.33000245161290298</v>
      </c>
      <c r="BK98">
        <v>0.329992806451613</v>
      </c>
      <c r="BL98">
        <v>0.32999861290322602</v>
      </c>
      <c r="BM98">
        <v>1.00061225806452E-2</v>
      </c>
      <c r="BN98">
        <v>23</v>
      </c>
      <c r="BO98">
        <v>17743.1451612903</v>
      </c>
      <c r="BP98">
        <v>1560432001.5</v>
      </c>
      <c r="BQ98" t="s">
        <v>236</v>
      </c>
      <c r="BR98">
        <v>1</v>
      </c>
      <c r="BS98">
        <v>-1.3480000000000001</v>
      </c>
      <c r="BT98">
        <v>2.1000000000000001E-2</v>
      </c>
      <c r="BU98">
        <v>400</v>
      </c>
      <c r="BV98">
        <v>19</v>
      </c>
      <c r="BW98">
        <v>0.05</v>
      </c>
      <c r="BX98">
        <v>0.02</v>
      </c>
      <c r="BY98">
        <v>15.1702129276197</v>
      </c>
      <c r="BZ98">
        <v>0.10931183056509</v>
      </c>
      <c r="CA98">
        <v>4.2432380984101202E-2</v>
      </c>
      <c r="CB98">
        <v>1</v>
      </c>
      <c r="CC98">
        <v>-25.2757853658537</v>
      </c>
      <c r="CD98">
        <v>-0.169749825784026</v>
      </c>
      <c r="CE98">
        <v>7.1579628390177799E-2</v>
      </c>
      <c r="CF98">
        <v>1</v>
      </c>
      <c r="CG98">
        <v>-1.7812214634146301E-2</v>
      </c>
      <c r="CH98">
        <v>2.0644745644599002E-2</v>
      </c>
      <c r="CI98">
        <v>3.1111437244878302E-3</v>
      </c>
      <c r="CJ98">
        <v>1</v>
      </c>
      <c r="CK98">
        <v>3</v>
      </c>
      <c r="CL98">
        <v>3</v>
      </c>
      <c r="CM98" t="s">
        <v>237</v>
      </c>
      <c r="CN98">
        <v>1.8608100000000001</v>
      </c>
      <c r="CO98">
        <v>1.8577600000000001</v>
      </c>
      <c r="CP98">
        <v>1.86052</v>
      </c>
      <c r="CQ98">
        <v>1.85334</v>
      </c>
      <c r="CR98">
        <v>1.8519099999999999</v>
      </c>
      <c r="CS98">
        <v>1.85273</v>
      </c>
      <c r="CT98">
        <v>1.85643</v>
      </c>
      <c r="CU98">
        <v>1.8627</v>
      </c>
      <c r="CV98" t="s">
        <v>238</v>
      </c>
      <c r="CW98" t="s">
        <v>19</v>
      </c>
      <c r="CX98" t="s">
        <v>19</v>
      </c>
      <c r="CY98" t="s">
        <v>19</v>
      </c>
      <c r="CZ98" t="s">
        <v>239</v>
      </c>
      <c r="DA98" t="s">
        <v>240</v>
      </c>
      <c r="DB98" t="s">
        <v>241</v>
      </c>
      <c r="DC98" t="s">
        <v>241</v>
      </c>
      <c r="DD98" t="s">
        <v>241</v>
      </c>
      <c r="DE98" t="s">
        <v>241</v>
      </c>
      <c r="DF98">
        <v>0</v>
      </c>
      <c r="DG98">
        <v>100</v>
      </c>
      <c r="DH98">
        <v>100</v>
      </c>
      <c r="DI98">
        <v>-1.3480000000000001</v>
      </c>
      <c r="DJ98">
        <v>2.1000000000000001E-2</v>
      </c>
      <c r="DK98">
        <v>3</v>
      </c>
      <c r="DL98">
        <v>637.50599999999997</v>
      </c>
      <c r="DM98">
        <v>289.33100000000002</v>
      </c>
      <c r="DN98">
        <v>23.0014</v>
      </c>
      <c r="DO98">
        <v>23.559000000000001</v>
      </c>
      <c r="DP98">
        <v>30.0001</v>
      </c>
      <c r="DQ98">
        <v>23.655999999999999</v>
      </c>
      <c r="DR98">
        <v>23.671099999999999</v>
      </c>
      <c r="DS98">
        <v>17.053599999999999</v>
      </c>
      <c r="DT98">
        <v>22.842500000000001</v>
      </c>
      <c r="DU98">
        <v>100</v>
      </c>
      <c r="DV98">
        <v>23</v>
      </c>
      <c r="DW98">
        <v>343.33</v>
      </c>
      <c r="DX98">
        <v>19</v>
      </c>
      <c r="DY98">
        <v>101.28400000000001</v>
      </c>
      <c r="DZ98">
        <v>105.256</v>
      </c>
    </row>
    <row r="99" spans="1:130" x14ac:dyDescent="0.25">
      <c r="A99">
        <v>100</v>
      </c>
      <c r="B99">
        <v>1560438290.5</v>
      </c>
      <c r="C99">
        <v>198</v>
      </c>
      <c r="D99" t="s">
        <v>408</v>
      </c>
      <c r="E99" t="s">
        <v>409</v>
      </c>
      <c r="G99">
        <v>1560438280.1612899</v>
      </c>
      <c r="H99">
        <f t="shared" si="29"/>
        <v>-1.0728585968556178E-5</v>
      </c>
      <c r="I99">
        <f t="shared" si="30"/>
        <v>15.183044805942503</v>
      </c>
      <c r="J99">
        <f t="shared" si="31"/>
        <v>294.60948387096801</v>
      </c>
      <c r="K99">
        <f t="shared" si="32"/>
        <v>22806.121791541842</v>
      </c>
      <c r="L99">
        <f t="shared" si="33"/>
        <v>2270.8478990026451</v>
      </c>
      <c r="M99">
        <f t="shared" si="34"/>
        <v>29.334813414999822</v>
      </c>
      <c r="N99">
        <f t="shared" si="35"/>
        <v>-1.0701600616316424E-3</v>
      </c>
      <c r="O99">
        <f t="shared" si="36"/>
        <v>3</v>
      </c>
      <c r="P99">
        <f t="shared" si="37"/>
        <v>-1.0703509694415466E-3</v>
      </c>
      <c r="Q99">
        <f t="shared" si="38"/>
        <v>-6.6895220140757324E-4</v>
      </c>
      <c r="R99">
        <f t="shared" si="39"/>
        <v>215.02174482691652</v>
      </c>
      <c r="S99">
        <f t="shared" si="40"/>
        <v>24.032910508046765</v>
      </c>
      <c r="T99">
        <f t="shared" si="41"/>
        <v>23.28889677419355</v>
      </c>
      <c r="U99">
        <f t="shared" si="42"/>
        <v>2.8694054042404327</v>
      </c>
      <c r="V99">
        <f t="shared" si="43"/>
        <v>68.08852538461575</v>
      </c>
      <c r="W99">
        <f t="shared" si="44"/>
        <v>1.8952330612071642</v>
      </c>
      <c r="X99">
        <f t="shared" si="45"/>
        <v>2.7834837815938105</v>
      </c>
      <c r="Y99">
        <f t="shared" si="46"/>
        <v>0.9741723430332685</v>
      </c>
      <c r="Z99">
        <f t="shared" si="47"/>
        <v>0.47313064121332743</v>
      </c>
      <c r="AA99">
        <f t="shared" si="48"/>
        <v>-81.261383690327776</v>
      </c>
      <c r="AB99">
        <f t="shared" si="49"/>
        <v>-5.6171427117049326</v>
      </c>
      <c r="AC99">
        <f t="shared" si="50"/>
        <v>128.61634906609714</v>
      </c>
      <c r="AD99">
        <v>0</v>
      </c>
      <c r="AE99">
        <v>0</v>
      </c>
      <c r="AF99">
        <v>3</v>
      </c>
      <c r="AG99">
        <v>0</v>
      </c>
      <c r="AH99">
        <v>0</v>
      </c>
      <c r="AI99">
        <f t="shared" si="51"/>
        <v>1</v>
      </c>
      <c r="AJ99">
        <f t="shared" si="52"/>
        <v>0</v>
      </c>
      <c r="AK99">
        <f t="shared" si="53"/>
        <v>68046.875432943911</v>
      </c>
      <c r="AL99">
        <f t="shared" si="54"/>
        <v>1200</v>
      </c>
      <c r="AM99">
        <f t="shared" si="55"/>
        <v>963.36033406451611</v>
      </c>
      <c r="AN99">
        <f t="shared" si="56"/>
        <v>0.80280027838709678</v>
      </c>
      <c r="AO99">
        <f t="shared" si="57"/>
        <v>0.22319970754838711</v>
      </c>
      <c r="AP99">
        <v>10</v>
      </c>
      <c r="AQ99">
        <v>1</v>
      </c>
      <c r="AR99" t="s">
        <v>235</v>
      </c>
      <c r="AS99">
        <v>1560438280.1612899</v>
      </c>
      <c r="AT99">
        <v>294.60948387096801</v>
      </c>
      <c r="AU99">
        <v>319.90651612903201</v>
      </c>
      <c r="AV99">
        <v>19.0338225806452</v>
      </c>
      <c r="AW99">
        <v>19.0513612903226</v>
      </c>
      <c r="AX99">
        <v>600.06580645161296</v>
      </c>
      <c r="AY99">
        <v>99.471696774193504</v>
      </c>
      <c r="AZ99">
        <v>0.100160280645161</v>
      </c>
      <c r="BA99">
        <v>22.786464516129001</v>
      </c>
      <c r="BB99">
        <v>23.332277419354799</v>
      </c>
      <c r="BC99">
        <v>23.2455161290323</v>
      </c>
      <c r="BD99">
        <v>0</v>
      </c>
      <c r="BE99">
        <v>0</v>
      </c>
      <c r="BF99">
        <v>12998.664516129</v>
      </c>
      <c r="BG99">
        <v>1038.9306451612899</v>
      </c>
      <c r="BH99">
        <v>20.915622580645199</v>
      </c>
      <c r="BI99">
        <v>1200</v>
      </c>
      <c r="BJ99">
        <v>0.33000212903225801</v>
      </c>
      <c r="BK99">
        <v>0.329993387096774</v>
      </c>
      <c r="BL99">
        <v>0.32999829032258099</v>
      </c>
      <c r="BM99">
        <v>1.00061419354839E-2</v>
      </c>
      <c r="BN99">
        <v>23</v>
      </c>
      <c r="BO99">
        <v>17743.154838709699</v>
      </c>
      <c r="BP99">
        <v>1560432001.5</v>
      </c>
      <c r="BQ99" t="s">
        <v>236</v>
      </c>
      <c r="BR99">
        <v>1</v>
      </c>
      <c r="BS99">
        <v>-1.3480000000000001</v>
      </c>
      <c r="BT99">
        <v>2.1000000000000001E-2</v>
      </c>
      <c r="BU99">
        <v>400</v>
      </c>
      <c r="BV99">
        <v>19</v>
      </c>
      <c r="BW99">
        <v>0.05</v>
      </c>
      <c r="BX99">
        <v>0.02</v>
      </c>
      <c r="BY99">
        <v>15.1784239406367</v>
      </c>
      <c r="BZ99">
        <v>2.8612619904543099E-2</v>
      </c>
      <c r="CA99">
        <v>3.7214459773234197E-2</v>
      </c>
      <c r="CB99">
        <v>1</v>
      </c>
      <c r="CC99">
        <v>-25.2911</v>
      </c>
      <c r="CD99">
        <v>-5.0297560975676302E-2</v>
      </c>
      <c r="CE99">
        <v>6.3349144795659798E-2</v>
      </c>
      <c r="CF99">
        <v>1</v>
      </c>
      <c r="CG99">
        <v>-1.7603943902438999E-2</v>
      </c>
      <c r="CH99">
        <v>2.6256294773519099E-2</v>
      </c>
      <c r="CI99">
        <v>3.2183551003161699E-3</v>
      </c>
      <c r="CJ99">
        <v>1</v>
      </c>
      <c r="CK99">
        <v>3</v>
      </c>
      <c r="CL99">
        <v>3</v>
      </c>
      <c r="CM99" t="s">
        <v>237</v>
      </c>
      <c r="CN99">
        <v>1.8608199999999999</v>
      </c>
      <c r="CO99">
        <v>1.8577600000000001</v>
      </c>
      <c r="CP99">
        <v>1.86052</v>
      </c>
      <c r="CQ99">
        <v>1.85334</v>
      </c>
      <c r="CR99">
        <v>1.8519099999999999</v>
      </c>
      <c r="CS99">
        <v>1.85273</v>
      </c>
      <c r="CT99">
        <v>1.8564099999999999</v>
      </c>
      <c r="CU99">
        <v>1.8627</v>
      </c>
      <c r="CV99" t="s">
        <v>238</v>
      </c>
      <c r="CW99" t="s">
        <v>19</v>
      </c>
      <c r="CX99" t="s">
        <v>19</v>
      </c>
      <c r="CY99" t="s">
        <v>19</v>
      </c>
      <c r="CZ99" t="s">
        <v>239</v>
      </c>
      <c r="DA99" t="s">
        <v>240</v>
      </c>
      <c r="DB99" t="s">
        <v>241</v>
      </c>
      <c r="DC99" t="s">
        <v>241</v>
      </c>
      <c r="DD99" t="s">
        <v>241</v>
      </c>
      <c r="DE99" t="s">
        <v>241</v>
      </c>
      <c r="DF99">
        <v>0</v>
      </c>
      <c r="DG99">
        <v>100</v>
      </c>
      <c r="DH99">
        <v>100</v>
      </c>
      <c r="DI99">
        <v>-1.3480000000000001</v>
      </c>
      <c r="DJ99">
        <v>2.1000000000000001E-2</v>
      </c>
      <c r="DK99">
        <v>3</v>
      </c>
      <c r="DL99">
        <v>637.25800000000004</v>
      </c>
      <c r="DM99">
        <v>289.48599999999999</v>
      </c>
      <c r="DN99">
        <v>23.0016</v>
      </c>
      <c r="DO99">
        <v>23.56</v>
      </c>
      <c r="DP99">
        <v>30.0002</v>
      </c>
      <c r="DQ99">
        <v>23.6569</v>
      </c>
      <c r="DR99">
        <v>23.671099999999999</v>
      </c>
      <c r="DS99">
        <v>17.1997</v>
      </c>
      <c r="DT99">
        <v>22.842500000000001</v>
      </c>
      <c r="DU99">
        <v>100</v>
      </c>
      <c r="DV99">
        <v>23</v>
      </c>
      <c r="DW99">
        <v>348.33</v>
      </c>
      <c r="DX99">
        <v>19</v>
      </c>
      <c r="DY99">
        <v>101.285</v>
      </c>
      <c r="DZ99">
        <v>105.256</v>
      </c>
    </row>
    <row r="100" spans="1:130" x14ac:dyDescent="0.25">
      <c r="A100">
        <v>101</v>
      </c>
      <c r="B100">
        <v>1560438292.5</v>
      </c>
      <c r="C100">
        <v>200</v>
      </c>
      <c r="D100" t="s">
        <v>410</v>
      </c>
      <c r="E100" t="s">
        <v>411</v>
      </c>
      <c r="G100">
        <v>1560438282.1612899</v>
      </c>
      <c r="H100">
        <f t="shared" si="29"/>
        <v>-1.0529215779762538E-5</v>
      </c>
      <c r="I100">
        <f t="shared" si="30"/>
        <v>15.197605802991554</v>
      </c>
      <c r="J100">
        <f t="shared" si="31"/>
        <v>297.93835483870998</v>
      </c>
      <c r="K100">
        <f t="shared" si="32"/>
        <v>23284.221140032962</v>
      </c>
      <c r="L100">
        <f t="shared" si="33"/>
        <v>2318.4445625086441</v>
      </c>
      <c r="M100">
        <f t="shared" si="34"/>
        <v>29.666165536924648</v>
      </c>
      <c r="N100">
        <f t="shared" si="35"/>
        <v>-1.0490568474561663E-3</v>
      </c>
      <c r="O100">
        <f t="shared" si="36"/>
        <v>3</v>
      </c>
      <c r="P100">
        <f t="shared" si="37"/>
        <v>-1.0492402995763159E-3</v>
      </c>
      <c r="Q100">
        <f t="shared" si="38"/>
        <v>-6.557587027408978E-4</v>
      </c>
      <c r="R100">
        <f t="shared" si="39"/>
        <v>215.02171109847836</v>
      </c>
      <c r="S100">
        <f t="shared" si="40"/>
        <v>24.040404913010537</v>
      </c>
      <c r="T100">
        <f t="shared" si="41"/>
        <v>23.29620161290325</v>
      </c>
      <c r="U100">
        <f t="shared" si="42"/>
        <v>2.870671532665773</v>
      </c>
      <c r="V100">
        <f t="shared" si="43"/>
        <v>68.062531177154455</v>
      </c>
      <c r="W100">
        <f t="shared" si="44"/>
        <v>1.8953770135383368</v>
      </c>
      <c r="X100">
        <f t="shared" si="45"/>
        <v>2.7847583402459914</v>
      </c>
      <c r="Y100">
        <f t="shared" si="46"/>
        <v>0.97529451912743625</v>
      </c>
      <c r="Z100">
        <f t="shared" si="47"/>
        <v>0.46433841588752789</v>
      </c>
      <c r="AA100">
        <f t="shared" si="48"/>
        <v>-81.221471419351886</v>
      </c>
      <c r="AB100">
        <f t="shared" si="49"/>
        <v>-5.6148064382814571</v>
      </c>
      <c r="AC100">
        <f t="shared" si="50"/>
        <v>128.64977165673258</v>
      </c>
      <c r="AD100">
        <v>0</v>
      </c>
      <c r="AE100">
        <v>0</v>
      </c>
      <c r="AF100">
        <v>3</v>
      </c>
      <c r="AG100">
        <v>0</v>
      </c>
      <c r="AH100">
        <v>0</v>
      </c>
      <c r="AI100">
        <f t="shared" si="51"/>
        <v>1</v>
      </c>
      <c r="AJ100">
        <f t="shared" si="52"/>
        <v>0</v>
      </c>
      <c r="AK100">
        <f t="shared" si="53"/>
        <v>68043.005424942632</v>
      </c>
      <c r="AL100">
        <f t="shared" si="54"/>
        <v>1200</v>
      </c>
      <c r="AM100">
        <f t="shared" si="55"/>
        <v>963.36021929032211</v>
      </c>
      <c r="AN100">
        <f t="shared" si="56"/>
        <v>0.8028001827419351</v>
      </c>
      <c r="AO100">
        <f t="shared" si="57"/>
        <v>0.22319969912903218</v>
      </c>
      <c r="AP100">
        <v>10</v>
      </c>
      <c r="AQ100">
        <v>1</v>
      </c>
      <c r="AR100" t="s">
        <v>235</v>
      </c>
      <c r="AS100">
        <v>1560438282.1612899</v>
      </c>
      <c r="AT100">
        <v>297.93835483870998</v>
      </c>
      <c r="AU100">
        <v>323.259903225806</v>
      </c>
      <c r="AV100">
        <v>19.035338709677401</v>
      </c>
      <c r="AW100">
        <v>19.052551612903201</v>
      </c>
      <c r="AX100">
        <v>600.06080645161296</v>
      </c>
      <c r="AY100">
        <v>99.471458064516099</v>
      </c>
      <c r="AZ100">
        <v>0.100030651612903</v>
      </c>
      <c r="BA100">
        <v>22.7940161290323</v>
      </c>
      <c r="BB100">
        <v>23.3394612903226</v>
      </c>
      <c r="BC100">
        <v>23.2529419354839</v>
      </c>
      <c r="BD100">
        <v>0</v>
      </c>
      <c r="BE100">
        <v>0</v>
      </c>
      <c r="BF100">
        <v>12998.245161290301</v>
      </c>
      <c r="BG100">
        <v>1038.9306451612899</v>
      </c>
      <c r="BH100">
        <v>20.930177419354798</v>
      </c>
      <c r="BI100">
        <v>1200</v>
      </c>
      <c r="BJ100">
        <v>0.33000200000000002</v>
      </c>
      <c r="BK100">
        <v>0.32999393548387101</v>
      </c>
      <c r="BL100">
        <v>0.32999783870967703</v>
      </c>
      <c r="BM100">
        <v>1.00061709677419E-2</v>
      </c>
      <c r="BN100">
        <v>23</v>
      </c>
      <c r="BO100">
        <v>17743.151612903199</v>
      </c>
      <c r="BP100">
        <v>1560432001.5</v>
      </c>
      <c r="BQ100" t="s">
        <v>236</v>
      </c>
      <c r="BR100">
        <v>1</v>
      </c>
      <c r="BS100">
        <v>-1.3480000000000001</v>
      </c>
      <c r="BT100">
        <v>2.1000000000000001E-2</v>
      </c>
      <c r="BU100">
        <v>400</v>
      </c>
      <c r="BV100">
        <v>19</v>
      </c>
      <c r="BW100">
        <v>0.05</v>
      </c>
      <c r="BX100">
        <v>0.02</v>
      </c>
      <c r="BY100">
        <v>15.1898052332691</v>
      </c>
      <c r="BZ100">
        <v>9.6944202056678502E-2</v>
      </c>
      <c r="CA100">
        <v>4.3437077199405802E-2</v>
      </c>
      <c r="CB100">
        <v>1</v>
      </c>
      <c r="CC100">
        <v>-25.313870731707301</v>
      </c>
      <c r="CD100">
        <v>-0.19264599303136501</v>
      </c>
      <c r="CE100">
        <v>7.6412156624142094E-2</v>
      </c>
      <c r="CF100">
        <v>1</v>
      </c>
      <c r="CG100">
        <v>-1.7373668292682901E-2</v>
      </c>
      <c r="CH100">
        <v>2.7154199999999601E-2</v>
      </c>
      <c r="CI100">
        <v>3.2300331437881999E-3</v>
      </c>
      <c r="CJ100">
        <v>1</v>
      </c>
      <c r="CK100">
        <v>3</v>
      </c>
      <c r="CL100">
        <v>3</v>
      </c>
      <c r="CM100" t="s">
        <v>237</v>
      </c>
      <c r="CN100">
        <v>1.8608199999999999</v>
      </c>
      <c r="CO100">
        <v>1.8577600000000001</v>
      </c>
      <c r="CP100">
        <v>1.8605100000000001</v>
      </c>
      <c r="CQ100">
        <v>1.85334</v>
      </c>
      <c r="CR100">
        <v>1.8519399999999999</v>
      </c>
      <c r="CS100">
        <v>1.85273</v>
      </c>
      <c r="CT100">
        <v>1.8564000000000001</v>
      </c>
      <c r="CU100">
        <v>1.86269</v>
      </c>
      <c r="CV100" t="s">
        <v>238</v>
      </c>
      <c r="CW100" t="s">
        <v>19</v>
      </c>
      <c r="CX100" t="s">
        <v>19</v>
      </c>
      <c r="CY100" t="s">
        <v>19</v>
      </c>
      <c r="CZ100" t="s">
        <v>239</v>
      </c>
      <c r="DA100" t="s">
        <v>240</v>
      </c>
      <c r="DB100" t="s">
        <v>241</v>
      </c>
      <c r="DC100" t="s">
        <v>241</v>
      </c>
      <c r="DD100" t="s">
        <v>241</v>
      </c>
      <c r="DE100" t="s">
        <v>241</v>
      </c>
      <c r="DF100">
        <v>0</v>
      </c>
      <c r="DG100">
        <v>100</v>
      </c>
      <c r="DH100">
        <v>100</v>
      </c>
      <c r="DI100">
        <v>-1.3480000000000001</v>
      </c>
      <c r="DJ100">
        <v>2.1000000000000001E-2</v>
      </c>
      <c r="DK100">
        <v>3</v>
      </c>
      <c r="DL100">
        <v>637.05799999999999</v>
      </c>
      <c r="DM100">
        <v>289.52999999999997</v>
      </c>
      <c r="DN100">
        <v>23.001799999999999</v>
      </c>
      <c r="DO100">
        <v>23.56</v>
      </c>
      <c r="DP100">
        <v>30.000299999999999</v>
      </c>
      <c r="DQ100">
        <v>23.6569</v>
      </c>
      <c r="DR100">
        <v>23.671099999999999</v>
      </c>
      <c r="DS100">
        <v>17.338000000000001</v>
      </c>
      <c r="DT100">
        <v>22.842500000000001</v>
      </c>
      <c r="DU100">
        <v>100</v>
      </c>
      <c r="DV100">
        <v>23</v>
      </c>
      <c r="DW100">
        <v>353.33</v>
      </c>
      <c r="DX100">
        <v>19</v>
      </c>
      <c r="DY100">
        <v>101.285</v>
      </c>
      <c r="DZ100">
        <v>105.256</v>
      </c>
    </row>
    <row r="101" spans="1:130" x14ac:dyDescent="0.25">
      <c r="A101">
        <v>102</v>
      </c>
      <c r="B101">
        <v>1560438294.5</v>
      </c>
      <c r="C101">
        <v>202</v>
      </c>
      <c r="D101" t="s">
        <v>412</v>
      </c>
      <c r="E101" t="s">
        <v>413</v>
      </c>
      <c r="G101">
        <v>1560438284.1612899</v>
      </c>
      <c r="H101">
        <f t="shared" si="29"/>
        <v>-1.0159982842564833E-5</v>
      </c>
      <c r="I101">
        <f t="shared" si="30"/>
        <v>15.210970209131972</v>
      </c>
      <c r="J101">
        <f t="shared" si="31"/>
        <v>301.26790322580598</v>
      </c>
      <c r="K101">
        <f t="shared" si="32"/>
        <v>24173.6237846554</v>
      </c>
      <c r="L101">
        <f t="shared" si="33"/>
        <v>2406.9945113195231</v>
      </c>
      <c r="M101">
        <f t="shared" si="34"/>
        <v>29.997579012607829</v>
      </c>
      <c r="N101">
        <f t="shared" si="35"/>
        <v>-1.0110078020355603E-3</v>
      </c>
      <c r="O101">
        <f t="shared" si="36"/>
        <v>3</v>
      </c>
      <c r="P101">
        <f t="shared" si="37"/>
        <v>-1.0111781868749235E-3</v>
      </c>
      <c r="Q101">
        <f t="shared" si="38"/>
        <v>-6.3197105657496839E-4</v>
      </c>
      <c r="R101">
        <f t="shared" si="39"/>
        <v>215.02162459946615</v>
      </c>
      <c r="S101">
        <f t="shared" si="40"/>
        <v>24.048274697862645</v>
      </c>
      <c r="T101">
        <f t="shared" si="41"/>
        <v>23.304098387096751</v>
      </c>
      <c r="U101">
        <f t="shared" si="42"/>
        <v>2.8720408093501129</v>
      </c>
      <c r="V101">
        <f t="shared" si="43"/>
        <v>68.035317764925423</v>
      </c>
      <c r="W101">
        <f t="shared" si="44"/>
        <v>1.8955348670801142</v>
      </c>
      <c r="X101">
        <f t="shared" si="45"/>
        <v>2.7861042313780868</v>
      </c>
      <c r="Y101">
        <f t="shared" si="46"/>
        <v>0.97650594226999865</v>
      </c>
      <c r="Z101">
        <f t="shared" si="47"/>
        <v>0.44805524335710917</v>
      </c>
      <c r="AA101">
        <f t="shared" si="48"/>
        <v>-81.209471651607842</v>
      </c>
      <c r="AB101">
        <f t="shared" si="49"/>
        <v>-5.6144282659238014</v>
      </c>
      <c r="AC101">
        <f t="shared" si="50"/>
        <v>128.64577992529161</v>
      </c>
      <c r="AD101">
        <v>0</v>
      </c>
      <c r="AE101">
        <v>0</v>
      </c>
      <c r="AF101">
        <v>3</v>
      </c>
      <c r="AG101">
        <v>0</v>
      </c>
      <c r="AH101">
        <v>0</v>
      </c>
      <c r="AI101">
        <f t="shared" si="51"/>
        <v>1</v>
      </c>
      <c r="AJ101">
        <f t="shared" si="52"/>
        <v>0</v>
      </c>
      <c r="AK101">
        <f t="shared" si="53"/>
        <v>68042.562061972203</v>
      </c>
      <c r="AL101">
        <f t="shared" si="54"/>
        <v>1199.9996774193501</v>
      </c>
      <c r="AM101">
        <f t="shared" si="55"/>
        <v>963.35994967735894</v>
      </c>
      <c r="AN101">
        <f t="shared" si="56"/>
        <v>0.80280017387096736</v>
      </c>
      <c r="AO101">
        <f t="shared" si="57"/>
        <v>0.22319967180645151</v>
      </c>
      <c r="AP101">
        <v>10</v>
      </c>
      <c r="AQ101">
        <v>1</v>
      </c>
      <c r="AR101" t="s">
        <v>235</v>
      </c>
      <c r="AS101">
        <v>1560438284.1612899</v>
      </c>
      <c r="AT101">
        <v>301.26790322580598</v>
      </c>
      <c r="AU101">
        <v>326.61248387096799</v>
      </c>
      <c r="AV101">
        <v>19.0369967741936</v>
      </c>
      <c r="AW101">
        <v>19.0536064516129</v>
      </c>
      <c r="AX101">
        <v>600.04580645161298</v>
      </c>
      <c r="AY101">
        <v>99.471187096774202</v>
      </c>
      <c r="AZ101">
        <v>9.9921180645161298E-2</v>
      </c>
      <c r="BA101">
        <v>22.801987096774202</v>
      </c>
      <c r="BB101">
        <v>23.347238709677399</v>
      </c>
      <c r="BC101">
        <v>23.2609580645161</v>
      </c>
      <c r="BD101">
        <v>0</v>
      </c>
      <c r="BE101">
        <v>0</v>
      </c>
      <c r="BF101">
        <v>12998.580645161301</v>
      </c>
      <c r="BG101">
        <v>1038.9341935483901</v>
      </c>
      <c r="BH101">
        <v>20.944958064516101</v>
      </c>
      <c r="BI101">
        <v>1199.9996774193501</v>
      </c>
      <c r="BJ101">
        <v>0.33000235483870999</v>
      </c>
      <c r="BK101">
        <v>0.32999396774193501</v>
      </c>
      <c r="BL101">
        <v>0.329997451612903</v>
      </c>
      <c r="BM101">
        <v>1.0006180645161299E-2</v>
      </c>
      <c r="BN101">
        <v>23</v>
      </c>
      <c r="BO101">
        <v>17743.151612903199</v>
      </c>
      <c r="BP101">
        <v>1560432001.5</v>
      </c>
      <c r="BQ101" t="s">
        <v>236</v>
      </c>
      <c r="BR101">
        <v>1</v>
      </c>
      <c r="BS101">
        <v>-1.3480000000000001</v>
      </c>
      <c r="BT101">
        <v>2.1000000000000001E-2</v>
      </c>
      <c r="BU101">
        <v>400</v>
      </c>
      <c r="BV101">
        <v>19</v>
      </c>
      <c r="BW101">
        <v>0.05</v>
      </c>
      <c r="BX101">
        <v>0.02</v>
      </c>
      <c r="BY101">
        <v>15.204530845032</v>
      </c>
      <c r="BZ101">
        <v>0.168249811716291</v>
      </c>
      <c r="CA101">
        <v>4.9840043294865001E-2</v>
      </c>
      <c r="CB101">
        <v>1</v>
      </c>
      <c r="CC101">
        <v>-25.337146341463399</v>
      </c>
      <c r="CD101">
        <v>-0.319687108013818</v>
      </c>
      <c r="CE101">
        <v>8.6860710188323698E-2</v>
      </c>
      <c r="CF101">
        <v>1</v>
      </c>
      <c r="CG101">
        <v>-1.6840865853658502E-2</v>
      </c>
      <c r="CH101">
        <v>2.4101328919862799E-2</v>
      </c>
      <c r="CI101">
        <v>3.07822474754444E-3</v>
      </c>
      <c r="CJ101">
        <v>1</v>
      </c>
      <c r="CK101">
        <v>3</v>
      </c>
      <c r="CL101">
        <v>3</v>
      </c>
      <c r="CM101" t="s">
        <v>237</v>
      </c>
      <c r="CN101">
        <v>1.8608100000000001</v>
      </c>
      <c r="CO101">
        <v>1.8577600000000001</v>
      </c>
      <c r="CP101">
        <v>1.86052</v>
      </c>
      <c r="CQ101">
        <v>1.8533299999999999</v>
      </c>
      <c r="CR101">
        <v>1.8519300000000001</v>
      </c>
      <c r="CS101">
        <v>1.85273</v>
      </c>
      <c r="CT101">
        <v>1.8564000000000001</v>
      </c>
      <c r="CU101">
        <v>1.8626799999999999</v>
      </c>
      <c r="CV101" t="s">
        <v>238</v>
      </c>
      <c r="CW101" t="s">
        <v>19</v>
      </c>
      <c r="CX101" t="s">
        <v>19</v>
      </c>
      <c r="CY101" t="s">
        <v>19</v>
      </c>
      <c r="CZ101" t="s">
        <v>239</v>
      </c>
      <c r="DA101" t="s">
        <v>240</v>
      </c>
      <c r="DB101" t="s">
        <v>241</v>
      </c>
      <c r="DC101" t="s">
        <v>241</v>
      </c>
      <c r="DD101" t="s">
        <v>241</v>
      </c>
      <c r="DE101" t="s">
        <v>241</v>
      </c>
      <c r="DF101">
        <v>0</v>
      </c>
      <c r="DG101">
        <v>100</v>
      </c>
      <c r="DH101">
        <v>100</v>
      </c>
      <c r="DI101">
        <v>-1.3480000000000001</v>
      </c>
      <c r="DJ101">
        <v>2.1000000000000001E-2</v>
      </c>
      <c r="DK101">
        <v>3</v>
      </c>
      <c r="DL101">
        <v>637.25800000000004</v>
      </c>
      <c r="DM101">
        <v>289.45800000000003</v>
      </c>
      <c r="DN101">
        <v>23.0017</v>
      </c>
      <c r="DO101">
        <v>23.560600000000001</v>
      </c>
      <c r="DP101">
        <v>30.0002</v>
      </c>
      <c r="DQ101">
        <v>23.657</v>
      </c>
      <c r="DR101">
        <v>23.6721</v>
      </c>
      <c r="DS101">
        <v>17.441700000000001</v>
      </c>
      <c r="DT101">
        <v>22.842500000000001</v>
      </c>
      <c r="DU101">
        <v>100</v>
      </c>
      <c r="DV101">
        <v>23</v>
      </c>
      <c r="DW101">
        <v>353.33</v>
      </c>
      <c r="DX101">
        <v>19</v>
      </c>
      <c r="DY101">
        <v>101.285</v>
      </c>
      <c r="DZ101">
        <v>105.255</v>
      </c>
    </row>
    <row r="102" spans="1:130" x14ac:dyDescent="0.25">
      <c r="A102">
        <v>103</v>
      </c>
      <c r="B102">
        <v>1560438296.5</v>
      </c>
      <c r="C102">
        <v>204</v>
      </c>
      <c r="D102" t="s">
        <v>414</v>
      </c>
      <c r="E102" t="s">
        <v>415</v>
      </c>
      <c r="G102">
        <v>1560438286.1612899</v>
      </c>
      <c r="H102">
        <f t="shared" si="29"/>
        <v>-9.5756899794303976E-6</v>
      </c>
      <c r="I102">
        <f t="shared" si="30"/>
        <v>15.213883902520775</v>
      </c>
      <c r="J102">
        <f t="shared" si="31"/>
        <v>304.60054838709698</v>
      </c>
      <c r="K102">
        <f t="shared" si="32"/>
        <v>25666.789083210133</v>
      </c>
      <c r="L102">
        <f t="shared" si="33"/>
        <v>2555.663483590989</v>
      </c>
      <c r="M102">
        <f t="shared" si="34"/>
        <v>30.329329316222079</v>
      </c>
      <c r="N102">
        <f t="shared" si="35"/>
        <v>-9.5180980233265113E-4</v>
      </c>
      <c r="O102">
        <f t="shared" si="36"/>
        <v>3</v>
      </c>
      <c r="P102">
        <f t="shared" si="37"/>
        <v>-9.5196081660543124E-4</v>
      </c>
      <c r="Q102">
        <f t="shared" si="38"/>
        <v>-5.949619408466588E-4</v>
      </c>
      <c r="R102">
        <f t="shared" si="39"/>
        <v>215.02166002574933</v>
      </c>
      <c r="S102">
        <f t="shared" si="40"/>
        <v>24.055719666881537</v>
      </c>
      <c r="T102">
        <f t="shared" si="41"/>
        <v>23.311308064516098</v>
      </c>
      <c r="U102">
        <f t="shared" si="42"/>
        <v>2.8732914443825033</v>
      </c>
      <c r="V102">
        <f t="shared" si="43"/>
        <v>68.010003543967414</v>
      </c>
      <c r="W102">
        <f t="shared" si="44"/>
        <v>1.8957026877080521</v>
      </c>
      <c r="X102">
        <f t="shared" si="45"/>
        <v>2.7873880148859422</v>
      </c>
      <c r="Y102">
        <f t="shared" si="46"/>
        <v>0.97758875667445122</v>
      </c>
      <c r="Z102">
        <f t="shared" si="47"/>
        <v>0.42228792809288052</v>
      </c>
      <c r="AA102">
        <f t="shared" si="48"/>
        <v>-81.146342438703314</v>
      </c>
      <c r="AB102">
        <f t="shared" si="49"/>
        <v>-5.61048477742656</v>
      </c>
      <c r="AC102">
        <f t="shared" si="50"/>
        <v>128.68712073771235</v>
      </c>
      <c r="AD102">
        <v>0</v>
      </c>
      <c r="AE102">
        <v>0</v>
      </c>
      <c r="AF102">
        <v>3</v>
      </c>
      <c r="AG102">
        <v>0</v>
      </c>
      <c r="AH102">
        <v>0</v>
      </c>
      <c r="AI102">
        <f t="shared" si="51"/>
        <v>1</v>
      </c>
      <c r="AJ102">
        <f t="shared" si="52"/>
        <v>0</v>
      </c>
      <c r="AK102">
        <f t="shared" si="53"/>
        <v>68039.252792225205</v>
      </c>
      <c r="AL102">
        <f t="shared" si="54"/>
        <v>1200</v>
      </c>
      <c r="AM102">
        <f t="shared" si="55"/>
        <v>963.36023245161289</v>
      </c>
      <c r="AN102">
        <f t="shared" si="56"/>
        <v>0.80280019370967737</v>
      </c>
      <c r="AO102">
        <f t="shared" si="57"/>
        <v>0.22319964306451617</v>
      </c>
      <c r="AP102">
        <v>10</v>
      </c>
      <c r="AQ102">
        <v>1</v>
      </c>
      <c r="AR102" t="s">
        <v>235</v>
      </c>
      <c r="AS102">
        <v>1560438286.1612899</v>
      </c>
      <c r="AT102">
        <v>304.60054838709698</v>
      </c>
      <c r="AU102">
        <v>329.95087096774199</v>
      </c>
      <c r="AV102">
        <v>19.038735483871001</v>
      </c>
      <c r="AW102">
        <v>19.054390322580598</v>
      </c>
      <c r="AX102">
        <v>600.03051612903198</v>
      </c>
      <c r="AY102">
        <v>99.470964516129001</v>
      </c>
      <c r="AZ102">
        <v>9.9865138709677406E-2</v>
      </c>
      <c r="BA102">
        <v>22.809587096774202</v>
      </c>
      <c r="BB102">
        <v>23.3544451612903</v>
      </c>
      <c r="BC102">
        <v>23.268170967741899</v>
      </c>
      <c r="BD102">
        <v>0</v>
      </c>
      <c r="BE102">
        <v>0</v>
      </c>
      <c r="BF102">
        <v>12998.2806451613</v>
      </c>
      <c r="BG102">
        <v>1038.9351612903199</v>
      </c>
      <c r="BH102">
        <v>20.952125806451601</v>
      </c>
      <c r="BI102">
        <v>1200</v>
      </c>
      <c r="BJ102">
        <v>0.33000264516129002</v>
      </c>
      <c r="BK102">
        <v>0.32999329032258101</v>
      </c>
      <c r="BL102">
        <v>0.32999774193548398</v>
      </c>
      <c r="BM102">
        <v>1.0006177419354801E-2</v>
      </c>
      <c r="BN102">
        <v>23</v>
      </c>
      <c r="BO102">
        <v>17743.154838709699</v>
      </c>
      <c r="BP102">
        <v>1560432001.5</v>
      </c>
      <c r="BQ102" t="s">
        <v>236</v>
      </c>
      <c r="BR102">
        <v>1</v>
      </c>
      <c r="BS102">
        <v>-1.3480000000000001</v>
      </c>
      <c r="BT102">
        <v>2.1000000000000001E-2</v>
      </c>
      <c r="BU102">
        <v>400</v>
      </c>
      <c r="BV102">
        <v>19</v>
      </c>
      <c r="BW102">
        <v>0.05</v>
      </c>
      <c r="BX102">
        <v>0.02</v>
      </c>
      <c r="BY102">
        <v>15.2139016739343</v>
      </c>
      <c r="BZ102">
        <v>0.176705113483964</v>
      </c>
      <c r="CA102">
        <v>5.10076820936863E-2</v>
      </c>
      <c r="CB102">
        <v>1</v>
      </c>
      <c r="CC102">
        <v>-25.348892682926799</v>
      </c>
      <c r="CD102">
        <v>-0.32109616724745099</v>
      </c>
      <c r="CE102">
        <v>8.6298154151030607E-2</v>
      </c>
      <c r="CF102">
        <v>1</v>
      </c>
      <c r="CG102">
        <v>-1.59549731707317E-2</v>
      </c>
      <c r="CH102">
        <v>2.0050314982576901E-2</v>
      </c>
      <c r="CI102">
        <v>2.7218903391849699E-3</v>
      </c>
      <c r="CJ102">
        <v>1</v>
      </c>
      <c r="CK102">
        <v>3</v>
      </c>
      <c r="CL102">
        <v>3</v>
      </c>
      <c r="CM102" t="s">
        <v>237</v>
      </c>
      <c r="CN102">
        <v>1.8608100000000001</v>
      </c>
      <c r="CO102">
        <v>1.8577600000000001</v>
      </c>
      <c r="CP102">
        <v>1.86052</v>
      </c>
      <c r="CQ102">
        <v>1.8533299999999999</v>
      </c>
      <c r="CR102">
        <v>1.8519300000000001</v>
      </c>
      <c r="CS102">
        <v>1.8527199999999999</v>
      </c>
      <c r="CT102">
        <v>1.85639</v>
      </c>
      <c r="CU102">
        <v>1.8626799999999999</v>
      </c>
      <c r="CV102" t="s">
        <v>238</v>
      </c>
      <c r="CW102" t="s">
        <v>19</v>
      </c>
      <c r="CX102" t="s">
        <v>19</v>
      </c>
      <c r="CY102" t="s">
        <v>19</v>
      </c>
      <c r="CZ102" t="s">
        <v>239</v>
      </c>
      <c r="DA102" t="s">
        <v>240</v>
      </c>
      <c r="DB102" t="s">
        <v>241</v>
      </c>
      <c r="DC102" t="s">
        <v>241</v>
      </c>
      <c r="DD102" t="s">
        <v>241</v>
      </c>
      <c r="DE102" t="s">
        <v>241</v>
      </c>
      <c r="DF102">
        <v>0</v>
      </c>
      <c r="DG102">
        <v>100</v>
      </c>
      <c r="DH102">
        <v>100</v>
      </c>
      <c r="DI102">
        <v>-1.3480000000000001</v>
      </c>
      <c r="DJ102">
        <v>2.1000000000000001E-2</v>
      </c>
      <c r="DK102">
        <v>3</v>
      </c>
      <c r="DL102">
        <v>637.03</v>
      </c>
      <c r="DM102">
        <v>289.529</v>
      </c>
      <c r="DN102">
        <v>23.0015</v>
      </c>
      <c r="DO102">
        <v>23.561499999999999</v>
      </c>
      <c r="DP102">
        <v>30.0002</v>
      </c>
      <c r="DQ102">
        <v>23.658000000000001</v>
      </c>
      <c r="DR102">
        <v>23.673100000000002</v>
      </c>
      <c r="DS102">
        <v>17.5885</v>
      </c>
      <c r="DT102">
        <v>22.842500000000001</v>
      </c>
      <c r="DU102">
        <v>100</v>
      </c>
      <c r="DV102">
        <v>23</v>
      </c>
      <c r="DW102">
        <v>358.33</v>
      </c>
      <c r="DX102">
        <v>19</v>
      </c>
      <c r="DY102">
        <v>101.286</v>
      </c>
      <c r="DZ102">
        <v>105.255</v>
      </c>
    </row>
    <row r="103" spans="1:130" x14ac:dyDescent="0.25">
      <c r="A103">
        <v>104</v>
      </c>
      <c r="B103">
        <v>1560438298.5</v>
      </c>
      <c r="C103">
        <v>206</v>
      </c>
      <c r="D103" t="s">
        <v>416</v>
      </c>
      <c r="E103" t="s">
        <v>417</v>
      </c>
      <c r="G103">
        <v>1560438288.1612899</v>
      </c>
      <c r="H103">
        <f t="shared" si="29"/>
        <v>-8.8673952815339231E-6</v>
      </c>
      <c r="I103">
        <f t="shared" si="30"/>
        <v>15.213377902296084</v>
      </c>
      <c r="J103">
        <f t="shared" si="31"/>
        <v>307.931806451613</v>
      </c>
      <c r="K103">
        <f t="shared" si="32"/>
        <v>27720.526557429162</v>
      </c>
      <c r="L103">
        <f t="shared" si="33"/>
        <v>2760.1531790511872</v>
      </c>
      <c r="M103">
        <f t="shared" si="34"/>
        <v>30.660996022119537</v>
      </c>
      <c r="N103">
        <f t="shared" si="35"/>
        <v>-8.8060029903637633E-4</v>
      </c>
      <c r="O103">
        <f t="shared" si="36"/>
        <v>3</v>
      </c>
      <c r="P103">
        <f t="shared" si="37"/>
        <v>-8.8072956082214807E-4</v>
      </c>
      <c r="Q103">
        <f t="shared" si="38"/>
        <v>-5.5044436069065386E-4</v>
      </c>
      <c r="R103">
        <f t="shared" si="39"/>
        <v>215.02156387756952</v>
      </c>
      <c r="S103">
        <f t="shared" si="40"/>
        <v>24.062158847102399</v>
      </c>
      <c r="T103">
        <f t="shared" si="41"/>
        <v>23.317438709677397</v>
      </c>
      <c r="U103">
        <f t="shared" si="42"/>
        <v>2.8743552785470965</v>
      </c>
      <c r="V103">
        <f t="shared" si="43"/>
        <v>67.98859743331694</v>
      </c>
      <c r="W103">
        <f t="shared" si="44"/>
        <v>1.8958672480108925</v>
      </c>
      <c r="X103">
        <f t="shared" si="45"/>
        <v>2.7885076609652883</v>
      </c>
      <c r="Y103">
        <f t="shared" si="46"/>
        <v>0.97848803053620403</v>
      </c>
      <c r="Z103">
        <f t="shared" si="47"/>
        <v>0.39105213191564603</v>
      </c>
      <c r="AA103">
        <f t="shared" si="48"/>
        <v>-81.066257032255479</v>
      </c>
      <c r="AB103">
        <f t="shared" si="49"/>
        <v>-5.6053098990734282</v>
      </c>
      <c r="AC103">
        <f t="shared" si="50"/>
        <v>128.74104907815627</v>
      </c>
      <c r="AD103">
        <v>0</v>
      </c>
      <c r="AE103">
        <v>0</v>
      </c>
      <c r="AF103">
        <v>3</v>
      </c>
      <c r="AG103">
        <v>0</v>
      </c>
      <c r="AH103">
        <v>0</v>
      </c>
      <c r="AI103">
        <f t="shared" si="51"/>
        <v>1</v>
      </c>
      <c r="AJ103">
        <f t="shared" si="52"/>
        <v>0</v>
      </c>
      <c r="AK103">
        <f t="shared" si="53"/>
        <v>68042.510439675068</v>
      </c>
      <c r="AL103">
        <f t="shared" si="54"/>
        <v>1199.9993548387099</v>
      </c>
      <c r="AM103">
        <f t="shared" si="55"/>
        <v>963.35981574175605</v>
      </c>
      <c r="AN103">
        <f t="shared" si="56"/>
        <v>0.80280027806451593</v>
      </c>
      <c r="AO103">
        <f t="shared" si="57"/>
        <v>0.22319963980645158</v>
      </c>
      <c r="AP103">
        <v>10</v>
      </c>
      <c r="AQ103">
        <v>1</v>
      </c>
      <c r="AR103" t="s">
        <v>235</v>
      </c>
      <c r="AS103">
        <v>1560438288.1612899</v>
      </c>
      <c r="AT103">
        <v>307.931806451613</v>
      </c>
      <c r="AU103">
        <v>333.28145161290303</v>
      </c>
      <c r="AV103">
        <v>19.040406451612899</v>
      </c>
      <c r="AW103">
        <v>19.054903225806498</v>
      </c>
      <c r="AX103">
        <v>600.03393548387101</v>
      </c>
      <c r="AY103">
        <v>99.470890322580601</v>
      </c>
      <c r="AZ103">
        <v>9.9843780645161306E-2</v>
      </c>
      <c r="BA103">
        <v>22.8162129032258</v>
      </c>
      <c r="BB103">
        <v>23.361045161290299</v>
      </c>
      <c r="BC103">
        <v>23.273832258064498</v>
      </c>
      <c r="BD103">
        <v>0</v>
      </c>
      <c r="BE103">
        <v>0</v>
      </c>
      <c r="BF103">
        <v>12999.3096774194</v>
      </c>
      <c r="BG103">
        <v>1038.93483870968</v>
      </c>
      <c r="BH103">
        <v>20.947425806451601</v>
      </c>
      <c r="BI103">
        <v>1199.9993548387099</v>
      </c>
      <c r="BJ103">
        <v>0.330002838709677</v>
      </c>
      <c r="BK103">
        <v>0.32999258064516102</v>
      </c>
      <c r="BL103">
        <v>0.32999822580645199</v>
      </c>
      <c r="BM103">
        <v>1.0006174193548399E-2</v>
      </c>
      <c r="BN103">
        <v>23</v>
      </c>
      <c r="BO103">
        <v>17743.151612903199</v>
      </c>
      <c r="BP103">
        <v>1560432001.5</v>
      </c>
      <c r="BQ103" t="s">
        <v>236</v>
      </c>
      <c r="BR103">
        <v>1</v>
      </c>
      <c r="BS103">
        <v>-1.3480000000000001</v>
      </c>
      <c r="BT103">
        <v>2.1000000000000001E-2</v>
      </c>
      <c r="BU103">
        <v>400</v>
      </c>
      <c r="BV103">
        <v>19</v>
      </c>
      <c r="BW103">
        <v>0.05</v>
      </c>
      <c r="BX103">
        <v>0.02</v>
      </c>
      <c r="BY103">
        <v>15.215146936655399</v>
      </c>
      <c r="BZ103">
        <v>0.270388949112087</v>
      </c>
      <c r="CA103">
        <v>5.16422669262879E-2</v>
      </c>
      <c r="CB103">
        <v>1</v>
      </c>
      <c r="CC103">
        <v>-25.350821951219501</v>
      </c>
      <c r="CD103">
        <v>-0.47741811846668702</v>
      </c>
      <c r="CE103">
        <v>8.7533724545331995E-2</v>
      </c>
      <c r="CF103">
        <v>1</v>
      </c>
      <c r="CG103">
        <v>-1.4864574878048801E-2</v>
      </c>
      <c r="CH103">
        <v>1.6827997212543799E-2</v>
      </c>
      <c r="CI103">
        <v>2.3182477564148598E-3</v>
      </c>
      <c r="CJ103">
        <v>1</v>
      </c>
      <c r="CK103">
        <v>3</v>
      </c>
      <c r="CL103">
        <v>3</v>
      </c>
      <c r="CM103" t="s">
        <v>237</v>
      </c>
      <c r="CN103">
        <v>1.8608100000000001</v>
      </c>
      <c r="CO103">
        <v>1.8577600000000001</v>
      </c>
      <c r="CP103">
        <v>1.86052</v>
      </c>
      <c r="CQ103">
        <v>1.85334</v>
      </c>
      <c r="CR103">
        <v>1.85192</v>
      </c>
      <c r="CS103">
        <v>1.85273</v>
      </c>
      <c r="CT103">
        <v>1.8564000000000001</v>
      </c>
      <c r="CU103">
        <v>1.86269</v>
      </c>
      <c r="CV103" t="s">
        <v>238</v>
      </c>
      <c r="CW103" t="s">
        <v>19</v>
      </c>
      <c r="CX103" t="s">
        <v>19</v>
      </c>
      <c r="CY103" t="s">
        <v>19</v>
      </c>
      <c r="CZ103" t="s">
        <v>239</v>
      </c>
      <c r="DA103" t="s">
        <v>240</v>
      </c>
      <c r="DB103" t="s">
        <v>241</v>
      </c>
      <c r="DC103" t="s">
        <v>241</v>
      </c>
      <c r="DD103" t="s">
        <v>241</v>
      </c>
      <c r="DE103" t="s">
        <v>241</v>
      </c>
      <c r="DF103">
        <v>0</v>
      </c>
      <c r="DG103">
        <v>100</v>
      </c>
      <c r="DH103">
        <v>100</v>
      </c>
      <c r="DI103">
        <v>-1.3480000000000001</v>
      </c>
      <c r="DJ103">
        <v>2.1000000000000001E-2</v>
      </c>
      <c r="DK103">
        <v>3</v>
      </c>
      <c r="DL103">
        <v>636.98199999999997</v>
      </c>
      <c r="DM103">
        <v>289.51799999999997</v>
      </c>
      <c r="DN103">
        <v>23.001200000000001</v>
      </c>
      <c r="DO103">
        <v>23.5625</v>
      </c>
      <c r="DP103">
        <v>30.0002</v>
      </c>
      <c r="DQ103">
        <v>23.658899999999999</v>
      </c>
      <c r="DR103">
        <v>23.673100000000002</v>
      </c>
      <c r="DS103">
        <v>17.726700000000001</v>
      </c>
      <c r="DT103">
        <v>22.842500000000001</v>
      </c>
      <c r="DU103">
        <v>100</v>
      </c>
      <c r="DV103">
        <v>23</v>
      </c>
      <c r="DW103">
        <v>363.33</v>
      </c>
      <c r="DX103">
        <v>19</v>
      </c>
      <c r="DY103">
        <v>101.286</v>
      </c>
      <c r="DZ103">
        <v>105.256</v>
      </c>
    </row>
    <row r="104" spans="1:130" x14ac:dyDescent="0.25">
      <c r="A104">
        <v>105</v>
      </c>
      <c r="B104">
        <v>1560438300.5</v>
      </c>
      <c r="C104">
        <v>208</v>
      </c>
      <c r="D104" t="s">
        <v>418</v>
      </c>
      <c r="E104" t="s">
        <v>419</v>
      </c>
      <c r="G104">
        <v>1560438290.1612899</v>
      </c>
      <c r="H104">
        <f t="shared" si="29"/>
        <v>-8.1787474075643449E-6</v>
      </c>
      <c r="I104">
        <f t="shared" si="30"/>
        <v>15.218198342359855</v>
      </c>
      <c r="J104">
        <f t="shared" si="31"/>
        <v>311.26045161290301</v>
      </c>
      <c r="K104">
        <f t="shared" si="32"/>
        <v>30065.154405022677</v>
      </c>
      <c r="L104">
        <f t="shared" si="33"/>
        <v>2993.6157333605133</v>
      </c>
      <c r="M104">
        <f t="shared" si="34"/>
        <v>30.992496248933943</v>
      </c>
      <c r="N104">
        <f t="shared" si="35"/>
        <v>-8.1157671331702366E-4</v>
      </c>
      <c r="O104">
        <f t="shared" si="36"/>
        <v>3</v>
      </c>
      <c r="P104">
        <f t="shared" si="37"/>
        <v>-8.1168650429459029E-4</v>
      </c>
      <c r="Q104">
        <f t="shared" si="38"/>
        <v>-5.0729420000840571E-4</v>
      </c>
      <c r="R104">
        <f t="shared" si="39"/>
        <v>215.02145582541897</v>
      </c>
      <c r="S104">
        <f t="shared" si="40"/>
        <v>24.067136425730418</v>
      </c>
      <c r="T104">
        <f t="shared" si="41"/>
        <v>23.32268870967745</v>
      </c>
      <c r="U104">
        <f t="shared" si="42"/>
        <v>2.8752665705775766</v>
      </c>
      <c r="V104">
        <f t="shared" si="43"/>
        <v>67.972254607883329</v>
      </c>
      <c r="W104">
        <f t="shared" si="44"/>
        <v>1.8960041741589144</v>
      </c>
      <c r="X104">
        <f t="shared" si="45"/>
        <v>2.7893795565507378</v>
      </c>
      <c r="Y104">
        <f t="shared" si="46"/>
        <v>0.9792623964186622</v>
      </c>
      <c r="Z104">
        <f t="shared" si="47"/>
        <v>0.36068276067358762</v>
      </c>
      <c r="AA104">
        <f t="shared" si="48"/>
        <v>-81.081126309688358</v>
      </c>
      <c r="AB104">
        <f t="shared" si="49"/>
        <v>-5.6066336703146158</v>
      </c>
      <c r="AC104">
        <f t="shared" si="50"/>
        <v>128.6943786060896</v>
      </c>
      <c r="AD104">
        <v>0</v>
      </c>
      <c r="AE104">
        <v>0</v>
      </c>
      <c r="AF104">
        <v>3</v>
      </c>
      <c r="AG104">
        <v>0</v>
      </c>
      <c r="AH104">
        <v>0</v>
      </c>
      <c r="AI104">
        <f t="shared" si="51"/>
        <v>1</v>
      </c>
      <c r="AJ104">
        <f t="shared" si="52"/>
        <v>0</v>
      </c>
      <c r="AK104">
        <f t="shared" si="53"/>
        <v>68042.298381318396</v>
      </c>
      <c r="AL104">
        <f t="shared" si="54"/>
        <v>1199.99870967742</v>
      </c>
      <c r="AM104">
        <f t="shared" si="55"/>
        <v>963.3593727092383</v>
      </c>
      <c r="AN104">
        <f t="shared" si="56"/>
        <v>0.80280034048387072</v>
      </c>
      <c r="AO104">
        <f t="shared" si="57"/>
        <v>0.22319963029032247</v>
      </c>
      <c r="AP104">
        <v>10</v>
      </c>
      <c r="AQ104">
        <v>1</v>
      </c>
      <c r="AR104" t="s">
        <v>235</v>
      </c>
      <c r="AS104">
        <v>1560438290.1612899</v>
      </c>
      <c r="AT104">
        <v>311.26045161290301</v>
      </c>
      <c r="AU104">
        <v>336.618516129032</v>
      </c>
      <c r="AV104">
        <v>19.041741935483898</v>
      </c>
      <c r="AW104">
        <v>19.055112903225801</v>
      </c>
      <c r="AX104">
        <v>600.03209677419397</v>
      </c>
      <c r="AY104">
        <v>99.471096774193597</v>
      </c>
      <c r="AZ104">
        <v>9.9844822580645198E-2</v>
      </c>
      <c r="BA104">
        <v>22.821370967741899</v>
      </c>
      <c r="BB104">
        <v>23.366235483871002</v>
      </c>
      <c r="BC104">
        <v>23.279141935483899</v>
      </c>
      <c r="BD104">
        <v>0</v>
      </c>
      <c r="BE104">
        <v>0</v>
      </c>
      <c r="BF104">
        <v>12999.487096774201</v>
      </c>
      <c r="BG104">
        <v>1038.9383870967699</v>
      </c>
      <c r="BH104">
        <v>20.936003225806498</v>
      </c>
      <c r="BI104">
        <v>1199.99870967742</v>
      </c>
      <c r="BJ104">
        <v>0.33000309677419398</v>
      </c>
      <c r="BK104">
        <v>0.329992096774193</v>
      </c>
      <c r="BL104">
        <v>0.32999845161290298</v>
      </c>
      <c r="BM104">
        <v>1.00061580645161E-2</v>
      </c>
      <c r="BN104">
        <v>23</v>
      </c>
      <c r="BO104">
        <v>17743.151612903199</v>
      </c>
      <c r="BP104">
        <v>1560432001.5</v>
      </c>
      <c r="BQ104" t="s">
        <v>236</v>
      </c>
      <c r="BR104">
        <v>1</v>
      </c>
      <c r="BS104">
        <v>-1.3480000000000001</v>
      </c>
      <c r="BT104">
        <v>2.1000000000000001E-2</v>
      </c>
      <c r="BU104">
        <v>400</v>
      </c>
      <c r="BV104">
        <v>19</v>
      </c>
      <c r="BW104">
        <v>0.05</v>
      </c>
      <c r="BX104">
        <v>0.02</v>
      </c>
      <c r="BY104">
        <v>15.2160151347392</v>
      </c>
      <c r="BZ104">
        <v>0.37629864130157797</v>
      </c>
      <c r="CA104">
        <v>5.2562788813820302E-2</v>
      </c>
      <c r="CB104">
        <v>1</v>
      </c>
      <c r="CC104">
        <v>-25.353200000000001</v>
      </c>
      <c r="CD104">
        <v>-0.67432473867603304</v>
      </c>
      <c r="CE104">
        <v>8.9477701269032303E-2</v>
      </c>
      <c r="CF104">
        <v>1</v>
      </c>
      <c r="CG104">
        <v>-1.37467278048781E-2</v>
      </c>
      <c r="CH104">
        <v>1.77894422299642E-2</v>
      </c>
      <c r="CI104">
        <v>2.4503034792156199E-3</v>
      </c>
      <c r="CJ104">
        <v>1</v>
      </c>
      <c r="CK104">
        <v>3</v>
      </c>
      <c r="CL104">
        <v>3</v>
      </c>
      <c r="CM104" t="s">
        <v>237</v>
      </c>
      <c r="CN104">
        <v>1.8608100000000001</v>
      </c>
      <c r="CO104">
        <v>1.8577600000000001</v>
      </c>
      <c r="CP104">
        <v>1.8605100000000001</v>
      </c>
      <c r="CQ104">
        <v>1.85334</v>
      </c>
      <c r="CR104">
        <v>1.85192</v>
      </c>
      <c r="CS104">
        <v>1.8527400000000001</v>
      </c>
      <c r="CT104">
        <v>1.85642</v>
      </c>
      <c r="CU104">
        <v>1.8627</v>
      </c>
      <c r="CV104" t="s">
        <v>238</v>
      </c>
      <c r="CW104" t="s">
        <v>19</v>
      </c>
      <c r="CX104" t="s">
        <v>19</v>
      </c>
      <c r="CY104" t="s">
        <v>19</v>
      </c>
      <c r="CZ104" t="s">
        <v>239</v>
      </c>
      <c r="DA104" t="s">
        <v>240</v>
      </c>
      <c r="DB104" t="s">
        <v>241</v>
      </c>
      <c r="DC104" t="s">
        <v>241</v>
      </c>
      <c r="DD104" t="s">
        <v>241</v>
      </c>
      <c r="DE104" t="s">
        <v>241</v>
      </c>
      <c r="DF104">
        <v>0</v>
      </c>
      <c r="DG104">
        <v>100</v>
      </c>
      <c r="DH104">
        <v>100</v>
      </c>
      <c r="DI104">
        <v>-1.3480000000000001</v>
      </c>
      <c r="DJ104">
        <v>2.1000000000000001E-2</v>
      </c>
      <c r="DK104">
        <v>3</v>
      </c>
      <c r="DL104">
        <v>637.322</v>
      </c>
      <c r="DM104">
        <v>289.45400000000001</v>
      </c>
      <c r="DN104">
        <v>23.000900000000001</v>
      </c>
      <c r="DO104">
        <v>23.563500000000001</v>
      </c>
      <c r="DP104">
        <v>30.000299999999999</v>
      </c>
      <c r="DQ104">
        <v>23.658899999999999</v>
      </c>
      <c r="DR104">
        <v>23.6736</v>
      </c>
      <c r="DS104">
        <v>17.829699999999999</v>
      </c>
      <c r="DT104">
        <v>22.842500000000001</v>
      </c>
      <c r="DU104">
        <v>100</v>
      </c>
      <c r="DV104">
        <v>23</v>
      </c>
      <c r="DW104">
        <v>363.33</v>
      </c>
      <c r="DX104">
        <v>19</v>
      </c>
      <c r="DY104">
        <v>101.285</v>
      </c>
      <c r="DZ104">
        <v>105.256</v>
      </c>
    </row>
    <row r="105" spans="1:130" x14ac:dyDescent="0.25">
      <c r="A105">
        <v>106</v>
      </c>
      <c r="B105">
        <v>1560438302.5</v>
      </c>
      <c r="C105">
        <v>210</v>
      </c>
      <c r="D105" t="s">
        <v>420</v>
      </c>
      <c r="E105" t="s">
        <v>421</v>
      </c>
      <c r="G105">
        <v>1560438292.1612899</v>
      </c>
      <c r="H105">
        <f t="shared" si="29"/>
        <v>-7.5512163602723548E-6</v>
      </c>
      <c r="I105">
        <f t="shared" si="30"/>
        <v>15.225525570331287</v>
      </c>
      <c r="J105">
        <f t="shared" si="31"/>
        <v>314.58654838709703</v>
      </c>
      <c r="K105">
        <f t="shared" si="32"/>
        <v>32574.635543231823</v>
      </c>
      <c r="L105">
        <f t="shared" si="33"/>
        <v>3243.5014996764103</v>
      </c>
      <c r="M105">
        <f t="shared" si="34"/>
        <v>31.323817579398209</v>
      </c>
      <c r="N105">
        <f t="shared" si="35"/>
        <v>-7.4890077492294443E-4</v>
      </c>
      <c r="O105">
        <f t="shared" si="36"/>
        <v>3</v>
      </c>
      <c r="P105">
        <f t="shared" si="37"/>
        <v>-7.4899426198681343E-4</v>
      </c>
      <c r="Q105">
        <f t="shared" si="38"/>
        <v>-4.681130136156057E-4</v>
      </c>
      <c r="R105">
        <f t="shared" si="39"/>
        <v>215.02164998824904</v>
      </c>
      <c r="S105">
        <f t="shared" si="40"/>
        <v>24.07030702436095</v>
      </c>
      <c r="T105">
        <f t="shared" si="41"/>
        <v>23.326398387096752</v>
      </c>
      <c r="U105">
        <f t="shared" si="42"/>
        <v>2.8759106466454902</v>
      </c>
      <c r="V105">
        <f t="shared" si="43"/>
        <v>67.962191125365194</v>
      </c>
      <c r="W105">
        <f t="shared" si="44"/>
        <v>1.896106361999826</v>
      </c>
      <c r="X105">
        <f t="shared" si="45"/>
        <v>2.7899429529901538</v>
      </c>
      <c r="Y105">
        <f t="shared" si="46"/>
        <v>0.97980428464566427</v>
      </c>
      <c r="Z105">
        <f t="shared" si="47"/>
        <v>0.33300864148801085</v>
      </c>
      <c r="AA105">
        <f t="shared" si="48"/>
        <v>-81.142168606440507</v>
      </c>
      <c r="AB105">
        <f t="shared" si="49"/>
        <v>-5.6110548358082877</v>
      </c>
      <c r="AC105">
        <f t="shared" si="50"/>
        <v>128.60143518748828</v>
      </c>
      <c r="AD105">
        <v>0</v>
      </c>
      <c r="AE105">
        <v>0</v>
      </c>
      <c r="AF105">
        <v>3</v>
      </c>
      <c r="AG105">
        <v>0</v>
      </c>
      <c r="AH105">
        <v>0</v>
      </c>
      <c r="AI105">
        <f t="shared" si="51"/>
        <v>1</v>
      </c>
      <c r="AJ105">
        <f t="shared" si="52"/>
        <v>0</v>
      </c>
      <c r="AK105">
        <f t="shared" si="53"/>
        <v>68038.529463587984</v>
      </c>
      <c r="AL105">
        <f t="shared" si="54"/>
        <v>1199.9996774193501</v>
      </c>
      <c r="AM105">
        <f t="shared" si="55"/>
        <v>963.36026767727412</v>
      </c>
      <c r="AN105">
        <f t="shared" si="56"/>
        <v>0.80280043887096786</v>
      </c>
      <c r="AO105">
        <f t="shared" si="57"/>
        <v>0.22319962448387101</v>
      </c>
      <c r="AP105">
        <v>10</v>
      </c>
      <c r="AQ105">
        <v>1</v>
      </c>
      <c r="AR105" t="s">
        <v>235</v>
      </c>
      <c r="AS105">
        <v>1560438292.1612899</v>
      </c>
      <c r="AT105">
        <v>314.58654838709703</v>
      </c>
      <c r="AU105">
        <v>339.95735483870999</v>
      </c>
      <c r="AV105">
        <v>19.0426838709677</v>
      </c>
      <c r="AW105">
        <v>19.055029032258101</v>
      </c>
      <c r="AX105">
        <v>600.02625806451601</v>
      </c>
      <c r="AY105">
        <v>99.471512903225801</v>
      </c>
      <c r="AZ105">
        <v>9.9869725806451606E-2</v>
      </c>
      <c r="BA105">
        <v>22.824703225806498</v>
      </c>
      <c r="BB105">
        <v>23.369564516129</v>
      </c>
      <c r="BC105">
        <v>23.283232258064501</v>
      </c>
      <c r="BD105">
        <v>0</v>
      </c>
      <c r="BE105">
        <v>0</v>
      </c>
      <c r="BF105">
        <v>12998.7870967742</v>
      </c>
      <c r="BG105">
        <v>1038.94451612903</v>
      </c>
      <c r="BH105">
        <v>20.927941935483901</v>
      </c>
      <c r="BI105">
        <v>1199.9996774193501</v>
      </c>
      <c r="BJ105">
        <v>0.33000341935483901</v>
      </c>
      <c r="BK105">
        <v>0.32999148387096799</v>
      </c>
      <c r="BL105">
        <v>0.32999877419354801</v>
      </c>
      <c r="BM105">
        <v>1.0006125806451599E-2</v>
      </c>
      <c r="BN105">
        <v>23</v>
      </c>
      <c r="BO105">
        <v>17743.161290322601</v>
      </c>
      <c r="BP105">
        <v>1560432001.5</v>
      </c>
      <c r="BQ105" t="s">
        <v>236</v>
      </c>
      <c r="BR105">
        <v>1</v>
      </c>
      <c r="BS105">
        <v>-1.3480000000000001</v>
      </c>
      <c r="BT105">
        <v>2.1000000000000001E-2</v>
      </c>
      <c r="BU105">
        <v>400</v>
      </c>
      <c r="BV105">
        <v>19</v>
      </c>
      <c r="BW105">
        <v>0.05</v>
      </c>
      <c r="BX105">
        <v>0.02</v>
      </c>
      <c r="BY105">
        <v>15.222443203860299</v>
      </c>
      <c r="BZ105">
        <v>0.40256143037660902</v>
      </c>
      <c r="CA105">
        <v>5.3242669776787703E-2</v>
      </c>
      <c r="CB105">
        <v>1</v>
      </c>
      <c r="CC105">
        <v>-25.365409756097598</v>
      </c>
      <c r="CD105">
        <v>-0.67014146341478598</v>
      </c>
      <c r="CE105">
        <v>8.9412802064979396E-2</v>
      </c>
      <c r="CF105">
        <v>1</v>
      </c>
      <c r="CG105">
        <v>-1.26687490243902E-2</v>
      </c>
      <c r="CH105">
        <v>2.5317847526131101E-2</v>
      </c>
      <c r="CI105">
        <v>3.2740075389701201E-3</v>
      </c>
      <c r="CJ105">
        <v>1</v>
      </c>
      <c r="CK105">
        <v>3</v>
      </c>
      <c r="CL105">
        <v>3</v>
      </c>
      <c r="CM105" t="s">
        <v>237</v>
      </c>
      <c r="CN105">
        <v>1.8608100000000001</v>
      </c>
      <c r="CO105">
        <v>1.8577600000000001</v>
      </c>
      <c r="CP105">
        <v>1.8605</v>
      </c>
      <c r="CQ105">
        <v>1.85334</v>
      </c>
      <c r="CR105">
        <v>1.8519399999999999</v>
      </c>
      <c r="CS105">
        <v>1.85273</v>
      </c>
      <c r="CT105">
        <v>1.85643</v>
      </c>
      <c r="CU105">
        <v>1.86269</v>
      </c>
      <c r="CV105" t="s">
        <v>238</v>
      </c>
      <c r="CW105" t="s">
        <v>19</v>
      </c>
      <c r="CX105" t="s">
        <v>19</v>
      </c>
      <c r="CY105" t="s">
        <v>19</v>
      </c>
      <c r="CZ105" t="s">
        <v>239</v>
      </c>
      <c r="DA105" t="s">
        <v>240</v>
      </c>
      <c r="DB105" t="s">
        <v>241</v>
      </c>
      <c r="DC105" t="s">
        <v>241</v>
      </c>
      <c r="DD105" t="s">
        <v>241</v>
      </c>
      <c r="DE105" t="s">
        <v>241</v>
      </c>
      <c r="DF105">
        <v>0</v>
      </c>
      <c r="DG105">
        <v>100</v>
      </c>
      <c r="DH105">
        <v>100</v>
      </c>
      <c r="DI105">
        <v>-1.3480000000000001</v>
      </c>
      <c r="DJ105">
        <v>2.1000000000000001E-2</v>
      </c>
      <c r="DK105">
        <v>3</v>
      </c>
      <c r="DL105">
        <v>637.22900000000004</v>
      </c>
      <c r="DM105">
        <v>289.48200000000003</v>
      </c>
      <c r="DN105">
        <v>23.000399999999999</v>
      </c>
      <c r="DO105">
        <v>23.564</v>
      </c>
      <c r="DP105">
        <v>30.000299999999999</v>
      </c>
      <c r="DQ105">
        <v>23.659500000000001</v>
      </c>
      <c r="DR105">
        <v>23.674600000000002</v>
      </c>
      <c r="DS105">
        <v>17.977599999999999</v>
      </c>
      <c r="DT105">
        <v>22.842500000000001</v>
      </c>
      <c r="DU105">
        <v>100</v>
      </c>
      <c r="DV105">
        <v>23</v>
      </c>
      <c r="DW105">
        <v>368.33</v>
      </c>
      <c r="DX105">
        <v>19</v>
      </c>
      <c r="DY105">
        <v>101.28400000000001</v>
      </c>
      <c r="DZ105">
        <v>105.255</v>
      </c>
    </row>
    <row r="106" spans="1:130" x14ac:dyDescent="0.25">
      <c r="A106">
        <v>107</v>
      </c>
      <c r="B106">
        <v>1560438304.5</v>
      </c>
      <c r="C106">
        <v>212</v>
      </c>
      <c r="D106" t="s">
        <v>422</v>
      </c>
      <c r="E106" t="s">
        <v>423</v>
      </c>
      <c r="G106">
        <v>1560438294.1612899</v>
      </c>
      <c r="H106">
        <f t="shared" si="29"/>
        <v>-7.0461899314216466E-6</v>
      </c>
      <c r="I106">
        <f t="shared" si="30"/>
        <v>15.235850102905619</v>
      </c>
      <c r="J106">
        <f t="shared" si="31"/>
        <v>317.91151612903201</v>
      </c>
      <c r="K106">
        <f t="shared" si="32"/>
        <v>34925.568291869015</v>
      </c>
      <c r="L106">
        <f t="shared" si="33"/>
        <v>3477.604793447063</v>
      </c>
      <c r="M106">
        <f t="shared" si="34"/>
        <v>31.655050052248733</v>
      </c>
      <c r="N106">
        <f t="shared" si="35"/>
        <v>-6.9858193698179953E-4</v>
      </c>
      <c r="O106">
        <f t="shared" si="36"/>
        <v>3</v>
      </c>
      <c r="P106">
        <f t="shared" si="37"/>
        <v>-6.9866328257333916E-4</v>
      </c>
      <c r="Q106">
        <f t="shared" si="38"/>
        <v>-4.366572424866755E-4</v>
      </c>
      <c r="R106">
        <f t="shared" si="39"/>
        <v>215.02168583929128</v>
      </c>
      <c r="S106">
        <f t="shared" si="40"/>
        <v>24.071931821731749</v>
      </c>
      <c r="T106">
        <f t="shared" si="41"/>
        <v>23.328780645161299</v>
      </c>
      <c r="U106">
        <f t="shared" si="42"/>
        <v>2.8763243220307233</v>
      </c>
      <c r="V106">
        <f t="shared" si="43"/>
        <v>67.957726176679159</v>
      </c>
      <c r="W106">
        <f t="shared" si="44"/>
        <v>1.8961834479866704</v>
      </c>
      <c r="X106">
        <f t="shared" si="45"/>
        <v>2.7902396896813446</v>
      </c>
      <c r="Y106">
        <f t="shared" si="46"/>
        <v>0.98014087404405292</v>
      </c>
      <c r="Z106">
        <f t="shared" si="47"/>
        <v>0.31073697597569461</v>
      </c>
      <c r="AA106">
        <f t="shared" si="48"/>
        <v>-81.24364490323191</v>
      </c>
      <c r="AB106">
        <f t="shared" si="49"/>
        <v>-5.6181897779041012</v>
      </c>
      <c r="AC106">
        <f t="shared" si="50"/>
        <v>128.47058813413096</v>
      </c>
      <c r="AD106">
        <v>0</v>
      </c>
      <c r="AE106">
        <v>0</v>
      </c>
      <c r="AF106">
        <v>3</v>
      </c>
      <c r="AG106">
        <v>0</v>
      </c>
      <c r="AH106">
        <v>0</v>
      </c>
      <c r="AI106">
        <f t="shared" si="51"/>
        <v>1</v>
      </c>
      <c r="AJ106">
        <f t="shared" si="52"/>
        <v>0</v>
      </c>
      <c r="AK106">
        <f t="shared" si="53"/>
        <v>68035.323044503384</v>
      </c>
      <c r="AL106">
        <f t="shared" si="54"/>
        <v>1200</v>
      </c>
      <c r="AM106">
        <f t="shared" si="55"/>
        <v>963.36053341935485</v>
      </c>
      <c r="AN106">
        <f t="shared" si="56"/>
        <v>0.80280044451612909</v>
      </c>
      <c r="AO106">
        <f t="shared" si="57"/>
        <v>0.22319960012903231</v>
      </c>
      <c r="AP106">
        <v>10</v>
      </c>
      <c r="AQ106">
        <v>1</v>
      </c>
      <c r="AR106" t="s">
        <v>235</v>
      </c>
      <c r="AS106">
        <v>1560438294.1612899</v>
      </c>
      <c r="AT106">
        <v>317.91151612903201</v>
      </c>
      <c r="AU106">
        <v>343.29941935483902</v>
      </c>
      <c r="AV106">
        <v>19.043361290322601</v>
      </c>
      <c r="AW106">
        <v>19.054880645161301</v>
      </c>
      <c r="AX106">
        <v>600.03419354838695</v>
      </c>
      <c r="AY106">
        <v>99.471977419354801</v>
      </c>
      <c r="AZ106">
        <v>9.99111290322581E-2</v>
      </c>
      <c r="BA106">
        <v>22.8264580645161</v>
      </c>
      <c r="BB106">
        <v>23.372458064516099</v>
      </c>
      <c r="BC106">
        <v>23.285103225806498</v>
      </c>
      <c r="BD106">
        <v>0</v>
      </c>
      <c r="BE106">
        <v>0</v>
      </c>
      <c r="BF106">
        <v>12998.1225806452</v>
      </c>
      <c r="BG106">
        <v>1038.9483870967699</v>
      </c>
      <c r="BH106">
        <v>20.9254741935484</v>
      </c>
      <c r="BI106">
        <v>1200</v>
      </c>
      <c r="BJ106">
        <v>0.33000374193548399</v>
      </c>
      <c r="BK106">
        <v>0.32999132258064501</v>
      </c>
      <c r="BL106">
        <v>0.32999861290322602</v>
      </c>
      <c r="BM106">
        <v>1.0006109677419399E-2</v>
      </c>
      <c r="BN106">
        <v>23</v>
      </c>
      <c r="BO106">
        <v>17743.1677419355</v>
      </c>
      <c r="BP106">
        <v>1560432001.5</v>
      </c>
      <c r="BQ106" t="s">
        <v>236</v>
      </c>
      <c r="BR106">
        <v>1</v>
      </c>
      <c r="BS106">
        <v>-1.3480000000000001</v>
      </c>
      <c r="BT106">
        <v>2.1000000000000001E-2</v>
      </c>
      <c r="BU106">
        <v>400</v>
      </c>
      <c r="BV106">
        <v>19</v>
      </c>
      <c r="BW106">
        <v>0.05</v>
      </c>
      <c r="BX106">
        <v>0.02</v>
      </c>
      <c r="BY106">
        <v>15.231608278329499</v>
      </c>
      <c r="BZ106">
        <v>0.38257697835515603</v>
      </c>
      <c r="CA106">
        <v>5.1893800028060502E-2</v>
      </c>
      <c r="CB106">
        <v>1</v>
      </c>
      <c r="CC106">
        <v>-25.383353658536599</v>
      </c>
      <c r="CD106">
        <v>-0.58819442508715203</v>
      </c>
      <c r="CE106">
        <v>8.3534803897685805E-2</v>
      </c>
      <c r="CF106">
        <v>1</v>
      </c>
      <c r="CG106">
        <v>-1.1754154390243901E-2</v>
      </c>
      <c r="CH106">
        <v>3.1014025923347802E-2</v>
      </c>
      <c r="CI106">
        <v>3.71159553543141E-3</v>
      </c>
      <c r="CJ106">
        <v>1</v>
      </c>
      <c r="CK106">
        <v>3</v>
      </c>
      <c r="CL106">
        <v>3</v>
      </c>
      <c r="CM106" t="s">
        <v>237</v>
      </c>
      <c r="CN106">
        <v>1.8608100000000001</v>
      </c>
      <c r="CO106">
        <v>1.8577600000000001</v>
      </c>
      <c r="CP106">
        <v>1.8605</v>
      </c>
      <c r="CQ106">
        <v>1.85334</v>
      </c>
      <c r="CR106">
        <v>1.8519099999999999</v>
      </c>
      <c r="CS106">
        <v>1.8527199999999999</v>
      </c>
      <c r="CT106">
        <v>1.85643</v>
      </c>
      <c r="CU106">
        <v>1.8626799999999999</v>
      </c>
      <c r="CV106" t="s">
        <v>238</v>
      </c>
      <c r="CW106" t="s">
        <v>19</v>
      </c>
      <c r="CX106" t="s">
        <v>19</v>
      </c>
      <c r="CY106" t="s">
        <v>19</v>
      </c>
      <c r="CZ106" t="s">
        <v>239</v>
      </c>
      <c r="DA106" t="s">
        <v>240</v>
      </c>
      <c r="DB106" t="s">
        <v>241</v>
      </c>
      <c r="DC106" t="s">
        <v>241</v>
      </c>
      <c r="DD106" t="s">
        <v>241</v>
      </c>
      <c r="DE106" t="s">
        <v>241</v>
      </c>
      <c r="DF106">
        <v>0</v>
      </c>
      <c r="DG106">
        <v>100</v>
      </c>
      <c r="DH106">
        <v>100</v>
      </c>
      <c r="DI106">
        <v>-1.3480000000000001</v>
      </c>
      <c r="DJ106">
        <v>2.1000000000000001E-2</v>
      </c>
      <c r="DK106">
        <v>3</v>
      </c>
      <c r="DL106">
        <v>637.36199999999997</v>
      </c>
      <c r="DM106">
        <v>289.363</v>
      </c>
      <c r="DN106">
        <v>23</v>
      </c>
      <c r="DO106">
        <v>23.565000000000001</v>
      </c>
      <c r="DP106">
        <v>30.000299999999999</v>
      </c>
      <c r="DQ106">
        <v>23.660499999999999</v>
      </c>
      <c r="DR106">
        <v>23.6751</v>
      </c>
      <c r="DS106">
        <v>18.114999999999998</v>
      </c>
      <c r="DT106">
        <v>22.842500000000001</v>
      </c>
      <c r="DU106">
        <v>100</v>
      </c>
      <c r="DV106">
        <v>23</v>
      </c>
      <c r="DW106">
        <v>373.33</v>
      </c>
      <c r="DX106">
        <v>19</v>
      </c>
      <c r="DY106">
        <v>101.28400000000001</v>
      </c>
      <c r="DZ106">
        <v>105.255</v>
      </c>
    </row>
    <row r="107" spans="1:130" x14ac:dyDescent="0.25">
      <c r="A107">
        <v>108</v>
      </c>
      <c r="B107">
        <v>1560438306.5</v>
      </c>
      <c r="C107">
        <v>214</v>
      </c>
      <c r="D107" t="s">
        <v>424</v>
      </c>
      <c r="E107" t="s">
        <v>425</v>
      </c>
      <c r="G107">
        <v>1560438296.1612899</v>
      </c>
      <c r="H107">
        <f t="shared" si="29"/>
        <v>-6.8114437893467406E-6</v>
      </c>
      <c r="I107">
        <f t="shared" si="30"/>
        <v>15.249363140194404</v>
      </c>
      <c r="J107">
        <f t="shared" si="31"/>
        <v>321.24012903225798</v>
      </c>
      <c r="K107">
        <f t="shared" si="32"/>
        <v>36161.716320144893</v>
      </c>
      <c r="L107">
        <f t="shared" si="33"/>
        <v>3600.7100691534974</v>
      </c>
      <c r="M107">
        <f t="shared" si="34"/>
        <v>31.986661169017918</v>
      </c>
      <c r="N107">
        <f t="shared" si="35"/>
        <v>-6.7515420049392406E-4</v>
      </c>
      <c r="O107">
        <f t="shared" si="36"/>
        <v>3</v>
      </c>
      <c r="P107">
        <f t="shared" si="37"/>
        <v>-6.7523018124278497E-4</v>
      </c>
      <c r="Q107">
        <f t="shared" si="38"/>
        <v>-4.2201203622354775E-4</v>
      </c>
      <c r="R107">
        <f t="shared" si="39"/>
        <v>215.02169339858241</v>
      </c>
      <c r="S107">
        <f t="shared" si="40"/>
        <v>24.072297447594934</v>
      </c>
      <c r="T107">
        <f t="shared" si="41"/>
        <v>23.330349999999999</v>
      </c>
      <c r="U107">
        <f t="shared" si="42"/>
        <v>2.8765968664782506</v>
      </c>
      <c r="V107">
        <f t="shared" si="43"/>
        <v>67.957437501378038</v>
      </c>
      <c r="W107">
        <f t="shared" si="44"/>
        <v>1.8962243269908505</v>
      </c>
      <c r="X107">
        <f t="shared" si="45"/>
        <v>2.790311696129506</v>
      </c>
      <c r="Y107">
        <f t="shared" si="46"/>
        <v>0.98037253948740011</v>
      </c>
      <c r="Z107">
        <f t="shared" si="47"/>
        <v>0.30038467111019124</v>
      </c>
      <c r="AA107">
        <f t="shared" si="48"/>
        <v>-81.428597845168213</v>
      </c>
      <c r="AB107">
        <f t="shared" si="49"/>
        <v>-5.631036646697992</v>
      </c>
      <c r="AC107">
        <f t="shared" si="50"/>
        <v>128.26244357782639</v>
      </c>
      <c r="AD107">
        <v>0</v>
      </c>
      <c r="AE107">
        <v>0</v>
      </c>
      <c r="AF107">
        <v>3</v>
      </c>
      <c r="AG107">
        <v>0</v>
      </c>
      <c r="AH107">
        <v>0</v>
      </c>
      <c r="AI107">
        <f t="shared" si="51"/>
        <v>1</v>
      </c>
      <c r="AJ107">
        <f t="shared" si="52"/>
        <v>0</v>
      </c>
      <c r="AK107">
        <f t="shared" si="53"/>
        <v>68029.25698338107</v>
      </c>
      <c r="AL107">
        <f t="shared" si="54"/>
        <v>1200</v>
      </c>
      <c r="AM107">
        <f t="shared" si="55"/>
        <v>963.36056380645084</v>
      </c>
      <c r="AN107">
        <f t="shared" si="56"/>
        <v>0.80280046983870901</v>
      </c>
      <c r="AO107">
        <f t="shared" si="57"/>
        <v>0.22319960093548372</v>
      </c>
      <c r="AP107">
        <v>10</v>
      </c>
      <c r="AQ107">
        <v>1</v>
      </c>
      <c r="AR107" t="s">
        <v>235</v>
      </c>
      <c r="AS107">
        <v>1560438296.1612899</v>
      </c>
      <c r="AT107">
        <v>321.24012903225798</v>
      </c>
      <c r="AU107">
        <v>346.65041935483902</v>
      </c>
      <c r="AV107">
        <v>19.043667741935501</v>
      </c>
      <c r="AW107">
        <v>19.054803225806499</v>
      </c>
      <c r="AX107">
        <v>600.03938709677402</v>
      </c>
      <c r="AY107">
        <v>99.472509677419396</v>
      </c>
      <c r="AZ107">
        <v>9.9923148387096802E-2</v>
      </c>
      <c r="BA107">
        <v>22.826883870967698</v>
      </c>
      <c r="BB107">
        <v>23.3751322580645</v>
      </c>
      <c r="BC107">
        <v>23.285567741935498</v>
      </c>
      <c r="BD107">
        <v>0</v>
      </c>
      <c r="BE107">
        <v>0</v>
      </c>
      <c r="BF107">
        <v>12996.774193548399</v>
      </c>
      <c r="BG107">
        <v>1038.9454838709701</v>
      </c>
      <c r="BH107">
        <v>20.923677419354799</v>
      </c>
      <c r="BI107">
        <v>1200</v>
      </c>
      <c r="BJ107">
        <v>0.33000377419354798</v>
      </c>
      <c r="BK107">
        <v>0.32999109677419303</v>
      </c>
      <c r="BL107">
        <v>0.329998806451613</v>
      </c>
      <c r="BM107">
        <v>1.00060935483871E-2</v>
      </c>
      <c r="BN107">
        <v>23</v>
      </c>
      <c r="BO107">
        <v>17743.164516129</v>
      </c>
      <c r="BP107">
        <v>1560432001.5</v>
      </c>
      <c r="BQ107" t="s">
        <v>236</v>
      </c>
      <c r="BR107">
        <v>1</v>
      </c>
      <c r="BS107">
        <v>-1.3480000000000001</v>
      </c>
      <c r="BT107">
        <v>2.1000000000000001E-2</v>
      </c>
      <c r="BU107">
        <v>400</v>
      </c>
      <c r="BV107">
        <v>19</v>
      </c>
      <c r="BW107">
        <v>0.05</v>
      </c>
      <c r="BX107">
        <v>0.02</v>
      </c>
      <c r="BY107">
        <v>15.243616739018499</v>
      </c>
      <c r="BZ107">
        <v>0.269190829664193</v>
      </c>
      <c r="CA107">
        <v>4.3840947172637403E-2</v>
      </c>
      <c r="CB107">
        <v>1</v>
      </c>
      <c r="CC107">
        <v>-25.402875609756101</v>
      </c>
      <c r="CD107">
        <v>-0.42536027874565202</v>
      </c>
      <c r="CE107">
        <v>7.2022980006511805E-2</v>
      </c>
      <c r="CF107">
        <v>1</v>
      </c>
      <c r="CG107">
        <v>-1.12151197560976E-2</v>
      </c>
      <c r="CH107">
        <v>3.2151553170732199E-2</v>
      </c>
      <c r="CI107">
        <v>3.7753935074899799E-3</v>
      </c>
      <c r="CJ107">
        <v>1</v>
      </c>
      <c r="CK107">
        <v>3</v>
      </c>
      <c r="CL107">
        <v>3</v>
      </c>
      <c r="CM107" t="s">
        <v>237</v>
      </c>
      <c r="CN107">
        <v>1.8608100000000001</v>
      </c>
      <c r="CO107">
        <v>1.8577399999999999</v>
      </c>
      <c r="CP107">
        <v>1.8605</v>
      </c>
      <c r="CQ107">
        <v>1.8533299999999999</v>
      </c>
      <c r="CR107">
        <v>1.85189</v>
      </c>
      <c r="CS107">
        <v>1.8527199999999999</v>
      </c>
      <c r="CT107">
        <v>1.85643</v>
      </c>
      <c r="CU107">
        <v>1.86267</v>
      </c>
      <c r="CV107" t="s">
        <v>238</v>
      </c>
      <c r="CW107" t="s">
        <v>19</v>
      </c>
      <c r="CX107" t="s">
        <v>19</v>
      </c>
      <c r="CY107" t="s">
        <v>19</v>
      </c>
      <c r="CZ107" t="s">
        <v>239</v>
      </c>
      <c r="DA107" t="s">
        <v>240</v>
      </c>
      <c r="DB107" t="s">
        <v>241</v>
      </c>
      <c r="DC107" t="s">
        <v>241</v>
      </c>
      <c r="DD107" t="s">
        <v>241</v>
      </c>
      <c r="DE107" t="s">
        <v>241</v>
      </c>
      <c r="DF107">
        <v>0</v>
      </c>
      <c r="DG107">
        <v>100</v>
      </c>
      <c r="DH107">
        <v>100</v>
      </c>
      <c r="DI107">
        <v>-1.3480000000000001</v>
      </c>
      <c r="DJ107">
        <v>2.1000000000000001E-2</v>
      </c>
      <c r="DK107">
        <v>3</v>
      </c>
      <c r="DL107">
        <v>637.30700000000002</v>
      </c>
      <c r="DM107">
        <v>289.34100000000001</v>
      </c>
      <c r="DN107">
        <v>22.9999</v>
      </c>
      <c r="DO107">
        <v>23.565899999999999</v>
      </c>
      <c r="DP107">
        <v>30.0001</v>
      </c>
      <c r="DQ107">
        <v>23.660900000000002</v>
      </c>
      <c r="DR107">
        <v>23.6751</v>
      </c>
      <c r="DS107">
        <v>18.217099999999999</v>
      </c>
      <c r="DT107">
        <v>22.842500000000001</v>
      </c>
      <c r="DU107">
        <v>100</v>
      </c>
      <c r="DV107">
        <v>23</v>
      </c>
      <c r="DW107">
        <v>373.33</v>
      </c>
      <c r="DX107">
        <v>19</v>
      </c>
      <c r="DY107">
        <v>101.28400000000001</v>
      </c>
      <c r="DZ107">
        <v>105.255</v>
      </c>
    </row>
    <row r="108" spans="1:130" x14ac:dyDescent="0.25">
      <c r="A108">
        <v>109</v>
      </c>
      <c r="B108">
        <v>1560438308.5</v>
      </c>
      <c r="C108">
        <v>216</v>
      </c>
      <c r="D108" t="s">
        <v>426</v>
      </c>
      <c r="E108" t="s">
        <v>427</v>
      </c>
      <c r="G108">
        <v>1560438298.1612899</v>
      </c>
      <c r="H108">
        <f t="shared" si="29"/>
        <v>-6.7759080341597317E-6</v>
      </c>
      <c r="I108">
        <f t="shared" si="30"/>
        <v>15.259881557569255</v>
      </c>
      <c r="J108">
        <f t="shared" si="31"/>
        <v>324.573451612903</v>
      </c>
      <c r="K108">
        <f t="shared" si="32"/>
        <v>36377.52897948504</v>
      </c>
      <c r="L108">
        <f t="shared" si="33"/>
        <v>3622.2120517982798</v>
      </c>
      <c r="M108">
        <f t="shared" si="34"/>
        <v>32.318684119227548</v>
      </c>
      <c r="N108">
        <f t="shared" si="35"/>
        <v>-6.7163806503764553E-4</v>
      </c>
      <c r="O108">
        <f t="shared" si="36"/>
        <v>3</v>
      </c>
      <c r="P108">
        <f t="shared" si="37"/>
        <v>-6.7171325640294401E-4</v>
      </c>
      <c r="Q108">
        <f t="shared" si="38"/>
        <v>-4.1981402913005082E-4</v>
      </c>
      <c r="R108">
        <f t="shared" si="39"/>
        <v>215.02175270141547</v>
      </c>
      <c r="S108">
        <f t="shared" si="40"/>
        <v>24.07149582471687</v>
      </c>
      <c r="T108">
        <f t="shared" si="41"/>
        <v>23.33037741935485</v>
      </c>
      <c r="U108">
        <f t="shared" si="42"/>
        <v>2.8766016285038987</v>
      </c>
      <c r="V108">
        <f t="shared" si="43"/>
        <v>67.961053238646684</v>
      </c>
      <c r="W108">
        <f t="shared" si="44"/>
        <v>1.8962340186761142</v>
      </c>
      <c r="X108">
        <f t="shared" si="45"/>
        <v>2.790177503602612</v>
      </c>
      <c r="Y108">
        <f t="shared" si="46"/>
        <v>0.98036760982778448</v>
      </c>
      <c r="Z108">
        <f t="shared" si="47"/>
        <v>0.29881754430644419</v>
      </c>
      <c r="AA108">
        <f t="shared" si="48"/>
        <v>-81.561377883879913</v>
      </c>
      <c r="AB108">
        <f t="shared" si="49"/>
        <v>-5.6401969140901711</v>
      </c>
      <c r="AC108">
        <f t="shared" si="50"/>
        <v>128.11899544775181</v>
      </c>
      <c r="AD108">
        <v>0</v>
      </c>
      <c r="AE108">
        <v>0</v>
      </c>
      <c r="AF108">
        <v>3</v>
      </c>
      <c r="AG108">
        <v>0</v>
      </c>
      <c r="AH108">
        <v>0</v>
      </c>
      <c r="AI108">
        <f t="shared" si="51"/>
        <v>1</v>
      </c>
      <c r="AJ108">
        <f t="shared" si="52"/>
        <v>0</v>
      </c>
      <c r="AK108">
        <f t="shared" si="53"/>
        <v>68032.227180307673</v>
      </c>
      <c r="AL108">
        <f t="shared" si="54"/>
        <v>1200</v>
      </c>
      <c r="AM108">
        <f t="shared" si="55"/>
        <v>963.36070683870969</v>
      </c>
      <c r="AN108">
        <f t="shared" si="56"/>
        <v>0.80280058903225804</v>
      </c>
      <c r="AO108">
        <f t="shared" si="57"/>
        <v>0.22319962935483875</v>
      </c>
      <c r="AP108">
        <v>10</v>
      </c>
      <c r="AQ108">
        <v>1</v>
      </c>
      <c r="AR108" t="s">
        <v>235</v>
      </c>
      <c r="AS108">
        <v>1560438298.1612899</v>
      </c>
      <c r="AT108">
        <v>324.573451612903</v>
      </c>
      <c r="AU108">
        <v>350.00132258064502</v>
      </c>
      <c r="AV108">
        <v>19.043696774193499</v>
      </c>
      <c r="AW108">
        <v>19.054774193548401</v>
      </c>
      <c r="AX108">
        <v>600.03774193548395</v>
      </c>
      <c r="AY108">
        <v>99.472864516128993</v>
      </c>
      <c r="AZ108">
        <v>9.9925429032258095E-2</v>
      </c>
      <c r="BA108">
        <v>22.826090322580601</v>
      </c>
      <c r="BB108">
        <v>23.376096774193599</v>
      </c>
      <c r="BC108">
        <v>23.284658064516101</v>
      </c>
      <c r="BD108">
        <v>0</v>
      </c>
      <c r="BE108">
        <v>0</v>
      </c>
      <c r="BF108">
        <v>12997.316129032301</v>
      </c>
      <c r="BG108">
        <v>1038.9409677419401</v>
      </c>
      <c r="BH108">
        <v>20.9223322580645</v>
      </c>
      <c r="BI108">
        <v>1200</v>
      </c>
      <c r="BJ108">
        <v>0.33000364516128999</v>
      </c>
      <c r="BK108">
        <v>0.32999029032258098</v>
      </c>
      <c r="BL108">
        <v>0.32999974193548398</v>
      </c>
      <c r="BM108">
        <v>1.0006064516128999E-2</v>
      </c>
      <c r="BN108">
        <v>23</v>
      </c>
      <c r="BO108">
        <v>17743.158064516101</v>
      </c>
      <c r="BP108">
        <v>1560432001.5</v>
      </c>
      <c r="BQ108" t="s">
        <v>236</v>
      </c>
      <c r="BR108">
        <v>1</v>
      </c>
      <c r="BS108">
        <v>-1.3480000000000001</v>
      </c>
      <c r="BT108">
        <v>2.1000000000000001E-2</v>
      </c>
      <c r="BU108">
        <v>400</v>
      </c>
      <c r="BV108">
        <v>19</v>
      </c>
      <c r="BW108">
        <v>0.05</v>
      </c>
      <c r="BX108">
        <v>0.02</v>
      </c>
      <c r="BY108">
        <v>15.256124538338399</v>
      </c>
      <c r="BZ108">
        <v>0.15017766608048699</v>
      </c>
      <c r="CA108">
        <v>3.2250471932856302E-2</v>
      </c>
      <c r="CB108">
        <v>1</v>
      </c>
      <c r="CC108">
        <v>-25.423019512195101</v>
      </c>
      <c r="CD108">
        <v>-0.193053658536642</v>
      </c>
      <c r="CE108">
        <v>4.9088283930834503E-2</v>
      </c>
      <c r="CF108">
        <v>1</v>
      </c>
      <c r="CG108">
        <v>-1.10556929268293E-2</v>
      </c>
      <c r="CH108">
        <v>2.7335042508711101E-2</v>
      </c>
      <c r="CI108">
        <v>3.7288787833062399E-3</v>
      </c>
      <c r="CJ108">
        <v>1</v>
      </c>
      <c r="CK108">
        <v>3</v>
      </c>
      <c r="CL108">
        <v>3</v>
      </c>
      <c r="CM108" t="s">
        <v>237</v>
      </c>
      <c r="CN108">
        <v>1.8608100000000001</v>
      </c>
      <c r="CO108">
        <v>1.8577399999999999</v>
      </c>
      <c r="CP108">
        <v>1.8605100000000001</v>
      </c>
      <c r="CQ108">
        <v>1.85334</v>
      </c>
      <c r="CR108">
        <v>1.8519000000000001</v>
      </c>
      <c r="CS108">
        <v>1.8527199999999999</v>
      </c>
      <c r="CT108">
        <v>1.8564400000000001</v>
      </c>
      <c r="CU108">
        <v>1.8626799999999999</v>
      </c>
      <c r="CV108" t="s">
        <v>238</v>
      </c>
      <c r="CW108" t="s">
        <v>19</v>
      </c>
      <c r="CX108" t="s">
        <v>19</v>
      </c>
      <c r="CY108" t="s">
        <v>19</v>
      </c>
      <c r="CZ108" t="s">
        <v>239</v>
      </c>
      <c r="DA108" t="s">
        <v>240</v>
      </c>
      <c r="DB108" t="s">
        <v>241</v>
      </c>
      <c r="DC108" t="s">
        <v>241</v>
      </c>
      <c r="DD108" t="s">
        <v>241</v>
      </c>
      <c r="DE108" t="s">
        <v>241</v>
      </c>
      <c r="DF108">
        <v>0</v>
      </c>
      <c r="DG108">
        <v>100</v>
      </c>
      <c r="DH108">
        <v>100</v>
      </c>
      <c r="DI108">
        <v>-1.3480000000000001</v>
      </c>
      <c r="DJ108">
        <v>2.1000000000000001E-2</v>
      </c>
      <c r="DK108">
        <v>3</v>
      </c>
      <c r="DL108">
        <v>637.28800000000001</v>
      </c>
      <c r="DM108">
        <v>289.529</v>
      </c>
      <c r="DN108">
        <v>22.9999</v>
      </c>
      <c r="DO108">
        <v>23.565999999999999</v>
      </c>
      <c r="DP108">
        <v>30.0001</v>
      </c>
      <c r="DQ108">
        <v>23.660900000000002</v>
      </c>
      <c r="DR108">
        <v>23.6751</v>
      </c>
      <c r="DS108">
        <v>18.363700000000001</v>
      </c>
      <c r="DT108">
        <v>22.842500000000001</v>
      </c>
      <c r="DU108">
        <v>100</v>
      </c>
      <c r="DV108">
        <v>23</v>
      </c>
      <c r="DW108">
        <v>378.33</v>
      </c>
      <c r="DX108">
        <v>19</v>
      </c>
      <c r="DY108">
        <v>101.285</v>
      </c>
      <c r="DZ108">
        <v>105.254</v>
      </c>
    </row>
    <row r="109" spans="1:130" x14ac:dyDescent="0.25">
      <c r="A109">
        <v>110</v>
      </c>
      <c r="B109">
        <v>1560438310.5</v>
      </c>
      <c r="C109">
        <v>218</v>
      </c>
      <c r="D109" t="s">
        <v>428</v>
      </c>
      <c r="E109" t="s">
        <v>429</v>
      </c>
      <c r="G109">
        <v>1560438300.1612899</v>
      </c>
      <c r="H109">
        <f t="shared" si="29"/>
        <v>-6.7700615531163598E-6</v>
      </c>
      <c r="I109">
        <f t="shared" si="30"/>
        <v>15.266183695329692</v>
      </c>
      <c r="J109">
        <f t="shared" si="31"/>
        <v>327.90938709677403</v>
      </c>
      <c r="K109">
        <f t="shared" si="32"/>
        <v>36415.961199319761</v>
      </c>
      <c r="L109">
        <f t="shared" si="33"/>
        <v>3626.0402312044616</v>
      </c>
      <c r="M109">
        <f t="shared" si="34"/>
        <v>32.650864913177415</v>
      </c>
      <c r="N109">
        <f t="shared" si="35"/>
        <v>-6.7126279402466974E-4</v>
      </c>
      <c r="O109">
        <f t="shared" si="36"/>
        <v>3</v>
      </c>
      <c r="P109">
        <f t="shared" si="37"/>
        <v>-6.7133790138390603E-4</v>
      </c>
      <c r="Q109">
        <f t="shared" si="38"/>
        <v>-4.1957943979165665E-4</v>
      </c>
      <c r="R109">
        <f t="shared" si="39"/>
        <v>215.02177546754839</v>
      </c>
      <c r="S109">
        <f t="shared" si="40"/>
        <v>24.069876429952895</v>
      </c>
      <c r="T109">
        <f t="shared" si="41"/>
        <v>23.328667741935501</v>
      </c>
      <c r="U109">
        <f t="shared" si="42"/>
        <v>2.8763047153874335</v>
      </c>
      <c r="V109">
        <f t="shared" si="43"/>
        <v>67.967703198046863</v>
      </c>
      <c r="W109">
        <f t="shared" si="44"/>
        <v>1.8962334534714491</v>
      </c>
      <c r="X109">
        <f t="shared" si="45"/>
        <v>2.7899036810853124</v>
      </c>
      <c r="Y109">
        <f t="shared" si="46"/>
        <v>0.98007126191598437</v>
      </c>
      <c r="Z109">
        <f t="shared" si="47"/>
        <v>0.29855971449243146</v>
      </c>
      <c r="AA109">
        <f t="shared" si="48"/>
        <v>-81.546769470976415</v>
      </c>
      <c r="AB109">
        <f t="shared" si="49"/>
        <v>-5.6390915921989837</v>
      </c>
      <c r="AC109">
        <f t="shared" si="50"/>
        <v>128.13447411886543</v>
      </c>
      <c r="AD109">
        <v>0</v>
      </c>
      <c r="AE109">
        <v>0</v>
      </c>
      <c r="AF109">
        <v>3</v>
      </c>
      <c r="AG109">
        <v>0</v>
      </c>
      <c r="AH109">
        <v>0</v>
      </c>
      <c r="AI109">
        <f t="shared" si="51"/>
        <v>1</v>
      </c>
      <c r="AJ109">
        <f t="shared" si="52"/>
        <v>0</v>
      </c>
      <c r="AK109">
        <f t="shared" si="53"/>
        <v>68038.800417764345</v>
      </c>
      <c r="AL109">
        <f t="shared" si="54"/>
        <v>1199.9996774193501</v>
      </c>
      <c r="AM109">
        <f t="shared" si="55"/>
        <v>963.36060890298882</v>
      </c>
      <c r="AN109">
        <f t="shared" si="56"/>
        <v>0.80280072322580653</v>
      </c>
      <c r="AO109">
        <f t="shared" si="57"/>
        <v>0.22319967567741941</v>
      </c>
      <c r="AP109">
        <v>10</v>
      </c>
      <c r="AQ109">
        <v>1</v>
      </c>
      <c r="AR109" t="s">
        <v>235</v>
      </c>
      <c r="AS109">
        <v>1560438300.1612899</v>
      </c>
      <c r="AT109">
        <v>327.90938709677403</v>
      </c>
      <c r="AU109">
        <v>353.347451612903</v>
      </c>
      <c r="AV109">
        <v>19.043683870967701</v>
      </c>
      <c r="AW109">
        <v>19.0547516129032</v>
      </c>
      <c r="AX109">
        <v>600.044225806452</v>
      </c>
      <c r="AY109">
        <v>99.472916129032299</v>
      </c>
      <c r="AZ109">
        <v>9.99116032258065E-2</v>
      </c>
      <c r="BA109">
        <v>22.824470967741899</v>
      </c>
      <c r="BB109">
        <v>23.3749</v>
      </c>
      <c r="BC109">
        <v>23.282435483871001</v>
      </c>
      <c r="BD109">
        <v>0</v>
      </c>
      <c r="BE109">
        <v>0</v>
      </c>
      <c r="BF109">
        <v>12998.629032258101</v>
      </c>
      <c r="BG109">
        <v>1038.9374193548399</v>
      </c>
      <c r="BH109">
        <v>20.922106451612901</v>
      </c>
      <c r="BI109">
        <v>1199.9996774193501</v>
      </c>
      <c r="BJ109">
        <v>0.33000338709677401</v>
      </c>
      <c r="BK109">
        <v>0.32998967741935498</v>
      </c>
      <c r="BL109">
        <v>0.33000067741935502</v>
      </c>
      <c r="BM109">
        <v>1.00060193548387E-2</v>
      </c>
      <c r="BN109">
        <v>23</v>
      </c>
      <c r="BO109">
        <v>17743.1451612903</v>
      </c>
      <c r="BP109">
        <v>1560432001.5</v>
      </c>
      <c r="BQ109" t="s">
        <v>236</v>
      </c>
      <c r="BR109">
        <v>1</v>
      </c>
      <c r="BS109">
        <v>-1.3480000000000001</v>
      </c>
      <c r="BT109">
        <v>2.1000000000000001E-2</v>
      </c>
      <c r="BU109">
        <v>400</v>
      </c>
      <c r="BV109">
        <v>19</v>
      </c>
      <c r="BW109">
        <v>0.05</v>
      </c>
      <c r="BX109">
        <v>0.02</v>
      </c>
      <c r="BY109">
        <v>15.265372671301201</v>
      </c>
      <c r="BZ109">
        <v>7.1166568023595306E-2</v>
      </c>
      <c r="CA109">
        <v>2.4782759316176701E-2</v>
      </c>
      <c r="CB109">
        <v>1</v>
      </c>
      <c r="CC109">
        <v>-25.437941463414599</v>
      </c>
      <c r="CD109">
        <v>-5.6732404181221399E-2</v>
      </c>
      <c r="CE109">
        <v>3.5482190487071699E-2</v>
      </c>
      <c r="CF109">
        <v>1</v>
      </c>
      <c r="CG109">
        <v>-1.104141E-2</v>
      </c>
      <c r="CH109">
        <v>1.49914147735193E-2</v>
      </c>
      <c r="CI109">
        <v>3.7144292555640699E-3</v>
      </c>
      <c r="CJ109">
        <v>1</v>
      </c>
      <c r="CK109">
        <v>3</v>
      </c>
      <c r="CL109">
        <v>3</v>
      </c>
      <c r="CM109" t="s">
        <v>237</v>
      </c>
      <c r="CN109">
        <v>1.8608100000000001</v>
      </c>
      <c r="CO109">
        <v>1.85775</v>
      </c>
      <c r="CP109">
        <v>1.86052</v>
      </c>
      <c r="CQ109">
        <v>1.85334</v>
      </c>
      <c r="CR109">
        <v>1.8519099999999999</v>
      </c>
      <c r="CS109">
        <v>1.8527199999999999</v>
      </c>
      <c r="CT109">
        <v>1.8564400000000001</v>
      </c>
      <c r="CU109">
        <v>1.86267</v>
      </c>
      <c r="CV109" t="s">
        <v>238</v>
      </c>
      <c r="CW109" t="s">
        <v>19</v>
      </c>
      <c r="CX109" t="s">
        <v>19</v>
      </c>
      <c r="CY109" t="s">
        <v>19</v>
      </c>
      <c r="CZ109" t="s">
        <v>239</v>
      </c>
      <c r="DA109" t="s">
        <v>240</v>
      </c>
      <c r="DB109" t="s">
        <v>241</v>
      </c>
      <c r="DC109" t="s">
        <v>241</v>
      </c>
      <c r="DD109" t="s">
        <v>241</v>
      </c>
      <c r="DE109" t="s">
        <v>241</v>
      </c>
      <c r="DF109">
        <v>0</v>
      </c>
      <c r="DG109">
        <v>100</v>
      </c>
      <c r="DH109">
        <v>100</v>
      </c>
      <c r="DI109">
        <v>-1.3480000000000001</v>
      </c>
      <c r="DJ109">
        <v>2.1000000000000001E-2</v>
      </c>
      <c r="DK109">
        <v>3</v>
      </c>
      <c r="DL109">
        <v>637.30799999999999</v>
      </c>
      <c r="DM109">
        <v>289.58699999999999</v>
      </c>
      <c r="DN109">
        <v>22.9998</v>
      </c>
      <c r="DO109">
        <v>23.567</v>
      </c>
      <c r="DP109">
        <v>30.0001</v>
      </c>
      <c r="DQ109">
        <v>23.660900000000002</v>
      </c>
      <c r="DR109">
        <v>23.675599999999999</v>
      </c>
      <c r="DS109">
        <v>18.500800000000002</v>
      </c>
      <c r="DT109">
        <v>22.842500000000001</v>
      </c>
      <c r="DU109">
        <v>100</v>
      </c>
      <c r="DV109">
        <v>23</v>
      </c>
      <c r="DW109">
        <v>383.33</v>
      </c>
      <c r="DX109">
        <v>19</v>
      </c>
      <c r="DY109">
        <v>101.28400000000001</v>
      </c>
      <c r="DZ109">
        <v>105.254</v>
      </c>
    </row>
    <row r="110" spans="1:130" x14ac:dyDescent="0.25">
      <c r="A110">
        <v>111</v>
      </c>
      <c r="B110">
        <v>1560438312.5</v>
      </c>
      <c r="C110">
        <v>220</v>
      </c>
      <c r="D110" t="s">
        <v>430</v>
      </c>
      <c r="E110" t="s">
        <v>431</v>
      </c>
      <c r="G110">
        <v>1560438302.1612899</v>
      </c>
      <c r="H110">
        <f t="shared" si="29"/>
        <v>-6.7522914165895027E-6</v>
      </c>
      <c r="I110">
        <f t="shared" si="30"/>
        <v>15.267628342816529</v>
      </c>
      <c r="J110">
        <f t="shared" si="31"/>
        <v>331.24954838709698</v>
      </c>
      <c r="K110">
        <f t="shared" si="32"/>
        <v>36503.091295123944</v>
      </c>
      <c r="L110">
        <f t="shared" si="33"/>
        <v>3634.7173164952478</v>
      </c>
      <c r="M110">
        <f t="shared" si="34"/>
        <v>32.983465971952931</v>
      </c>
      <c r="N110">
        <f t="shared" si="35"/>
        <v>-6.6977282143618341E-4</v>
      </c>
      <c r="O110">
        <f t="shared" si="36"/>
        <v>3</v>
      </c>
      <c r="P110">
        <f t="shared" si="37"/>
        <v>-6.6984759572186984E-4</v>
      </c>
      <c r="Q110">
        <f t="shared" si="38"/>
        <v>-4.1864802868175649E-4</v>
      </c>
      <c r="R110">
        <f t="shared" si="39"/>
        <v>215.02182246206542</v>
      </c>
      <c r="S110">
        <f t="shared" si="40"/>
        <v>24.067451562666548</v>
      </c>
      <c r="T110">
        <f t="shared" si="41"/>
        <v>23.326330645161299</v>
      </c>
      <c r="U110">
        <f t="shared" si="42"/>
        <v>2.8758988841253608</v>
      </c>
      <c r="V110">
        <f t="shared" si="43"/>
        <v>67.977304532183496</v>
      </c>
      <c r="W110">
        <f t="shared" si="44"/>
        <v>1.8962228871176106</v>
      </c>
      <c r="X110">
        <f t="shared" si="45"/>
        <v>2.7894940821312706</v>
      </c>
      <c r="Y110">
        <f t="shared" si="46"/>
        <v>0.97967599700775021</v>
      </c>
      <c r="Z110">
        <f t="shared" si="47"/>
        <v>0.29777605147159708</v>
      </c>
      <c r="AA110">
        <f t="shared" si="48"/>
        <v>-81.560595290319895</v>
      </c>
      <c r="AB110">
        <f t="shared" si="49"/>
        <v>-5.6399116699194591</v>
      </c>
      <c r="AC110">
        <f t="shared" si="50"/>
        <v>128.11909155329766</v>
      </c>
      <c r="AD110">
        <v>0</v>
      </c>
      <c r="AE110">
        <v>0</v>
      </c>
      <c r="AF110">
        <v>3</v>
      </c>
      <c r="AG110">
        <v>0</v>
      </c>
      <c r="AH110">
        <v>0</v>
      </c>
      <c r="AI110">
        <f t="shared" si="51"/>
        <v>1</v>
      </c>
      <c r="AJ110">
        <f t="shared" si="52"/>
        <v>0</v>
      </c>
      <c r="AK110">
        <f t="shared" si="53"/>
        <v>68039.656760436701</v>
      </c>
      <c r="AL110">
        <f t="shared" si="54"/>
        <v>1199.9996774193501</v>
      </c>
      <c r="AM110">
        <f t="shared" si="55"/>
        <v>963.36061993524322</v>
      </c>
      <c r="AN110">
        <f t="shared" si="56"/>
        <v>0.80280073241935435</v>
      </c>
      <c r="AO110">
        <f t="shared" si="57"/>
        <v>0.22319972190322571</v>
      </c>
      <c r="AP110">
        <v>10</v>
      </c>
      <c r="AQ110">
        <v>1</v>
      </c>
      <c r="AR110" t="s">
        <v>235</v>
      </c>
      <c r="AS110">
        <v>1560438302.1612899</v>
      </c>
      <c r="AT110">
        <v>331.24954838709698</v>
      </c>
      <c r="AU110">
        <v>356.690032258065</v>
      </c>
      <c r="AV110">
        <v>19.0435709677419</v>
      </c>
      <c r="AW110">
        <v>19.0546096774194</v>
      </c>
      <c r="AX110">
        <v>600.04329032258102</v>
      </c>
      <c r="AY110">
        <v>99.472954838709697</v>
      </c>
      <c r="AZ110">
        <v>9.9908377419354794E-2</v>
      </c>
      <c r="BA110">
        <v>22.8220483870968</v>
      </c>
      <c r="BB110">
        <v>23.372351612903199</v>
      </c>
      <c r="BC110">
        <v>23.2803096774194</v>
      </c>
      <c r="BD110">
        <v>0</v>
      </c>
      <c r="BE110">
        <v>0</v>
      </c>
      <c r="BF110">
        <v>12998.6870967742</v>
      </c>
      <c r="BG110">
        <v>1038.92935483871</v>
      </c>
      <c r="BH110">
        <v>20.922106451612901</v>
      </c>
      <c r="BI110">
        <v>1199.9996774193501</v>
      </c>
      <c r="BJ110">
        <v>0.330002870967742</v>
      </c>
      <c r="BK110">
        <v>0.32998996774193501</v>
      </c>
      <c r="BL110">
        <v>0.33000099999999999</v>
      </c>
      <c r="BM110">
        <v>1.0005964516129E-2</v>
      </c>
      <c r="BN110">
        <v>23</v>
      </c>
      <c r="BO110">
        <v>17743.135483870999</v>
      </c>
      <c r="BP110">
        <v>1560432001.5</v>
      </c>
      <c r="BQ110" t="s">
        <v>236</v>
      </c>
      <c r="BR110">
        <v>1</v>
      </c>
      <c r="BS110">
        <v>-1.3480000000000001</v>
      </c>
      <c r="BT110">
        <v>2.1000000000000001E-2</v>
      </c>
      <c r="BU110">
        <v>400</v>
      </c>
      <c r="BV110">
        <v>19</v>
      </c>
      <c r="BW110">
        <v>0.05</v>
      </c>
      <c r="BX110">
        <v>0.02</v>
      </c>
      <c r="BY110">
        <v>15.269216838412699</v>
      </c>
      <c r="BZ110">
        <v>3.0870191127891501E-2</v>
      </c>
      <c r="CA110">
        <v>2.0876843619652901E-2</v>
      </c>
      <c r="CB110">
        <v>1</v>
      </c>
      <c r="CC110">
        <v>-25.440546341463399</v>
      </c>
      <c r="CD110">
        <v>-7.5675261324045298E-2</v>
      </c>
      <c r="CE110">
        <v>3.4325259827492099E-2</v>
      </c>
      <c r="CF110">
        <v>1</v>
      </c>
      <c r="CG110">
        <v>-1.10163807317073E-2</v>
      </c>
      <c r="CH110">
        <v>-5.9343177700136099E-4</v>
      </c>
      <c r="CI110">
        <v>3.6826294378161598E-3</v>
      </c>
      <c r="CJ110">
        <v>1</v>
      </c>
      <c r="CK110">
        <v>3</v>
      </c>
      <c r="CL110">
        <v>3</v>
      </c>
      <c r="CM110" t="s">
        <v>237</v>
      </c>
      <c r="CN110">
        <v>1.8608100000000001</v>
      </c>
      <c r="CO110">
        <v>1.85775</v>
      </c>
      <c r="CP110">
        <v>1.86052</v>
      </c>
      <c r="CQ110">
        <v>1.8533299999999999</v>
      </c>
      <c r="CR110">
        <v>1.8519099999999999</v>
      </c>
      <c r="CS110">
        <v>1.8527199999999999</v>
      </c>
      <c r="CT110">
        <v>1.85642</v>
      </c>
      <c r="CU110">
        <v>1.86267</v>
      </c>
      <c r="CV110" t="s">
        <v>238</v>
      </c>
      <c r="CW110" t="s">
        <v>19</v>
      </c>
      <c r="CX110" t="s">
        <v>19</v>
      </c>
      <c r="CY110" t="s">
        <v>19</v>
      </c>
      <c r="CZ110" t="s">
        <v>239</v>
      </c>
      <c r="DA110" t="s">
        <v>240</v>
      </c>
      <c r="DB110" t="s">
        <v>241</v>
      </c>
      <c r="DC110" t="s">
        <v>241</v>
      </c>
      <c r="DD110" t="s">
        <v>241</v>
      </c>
      <c r="DE110" t="s">
        <v>241</v>
      </c>
      <c r="DF110">
        <v>0</v>
      </c>
      <c r="DG110">
        <v>100</v>
      </c>
      <c r="DH110">
        <v>100</v>
      </c>
      <c r="DI110">
        <v>-1.3480000000000001</v>
      </c>
      <c r="DJ110">
        <v>2.1000000000000001E-2</v>
      </c>
      <c r="DK110">
        <v>3</v>
      </c>
      <c r="DL110">
        <v>636.976</v>
      </c>
      <c r="DM110">
        <v>289.43700000000001</v>
      </c>
      <c r="DN110">
        <v>22.9998</v>
      </c>
      <c r="DO110">
        <v>23.567799999999998</v>
      </c>
      <c r="DP110">
        <v>30.0001</v>
      </c>
      <c r="DQ110">
        <v>23.6615</v>
      </c>
      <c r="DR110">
        <v>23.676600000000001</v>
      </c>
      <c r="DS110">
        <v>18.601099999999999</v>
      </c>
      <c r="DT110">
        <v>23.1144</v>
      </c>
      <c r="DU110">
        <v>100</v>
      </c>
      <c r="DV110">
        <v>23</v>
      </c>
      <c r="DW110">
        <v>383.33</v>
      </c>
      <c r="DX110">
        <v>19</v>
      </c>
      <c r="DY110">
        <v>101.28400000000001</v>
      </c>
      <c r="DZ110">
        <v>105.254</v>
      </c>
    </row>
    <row r="111" spans="1:130" x14ac:dyDescent="0.25">
      <c r="A111">
        <v>112</v>
      </c>
      <c r="B111">
        <v>1560438314.5</v>
      </c>
      <c r="C111">
        <v>222</v>
      </c>
      <c r="D111" t="s">
        <v>432</v>
      </c>
      <c r="E111" t="s">
        <v>433</v>
      </c>
      <c r="G111">
        <v>1560438304.1612899</v>
      </c>
      <c r="H111">
        <f t="shared" si="29"/>
        <v>-6.7028956733898856E-6</v>
      </c>
      <c r="I111">
        <f t="shared" si="30"/>
        <v>15.265825353779629</v>
      </c>
      <c r="J111">
        <f t="shared" si="31"/>
        <v>334.59587096774197</v>
      </c>
      <c r="K111">
        <f t="shared" si="32"/>
        <v>36748.852956267234</v>
      </c>
      <c r="L111">
        <f t="shared" si="33"/>
        <v>3659.190458824135</v>
      </c>
      <c r="M111">
        <f t="shared" si="34"/>
        <v>33.316686647720509</v>
      </c>
      <c r="N111">
        <f t="shared" si="35"/>
        <v>-6.6523854589769951E-4</v>
      </c>
      <c r="O111">
        <f t="shared" si="36"/>
        <v>3</v>
      </c>
      <c r="P111">
        <f t="shared" si="37"/>
        <v>-6.6531231113010349E-4</v>
      </c>
      <c r="Q111">
        <f t="shared" si="38"/>
        <v>-4.1581356648198861E-4</v>
      </c>
      <c r="R111">
        <f t="shared" si="39"/>
        <v>215.02167846756018</v>
      </c>
      <c r="S111">
        <f t="shared" si="40"/>
        <v>24.063976437390593</v>
      </c>
      <c r="T111">
        <f t="shared" si="41"/>
        <v>23.32306774193545</v>
      </c>
      <c r="U111">
        <f t="shared" si="42"/>
        <v>2.8753323725623336</v>
      </c>
      <c r="V111">
        <f t="shared" si="43"/>
        <v>67.990406759662321</v>
      </c>
      <c r="W111">
        <f t="shared" si="44"/>
        <v>1.8961901713451368</v>
      </c>
      <c r="X111">
        <f t="shared" si="45"/>
        <v>2.7889084088699962</v>
      </c>
      <c r="Y111">
        <f t="shared" si="46"/>
        <v>0.97914220121719686</v>
      </c>
      <c r="Z111">
        <f t="shared" si="47"/>
        <v>0.29559769919649398</v>
      </c>
      <c r="AA111">
        <f t="shared" si="48"/>
        <v>-81.593203354840014</v>
      </c>
      <c r="AB111">
        <f t="shared" si="49"/>
        <v>-5.6419742191549904</v>
      </c>
      <c r="AC111">
        <f t="shared" si="50"/>
        <v>128.08209859276167</v>
      </c>
      <c r="AD111">
        <v>0</v>
      </c>
      <c r="AE111">
        <v>0</v>
      </c>
      <c r="AF111">
        <v>3</v>
      </c>
      <c r="AG111">
        <v>0</v>
      </c>
      <c r="AH111">
        <v>0</v>
      </c>
      <c r="AI111">
        <f t="shared" si="51"/>
        <v>1</v>
      </c>
      <c r="AJ111">
        <f t="shared" si="52"/>
        <v>0</v>
      </c>
      <c r="AK111">
        <f t="shared" si="53"/>
        <v>68040.012688470786</v>
      </c>
      <c r="AL111">
        <f t="shared" si="54"/>
        <v>1199.99903225806</v>
      </c>
      <c r="AM111">
        <f t="shared" si="55"/>
        <v>963.35984322530317</v>
      </c>
      <c r="AN111">
        <f t="shared" si="56"/>
        <v>0.80280051677419395</v>
      </c>
      <c r="AO111">
        <f t="shared" si="57"/>
        <v>0.22319975238709691</v>
      </c>
      <c r="AP111">
        <v>10</v>
      </c>
      <c r="AQ111">
        <v>1</v>
      </c>
      <c r="AR111" t="s">
        <v>235</v>
      </c>
      <c r="AS111">
        <v>1560438304.1612899</v>
      </c>
      <c r="AT111">
        <v>334.59587096774197</v>
      </c>
      <c r="AU111">
        <v>360.03358064516101</v>
      </c>
      <c r="AV111">
        <v>19.043232258064499</v>
      </c>
      <c r="AW111">
        <v>19.054190322580599</v>
      </c>
      <c r="AX111">
        <v>600.03761290322598</v>
      </c>
      <c r="AY111">
        <v>99.472996774193504</v>
      </c>
      <c r="AZ111">
        <v>9.9919506451612905E-2</v>
      </c>
      <c r="BA111">
        <v>22.8185838709677</v>
      </c>
      <c r="BB111">
        <v>23.3686516129032</v>
      </c>
      <c r="BC111">
        <v>23.2774838709677</v>
      </c>
      <c r="BD111">
        <v>0</v>
      </c>
      <c r="BE111">
        <v>0</v>
      </c>
      <c r="BF111">
        <v>12998.587096774199</v>
      </c>
      <c r="BG111">
        <v>1038.9219354838699</v>
      </c>
      <c r="BH111">
        <v>20.922106451612901</v>
      </c>
      <c r="BI111">
        <v>1199.99903225806</v>
      </c>
      <c r="BJ111">
        <v>0.33000190322580703</v>
      </c>
      <c r="BK111">
        <v>0.32999119354838702</v>
      </c>
      <c r="BL111">
        <v>0.33000074193548401</v>
      </c>
      <c r="BM111">
        <v>1.0005916129032301E-2</v>
      </c>
      <c r="BN111">
        <v>23</v>
      </c>
      <c r="BO111">
        <v>17743.125806451601</v>
      </c>
      <c r="BP111">
        <v>1560432001.5</v>
      </c>
      <c r="BQ111" t="s">
        <v>236</v>
      </c>
      <c r="BR111">
        <v>1</v>
      </c>
      <c r="BS111">
        <v>-1.3480000000000001</v>
      </c>
      <c r="BT111">
        <v>2.1000000000000001E-2</v>
      </c>
      <c r="BU111">
        <v>400</v>
      </c>
      <c r="BV111">
        <v>19</v>
      </c>
      <c r="BW111">
        <v>0.05</v>
      </c>
      <c r="BX111">
        <v>0.02</v>
      </c>
      <c r="BY111">
        <v>15.267785087318099</v>
      </c>
      <c r="BZ111">
        <v>7.9200631524171394E-2</v>
      </c>
      <c r="CA111">
        <v>2.03955578209832E-2</v>
      </c>
      <c r="CB111">
        <v>1</v>
      </c>
      <c r="CC111">
        <v>-25.4371902439024</v>
      </c>
      <c r="CD111">
        <v>-0.15119372822301699</v>
      </c>
      <c r="CE111">
        <v>3.2374295772568597E-2</v>
      </c>
      <c r="CF111">
        <v>1</v>
      </c>
      <c r="CG111">
        <v>-1.0985258780487801E-2</v>
      </c>
      <c r="CH111">
        <v>-1.5919734773516998E-2</v>
      </c>
      <c r="CI111">
        <v>3.6464085826101102E-3</v>
      </c>
      <c r="CJ111">
        <v>1</v>
      </c>
      <c r="CK111">
        <v>3</v>
      </c>
      <c r="CL111">
        <v>3</v>
      </c>
      <c r="CM111" t="s">
        <v>237</v>
      </c>
      <c r="CN111">
        <v>1.8608100000000001</v>
      </c>
      <c r="CO111">
        <v>1.85775</v>
      </c>
      <c r="CP111">
        <v>1.8605100000000001</v>
      </c>
      <c r="CQ111">
        <v>1.85334</v>
      </c>
      <c r="CR111">
        <v>1.8519099999999999</v>
      </c>
      <c r="CS111">
        <v>1.85273</v>
      </c>
      <c r="CT111">
        <v>1.85642</v>
      </c>
      <c r="CU111">
        <v>1.86267</v>
      </c>
      <c r="CV111" t="s">
        <v>238</v>
      </c>
      <c r="CW111" t="s">
        <v>19</v>
      </c>
      <c r="CX111" t="s">
        <v>19</v>
      </c>
      <c r="CY111" t="s">
        <v>19</v>
      </c>
      <c r="CZ111" t="s">
        <v>239</v>
      </c>
      <c r="DA111" t="s">
        <v>240</v>
      </c>
      <c r="DB111" t="s">
        <v>241</v>
      </c>
      <c r="DC111" t="s">
        <v>241</v>
      </c>
      <c r="DD111" t="s">
        <v>241</v>
      </c>
      <c r="DE111" t="s">
        <v>241</v>
      </c>
      <c r="DF111">
        <v>0</v>
      </c>
      <c r="DG111">
        <v>100</v>
      </c>
      <c r="DH111">
        <v>100</v>
      </c>
      <c r="DI111">
        <v>-1.3480000000000001</v>
      </c>
      <c r="DJ111">
        <v>2.1000000000000001E-2</v>
      </c>
      <c r="DK111">
        <v>3</v>
      </c>
      <c r="DL111">
        <v>636.46799999999996</v>
      </c>
      <c r="DM111">
        <v>289.55099999999999</v>
      </c>
      <c r="DN111">
        <v>22.9998</v>
      </c>
      <c r="DO111">
        <v>23.567799999999998</v>
      </c>
      <c r="DP111">
        <v>30.0002</v>
      </c>
      <c r="DQ111">
        <v>23.662500000000001</v>
      </c>
      <c r="DR111">
        <v>23.677099999999999</v>
      </c>
      <c r="DS111">
        <v>18.744599999999998</v>
      </c>
      <c r="DT111">
        <v>23.1144</v>
      </c>
      <c r="DU111">
        <v>100</v>
      </c>
      <c r="DV111">
        <v>23</v>
      </c>
      <c r="DW111">
        <v>388.33</v>
      </c>
      <c r="DX111">
        <v>19</v>
      </c>
      <c r="DY111">
        <v>101.28400000000001</v>
      </c>
      <c r="DZ111">
        <v>105.253</v>
      </c>
    </row>
    <row r="112" spans="1:130" x14ac:dyDescent="0.25">
      <c r="A112">
        <v>113</v>
      </c>
      <c r="B112">
        <v>1560438316.5</v>
      </c>
      <c r="C112">
        <v>224</v>
      </c>
      <c r="D112" t="s">
        <v>434</v>
      </c>
      <c r="E112" t="s">
        <v>435</v>
      </c>
      <c r="G112">
        <v>1560438306.1612899</v>
      </c>
      <c r="H112">
        <f t="shared" si="29"/>
        <v>-6.0873023318768504E-6</v>
      </c>
      <c r="I112">
        <f t="shared" si="30"/>
        <v>15.26764498752663</v>
      </c>
      <c r="J112">
        <f t="shared" si="31"/>
        <v>337.94493548387101</v>
      </c>
      <c r="K112">
        <f t="shared" si="32"/>
        <v>40413.144325781192</v>
      </c>
      <c r="L112">
        <f t="shared" si="33"/>
        <v>4024.0547726896802</v>
      </c>
      <c r="M112">
        <f t="shared" si="34"/>
        <v>33.650163906514834</v>
      </c>
      <c r="N112">
        <f t="shared" si="35"/>
        <v>-6.0455569929702643E-4</v>
      </c>
      <c r="O112">
        <f t="shared" si="36"/>
        <v>3</v>
      </c>
      <c r="P112">
        <f t="shared" si="37"/>
        <v>-6.0461662003428161E-4</v>
      </c>
      <c r="Q112">
        <f t="shared" si="38"/>
        <v>-3.7787991370168372E-4</v>
      </c>
      <c r="R112">
        <f t="shared" si="39"/>
        <v>215.02173550987743</v>
      </c>
      <c r="S112">
        <f t="shared" si="40"/>
        <v>24.059494240513025</v>
      </c>
      <c r="T112">
        <f t="shared" si="41"/>
        <v>23.318920967741949</v>
      </c>
      <c r="U112">
        <f t="shared" si="42"/>
        <v>2.8746125424659934</v>
      </c>
      <c r="V112">
        <f t="shared" si="43"/>
        <v>68.005900848508787</v>
      </c>
      <c r="W112">
        <f t="shared" si="44"/>
        <v>1.8961247100726439</v>
      </c>
      <c r="X112">
        <f t="shared" si="45"/>
        <v>2.7881767411573395</v>
      </c>
      <c r="Y112">
        <f t="shared" si="46"/>
        <v>0.97848783239334947</v>
      </c>
      <c r="Z112">
        <f t="shared" si="47"/>
        <v>0.26845003283576913</v>
      </c>
      <c r="AA112">
        <f t="shared" si="48"/>
        <v>-81.622681045159723</v>
      </c>
      <c r="AB112">
        <f t="shared" si="49"/>
        <v>-5.6437701751871892</v>
      </c>
      <c r="AC112">
        <f t="shared" si="50"/>
        <v>128.02373432236629</v>
      </c>
      <c r="AD112">
        <v>0</v>
      </c>
      <c r="AE112">
        <v>0</v>
      </c>
      <c r="AF112">
        <v>3</v>
      </c>
      <c r="AG112">
        <v>0</v>
      </c>
      <c r="AH112">
        <v>0</v>
      </c>
      <c r="AI112">
        <f t="shared" si="51"/>
        <v>1</v>
      </c>
      <c r="AJ112">
        <f t="shared" si="52"/>
        <v>0</v>
      </c>
      <c r="AK112">
        <f t="shared" si="53"/>
        <v>68038.569400911554</v>
      </c>
      <c r="AL112">
        <f t="shared" si="54"/>
        <v>1199.9993548387099</v>
      </c>
      <c r="AM112">
        <f t="shared" si="55"/>
        <v>963.35983606432649</v>
      </c>
      <c r="AN112">
        <f t="shared" si="56"/>
        <v>0.80280029500000039</v>
      </c>
      <c r="AO112">
        <f t="shared" si="57"/>
        <v>0.22319981325806462</v>
      </c>
      <c r="AP112">
        <v>10</v>
      </c>
      <c r="AQ112">
        <v>1</v>
      </c>
      <c r="AR112" t="s">
        <v>235</v>
      </c>
      <c r="AS112">
        <v>1560438306.1612899</v>
      </c>
      <c r="AT112">
        <v>337.94493548387101</v>
      </c>
      <c r="AU112">
        <v>363.38580645161301</v>
      </c>
      <c r="AV112">
        <v>19.042574193548401</v>
      </c>
      <c r="AW112">
        <v>19.052525806451602</v>
      </c>
      <c r="AX112">
        <v>600.04187096774206</v>
      </c>
      <c r="AY112">
        <v>99.472996774193504</v>
      </c>
      <c r="AZ112">
        <v>9.9922874193548394E-2</v>
      </c>
      <c r="BA112">
        <v>22.814254838709701</v>
      </c>
      <c r="BB112">
        <v>23.364493548387099</v>
      </c>
      <c r="BC112">
        <v>23.273348387096799</v>
      </c>
      <c r="BD112">
        <v>0</v>
      </c>
      <c r="BE112">
        <v>0</v>
      </c>
      <c r="BF112">
        <v>12998.0677419355</v>
      </c>
      <c r="BG112">
        <v>1038.92161290323</v>
      </c>
      <c r="BH112">
        <v>20.923893548387099</v>
      </c>
      <c r="BI112">
        <v>1199.9993548387099</v>
      </c>
      <c r="BJ112">
        <v>0.33000061290322602</v>
      </c>
      <c r="BK112">
        <v>0.32999287096774199</v>
      </c>
      <c r="BL112">
        <v>0.33000041935483898</v>
      </c>
      <c r="BM112">
        <v>1.0005874193548399E-2</v>
      </c>
      <c r="BN112">
        <v>23</v>
      </c>
      <c r="BO112">
        <v>17743.125806451601</v>
      </c>
      <c r="BP112">
        <v>1560432001.5</v>
      </c>
      <c r="BQ112" t="s">
        <v>236</v>
      </c>
      <c r="BR112">
        <v>1</v>
      </c>
      <c r="BS112">
        <v>-1.3480000000000001</v>
      </c>
      <c r="BT112">
        <v>2.1000000000000001E-2</v>
      </c>
      <c r="BU112">
        <v>400</v>
      </c>
      <c r="BV112">
        <v>19</v>
      </c>
      <c r="BW112">
        <v>0.05</v>
      </c>
      <c r="BX112">
        <v>0.02</v>
      </c>
      <c r="BY112">
        <v>15.268098780584401</v>
      </c>
      <c r="BZ112">
        <v>0.131643212879306</v>
      </c>
      <c r="CA112">
        <v>1.9627574291856301E-2</v>
      </c>
      <c r="CB112">
        <v>1</v>
      </c>
      <c r="CC112">
        <v>-25.440314634146301</v>
      </c>
      <c r="CD112">
        <v>-0.17807456445995001</v>
      </c>
      <c r="CE112">
        <v>3.0904254667819601E-2</v>
      </c>
      <c r="CF112">
        <v>1</v>
      </c>
      <c r="CG112">
        <v>-1.0471531219512199E-2</v>
      </c>
      <c r="CH112">
        <v>-1.7008602439025099E-2</v>
      </c>
      <c r="CI112">
        <v>3.78377882638455E-3</v>
      </c>
      <c r="CJ112">
        <v>1</v>
      </c>
      <c r="CK112">
        <v>3</v>
      </c>
      <c r="CL112">
        <v>3</v>
      </c>
      <c r="CM112" t="s">
        <v>237</v>
      </c>
      <c r="CN112">
        <v>1.8608100000000001</v>
      </c>
      <c r="CO112">
        <v>1.8577399999999999</v>
      </c>
      <c r="CP112">
        <v>1.8605100000000001</v>
      </c>
      <c r="CQ112">
        <v>1.85334</v>
      </c>
      <c r="CR112">
        <v>1.85192</v>
      </c>
      <c r="CS112">
        <v>1.85273</v>
      </c>
      <c r="CT112">
        <v>1.85643</v>
      </c>
      <c r="CU112">
        <v>1.86267</v>
      </c>
      <c r="CV112" t="s">
        <v>238</v>
      </c>
      <c r="CW112" t="s">
        <v>19</v>
      </c>
      <c r="CX112" t="s">
        <v>19</v>
      </c>
      <c r="CY112" t="s">
        <v>19</v>
      </c>
      <c r="CZ112" t="s">
        <v>239</v>
      </c>
      <c r="DA112" t="s">
        <v>240</v>
      </c>
      <c r="DB112" t="s">
        <v>241</v>
      </c>
      <c r="DC112" t="s">
        <v>241</v>
      </c>
      <c r="DD112" t="s">
        <v>241</v>
      </c>
      <c r="DE112" t="s">
        <v>241</v>
      </c>
      <c r="DF112">
        <v>0</v>
      </c>
      <c r="DG112">
        <v>100</v>
      </c>
      <c r="DH112">
        <v>100</v>
      </c>
      <c r="DI112">
        <v>-1.3480000000000001</v>
      </c>
      <c r="DJ112">
        <v>2.1000000000000001E-2</v>
      </c>
      <c r="DK112">
        <v>3</v>
      </c>
      <c r="DL112">
        <v>636.67399999999998</v>
      </c>
      <c r="DM112">
        <v>289.53899999999999</v>
      </c>
      <c r="DN112">
        <v>22.999700000000001</v>
      </c>
      <c r="DO112">
        <v>23.5684</v>
      </c>
      <c r="DP112">
        <v>30.0002</v>
      </c>
      <c r="DQ112">
        <v>23.6629</v>
      </c>
      <c r="DR112">
        <v>23.677099999999999</v>
      </c>
      <c r="DS112">
        <v>18.879000000000001</v>
      </c>
      <c r="DT112">
        <v>23.1144</v>
      </c>
      <c r="DU112">
        <v>100</v>
      </c>
      <c r="DV112">
        <v>23</v>
      </c>
      <c r="DW112">
        <v>393.33</v>
      </c>
      <c r="DX112">
        <v>19</v>
      </c>
      <c r="DY112">
        <v>101.28400000000001</v>
      </c>
      <c r="DZ112">
        <v>105.253</v>
      </c>
    </row>
    <row r="113" spans="1:130" x14ac:dyDescent="0.25">
      <c r="A113">
        <v>114</v>
      </c>
      <c r="B113">
        <v>1560438318.5</v>
      </c>
      <c r="C113">
        <v>226</v>
      </c>
      <c r="D113" t="s">
        <v>436</v>
      </c>
      <c r="E113" t="s">
        <v>437</v>
      </c>
      <c r="G113">
        <v>1560438308.1612899</v>
      </c>
      <c r="H113">
        <f t="shared" si="29"/>
        <v>-4.3528767499015816E-6</v>
      </c>
      <c r="I113">
        <f t="shared" si="30"/>
        <v>15.272047357367255</v>
      </c>
      <c r="J113">
        <f t="shared" si="31"/>
        <v>341.292709677419</v>
      </c>
      <c r="K113">
        <f t="shared" si="32"/>
        <v>56361.49689431212</v>
      </c>
      <c r="L113">
        <f t="shared" si="33"/>
        <v>5612.0724763057196</v>
      </c>
      <c r="M113">
        <f t="shared" si="34"/>
        <v>33.983473255440373</v>
      </c>
      <c r="N113">
        <f t="shared" si="35"/>
        <v>-4.3263539398973565E-4</v>
      </c>
      <c r="O113">
        <f t="shared" si="36"/>
        <v>3</v>
      </c>
      <c r="P113">
        <f t="shared" si="37"/>
        <v>-4.3266659180330418E-4</v>
      </c>
      <c r="Q113">
        <f t="shared" si="38"/>
        <v>-2.7041381677543689E-4</v>
      </c>
      <c r="R113">
        <f t="shared" si="39"/>
        <v>215.02176399738522</v>
      </c>
      <c r="S113">
        <f t="shared" si="40"/>
        <v>24.054001275702074</v>
      </c>
      <c r="T113">
        <f t="shared" si="41"/>
        <v>23.31413709677415</v>
      </c>
      <c r="U113">
        <f t="shared" si="42"/>
        <v>2.8737823158475129</v>
      </c>
      <c r="V113">
        <f t="shared" si="43"/>
        <v>68.022826016803606</v>
      </c>
      <c r="W113">
        <f t="shared" si="44"/>
        <v>1.8960156125370697</v>
      </c>
      <c r="X113">
        <f t="shared" si="45"/>
        <v>2.7873226144246037</v>
      </c>
      <c r="Y113">
        <f t="shared" si="46"/>
        <v>0.97776670331044313</v>
      </c>
      <c r="Z113">
        <f t="shared" si="47"/>
        <v>0.19196186467065976</v>
      </c>
      <c r="AA113">
        <f t="shared" si="48"/>
        <v>-81.666506283863868</v>
      </c>
      <c r="AB113">
        <f t="shared" si="49"/>
        <v>-5.6465189876748232</v>
      </c>
      <c r="AC113">
        <f t="shared" si="50"/>
        <v>127.9007005905172</v>
      </c>
      <c r="AD113">
        <v>0</v>
      </c>
      <c r="AE113">
        <v>0</v>
      </c>
      <c r="AF113">
        <v>3</v>
      </c>
      <c r="AG113">
        <v>0</v>
      </c>
      <c r="AH113">
        <v>0</v>
      </c>
      <c r="AI113">
        <f t="shared" si="51"/>
        <v>1</v>
      </c>
      <c r="AJ113">
        <f t="shared" si="52"/>
        <v>0</v>
      </c>
      <c r="AK113">
        <f t="shared" si="53"/>
        <v>68032.538555720326</v>
      </c>
      <c r="AL113">
        <f t="shared" si="54"/>
        <v>1199.9993548387099</v>
      </c>
      <c r="AM113">
        <f t="shared" si="55"/>
        <v>963.35963399991954</v>
      </c>
      <c r="AN113">
        <f t="shared" si="56"/>
        <v>0.80280012661290412</v>
      </c>
      <c r="AO113">
        <f t="shared" si="57"/>
        <v>0.22319988964516152</v>
      </c>
      <c r="AP113">
        <v>10</v>
      </c>
      <c r="AQ113">
        <v>1</v>
      </c>
      <c r="AR113" t="s">
        <v>235</v>
      </c>
      <c r="AS113">
        <v>1560438308.1612899</v>
      </c>
      <c r="AT113">
        <v>341.292709677419</v>
      </c>
      <c r="AU113">
        <v>366.741774193548</v>
      </c>
      <c r="AV113">
        <v>19.041499999999999</v>
      </c>
      <c r="AW113">
        <v>19.0486161290323</v>
      </c>
      <c r="AX113">
        <v>600.04412903225796</v>
      </c>
      <c r="AY113">
        <v>99.472867741935502</v>
      </c>
      <c r="AZ113">
        <v>9.9939680645161302E-2</v>
      </c>
      <c r="BA113">
        <v>22.809200000000001</v>
      </c>
      <c r="BB113">
        <v>23.359796774193502</v>
      </c>
      <c r="BC113">
        <v>23.268477419354799</v>
      </c>
      <c r="BD113">
        <v>0</v>
      </c>
      <c r="BE113">
        <v>0</v>
      </c>
      <c r="BF113">
        <v>12996.554838709701</v>
      </c>
      <c r="BG113">
        <v>1038.91612903226</v>
      </c>
      <c r="BH113">
        <v>20.928370967741898</v>
      </c>
      <c r="BI113">
        <v>1199.9993548387099</v>
      </c>
      <c r="BJ113">
        <v>0.32999929032258102</v>
      </c>
      <c r="BK113">
        <v>0.32999441935483897</v>
      </c>
      <c r="BL113">
        <v>0.33000029032258099</v>
      </c>
      <c r="BM113">
        <v>1.0005835483871E-2</v>
      </c>
      <c r="BN113">
        <v>23</v>
      </c>
      <c r="BO113">
        <v>17743.122580645198</v>
      </c>
      <c r="BP113">
        <v>1560432001.5</v>
      </c>
      <c r="BQ113" t="s">
        <v>236</v>
      </c>
      <c r="BR113">
        <v>1</v>
      </c>
      <c r="BS113">
        <v>-1.3480000000000001</v>
      </c>
      <c r="BT113">
        <v>2.1000000000000001E-2</v>
      </c>
      <c r="BU113">
        <v>400</v>
      </c>
      <c r="BV113">
        <v>19</v>
      </c>
      <c r="BW113">
        <v>0.05</v>
      </c>
      <c r="BX113">
        <v>0.02</v>
      </c>
      <c r="BY113">
        <v>15.271293122619801</v>
      </c>
      <c r="BZ113">
        <v>9.5020139791619204E-2</v>
      </c>
      <c r="CA113">
        <v>1.8333036252523801E-2</v>
      </c>
      <c r="CB113">
        <v>1</v>
      </c>
      <c r="CC113">
        <v>-25.445936585365899</v>
      </c>
      <c r="CD113">
        <v>-0.168861324041824</v>
      </c>
      <c r="CE113">
        <v>3.1073051269058301E-2</v>
      </c>
      <c r="CF113">
        <v>1</v>
      </c>
      <c r="CG113">
        <v>-8.3316263414634096E-3</v>
      </c>
      <c r="CH113">
        <v>1.4307006271777299E-2</v>
      </c>
      <c r="CI113">
        <v>7.5136201767452898E-3</v>
      </c>
      <c r="CJ113">
        <v>1</v>
      </c>
      <c r="CK113">
        <v>3</v>
      </c>
      <c r="CL113">
        <v>3</v>
      </c>
      <c r="CM113" t="s">
        <v>237</v>
      </c>
      <c r="CN113">
        <v>1.8608100000000001</v>
      </c>
      <c r="CO113">
        <v>1.85775</v>
      </c>
      <c r="CP113">
        <v>1.8605100000000001</v>
      </c>
      <c r="CQ113">
        <v>1.8533299999999999</v>
      </c>
      <c r="CR113">
        <v>1.85192</v>
      </c>
      <c r="CS113">
        <v>1.8527199999999999</v>
      </c>
      <c r="CT113">
        <v>1.8564499999999999</v>
      </c>
      <c r="CU113">
        <v>1.86267</v>
      </c>
      <c r="CV113" t="s">
        <v>238</v>
      </c>
      <c r="CW113" t="s">
        <v>19</v>
      </c>
      <c r="CX113" t="s">
        <v>19</v>
      </c>
      <c r="CY113" t="s">
        <v>19</v>
      </c>
      <c r="CZ113" t="s">
        <v>239</v>
      </c>
      <c r="DA113" t="s">
        <v>240</v>
      </c>
      <c r="DB113" t="s">
        <v>241</v>
      </c>
      <c r="DC113" t="s">
        <v>241</v>
      </c>
      <c r="DD113" t="s">
        <v>241</v>
      </c>
      <c r="DE113" t="s">
        <v>241</v>
      </c>
      <c r="DF113">
        <v>0</v>
      </c>
      <c r="DG113">
        <v>100</v>
      </c>
      <c r="DH113">
        <v>100</v>
      </c>
      <c r="DI113">
        <v>-1.3480000000000001</v>
      </c>
      <c r="DJ113">
        <v>2.1000000000000001E-2</v>
      </c>
      <c r="DK113">
        <v>3</v>
      </c>
      <c r="DL113">
        <v>637.35400000000004</v>
      </c>
      <c r="DM113">
        <v>289.32900000000001</v>
      </c>
      <c r="DN113">
        <v>22.999600000000001</v>
      </c>
      <c r="DO113">
        <v>23.569400000000002</v>
      </c>
      <c r="DP113">
        <v>30.0001</v>
      </c>
      <c r="DQ113">
        <v>23.6629</v>
      </c>
      <c r="DR113">
        <v>23.677099999999999</v>
      </c>
      <c r="DS113">
        <v>18.981300000000001</v>
      </c>
      <c r="DT113">
        <v>23.1144</v>
      </c>
      <c r="DU113">
        <v>100</v>
      </c>
      <c r="DV113">
        <v>23</v>
      </c>
      <c r="DW113">
        <v>393.33</v>
      </c>
      <c r="DX113">
        <v>19</v>
      </c>
      <c r="DY113">
        <v>101.285</v>
      </c>
      <c r="DZ113">
        <v>105.254</v>
      </c>
    </row>
    <row r="114" spans="1:130" x14ac:dyDescent="0.25">
      <c r="A114">
        <v>115</v>
      </c>
      <c r="B114">
        <v>1560438320.5</v>
      </c>
      <c r="C114">
        <v>228</v>
      </c>
      <c r="D114" t="s">
        <v>438</v>
      </c>
      <c r="E114" t="s">
        <v>439</v>
      </c>
      <c r="G114">
        <v>1560438310.1612899</v>
      </c>
      <c r="H114">
        <f t="shared" si="29"/>
        <v>-1.8903220976632814E-6</v>
      </c>
      <c r="I114">
        <f t="shared" si="30"/>
        <v>15.269804333210258</v>
      </c>
      <c r="J114">
        <f t="shared" si="31"/>
        <v>344.64167741935501</v>
      </c>
      <c r="K114">
        <f t="shared" si="32"/>
        <v>129228.15471571324</v>
      </c>
      <c r="L114">
        <f t="shared" si="33"/>
        <v>12867.578543454902</v>
      </c>
      <c r="M114">
        <f t="shared" si="34"/>
        <v>34.316855048324612</v>
      </c>
      <c r="N114">
        <f t="shared" si="35"/>
        <v>-1.8803870679057812E-4</v>
      </c>
      <c r="O114">
        <f t="shared" si="36"/>
        <v>3</v>
      </c>
      <c r="P114">
        <f t="shared" si="37"/>
        <v>-1.880446000678141E-4</v>
      </c>
      <c r="Q114">
        <f t="shared" si="38"/>
        <v>-1.1752734555404846E-4</v>
      </c>
      <c r="R114">
        <f t="shared" si="39"/>
        <v>215.0218018605068</v>
      </c>
      <c r="S114">
        <f t="shared" si="40"/>
        <v>24.047681220692411</v>
      </c>
      <c r="T114">
        <f t="shared" si="41"/>
        <v>23.308735483870997</v>
      </c>
      <c r="U114">
        <f t="shared" si="42"/>
        <v>2.8728451340563579</v>
      </c>
      <c r="V114">
        <f t="shared" si="43"/>
        <v>68.040687653721264</v>
      </c>
      <c r="W114">
        <f t="shared" si="44"/>
        <v>1.8958587037901105</v>
      </c>
      <c r="X114">
        <f t="shared" si="45"/>
        <v>2.7863602928863442</v>
      </c>
      <c r="Y114">
        <f t="shared" si="46"/>
        <v>0.97698643026624743</v>
      </c>
      <c r="Z114">
        <f t="shared" si="47"/>
        <v>8.3363204506950714E-2</v>
      </c>
      <c r="AA114">
        <f t="shared" si="48"/>
        <v>-81.714244490319246</v>
      </c>
      <c r="AB114">
        <f t="shared" si="49"/>
        <v>-5.6495019847429804</v>
      </c>
      <c r="AC114">
        <f t="shared" si="50"/>
        <v>127.74141858995152</v>
      </c>
      <c r="AD114">
        <v>0</v>
      </c>
      <c r="AE114">
        <v>0</v>
      </c>
      <c r="AF114">
        <v>3</v>
      </c>
      <c r="AG114">
        <v>0</v>
      </c>
      <c r="AH114">
        <v>0</v>
      </c>
      <c r="AI114">
        <f t="shared" si="51"/>
        <v>1</v>
      </c>
      <c r="AJ114">
        <f t="shared" si="52"/>
        <v>0</v>
      </c>
      <c r="AK114">
        <f t="shared" si="53"/>
        <v>68032.064118348077</v>
      </c>
      <c r="AL114">
        <f t="shared" si="54"/>
        <v>1199.9993548387099</v>
      </c>
      <c r="AM114">
        <f t="shared" si="55"/>
        <v>963.35953199997391</v>
      </c>
      <c r="AN114">
        <f t="shared" si="56"/>
        <v>0.80280004161290375</v>
      </c>
      <c r="AO114">
        <f t="shared" si="57"/>
        <v>0.22319995258064526</v>
      </c>
      <c r="AP114">
        <v>10</v>
      </c>
      <c r="AQ114">
        <v>1</v>
      </c>
      <c r="AR114" t="s">
        <v>235</v>
      </c>
      <c r="AS114">
        <v>1560438310.1612899</v>
      </c>
      <c r="AT114">
        <v>344.64167741935501</v>
      </c>
      <c r="AU114">
        <v>370.088387096774</v>
      </c>
      <c r="AV114">
        <v>19.039970967741901</v>
      </c>
      <c r="AW114">
        <v>19.043061290322601</v>
      </c>
      <c r="AX114">
        <v>600.04429032258099</v>
      </c>
      <c r="AY114">
        <v>99.472606451612904</v>
      </c>
      <c r="AZ114">
        <v>9.9956290322580701E-2</v>
      </c>
      <c r="BA114">
        <v>22.803503225806502</v>
      </c>
      <c r="BB114">
        <v>23.354961290322599</v>
      </c>
      <c r="BC114">
        <v>23.262509677419398</v>
      </c>
      <c r="BD114">
        <v>0</v>
      </c>
      <c r="BE114">
        <v>0</v>
      </c>
      <c r="BF114">
        <v>12996.2129032258</v>
      </c>
      <c r="BG114">
        <v>1038.9019354838699</v>
      </c>
      <c r="BH114">
        <v>20.934861290322601</v>
      </c>
      <c r="BI114">
        <v>1199.9993548387099</v>
      </c>
      <c r="BJ114">
        <v>0.32999835483870998</v>
      </c>
      <c r="BK114">
        <v>0.329995451612903</v>
      </c>
      <c r="BL114">
        <v>0.33000029032258099</v>
      </c>
      <c r="BM114">
        <v>1.0005806451612901E-2</v>
      </c>
      <c r="BN114">
        <v>23</v>
      </c>
      <c r="BO114">
        <v>17743.119354838698</v>
      </c>
      <c r="BP114">
        <v>1560432001.5</v>
      </c>
      <c r="BQ114" t="s">
        <v>236</v>
      </c>
      <c r="BR114">
        <v>1</v>
      </c>
      <c r="BS114">
        <v>-1.3480000000000001</v>
      </c>
      <c r="BT114">
        <v>2.1000000000000001E-2</v>
      </c>
      <c r="BU114">
        <v>400</v>
      </c>
      <c r="BV114">
        <v>19</v>
      </c>
      <c r="BW114">
        <v>0.05</v>
      </c>
      <c r="BX114">
        <v>0.02</v>
      </c>
      <c r="BY114">
        <v>15.27272390429</v>
      </c>
      <c r="BZ114">
        <v>1.8480456897597201E-2</v>
      </c>
      <c r="CA114">
        <v>1.7422916545986902E-2</v>
      </c>
      <c r="CB114">
        <v>1</v>
      </c>
      <c r="CC114">
        <v>-25.447551219512199</v>
      </c>
      <c r="CD114">
        <v>-3.13066202090405E-2</v>
      </c>
      <c r="CE114">
        <v>2.8765300250697401E-2</v>
      </c>
      <c r="CF114">
        <v>1</v>
      </c>
      <c r="CG114">
        <v>-4.5971782926829304E-3</v>
      </c>
      <c r="CH114">
        <v>7.1703342857144706E-2</v>
      </c>
      <c r="CI114">
        <v>1.3495849287157099E-2</v>
      </c>
      <c r="CJ114">
        <v>1</v>
      </c>
      <c r="CK114">
        <v>3</v>
      </c>
      <c r="CL114">
        <v>3</v>
      </c>
      <c r="CM114" t="s">
        <v>237</v>
      </c>
      <c r="CN114">
        <v>1.8608199999999999</v>
      </c>
      <c r="CO114">
        <v>1.85775</v>
      </c>
      <c r="CP114">
        <v>1.8605100000000001</v>
      </c>
      <c r="CQ114">
        <v>1.8533299999999999</v>
      </c>
      <c r="CR114">
        <v>1.8519000000000001</v>
      </c>
      <c r="CS114">
        <v>1.85273</v>
      </c>
      <c r="CT114">
        <v>1.8564499999999999</v>
      </c>
      <c r="CU114">
        <v>1.8626799999999999</v>
      </c>
      <c r="CV114" t="s">
        <v>238</v>
      </c>
      <c r="CW114" t="s">
        <v>19</v>
      </c>
      <c r="CX114" t="s">
        <v>19</v>
      </c>
      <c r="CY114" t="s">
        <v>19</v>
      </c>
      <c r="CZ114" t="s">
        <v>239</v>
      </c>
      <c r="DA114" t="s">
        <v>240</v>
      </c>
      <c r="DB114" t="s">
        <v>241</v>
      </c>
      <c r="DC114" t="s">
        <v>241</v>
      </c>
      <c r="DD114" t="s">
        <v>241</v>
      </c>
      <c r="DE114" t="s">
        <v>241</v>
      </c>
      <c r="DF114">
        <v>0</v>
      </c>
      <c r="DG114">
        <v>100</v>
      </c>
      <c r="DH114">
        <v>100</v>
      </c>
      <c r="DI114">
        <v>-1.3480000000000001</v>
      </c>
      <c r="DJ114">
        <v>2.1000000000000001E-2</v>
      </c>
      <c r="DK114">
        <v>3</v>
      </c>
      <c r="DL114">
        <v>637.05200000000002</v>
      </c>
      <c r="DM114">
        <v>289.44</v>
      </c>
      <c r="DN114">
        <v>22.999500000000001</v>
      </c>
      <c r="DO114">
        <v>23.569800000000001</v>
      </c>
      <c r="DP114">
        <v>30.0002</v>
      </c>
      <c r="DQ114">
        <v>23.6629</v>
      </c>
      <c r="DR114">
        <v>23.677099999999999</v>
      </c>
      <c r="DS114">
        <v>19.125699999999998</v>
      </c>
      <c r="DT114">
        <v>23.1144</v>
      </c>
      <c r="DU114">
        <v>100</v>
      </c>
      <c r="DV114">
        <v>23</v>
      </c>
      <c r="DW114">
        <v>398.33</v>
      </c>
      <c r="DX114">
        <v>19</v>
      </c>
      <c r="DY114">
        <v>101.285</v>
      </c>
      <c r="DZ114">
        <v>105.254</v>
      </c>
    </row>
    <row r="115" spans="1:130" x14ac:dyDescent="0.25">
      <c r="A115">
        <v>116</v>
      </c>
      <c r="B115">
        <v>1560438322.5</v>
      </c>
      <c r="C115">
        <v>230</v>
      </c>
      <c r="D115" t="s">
        <v>440</v>
      </c>
      <c r="E115" t="s">
        <v>441</v>
      </c>
      <c r="G115">
        <v>1560438312.1612899</v>
      </c>
      <c r="H115">
        <f t="shared" si="29"/>
        <v>5.3868660349478448E-7</v>
      </c>
      <c r="I115">
        <f t="shared" si="30"/>
        <v>15.264311102815558</v>
      </c>
      <c r="J115">
        <f t="shared" si="31"/>
        <v>347.99403225806498</v>
      </c>
      <c r="K115">
        <f t="shared" si="32"/>
        <v>-451426.23236682243</v>
      </c>
      <c r="L115">
        <f t="shared" si="33"/>
        <v>-44949.510958029452</v>
      </c>
      <c r="M115">
        <f t="shared" si="34"/>
        <v>34.650537440638033</v>
      </c>
      <c r="N115">
        <f t="shared" si="35"/>
        <v>5.363008763523012E-5</v>
      </c>
      <c r="O115">
        <f t="shared" si="36"/>
        <v>3</v>
      </c>
      <c r="P115">
        <f t="shared" si="37"/>
        <v>5.3629608275131515E-5</v>
      </c>
      <c r="Q115">
        <f t="shared" si="38"/>
        <v>3.3518548239136441E-5</v>
      </c>
      <c r="R115">
        <f t="shared" si="39"/>
        <v>215.02172859235651</v>
      </c>
      <c r="S115">
        <f t="shared" si="40"/>
        <v>24.041027417592346</v>
      </c>
      <c r="T115">
        <f t="shared" si="41"/>
        <v>23.303054838709699</v>
      </c>
      <c r="U115">
        <f t="shared" si="42"/>
        <v>2.8718598284739825</v>
      </c>
      <c r="V115">
        <f t="shared" si="43"/>
        <v>68.057855346046637</v>
      </c>
      <c r="W115">
        <f t="shared" si="44"/>
        <v>1.89564302720162</v>
      </c>
      <c r="X115">
        <f t="shared" si="45"/>
        <v>2.7853405276481942</v>
      </c>
      <c r="Y115">
        <f t="shared" si="46"/>
        <v>0.97621680127236243</v>
      </c>
      <c r="Z115">
        <f t="shared" si="47"/>
        <v>-2.3756079214119995E-2</v>
      </c>
      <c r="AA115">
        <f t="shared" si="48"/>
        <v>-81.77215641291177</v>
      </c>
      <c r="AB115">
        <f t="shared" si="49"/>
        <v>-5.6531701808935333</v>
      </c>
      <c r="AC115">
        <f t="shared" si="50"/>
        <v>127.57264591933709</v>
      </c>
      <c r="AD115">
        <v>0</v>
      </c>
      <c r="AE115">
        <v>0</v>
      </c>
      <c r="AF115">
        <v>3</v>
      </c>
      <c r="AG115">
        <v>0</v>
      </c>
      <c r="AH115">
        <v>0</v>
      </c>
      <c r="AI115">
        <f t="shared" si="51"/>
        <v>1</v>
      </c>
      <c r="AJ115">
        <f t="shared" si="52"/>
        <v>0</v>
      </c>
      <c r="AK115">
        <f t="shared" si="53"/>
        <v>68036.424437895097</v>
      </c>
      <c r="AL115">
        <f t="shared" si="54"/>
        <v>1199.99903225806</v>
      </c>
      <c r="AM115">
        <f t="shared" si="55"/>
        <v>963.35917296777905</v>
      </c>
      <c r="AN115">
        <f t="shared" si="56"/>
        <v>0.80279995822580674</v>
      </c>
      <c r="AO115">
        <f t="shared" si="57"/>
        <v>0.22319995970967749</v>
      </c>
      <c r="AP115">
        <v>10</v>
      </c>
      <c r="AQ115">
        <v>1</v>
      </c>
      <c r="AR115" t="s">
        <v>235</v>
      </c>
      <c r="AS115">
        <v>1560438312.1612899</v>
      </c>
      <c r="AT115">
        <v>347.99403225806498</v>
      </c>
      <c r="AU115">
        <v>373.43274193548399</v>
      </c>
      <c r="AV115">
        <v>19.037870967741899</v>
      </c>
      <c r="AW115">
        <v>19.0369903225806</v>
      </c>
      <c r="AX115">
        <v>600.05003225806502</v>
      </c>
      <c r="AY115">
        <v>99.472254838709702</v>
      </c>
      <c r="AZ115">
        <v>9.9962580645161295E-2</v>
      </c>
      <c r="BA115">
        <v>22.797464516129001</v>
      </c>
      <c r="BB115">
        <v>23.349880645161299</v>
      </c>
      <c r="BC115">
        <v>23.256229032258101</v>
      </c>
      <c r="BD115">
        <v>0</v>
      </c>
      <c r="BE115">
        <v>0</v>
      </c>
      <c r="BF115">
        <v>12996.896774193499</v>
      </c>
      <c r="BG115">
        <v>1038.8858064516101</v>
      </c>
      <c r="BH115">
        <v>20.939783870967702</v>
      </c>
      <c r="BI115">
        <v>1199.99903225806</v>
      </c>
      <c r="BJ115">
        <v>0.32999803225806501</v>
      </c>
      <c r="BK115">
        <v>0.32999587096774202</v>
      </c>
      <c r="BL115">
        <v>0.330000193548387</v>
      </c>
      <c r="BM115">
        <v>1.00057774193548E-2</v>
      </c>
      <c r="BN115">
        <v>23</v>
      </c>
      <c r="BO115">
        <v>17743.1161290323</v>
      </c>
      <c r="BP115">
        <v>1560432001.5</v>
      </c>
      <c r="BQ115" t="s">
        <v>236</v>
      </c>
      <c r="BR115">
        <v>1</v>
      </c>
      <c r="BS115">
        <v>-1.3480000000000001</v>
      </c>
      <c r="BT115">
        <v>2.1000000000000001E-2</v>
      </c>
      <c r="BU115">
        <v>400</v>
      </c>
      <c r="BV115">
        <v>19</v>
      </c>
      <c r="BW115">
        <v>0.05</v>
      </c>
      <c r="BX115">
        <v>0.02</v>
      </c>
      <c r="BY115">
        <v>15.2696062363291</v>
      </c>
      <c r="BZ115">
        <v>-5.1958938458836403E-2</v>
      </c>
      <c r="CA115">
        <v>2.0790946333117798E-2</v>
      </c>
      <c r="CB115">
        <v>1</v>
      </c>
      <c r="CC115">
        <v>-25.443082926829302</v>
      </c>
      <c r="CD115">
        <v>0.107069686411163</v>
      </c>
      <c r="CE115">
        <v>3.56287832561216E-2</v>
      </c>
      <c r="CF115">
        <v>1</v>
      </c>
      <c r="CG115">
        <v>-5.4457365853658596E-4</v>
      </c>
      <c r="CH115">
        <v>0.13120442299653901</v>
      </c>
      <c r="CI115">
        <v>1.7968944876154601E-2</v>
      </c>
      <c r="CJ115">
        <v>1</v>
      </c>
      <c r="CK115">
        <v>3</v>
      </c>
      <c r="CL115">
        <v>3</v>
      </c>
      <c r="CM115" t="s">
        <v>237</v>
      </c>
      <c r="CN115">
        <v>1.8608199999999999</v>
      </c>
      <c r="CO115">
        <v>1.8577600000000001</v>
      </c>
      <c r="CP115">
        <v>1.8605100000000001</v>
      </c>
      <c r="CQ115">
        <v>1.8533299999999999</v>
      </c>
      <c r="CR115">
        <v>1.8519000000000001</v>
      </c>
      <c r="CS115">
        <v>1.85273</v>
      </c>
      <c r="CT115">
        <v>1.8564700000000001</v>
      </c>
      <c r="CU115">
        <v>1.8627</v>
      </c>
      <c r="CV115" t="s">
        <v>238</v>
      </c>
      <c r="CW115" t="s">
        <v>19</v>
      </c>
      <c r="CX115" t="s">
        <v>19</v>
      </c>
      <c r="CY115" t="s">
        <v>19</v>
      </c>
      <c r="CZ115" t="s">
        <v>239</v>
      </c>
      <c r="DA115" t="s">
        <v>240</v>
      </c>
      <c r="DB115" t="s">
        <v>241</v>
      </c>
      <c r="DC115" t="s">
        <v>241</v>
      </c>
      <c r="DD115" t="s">
        <v>241</v>
      </c>
      <c r="DE115" t="s">
        <v>241</v>
      </c>
      <c r="DF115">
        <v>0</v>
      </c>
      <c r="DG115">
        <v>100</v>
      </c>
      <c r="DH115">
        <v>100</v>
      </c>
      <c r="DI115">
        <v>-1.3480000000000001</v>
      </c>
      <c r="DJ115">
        <v>2.1000000000000001E-2</v>
      </c>
      <c r="DK115">
        <v>3</v>
      </c>
      <c r="DL115">
        <v>636.78</v>
      </c>
      <c r="DM115">
        <v>289.44499999999999</v>
      </c>
      <c r="DN115">
        <v>22.999199999999998</v>
      </c>
      <c r="DO115">
        <v>23.569800000000001</v>
      </c>
      <c r="DP115">
        <v>30.000299999999999</v>
      </c>
      <c r="DQ115">
        <v>23.663499999999999</v>
      </c>
      <c r="DR115">
        <v>23.678000000000001</v>
      </c>
      <c r="DS115">
        <v>19.261399999999998</v>
      </c>
      <c r="DT115">
        <v>23.1144</v>
      </c>
      <c r="DU115">
        <v>100</v>
      </c>
      <c r="DV115">
        <v>23</v>
      </c>
      <c r="DW115">
        <v>403.33</v>
      </c>
      <c r="DX115">
        <v>19</v>
      </c>
      <c r="DY115">
        <v>101.285</v>
      </c>
      <c r="DZ115">
        <v>105.253</v>
      </c>
    </row>
    <row r="116" spans="1:130" x14ac:dyDescent="0.25">
      <c r="A116">
        <v>117</v>
      </c>
      <c r="B116">
        <v>1560438324.5</v>
      </c>
      <c r="C116">
        <v>232</v>
      </c>
      <c r="D116" t="s">
        <v>442</v>
      </c>
      <c r="E116" t="s">
        <v>443</v>
      </c>
      <c r="G116">
        <v>1560438314.1612899</v>
      </c>
      <c r="H116">
        <f t="shared" si="29"/>
        <v>2.7703775178528722E-6</v>
      </c>
      <c r="I116">
        <f t="shared" si="30"/>
        <v>15.259229368109084</v>
      </c>
      <c r="J116">
        <f t="shared" si="31"/>
        <v>351.349290322581</v>
      </c>
      <c r="K116">
        <f t="shared" si="32"/>
        <v>-87394.743333760634</v>
      </c>
      <c r="L116">
        <f t="shared" si="33"/>
        <v>-8702.0504044739864</v>
      </c>
      <c r="M116">
        <f t="shared" si="34"/>
        <v>34.984475236534806</v>
      </c>
      <c r="N116">
        <f t="shared" si="35"/>
        <v>2.7605567434055707E-4</v>
      </c>
      <c r="O116">
        <f t="shared" si="36"/>
        <v>3</v>
      </c>
      <c r="P116">
        <f t="shared" si="37"/>
        <v>2.7604297380234372E-4</v>
      </c>
      <c r="Q116">
        <f t="shared" si="38"/>
        <v>1.7252799964549397E-4</v>
      </c>
      <c r="R116">
        <f t="shared" si="39"/>
        <v>215.02174396973086</v>
      </c>
      <c r="S116">
        <f t="shared" si="40"/>
        <v>24.034211723578295</v>
      </c>
      <c r="T116">
        <f t="shared" si="41"/>
        <v>23.296720967741951</v>
      </c>
      <c r="U116">
        <f t="shared" si="42"/>
        <v>2.8707615696736597</v>
      </c>
      <c r="V116">
        <f t="shared" si="43"/>
        <v>68.073918740926217</v>
      </c>
      <c r="W116">
        <f t="shared" si="44"/>
        <v>1.8953720126844003</v>
      </c>
      <c r="X116">
        <f t="shared" si="45"/>
        <v>2.7842851531696788</v>
      </c>
      <c r="Y116">
        <f t="shared" si="46"/>
        <v>0.97538955698925944</v>
      </c>
      <c r="Z116">
        <f t="shared" si="47"/>
        <v>-0.12217364853731166</v>
      </c>
      <c r="AA116">
        <f t="shared" si="48"/>
        <v>-81.758852322583977</v>
      </c>
      <c r="AB116">
        <f t="shared" si="49"/>
        <v>-5.6518900063184345</v>
      </c>
      <c r="AC116">
        <f t="shared" si="50"/>
        <v>127.48882799229114</v>
      </c>
      <c r="AD116">
        <v>0</v>
      </c>
      <c r="AE116">
        <v>0</v>
      </c>
      <c r="AF116">
        <v>3</v>
      </c>
      <c r="AG116">
        <v>0</v>
      </c>
      <c r="AH116">
        <v>0</v>
      </c>
      <c r="AI116">
        <f t="shared" si="51"/>
        <v>1</v>
      </c>
      <c r="AJ116">
        <f t="shared" si="52"/>
        <v>0</v>
      </c>
      <c r="AK116">
        <f t="shared" si="53"/>
        <v>68041.932592335157</v>
      </c>
      <c r="AL116">
        <f t="shared" si="54"/>
        <v>1199.99903225806</v>
      </c>
      <c r="AM116">
        <f t="shared" si="55"/>
        <v>963.35908606462283</v>
      </c>
      <c r="AN116">
        <f t="shared" si="56"/>
        <v>0.80279988580645145</v>
      </c>
      <c r="AO116">
        <f t="shared" si="57"/>
        <v>0.22319999580645161</v>
      </c>
      <c r="AP116">
        <v>10</v>
      </c>
      <c r="AQ116">
        <v>1</v>
      </c>
      <c r="AR116" t="s">
        <v>235</v>
      </c>
      <c r="AS116">
        <v>1560438314.1612899</v>
      </c>
      <c r="AT116">
        <v>351.349290322581</v>
      </c>
      <c r="AU116">
        <v>376.78087096774198</v>
      </c>
      <c r="AV116">
        <v>19.0352322580645</v>
      </c>
      <c r="AW116">
        <v>19.030703225806501</v>
      </c>
      <c r="AX116">
        <v>600.04932258064503</v>
      </c>
      <c r="AY116">
        <v>99.471848387096799</v>
      </c>
      <c r="AZ116">
        <v>9.9934451612903194E-2</v>
      </c>
      <c r="BA116">
        <v>22.791212903225802</v>
      </c>
      <c r="BB116">
        <v>23.343038709677401</v>
      </c>
      <c r="BC116">
        <v>23.250403225806501</v>
      </c>
      <c r="BD116">
        <v>0</v>
      </c>
      <c r="BE116">
        <v>0</v>
      </c>
      <c r="BF116">
        <v>12997.822580645199</v>
      </c>
      <c r="BG116">
        <v>1038.8658064516101</v>
      </c>
      <c r="BH116">
        <v>20.940899999999999</v>
      </c>
      <c r="BI116">
        <v>1199.99903225806</v>
      </c>
      <c r="BJ116">
        <v>0.32999738709677401</v>
      </c>
      <c r="BK116">
        <v>0.32999641935483898</v>
      </c>
      <c r="BL116">
        <v>0.33000032258064499</v>
      </c>
      <c r="BM116">
        <v>1.0005741935483901E-2</v>
      </c>
      <c r="BN116">
        <v>23</v>
      </c>
      <c r="BO116">
        <v>17743.109677419401</v>
      </c>
      <c r="BP116">
        <v>1560432001.5</v>
      </c>
      <c r="BQ116" t="s">
        <v>236</v>
      </c>
      <c r="BR116">
        <v>1</v>
      </c>
      <c r="BS116">
        <v>-1.3480000000000001</v>
      </c>
      <c r="BT116">
        <v>2.1000000000000001E-2</v>
      </c>
      <c r="BU116">
        <v>400</v>
      </c>
      <c r="BV116">
        <v>19</v>
      </c>
      <c r="BW116">
        <v>0.05</v>
      </c>
      <c r="BX116">
        <v>0.02</v>
      </c>
      <c r="BY116">
        <v>15.263943081769799</v>
      </c>
      <c r="BZ116">
        <v>-0.167969807312218</v>
      </c>
      <c r="CA116">
        <v>2.8634684551547902E-2</v>
      </c>
      <c r="CB116">
        <v>1</v>
      </c>
      <c r="CC116">
        <v>-25.434785365853699</v>
      </c>
      <c r="CD116">
        <v>0.235120557491274</v>
      </c>
      <c r="CE116">
        <v>4.3840289749885603E-2</v>
      </c>
      <c r="CF116">
        <v>1</v>
      </c>
      <c r="CG116">
        <v>3.2747297560975601E-3</v>
      </c>
      <c r="CH116">
        <v>0.17436800947730699</v>
      </c>
      <c r="CI116">
        <v>2.0480423571963099E-2</v>
      </c>
      <c r="CJ116">
        <v>1</v>
      </c>
      <c r="CK116">
        <v>3</v>
      </c>
      <c r="CL116">
        <v>3</v>
      </c>
      <c r="CM116" t="s">
        <v>237</v>
      </c>
      <c r="CN116">
        <v>1.8608100000000001</v>
      </c>
      <c r="CO116">
        <v>1.8577600000000001</v>
      </c>
      <c r="CP116">
        <v>1.8605</v>
      </c>
      <c r="CQ116">
        <v>1.8533299999999999</v>
      </c>
      <c r="CR116">
        <v>1.8519099999999999</v>
      </c>
      <c r="CS116">
        <v>1.8527199999999999</v>
      </c>
      <c r="CT116">
        <v>1.8564700000000001</v>
      </c>
      <c r="CU116">
        <v>1.8626799999999999</v>
      </c>
      <c r="CV116" t="s">
        <v>238</v>
      </c>
      <c r="CW116" t="s">
        <v>19</v>
      </c>
      <c r="CX116" t="s">
        <v>19</v>
      </c>
      <c r="CY116" t="s">
        <v>19</v>
      </c>
      <c r="CZ116" t="s">
        <v>239</v>
      </c>
      <c r="DA116" t="s">
        <v>240</v>
      </c>
      <c r="DB116" t="s">
        <v>241</v>
      </c>
      <c r="DC116" t="s">
        <v>241</v>
      </c>
      <c r="DD116" t="s">
        <v>241</v>
      </c>
      <c r="DE116" t="s">
        <v>241</v>
      </c>
      <c r="DF116">
        <v>0</v>
      </c>
      <c r="DG116">
        <v>100</v>
      </c>
      <c r="DH116">
        <v>100</v>
      </c>
      <c r="DI116">
        <v>-1.3480000000000001</v>
      </c>
      <c r="DJ116">
        <v>2.1000000000000001E-2</v>
      </c>
      <c r="DK116">
        <v>3</v>
      </c>
      <c r="DL116">
        <v>637.27300000000002</v>
      </c>
      <c r="DM116">
        <v>289.35000000000002</v>
      </c>
      <c r="DN116">
        <v>22.998799999999999</v>
      </c>
      <c r="DO116">
        <v>23.569800000000001</v>
      </c>
      <c r="DP116">
        <v>30.000299999999999</v>
      </c>
      <c r="DQ116">
        <v>23.664400000000001</v>
      </c>
      <c r="DR116">
        <v>23.678999999999998</v>
      </c>
      <c r="DS116">
        <v>19.3643</v>
      </c>
      <c r="DT116">
        <v>23.1144</v>
      </c>
      <c r="DU116">
        <v>100</v>
      </c>
      <c r="DV116">
        <v>23</v>
      </c>
      <c r="DW116">
        <v>403.33</v>
      </c>
      <c r="DX116">
        <v>19</v>
      </c>
      <c r="DY116">
        <v>101.28400000000001</v>
      </c>
      <c r="DZ116">
        <v>105.253</v>
      </c>
    </row>
    <row r="117" spans="1:130" x14ac:dyDescent="0.25">
      <c r="A117">
        <v>118</v>
      </c>
      <c r="B117">
        <v>1560438326.5</v>
      </c>
      <c r="C117">
        <v>234</v>
      </c>
      <c r="D117" t="s">
        <v>444</v>
      </c>
      <c r="E117" t="s">
        <v>445</v>
      </c>
      <c r="G117">
        <v>1560438316.1612899</v>
      </c>
      <c r="H117">
        <f t="shared" si="29"/>
        <v>4.8480782367377001E-6</v>
      </c>
      <c r="I117">
        <f t="shared" si="30"/>
        <v>15.250647578374945</v>
      </c>
      <c r="J117">
        <f t="shared" si="31"/>
        <v>354.70464516128999</v>
      </c>
      <c r="K117">
        <f t="shared" si="32"/>
        <v>-49715.320111139074</v>
      </c>
      <c r="L117">
        <f t="shared" si="33"/>
        <v>-4950.2212520823841</v>
      </c>
      <c r="M117">
        <f t="shared" si="34"/>
        <v>35.318418321847318</v>
      </c>
      <c r="N117">
        <f t="shared" si="35"/>
        <v>4.8354806210127425E-4</v>
      </c>
      <c r="O117">
        <f t="shared" si="36"/>
        <v>3</v>
      </c>
      <c r="P117">
        <f t="shared" si="37"/>
        <v>4.8350909545358836E-4</v>
      </c>
      <c r="Q117">
        <f t="shared" si="38"/>
        <v>3.0219668532667748E-4</v>
      </c>
      <c r="R117">
        <f t="shared" si="39"/>
        <v>215.0216173487363</v>
      </c>
      <c r="S117">
        <f t="shared" si="40"/>
        <v>24.027150842908206</v>
      </c>
      <c r="T117">
        <f t="shared" si="41"/>
        <v>23.289691935483852</v>
      </c>
      <c r="U117">
        <f t="shared" si="42"/>
        <v>2.8695432037541306</v>
      </c>
      <c r="V117">
        <f t="shared" si="43"/>
        <v>68.089042952252527</v>
      </c>
      <c r="W117">
        <f t="shared" si="44"/>
        <v>1.8950421445034367</v>
      </c>
      <c r="X117">
        <f t="shared" si="45"/>
        <v>2.7831822307038974</v>
      </c>
      <c r="Y117">
        <f t="shared" si="46"/>
        <v>0.97450105925069397</v>
      </c>
      <c r="Z117">
        <f t="shared" si="47"/>
        <v>-0.21380025024013258</v>
      </c>
      <c r="AA117">
        <f t="shared" si="48"/>
        <v>-81.679027780648298</v>
      </c>
      <c r="AB117">
        <f t="shared" si="49"/>
        <v>-5.6459837649957212</v>
      </c>
      <c r="AC117">
        <f t="shared" si="50"/>
        <v>127.48280555285216</v>
      </c>
      <c r="AD117">
        <v>0</v>
      </c>
      <c r="AE117">
        <v>0</v>
      </c>
      <c r="AF117">
        <v>3</v>
      </c>
      <c r="AG117">
        <v>0</v>
      </c>
      <c r="AH117">
        <v>0</v>
      </c>
      <c r="AI117">
        <f t="shared" si="51"/>
        <v>1</v>
      </c>
      <c r="AJ117">
        <f t="shared" si="52"/>
        <v>0</v>
      </c>
      <c r="AK117">
        <f t="shared" si="53"/>
        <v>68049.579198039835</v>
      </c>
      <c r="AL117">
        <f t="shared" si="54"/>
        <v>1199.9983870967701</v>
      </c>
      <c r="AM117">
        <f t="shared" si="55"/>
        <v>963.35831980696673</v>
      </c>
      <c r="AN117">
        <f t="shared" si="56"/>
        <v>0.80279967887096815</v>
      </c>
      <c r="AO117">
        <f t="shared" si="57"/>
        <v>0.22320004190322593</v>
      </c>
      <c r="AP117">
        <v>10</v>
      </c>
      <c r="AQ117">
        <v>1</v>
      </c>
      <c r="AR117" t="s">
        <v>235</v>
      </c>
      <c r="AS117">
        <v>1560438316.1612899</v>
      </c>
      <c r="AT117">
        <v>354.70464516128999</v>
      </c>
      <c r="AU117">
        <v>380.123516129032</v>
      </c>
      <c r="AV117">
        <v>19.032003225806498</v>
      </c>
      <c r="AW117">
        <v>19.0240774193548</v>
      </c>
      <c r="AX117">
        <v>600.04109677419399</v>
      </c>
      <c r="AY117">
        <v>99.471416129032207</v>
      </c>
      <c r="AZ117">
        <v>9.9928096774193495E-2</v>
      </c>
      <c r="BA117">
        <v>22.7846774193548</v>
      </c>
      <c r="BB117">
        <v>23.3356903225806</v>
      </c>
      <c r="BC117">
        <v>23.2436935483871</v>
      </c>
      <c r="BD117">
        <v>0</v>
      </c>
      <c r="BE117">
        <v>0</v>
      </c>
      <c r="BF117">
        <v>12999.1935483871</v>
      </c>
      <c r="BG117">
        <v>1038.84935483871</v>
      </c>
      <c r="BH117">
        <v>20.9397870967742</v>
      </c>
      <c r="BI117">
        <v>1199.9983870967701</v>
      </c>
      <c r="BJ117">
        <v>0.32999629032258099</v>
      </c>
      <c r="BK117">
        <v>0.32999783870967703</v>
      </c>
      <c r="BL117">
        <v>0.33000003225806501</v>
      </c>
      <c r="BM117">
        <v>1.0005706451612899E-2</v>
      </c>
      <c r="BN117">
        <v>23</v>
      </c>
      <c r="BO117">
        <v>17743.103225806499</v>
      </c>
      <c r="BP117">
        <v>1560432001.5</v>
      </c>
      <c r="BQ117" t="s">
        <v>236</v>
      </c>
      <c r="BR117">
        <v>1</v>
      </c>
      <c r="BS117">
        <v>-1.3480000000000001</v>
      </c>
      <c r="BT117">
        <v>2.1000000000000001E-2</v>
      </c>
      <c r="BU117">
        <v>400</v>
      </c>
      <c r="BV117">
        <v>19</v>
      </c>
      <c r="BW117">
        <v>0.05</v>
      </c>
      <c r="BX117">
        <v>0.02</v>
      </c>
      <c r="BY117">
        <v>15.2568594910238</v>
      </c>
      <c r="BZ117">
        <v>-0.28862920509365703</v>
      </c>
      <c r="CA117">
        <v>3.65202331400271E-2</v>
      </c>
      <c r="CB117">
        <v>1</v>
      </c>
      <c r="CC117">
        <v>-25.4230926829268</v>
      </c>
      <c r="CD117">
        <v>0.442337979094101</v>
      </c>
      <c r="CE117">
        <v>5.7432834113121098E-2</v>
      </c>
      <c r="CF117">
        <v>1</v>
      </c>
      <c r="CG117">
        <v>6.8073239024390199E-3</v>
      </c>
      <c r="CH117">
        <v>0.19339991121953901</v>
      </c>
      <c r="CI117">
        <v>2.1421817436232001E-2</v>
      </c>
      <c r="CJ117">
        <v>1</v>
      </c>
      <c r="CK117">
        <v>3</v>
      </c>
      <c r="CL117">
        <v>3</v>
      </c>
      <c r="CM117" t="s">
        <v>237</v>
      </c>
      <c r="CN117">
        <v>1.8608100000000001</v>
      </c>
      <c r="CO117">
        <v>1.8577600000000001</v>
      </c>
      <c r="CP117">
        <v>1.8605</v>
      </c>
      <c r="CQ117">
        <v>1.85334</v>
      </c>
      <c r="CR117">
        <v>1.85192</v>
      </c>
      <c r="CS117">
        <v>1.8527199999999999</v>
      </c>
      <c r="CT117">
        <v>1.85643</v>
      </c>
      <c r="CU117">
        <v>1.86267</v>
      </c>
      <c r="CV117" t="s">
        <v>238</v>
      </c>
      <c r="CW117" t="s">
        <v>19</v>
      </c>
      <c r="CX117" t="s">
        <v>19</v>
      </c>
      <c r="CY117" t="s">
        <v>19</v>
      </c>
      <c r="CZ117" t="s">
        <v>239</v>
      </c>
      <c r="DA117" t="s">
        <v>240</v>
      </c>
      <c r="DB117" t="s">
        <v>241</v>
      </c>
      <c r="DC117" t="s">
        <v>241</v>
      </c>
      <c r="DD117" t="s">
        <v>241</v>
      </c>
      <c r="DE117" t="s">
        <v>241</v>
      </c>
      <c r="DF117">
        <v>0</v>
      </c>
      <c r="DG117">
        <v>100</v>
      </c>
      <c r="DH117">
        <v>100</v>
      </c>
      <c r="DI117">
        <v>-1.3480000000000001</v>
      </c>
      <c r="DJ117">
        <v>2.1000000000000001E-2</v>
      </c>
      <c r="DK117">
        <v>3</v>
      </c>
      <c r="DL117">
        <v>637.17700000000002</v>
      </c>
      <c r="DM117">
        <v>289.428</v>
      </c>
      <c r="DN117">
        <v>22.9986</v>
      </c>
      <c r="DO117">
        <v>23.570399999999999</v>
      </c>
      <c r="DP117">
        <v>30.000299999999999</v>
      </c>
      <c r="DQ117">
        <v>23.6648</v>
      </c>
      <c r="DR117">
        <v>23.678999999999998</v>
      </c>
      <c r="DS117">
        <v>19.507100000000001</v>
      </c>
      <c r="DT117">
        <v>23.1144</v>
      </c>
      <c r="DU117">
        <v>100</v>
      </c>
      <c r="DV117">
        <v>23</v>
      </c>
      <c r="DW117">
        <v>408.33</v>
      </c>
      <c r="DX117">
        <v>19</v>
      </c>
      <c r="DY117">
        <v>101.283</v>
      </c>
      <c r="DZ117">
        <v>105.253</v>
      </c>
    </row>
    <row r="118" spans="1:130" x14ac:dyDescent="0.25">
      <c r="A118">
        <v>119</v>
      </c>
      <c r="B118">
        <v>1560438328.5</v>
      </c>
      <c r="C118">
        <v>236</v>
      </c>
      <c r="D118" t="s">
        <v>446</v>
      </c>
      <c r="E118" t="s">
        <v>447</v>
      </c>
      <c r="G118">
        <v>1560438318.1612899</v>
      </c>
      <c r="H118">
        <f t="shared" si="29"/>
        <v>6.9296878418416002E-6</v>
      </c>
      <c r="I118">
        <f t="shared" si="30"/>
        <v>15.242325339922592</v>
      </c>
      <c r="J118">
        <f t="shared" si="31"/>
        <v>358.06161290322598</v>
      </c>
      <c r="K118">
        <f t="shared" si="32"/>
        <v>-34623.45324096542</v>
      </c>
      <c r="L118">
        <f t="shared" si="33"/>
        <v>-3447.4910020958214</v>
      </c>
      <c r="M118">
        <f t="shared" si="34"/>
        <v>35.652543958823472</v>
      </c>
      <c r="N118">
        <f t="shared" si="35"/>
        <v>6.9179824841395583E-4</v>
      </c>
      <c r="O118">
        <f t="shared" si="36"/>
        <v>3</v>
      </c>
      <c r="P118">
        <f t="shared" si="37"/>
        <v>6.9171849347359241E-4</v>
      </c>
      <c r="Q118">
        <f t="shared" si="38"/>
        <v>4.3233122319657336E-4</v>
      </c>
      <c r="R118">
        <f t="shared" si="39"/>
        <v>215.02137327767707</v>
      </c>
      <c r="S118">
        <f t="shared" si="40"/>
        <v>24.019801417556696</v>
      </c>
      <c r="T118">
        <f t="shared" si="41"/>
        <v>23.282598387096797</v>
      </c>
      <c r="U118">
        <f t="shared" si="42"/>
        <v>2.8683141135875108</v>
      </c>
      <c r="V118">
        <f t="shared" si="43"/>
        <v>68.103567175606898</v>
      </c>
      <c r="W118">
        <f t="shared" si="44"/>
        <v>1.894662531994346</v>
      </c>
      <c r="X118">
        <f t="shared" si="45"/>
        <v>2.7820312658643962</v>
      </c>
      <c r="Y118">
        <f t="shared" si="46"/>
        <v>0.97365158159316478</v>
      </c>
      <c r="Z118">
        <f t="shared" si="47"/>
        <v>-0.30559923382521459</v>
      </c>
      <c r="AA118">
        <f t="shared" si="48"/>
        <v>-81.635202541935527</v>
      </c>
      <c r="AB118">
        <f t="shared" si="49"/>
        <v>-5.6425564965417836</v>
      </c>
      <c r="AC118">
        <f t="shared" si="50"/>
        <v>127.43801500537457</v>
      </c>
      <c r="AD118">
        <v>0</v>
      </c>
      <c r="AE118">
        <v>0</v>
      </c>
      <c r="AF118">
        <v>3</v>
      </c>
      <c r="AG118">
        <v>0</v>
      </c>
      <c r="AH118">
        <v>0</v>
      </c>
      <c r="AI118">
        <f t="shared" si="51"/>
        <v>1</v>
      </c>
      <c r="AJ118">
        <f t="shared" si="52"/>
        <v>0</v>
      </c>
      <c r="AK118">
        <f t="shared" si="53"/>
        <v>68050.678561095643</v>
      </c>
      <c r="AL118">
        <f t="shared" si="54"/>
        <v>1199.9974193548401</v>
      </c>
      <c r="AM118">
        <f t="shared" si="55"/>
        <v>963.35715793714201</v>
      </c>
      <c r="AN118">
        <f t="shared" si="56"/>
        <v>0.80279935806451652</v>
      </c>
      <c r="AO118">
        <f t="shared" si="57"/>
        <v>0.2232000577419356</v>
      </c>
      <c r="AP118">
        <v>10</v>
      </c>
      <c r="AQ118">
        <v>1</v>
      </c>
      <c r="AR118" t="s">
        <v>235</v>
      </c>
      <c r="AS118">
        <v>1560438318.1612899</v>
      </c>
      <c r="AT118">
        <v>358.06161290322598</v>
      </c>
      <c r="AU118">
        <v>383.46809677419401</v>
      </c>
      <c r="AV118">
        <v>19.0282612903226</v>
      </c>
      <c r="AW118">
        <v>19.0169322580645</v>
      </c>
      <c r="AX118">
        <v>600.03606451612904</v>
      </c>
      <c r="AY118">
        <v>99.471038709677401</v>
      </c>
      <c r="AZ118">
        <v>9.9936435483871003E-2</v>
      </c>
      <c r="BA118">
        <v>22.7778548387097</v>
      </c>
      <c r="BB118">
        <v>23.3287612903226</v>
      </c>
      <c r="BC118">
        <v>23.236435483870999</v>
      </c>
      <c r="BD118">
        <v>0</v>
      </c>
      <c r="BE118">
        <v>0</v>
      </c>
      <c r="BF118">
        <v>12999.1483870968</v>
      </c>
      <c r="BG118">
        <v>1038.8370967741901</v>
      </c>
      <c r="BH118">
        <v>20.936880645161299</v>
      </c>
      <c r="BI118">
        <v>1199.9974193548401</v>
      </c>
      <c r="BJ118">
        <v>0.32999529032258101</v>
      </c>
      <c r="BK118">
        <v>0.32999977419354798</v>
      </c>
      <c r="BL118">
        <v>0.32999909677419398</v>
      </c>
      <c r="BM118">
        <v>1.00056774193548E-2</v>
      </c>
      <c r="BN118">
        <v>23</v>
      </c>
      <c r="BO118">
        <v>17743.0903225806</v>
      </c>
      <c r="BP118">
        <v>1560432001.5</v>
      </c>
      <c r="BQ118" t="s">
        <v>236</v>
      </c>
      <c r="BR118">
        <v>1</v>
      </c>
      <c r="BS118">
        <v>-1.3480000000000001</v>
      </c>
      <c r="BT118">
        <v>2.1000000000000001E-2</v>
      </c>
      <c r="BU118">
        <v>400</v>
      </c>
      <c r="BV118">
        <v>19</v>
      </c>
      <c r="BW118">
        <v>0.05</v>
      </c>
      <c r="BX118">
        <v>0.02</v>
      </c>
      <c r="BY118">
        <v>15.248605016511901</v>
      </c>
      <c r="BZ118">
        <v>-0.32530325012731398</v>
      </c>
      <c r="CA118">
        <v>3.89205776529691E-2</v>
      </c>
      <c r="CB118">
        <v>1</v>
      </c>
      <c r="CC118">
        <v>-25.411678048780502</v>
      </c>
      <c r="CD118">
        <v>0.50756236933800303</v>
      </c>
      <c r="CE118">
        <v>6.1097077939767902E-2</v>
      </c>
      <c r="CF118">
        <v>1</v>
      </c>
      <c r="CG118">
        <v>1.0225573902439E-2</v>
      </c>
      <c r="CH118">
        <v>0.18719543414635201</v>
      </c>
      <c r="CI118">
        <v>2.11285413631375E-2</v>
      </c>
      <c r="CJ118">
        <v>1</v>
      </c>
      <c r="CK118">
        <v>3</v>
      </c>
      <c r="CL118">
        <v>3</v>
      </c>
      <c r="CM118" t="s">
        <v>237</v>
      </c>
      <c r="CN118">
        <v>1.8608100000000001</v>
      </c>
      <c r="CO118">
        <v>1.8577600000000001</v>
      </c>
      <c r="CP118">
        <v>1.8605100000000001</v>
      </c>
      <c r="CQ118">
        <v>1.8533299999999999</v>
      </c>
      <c r="CR118">
        <v>1.8519099999999999</v>
      </c>
      <c r="CS118">
        <v>1.8527199999999999</v>
      </c>
      <c r="CT118">
        <v>1.85642</v>
      </c>
      <c r="CU118">
        <v>1.86266</v>
      </c>
      <c r="CV118" t="s">
        <v>238</v>
      </c>
      <c r="CW118" t="s">
        <v>19</v>
      </c>
      <c r="CX118" t="s">
        <v>19</v>
      </c>
      <c r="CY118" t="s">
        <v>19</v>
      </c>
      <c r="CZ118" t="s">
        <v>239</v>
      </c>
      <c r="DA118" t="s">
        <v>240</v>
      </c>
      <c r="DB118" t="s">
        <v>241</v>
      </c>
      <c r="DC118" t="s">
        <v>241</v>
      </c>
      <c r="DD118" t="s">
        <v>241</v>
      </c>
      <c r="DE118" t="s">
        <v>241</v>
      </c>
      <c r="DF118">
        <v>0</v>
      </c>
      <c r="DG118">
        <v>100</v>
      </c>
      <c r="DH118">
        <v>100</v>
      </c>
      <c r="DI118">
        <v>-1.3480000000000001</v>
      </c>
      <c r="DJ118">
        <v>2.1000000000000001E-2</v>
      </c>
      <c r="DK118">
        <v>3</v>
      </c>
      <c r="DL118">
        <v>636.97699999999998</v>
      </c>
      <c r="DM118">
        <v>289.40600000000001</v>
      </c>
      <c r="DN118">
        <v>22.9985</v>
      </c>
      <c r="DO118">
        <v>23.571400000000001</v>
      </c>
      <c r="DP118">
        <v>30.0002</v>
      </c>
      <c r="DQ118">
        <v>23.6648</v>
      </c>
      <c r="DR118">
        <v>23.678999999999998</v>
      </c>
      <c r="DS118">
        <v>19.642900000000001</v>
      </c>
      <c r="DT118">
        <v>23.1144</v>
      </c>
      <c r="DU118">
        <v>100</v>
      </c>
      <c r="DV118">
        <v>23</v>
      </c>
      <c r="DW118">
        <v>413.33</v>
      </c>
      <c r="DX118">
        <v>19</v>
      </c>
      <c r="DY118">
        <v>101.283</v>
      </c>
      <c r="DZ118">
        <v>105.253</v>
      </c>
    </row>
    <row r="119" spans="1:130" x14ac:dyDescent="0.25">
      <c r="A119">
        <v>120</v>
      </c>
      <c r="B119">
        <v>1560438330.5</v>
      </c>
      <c r="C119">
        <v>238</v>
      </c>
      <c r="D119" t="s">
        <v>448</v>
      </c>
      <c r="E119" t="s">
        <v>449</v>
      </c>
      <c r="G119">
        <v>1560438320.1612899</v>
      </c>
      <c r="H119">
        <f t="shared" si="29"/>
        <v>9.0409052958344261E-6</v>
      </c>
      <c r="I119">
        <f t="shared" si="30"/>
        <v>15.237709510379361</v>
      </c>
      <c r="J119">
        <f t="shared" si="31"/>
        <v>361.42012903225799</v>
      </c>
      <c r="K119">
        <f t="shared" si="32"/>
        <v>-26423.951997541124</v>
      </c>
      <c r="L119">
        <f t="shared" si="33"/>
        <v>-2631.053200979864</v>
      </c>
      <c r="M119">
        <f t="shared" si="34"/>
        <v>35.986879914002458</v>
      </c>
      <c r="N119">
        <f t="shared" si="35"/>
        <v>9.0328969454146811E-4</v>
      </c>
      <c r="O119">
        <f t="shared" si="36"/>
        <v>3</v>
      </c>
      <c r="P119">
        <f t="shared" si="37"/>
        <v>9.0315372629920922E-4</v>
      </c>
      <c r="Q119">
        <f t="shared" si="38"/>
        <v>5.6448329325926004E-4</v>
      </c>
      <c r="R119">
        <f t="shared" si="39"/>
        <v>215.02112769207574</v>
      </c>
      <c r="S119">
        <f t="shared" si="40"/>
        <v>24.012064090006177</v>
      </c>
      <c r="T119">
        <f t="shared" si="41"/>
        <v>23.275869354838701</v>
      </c>
      <c r="U119">
        <f t="shared" si="42"/>
        <v>2.8671486082854547</v>
      </c>
      <c r="V119">
        <f t="shared" si="43"/>
        <v>68.118113138344754</v>
      </c>
      <c r="W119">
        <f t="shared" si="44"/>
        <v>1.8942397557966091</v>
      </c>
      <c r="X119">
        <f t="shared" si="45"/>
        <v>2.7808165383992587</v>
      </c>
      <c r="Y119">
        <f t="shared" si="46"/>
        <v>0.97290885248884562</v>
      </c>
      <c r="Z119">
        <f t="shared" si="47"/>
        <v>-0.39870392354629819</v>
      </c>
      <c r="AA119">
        <f t="shared" si="48"/>
        <v>-81.711896709679991</v>
      </c>
      <c r="AB119">
        <f t="shared" si="49"/>
        <v>-5.6474588371180952</v>
      </c>
      <c r="AC119">
        <f t="shared" si="50"/>
        <v>127.26306822173134</v>
      </c>
      <c r="AD119">
        <v>0</v>
      </c>
      <c r="AE119">
        <v>0</v>
      </c>
      <c r="AF119">
        <v>3</v>
      </c>
      <c r="AG119">
        <v>0</v>
      </c>
      <c r="AH119">
        <v>0</v>
      </c>
      <c r="AI119">
        <f t="shared" si="51"/>
        <v>1</v>
      </c>
      <c r="AJ119">
        <f t="shared" si="52"/>
        <v>0</v>
      </c>
      <c r="AK119">
        <f t="shared" si="53"/>
        <v>68051.876169674826</v>
      </c>
      <c r="AL119">
        <f t="shared" si="54"/>
        <v>1199.9961290322599</v>
      </c>
      <c r="AM119">
        <f t="shared" si="55"/>
        <v>963.35591632573107</v>
      </c>
      <c r="AN119">
        <f t="shared" si="56"/>
        <v>0.8027991866129035</v>
      </c>
      <c r="AO119">
        <f t="shared" si="57"/>
        <v>0.2232000904838711</v>
      </c>
      <c r="AP119">
        <v>10</v>
      </c>
      <c r="AQ119">
        <v>1</v>
      </c>
      <c r="AR119" t="s">
        <v>235</v>
      </c>
      <c r="AS119">
        <v>1560438320.1612899</v>
      </c>
      <c r="AT119">
        <v>361.42012903225799</v>
      </c>
      <c r="AU119">
        <v>386.820258064516</v>
      </c>
      <c r="AV119">
        <v>19.024054838709699</v>
      </c>
      <c r="AW119">
        <v>19.0092741935484</v>
      </c>
      <c r="AX119">
        <v>600.03541935483895</v>
      </c>
      <c r="AY119">
        <v>99.470809677419297</v>
      </c>
      <c r="AZ119">
        <v>9.9958587096774201E-2</v>
      </c>
      <c r="BA119">
        <v>22.770651612903201</v>
      </c>
      <c r="BB119">
        <v>23.322119354838701</v>
      </c>
      <c r="BC119">
        <v>23.2296193548387</v>
      </c>
      <c r="BD119">
        <v>0</v>
      </c>
      <c r="BE119">
        <v>0</v>
      </c>
      <c r="BF119">
        <v>12999.083870967699</v>
      </c>
      <c r="BG119">
        <v>1038.8248387096801</v>
      </c>
      <c r="BH119">
        <v>20.9277032258065</v>
      </c>
      <c r="BI119">
        <v>1199.9961290322599</v>
      </c>
      <c r="BJ119">
        <v>0.32999458064516102</v>
      </c>
      <c r="BK119">
        <v>0.33000135483871001</v>
      </c>
      <c r="BL119">
        <v>0.32999835483870998</v>
      </c>
      <c r="BM119">
        <v>1.0005629032258099E-2</v>
      </c>
      <c r="BN119">
        <v>23</v>
      </c>
      <c r="BO119">
        <v>17743.077419354799</v>
      </c>
      <c r="BP119">
        <v>1560432001.5</v>
      </c>
      <c r="BQ119" t="s">
        <v>236</v>
      </c>
      <c r="BR119">
        <v>1</v>
      </c>
      <c r="BS119">
        <v>-1.3480000000000001</v>
      </c>
      <c r="BT119">
        <v>2.1000000000000001E-2</v>
      </c>
      <c r="BU119">
        <v>400</v>
      </c>
      <c r="BV119">
        <v>19</v>
      </c>
      <c r="BW119">
        <v>0.05</v>
      </c>
      <c r="BX119">
        <v>0.02</v>
      </c>
      <c r="BY119">
        <v>15.241585514114799</v>
      </c>
      <c r="BZ119">
        <v>-0.32572189021202902</v>
      </c>
      <c r="CA119">
        <v>3.9699705025366003E-2</v>
      </c>
      <c r="CB119">
        <v>1</v>
      </c>
      <c r="CC119">
        <v>-25.401404878048801</v>
      </c>
      <c r="CD119">
        <v>0.46810662020904698</v>
      </c>
      <c r="CE119">
        <v>6.0619903160030103E-2</v>
      </c>
      <c r="CF119">
        <v>1</v>
      </c>
      <c r="CG119">
        <v>1.3720625121951199E-2</v>
      </c>
      <c r="CH119">
        <v>0.159269681811848</v>
      </c>
      <c r="CI119">
        <v>1.9734891098068998E-2</v>
      </c>
      <c r="CJ119">
        <v>1</v>
      </c>
      <c r="CK119">
        <v>3</v>
      </c>
      <c r="CL119">
        <v>3</v>
      </c>
      <c r="CM119" t="s">
        <v>237</v>
      </c>
      <c r="CN119">
        <v>1.8608100000000001</v>
      </c>
      <c r="CO119">
        <v>1.8577600000000001</v>
      </c>
      <c r="CP119">
        <v>1.8605</v>
      </c>
      <c r="CQ119">
        <v>1.8533299999999999</v>
      </c>
      <c r="CR119">
        <v>1.85192</v>
      </c>
      <c r="CS119">
        <v>1.8527199999999999</v>
      </c>
      <c r="CT119">
        <v>1.85642</v>
      </c>
      <c r="CU119">
        <v>1.86267</v>
      </c>
      <c r="CV119" t="s">
        <v>238</v>
      </c>
      <c r="CW119" t="s">
        <v>19</v>
      </c>
      <c r="CX119" t="s">
        <v>19</v>
      </c>
      <c r="CY119" t="s">
        <v>19</v>
      </c>
      <c r="CZ119" t="s">
        <v>239</v>
      </c>
      <c r="DA119" t="s">
        <v>240</v>
      </c>
      <c r="DB119" t="s">
        <v>241</v>
      </c>
      <c r="DC119" t="s">
        <v>241</v>
      </c>
      <c r="DD119" t="s">
        <v>241</v>
      </c>
      <c r="DE119" t="s">
        <v>241</v>
      </c>
      <c r="DF119">
        <v>0</v>
      </c>
      <c r="DG119">
        <v>100</v>
      </c>
      <c r="DH119">
        <v>100</v>
      </c>
      <c r="DI119">
        <v>-1.3480000000000001</v>
      </c>
      <c r="DJ119">
        <v>2.1000000000000001E-2</v>
      </c>
      <c r="DK119">
        <v>3</v>
      </c>
      <c r="DL119">
        <v>637.15800000000002</v>
      </c>
      <c r="DM119">
        <v>289.38299999999998</v>
      </c>
      <c r="DN119">
        <v>22.9986</v>
      </c>
      <c r="DO119">
        <v>23.5718</v>
      </c>
      <c r="DP119">
        <v>30.0001</v>
      </c>
      <c r="DQ119">
        <v>23.6648</v>
      </c>
      <c r="DR119">
        <v>23.678999999999998</v>
      </c>
      <c r="DS119">
        <v>19.7425</v>
      </c>
      <c r="DT119">
        <v>23.1144</v>
      </c>
      <c r="DU119">
        <v>100</v>
      </c>
      <c r="DV119">
        <v>23</v>
      </c>
      <c r="DW119">
        <v>413.33</v>
      </c>
      <c r="DX119">
        <v>19</v>
      </c>
      <c r="DY119">
        <v>101.283</v>
      </c>
      <c r="DZ119">
        <v>105.253</v>
      </c>
    </row>
    <row r="120" spans="1:130" x14ac:dyDescent="0.25">
      <c r="A120">
        <v>121</v>
      </c>
      <c r="B120">
        <v>1560438332.5</v>
      </c>
      <c r="C120">
        <v>240</v>
      </c>
      <c r="D120" t="s">
        <v>450</v>
      </c>
      <c r="E120" t="s">
        <v>451</v>
      </c>
      <c r="G120">
        <v>1560438322.1612899</v>
      </c>
      <c r="H120">
        <f t="shared" si="29"/>
        <v>1.1065415528024256E-5</v>
      </c>
      <c r="I120">
        <f t="shared" si="30"/>
        <v>15.231057519945399</v>
      </c>
      <c r="J120">
        <f t="shared" si="31"/>
        <v>364.77677419354802</v>
      </c>
      <c r="K120">
        <f t="shared" si="32"/>
        <v>-21495.615929132422</v>
      </c>
      <c r="L120">
        <f t="shared" si="33"/>
        <v>-2140.3294698815898</v>
      </c>
      <c r="M120">
        <f t="shared" si="34"/>
        <v>36.321009935643396</v>
      </c>
      <c r="N120">
        <f t="shared" si="35"/>
        <v>1.1064052426848498E-3</v>
      </c>
      <c r="O120">
        <f t="shared" si="36"/>
        <v>3</v>
      </c>
      <c r="P120">
        <f t="shared" si="37"/>
        <v>1.1062012582062593E-3</v>
      </c>
      <c r="Q120">
        <f t="shared" si="38"/>
        <v>6.9139411021620022E-4</v>
      </c>
      <c r="R120">
        <f t="shared" si="39"/>
        <v>215.0212560455663</v>
      </c>
      <c r="S120">
        <f t="shared" si="40"/>
        <v>24.004077066630046</v>
      </c>
      <c r="T120">
        <f t="shared" si="41"/>
        <v>23.269038709677453</v>
      </c>
      <c r="U120">
        <f t="shared" si="42"/>
        <v>2.8659659267658242</v>
      </c>
      <c r="V120">
        <f t="shared" si="43"/>
        <v>68.131759899467738</v>
      </c>
      <c r="W120">
        <f t="shared" si="44"/>
        <v>1.8937604629641422</v>
      </c>
      <c r="X120">
        <f t="shared" si="45"/>
        <v>2.779556062779668</v>
      </c>
      <c r="Y120">
        <f t="shared" si="46"/>
        <v>0.97220546380168194</v>
      </c>
      <c r="Z120">
        <f t="shared" si="47"/>
        <v>-0.48798482478586969</v>
      </c>
      <c r="AA120">
        <f t="shared" si="48"/>
        <v>-81.816503380648257</v>
      </c>
      <c r="AB120">
        <f t="shared" si="49"/>
        <v>-5.6542786996631413</v>
      </c>
      <c r="AC120">
        <f t="shared" si="50"/>
        <v>127.06248914046903</v>
      </c>
      <c r="AD120">
        <v>0</v>
      </c>
      <c r="AE120">
        <v>0</v>
      </c>
      <c r="AF120">
        <v>3</v>
      </c>
      <c r="AG120">
        <v>0</v>
      </c>
      <c r="AH120">
        <v>0</v>
      </c>
      <c r="AI120">
        <f t="shared" si="51"/>
        <v>1</v>
      </c>
      <c r="AJ120">
        <f t="shared" si="52"/>
        <v>0</v>
      </c>
      <c r="AK120">
        <f t="shared" si="53"/>
        <v>68057.832492385918</v>
      </c>
      <c r="AL120">
        <f t="shared" si="54"/>
        <v>1199.99677419355</v>
      </c>
      <c r="AM120">
        <f t="shared" si="55"/>
        <v>963.35642845425332</v>
      </c>
      <c r="AN120">
        <f t="shared" si="56"/>
        <v>0.80279918177419329</v>
      </c>
      <c r="AO120">
        <f t="shared" si="57"/>
        <v>0.22320010506451607</v>
      </c>
      <c r="AP120">
        <v>10</v>
      </c>
      <c r="AQ120">
        <v>1</v>
      </c>
      <c r="AR120" t="s">
        <v>235</v>
      </c>
      <c r="AS120">
        <v>1560438322.1612899</v>
      </c>
      <c r="AT120">
        <v>364.77677419354802</v>
      </c>
      <c r="AU120">
        <v>390.16680645161301</v>
      </c>
      <c r="AV120">
        <v>19.019290322580702</v>
      </c>
      <c r="AW120">
        <v>19.001200000000001</v>
      </c>
      <c r="AX120">
        <v>600.04232258064496</v>
      </c>
      <c r="AY120">
        <v>99.470490322580602</v>
      </c>
      <c r="AZ120">
        <v>0.100021029032258</v>
      </c>
      <c r="BA120">
        <v>22.763174193548402</v>
      </c>
      <c r="BB120">
        <v>23.315116129032301</v>
      </c>
      <c r="BC120">
        <v>23.222961290322601</v>
      </c>
      <c r="BD120">
        <v>0</v>
      </c>
      <c r="BE120">
        <v>0</v>
      </c>
      <c r="BF120">
        <v>13000.032258064501</v>
      </c>
      <c r="BG120">
        <v>1038.8135483870999</v>
      </c>
      <c r="BH120">
        <v>20.897022580645199</v>
      </c>
      <c r="BI120">
        <v>1199.99677419355</v>
      </c>
      <c r="BJ120">
        <v>0.32999445161290297</v>
      </c>
      <c r="BK120">
        <v>0.33000164516128999</v>
      </c>
      <c r="BL120">
        <v>0.32999829032258099</v>
      </c>
      <c r="BM120">
        <v>1.0005570967741901E-2</v>
      </c>
      <c r="BN120">
        <v>23</v>
      </c>
      <c r="BO120">
        <v>17743.083870967701</v>
      </c>
      <c r="BP120">
        <v>1560432001.5</v>
      </c>
      <c r="BQ120" t="s">
        <v>236</v>
      </c>
      <c r="BR120">
        <v>1</v>
      </c>
      <c r="BS120">
        <v>-1.3480000000000001</v>
      </c>
      <c r="BT120">
        <v>2.1000000000000001E-2</v>
      </c>
      <c r="BU120">
        <v>400</v>
      </c>
      <c r="BV120">
        <v>19</v>
      </c>
      <c r="BW120">
        <v>0.05</v>
      </c>
      <c r="BX120">
        <v>0.02</v>
      </c>
      <c r="BY120">
        <v>15.2355746460048</v>
      </c>
      <c r="BZ120">
        <v>-0.31103840454228598</v>
      </c>
      <c r="CA120">
        <v>3.9314505162847298E-2</v>
      </c>
      <c r="CB120">
        <v>1</v>
      </c>
      <c r="CC120">
        <v>-25.391456097561001</v>
      </c>
      <c r="CD120">
        <v>0.47623066202088399</v>
      </c>
      <c r="CE120">
        <v>6.0948214919258399E-2</v>
      </c>
      <c r="CF120">
        <v>1</v>
      </c>
      <c r="CG120">
        <v>1.7140878780487801E-2</v>
      </c>
      <c r="CH120">
        <v>0.113775718327528</v>
      </c>
      <c r="CI120">
        <v>1.7285298146830601E-2</v>
      </c>
      <c r="CJ120">
        <v>1</v>
      </c>
      <c r="CK120">
        <v>3</v>
      </c>
      <c r="CL120">
        <v>3</v>
      </c>
      <c r="CM120" t="s">
        <v>237</v>
      </c>
      <c r="CN120">
        <v>1.8608100000000001</v>
      </c>
      <c r="CO120">
        <v>1.8577600000000001</v>
      </c>
      <c r="CP120">
        <v>1.8605</v>
      </c>
      <c r="CQ120">
        <v>1.8533299999999999</v>
      </c>
      <c r="CR120">
        <v>1.85192</v>
      </c>
      <c r="CS120">
        <v>1.8527199999999999</v>
      </c>
      <c r="CT120">
        <v>1.8564099999999999</v>
      </c>
      <c r="CU120">
        <v>1.86269</v>
      </c>
      <c r="CV120" t="s">
        <v>238</v>
      </c>
      <c r="CW120" t="s">
        <v>19</v>
      </c>
      <c r="CX120" t="s">
        <v>19</v>
      </c>
      <c r="CY120" t="s">
        <v>19</v>
      </c>
      <c r="CZ120" t="s">
        <v>239</v>
      </c>
      <c r="DA120" t="s">
        <v>240</v>
      </c>
      <c r="DB120" t="s">
        <v>241</v>
      </c>
      <c r="DC120" t="s">
        <v>241</v>
      </c>
      <c r="DD120" t="s">
        <v>241</v>
      </c>
      <c r="DE120" t="s">
        <v>241</v>
      </c>
      <c r="DF120">
        <v>0</v>
      </c>
      <c r="DG120">
        <v>100</v>
      </c>
      <c r="DH120">
        <v>100</v>
      </c>
      <c r="DI120">
        <v>-1.3480000000000001</v>
      </c>
      <c r="DJ120">
        <v>2.1000000000000001E-2</v>
      </c>
      <c r="DK120">
        <v>3</v>
      </c>
      <c r="DL120">
        <v>637.07799999999997</v>
      </c>
      <c r="DM120">
        <v>289.53300000000002</v>
      </c>
      <c r="DN120">
        <v>22.998799999999999</v>
      </c>
      <c r="DO120">
        <v>23.5718</v>
      </c>
      <c r="DP120">
        <v>30</v>
      </c>
      <c r="DQ120">
        <v>23.664899999999999</v>
      </c>
      <c r="DR120">
        <v>23.68</v>
      </c>
      <c r="DS120">
        <v>19.886099999999999</v>
      </c>
      <c r="DT120">
        <v>23.1144</v>
      </c>
      <c r="DU120">
        <v>100</v>
      </c>
      <c r="DV120">
        <v>23</v>
      </c>
      <c r="DW120">
        <v>418.33</v>
      </c>
      <c r="DX120">
        <v>19</v>
      </c>
      <c r="DY120">
        <v>101.283</v>
      </c>
      <c r="DZ120">
        <v>105.254</v>
      </c>
    </row>
    <row r="121" spans="1:130" x14ac:dyDescent="0.25">
      <c r="A121">
        <v>122</v>
      </c>
      <c r="B121">
        <v>1560438334.5</v>
      </c>
      <c r="C121">
        <v>242</v>
      </c>
      <c r="D121" t="s">
        <v>452</v>
      </c>
      <c r="E121" t="s">
        <v>453</v>
      </c>
      <c r="G121">
        <v>1560438324.1612899</v>
      </c>
      <c r="H121">
        <f t="shared" si="29"/>
        <v>1.3030682266814468E-5</v>
      </c>
      <c r="I121">
        <f t="shared" si="30"/>
        <v>15.22115569990838</v>
      </c>
      <c r="J121">
        <f t="shared" si="31"/>
        <v>368.13064516128998</v>
      </c>
      <c r="K121">
        <f t="shared" si="32"/>
        <v>-18171.325417701883</v>
      </c>
      <c r="L121">
        <f t="shared" si="33"/>
        <v>-1809.3208617179444</v>
      </c>
      <c r="M121">
        <f t="shared" si="34"/>
        <v>36.654808651390333</v>
      </c>
      <c r="N121">
        <f t="shared" si="35"/>
        <v>1.3038546453901466E-3</v>
      </c>
      <c r="O121">
        <f t="shared" si="36"/>
        <v>3</v>
      </c>
      <c r="P121">
        <f t="shared" si="37"/>
        <v>1.3035713674596366E-3</v>
      </c>
      <c r="Q121">
        <f t="shared" si="38"/>
        <v>8.1475755067907823E-4</v>
      </c>
      <c r="R121">
        <f t="shared" si="39"/>
        <v>215.02147039880325</v>
      </c>
      <c r="S121">
        <f t="shared" si="40"/>
        <v>23.996373172203004</v>
      </c>
      <c r="T121">
        <f t="shared" si="41"/>
        <v>23.262206451612897</v>
      </c>
      <c r="U121">
        <f t="shared" si="42"/>
        <v>2.8647833928737119</v>
      </c>
      <c r="V121">
        <f t="shared" si="43"/>
        <v>68.143091503558722</v>
      </c>
      <c r="W121">
        <f t="shared" si="44"/>
        <v>1.8932475821470849</v>
      </c>
      <c r="X121">
        <f t="shared" si="45"/>
        <v>2.7783411940566443</v>
      </c>
      <c r="Y121">
        <f t="shared" si="46"/>
        <v>0.97153581072662698</v>
      </c>
      <c r="Z121">
        <f t="shared" si="47"/>
        <v>-0.57465308796651804</v>
      </c>
      <c r="AA121">
        <f t="shared" si="48"/>
        <v>-81.877545677423385</v>
      </c>
      <c r="AB121">
        <f t="shared" si="49"/>
        <v>-5.6580946760266677</v>
      </c>
      <c r="AC121">
        <f t="shared" si="50"/>
        <v>126.91117695738667</v>
      </c>
      <c r="AD121">
        <v>0</v>
      </c>
      <c r="AE121">
        <v>0</v>
      </c>
      <c r="AF121">
        <v>3</v>
      </c>
      <c r="AG121">
        <v>0</v>
      </c>
      <c r="AH121">
        <v>0</v>
      </c>
      <c r="AI121">
        <f t="shared" si="51"/>
        <v>1</v>
      </c>
      <c r="AJ121">
        <f t="shared" si="52"/>
        <v>0</v>
      </c>
      <c r="AK121">
        <f t="shared" si="53"/>
        <v>68064.007087273407</v>
      </c>
      <c r="AL121">
        <f t="shared" si="54"/>
        <v>1199.99774193548</v>
      </c>
      <c r="AM121">
        <f t="shared" si="55"/>
        <v>963.35741554983576</v>
      </c>
      <c r="AN121">
        <f t="shared" si="56"/>
        <v>0.80279935693548365</v>
      </c>
      <c r="AO121">
        <f t="shared" si="57"/>
        <v>0.22320009887096767</v>
      </c>
      <c r="AP121">
        <v>10</v>
      </c>
      <c r="AQ121">
        <v>1</v>
      </c>
      <c r="AR121" t="s">
        <v>235</v>
      </c>
      <c r="AS121">
        <v>1560438324.1612899</v>
      </c>
      <c r="AT121">
        <v>368.13064516128998</v>
      </c>
      <c r="AU121">
        <v>393.505290322581</v>
      </c>
      <c r="AV121">
        <v>19.014216129032299</v>
      </c>
      <c r="AW121">
        <v>18.9929129032258</v>
      </c>
      <c r="AX121">
        <v>600.04593548387095</v>
      </c>
      <c r="AY121">
        <v>99.470048387096796</v>
      </c>
      <c r="AZ121">
        <v>0.100061119354839</v>
      </c>
      <c r="BA121">
        <v>22.755964516129001</v>
      </c>
      <c r="BB121">
        <v>23.308258064516099</v>
      </c>
      <c r="BC121">
        <v>23.216154838709699</v>
      </c>
      <c r="BD121">
        <v>0</v>
      </c>
      <c r="BE121">
        <v>0</v>
      </c>
      <c r="BF121">
        <v>13001.058064516101</v>
      </c>
      <c r="BG121">
        <v>1038.7983870967701</v>
      </c>
      <c r="BH121">
        <v>20.820206451612901</v>
      </c>
      <c r="BI121">
        <v>1199.99774193548</v>
      </c>
      <c r="BJ121">
        <v>0.32999499999999998</v>
      </c>
      <c r="BK121">
        <v>0.33000067741935502</v>
      </c>
      <c r="BL121">
        <v>0.32999877419354801</v>
      </c>
      <c r="BM121">
        <v>1.00055322580645E-2</v>
      </c>
      <c r="BN121">
        <v>23</v>
      </c>
      <c r="BO121">
        <v>17743.103225806499</v>
      </c>
      <c r="BP121">
        <v>1560432001.5</v>
      </c>
      <c r="BQ121" t="s">
        <v>236</v>
      </c>
      <c r="BR121">
        <v>1</v>
      </c>
      <c r="BS121">
        <v>-1.3480000000000001</v>
      </c>
      <c r="BT121">
        <v>2.1000000000000001E-2</v>
      </c>
      <c r="BU121">
        <v>400</v>
      </c>
      <c r="BV121">
        <v>19</v>
      </c>
      <c r="BW121">
        <v>0.05</v>
      </c>
      <c r="BX121">
        <v>0.02</v>
      </c>
      <c r="BY121">
        <v>15.228816319318399</v>
      </c>
      <c r="BZ121">
        <v>-0.25148032639763002</v>
      </c>
      <c r="CA121">
        <v>3.6228164914235403E-2</v>
      </c>
      <c r="CB121">
        <v>1</v>
      </c>
      <c r="CC121">
        <v>-25.380963414634099</v>
      </c>
      <c r="CD121">
        <v>0.43223623693374402</v>
      </c>
      <c r="CE121">
        <v>5.95954563503674E-2</v>
      </c>
      <c r="CF121">
        <v>1</v>
      </c>
      <c r="CG121">
        <v>2.04451982926829E-2</v>
      </c>
      <c r="CH121">
        <v>5.3853019651572201E-2</v>
      </c>
      <c r="CI121">
        <v>1.35383193537763E-2</v>
      </c>
      <c r="CJ121">
        <v>1</v>
      </c>
      <c r="CK121">
        <v>3</v>
      </c>
      <c r="CL121">
        <v>3</v>
      </c>
      <c r="CM121" t="s">
        <v>237</v>
      </c>
      <c r="CN121">
        <v>1.8608199999999999</v>
      </c>
      <c r="CO121">
        <v>1.8577600000000001</v>
      </c>
      <c r="CP121">
        <v>1.8605</v>
      </c>
      <c r="CQ121">
        <v>1.8533299999999999</v>
      </c>
      <c r="CR121">
        <v>1.8519099999999999</v>
      </c>
      <c r="CS121">
        <v>1.8527199999999999</v>
      </c>
      <c r="CT121">
        <v>1.8564099999999999</v>
      </c>
      <c r="CU121">
        <v>1.8626799999999999</v>
      </c>
      <c r="CV121" t="s">
        <v>238</v>
      </c>
      <c r="CW121" t="s">
        <v>19</v>
      </c>
      <c r="CX121" t="s">
        <v>19</v>
      </c>
      <c r="CY121" t="s">
        <v>19</v>
      </c>
      <c r="CZ121" t="s">
        <v>239</v>
      </c>
      <c r="DA121" t="s">
        <v>240</v>
      </c>
      <c r="DB121" t="s">
        <v>241</v>
      </c>
      <c r="DC121" t="s">
        <v>241</v>
      </c>
      <c r="DD121" t="s">
        <v>241</v>
      </c>
      <c r="DE121" t="s">
        <v>241</v>
      </c>
      <c r="DF121">
        <v>0</v>
      </c>
      <c r="DG121">
        <v>100</v>
      </c>
      <c r="DH121">
        <v>100</v>
      </c>
      <c r="DI121">
        <v>-1.3480000000000001</v>
      </c>
      <c r="DJ121">
        <v>2.1000000000000001E-2</v>
      </c>
      <c r="DK121">
        <v>3</v>
      </c>
      <c r="DL121">
        <v>637.22900000000004</v>
      </c>
      <c r="DM121">
        <v>289.45800000000003</v>
      </c>
      <c r="DN121">
        <v>22.999099999999999</v>
      </c>
      <c r="DO121">
        <v>23.5718</v>
      </c>
      <c r="DP121">
        <v>30.0001</v>
      </c>
      <c r="DQ121">
        <v>23.665900000000001</v>
      </c>
      <c r="DR121">
        <v>23.680499999999999</v>
      </c>
      <c r="DS121">
        <v>20.021599999999999</v>
      </c>
      <c r="DT121">
        <v>23.1144</v>
      </c>
      <c r="DU121">
        <v>100</v>
      </c>
      <c r="DV121">
        <v>23</v>
      </c>
      <c r="DW121">
        <v>423.33</v>
      </c>
      <c r="DX121">
        <v>19</v>
      </c>
      <c r="DY121">
        <v>101.282</v>
      </c>
      <c r="DZ121">
        <v>105.254</v>
      </c>
    </row>
    <row r="122" spans="1:130" x14ac:dyDescent="0.25">
      <c r="A122">
        <v>123</v>
      </c>
      <c r="B122">
        <v>1560438336.5</v>
      </c>
      <c r="C122">
        <v>244</v>
      </c>
      <c r="D122" t="s">
        <v>454</v>
      </c>
      <c r="E122" t="s">
        <v>455</v>
      </c>
      <c r="G122">
        <v>1560438326.1612899</v>
      </c>
      <c r="H122">
        <f t="shared" si="29"/>
        <v>1.4481013689030679E-5</v>
      </c>
      <c r="I122">
        <f t="shared" si="30"/>
        <v>15.211237567021676</v>
      </c>
      <c r="J122">
        <f t="shared" si="31"/>
        <v>371.48022580645198</v>
      </c>
      <c r="K122">
        <f t="shared" si="32"/>
        <v>-16289.792329763764</v>
      </c>
      <c r="L122">
        <f t="shared" si="33"/>
        <v>-1621.970413097335</v>
      </c>
      <c r="M122">
        <f t="shared" si="34"/>
        <v>36.988190095454712</v>
      </c>
      <c r="N122">
        <f t="shared" si="35"/>
        <v>1.4499833287337509E-3</v>
      </c>
      <c r="O122">
        <f t="shared" si="36"/>
        <v>3</v>
      </c>
      <c r="P122">
        <f t="shared" si="37"/>
        <v>1.4496330047854642E-3</v>
      </c>
      <c r="Q122">
        <f t="shared" si="38"/>
        <v>9.060520958966569E-4</v>
      </c>
      <c r="R122">
        <f t="shared" si="39"/>
        <v>215.02145397120003</v>
      </c>
      <c r="S122">
        <f t="shared" si="40"/>
        <v>23.989537401027217</v>
      </c>
      <c r="T122">
        <f t="shared" si="41"/>
        <v>23.255483870967751</v>
      </c>
      <c r="U122">
        <f t="shared" si="42"/>
        <v>2.8636202586458537</v>
      </c>
      <c r="V122">
        <f t="shared" si="43"/>
        <v>68.151253228248166</v>
      </c>
      <c r="W122">
        <f t="shared" si="44"/>
        <v>1.8927314963639184</v>
      </c>
      <c r="X122">
        <f t="shared" si="45"/>
        <v>2.7772511974576513</v>
      </c>
      <c r="Y122">
        <f t="shared" si="46"/>
        <v>0.97088876228193532</v>
      </c>
      <c r="Z122">
        <f t="shared" si="47"/>
        <v>-0.63861270368625289</v>
      </c>
      <c r="AA122">
        <f t="shared" si="48"/>
        <v>-81.836850812904146</v>
      </c>
      <c r="AB122">
        <f t="shared" si="49"/>
        <v>-5.6549043922703452</v>
      </c>
      <c r="AC122">
        <f t="shared" si="50"/>
        <v>126.8910860623393</v>
      </c>
      <c r="AD122">
        <v>0</v>
      </c>
      <c r="AE122">
        <v>0</v>
      </c>
      <c r="AF122">
        <v>3</v>
      </c>
      <c r="AG122">
        <v>0</v>
      </c>
      <c r="AH122">
        <v>0</v>
      </c>
      <c r="AI122">
        <f t="shared" si="51"/>
        <v>1</v>
      </c>
      <c r="AJ122">
        <f t="shared" si="52"/>
        <v>0</v>
      </c>
      <c r="AK122">
        <f t="shared" si="53"/>
        <v>68071.754661681392</v>
      </c>
      <c r="AL122">
        <f t="shared" si="54"/>
        <v>1199.9974193548401</v>
      </c>
      <c r="AM122">
        <f t="shared" si="55"/>
        <v>963.3573963882418</v>
      </c>
      <c r="AN122">
        <f t="shared" si="56"/>
        <v>0.80279955677419368</v>
      </c>
      <c r="AO122">
        <f t="shared" si="57"/>
        <v>0.22320008625806453</v>
      </c>
      <c r="AP122">
        <v>10</v>
      </c>
      <c r="AQ122">
        <v>1</v>
      </c>
      <c r="AR122" t="s">
        <v>235</v>
      </c>
      <c r="AS122">
        <v>1560438326.1612899</v>
      </c>
      <c r="AT122">
        <v>371.48022580645198</v>
      </c>
      <c r="AU122">
        <v>396.83906451612899</v>
      </c>
      <c r="AV122">
        <v>19.009103225806498</v>
      </c>
      <c r="AW122">
        <v>18.9854290322581</v>
      </c>
      <c r="AX122">
        <v>600.05180645161295</v>
      </c>
      <c r="AY122">
        <v>99.469651612903206</v>
      </c>
      <c r="AZ122">
        <v>0.100089993548387</v>
      </c>
      <c r="BA122">
        <v>22.7494935483871</v>
      </c>
      <c r="BB122">
        <v>23.301954838709701</v>
      </c>
      <c r="BC122">
        <v>23.209012903225801</v>
      </c>
      <c r="BD122">
        <v>0</v>
      </c>
      <c r="BE122">
        <v>0</v>
      </c>
      <c r="BF122">
        <v>13002.4483870968</v>
      </c>
      <c r="BG122">
        <v>1038.77677419355</v>
      </c>
      <c r="BH122">
        <v>20.7053096774194</v>
      </c>
      <c r="BI122">
        <v>1199.9974193548401</v>
      </c>
      <c r="BJ122">
        <v>0.32999574193548398</v>
      </c>
      <c r="BK122">
        <v>0.32999970967741898</v>
      </c>
      <c r="BL122">
        <v>0.32999909677419398</v>
      </c>
      <c r="BM122">
        <v>1.00054967741935E-2</v>
      </c>
      <c r="BN122">
        <v>23</v>
      </c>
      <c r="BO122">
        <v>17743.103225806499</v>
      </c>
      <c r="BP122">
        <v>1560432001.5</v>
      </c>
      <c r="BQ122" t="s">
        <v>236</v>
      </c>
      <c r="BR122">
        <v>1</v>
      </c>
      <c r="BS122">
        <v>-1.3480000000000001</v>
      </c>
      <c r="BT122">
        <v>2.1000000000000001E-2</v>
      </c>
      <c r="BU122">
        <v>400</v>
      </c>
      <c r="BV122">
        <v>19</v>
      </c>
      <c r="BW122">
        <v>0.05</v>
      </c>
      <c r="BX122">
        <v>0.02</v>
      </c>
      <c r="BY122">
        <v>15.218730733977299</v>
      </c>
      <c r="BZ122">
        <v>-0.24265972273462699</v>
      </c>
      <c r="CA122">
        <v>3.5607761094644502E-2</v>
      </c>
      <c r="CB122">
        <v>1</v>
      </c>
      <c r="CC122">
        <v>-25.364068292682902</v>
      </c>
      <c r="CD122">
        <v>0.38833379790943801</v>
      </c>
      <c r="CE122">
        <v>5.6241159474501402E-2</v>
      </c>
      <c r="CF122">
        <v>1</v>
      </c>
      <c r="CG122">
        <v>2.32252785365854E-2</v>
      </c>
      <c r="CH122">
        <v>-1.12826983275302E-2</v>
      </c>
      <c r="CI122">
        <v>8.7942583448760592E-3</v>
      </c>
      <c r="CJ122">
        <v>1</v>
      </c>
      <c r="CK122">
        <v>3</v>
      </c>
      <c r="CL122">
        <v>3</v>
      </c>
      <c r="CM122" t="s">
        <v>237</v>
      </c>
      <c r="CN122">
        <v>1.8608199999999999</v>
      </c>
      <c r="CO122">
        <v>1.8577600000000001</v>
      </c>
      <c r="CP122">
        <v>1.86052</v>
      </c>
      <c r="CQ122">
        <v>1.85334</v>
      </c>
      <c r="CR122">
        <v>1.85192</v>
      </c>
      <c r="CS122">
        <v>1.85273</v>
      </c>
      <c r="CT122">
        <v>1.85643</v>
      </c>
      <c r="CU122">
        <v>1.8626799999999999</v>
      </c>
      <c r="CV122" t="s">
        <v>238</v>
      </c>
      <c r="CW122" t="s">
        <v>19</v>
      </c>
      <c r="CX122" t="s">
        <v>19</v>
      </c>
      <c r="CY122" t="s">
        <v>19</v>
      </c>
      <c r="CZ122" t="s">
        <v>239</v>
      </c>
      <c r="DA122" t="s">
        <v>240</v>
      </c>
      <c r="DB122" t="s">
        <v>241</v>
      </c>
      <c r="DC122" t="s">
        <v>241</v>
      </c>
      <c r="DD122" t="s">
        <v>241</v>
      </c>
      <c r="DE122" t="s">
        <v>241</v>
      </c>
      <c r="DF122">
        <v>0</v>
      </c>
      <c r="DG122">
        <v>100</v>
      </c>
      <c r="DH122">
        <v>100</v>
      </c>
      <c r="DI122">
        <v>-1.3480000000000001</v>
      </c>
      <c r="DJ122">
        <v>2.1000000000000001E-2</v>
      </c>
      <c r="DK122">
        <v>3</v>
      </c>
      <c r="DL122">
        <v>637.48099999999999</v>
      </c>
      <c r="DM122">
        <v>289.358</v>
      </c>
      <c r="DN122">
        <v>22.999400000000001</v>
      </c>
      <c r="DO122">
        <v>23.5718</v>
      </c>
      <c r="DP122">
        <v>30.0002</v>
      </c>
      <c r="DQ122">
        <v>23.666799999999999</v>
      </c>
      <c r="DR122">
        <v>23.680499999999999</v>
      </c>
      <c r="DS122">
        <v>20.1248</v>
      </c>
      <c r="DT122">
        <v>23.1144</v>
      </c>
      <c r="DU122">
        <v>100</v>
      </c>
      <c r="DV122">
        <v>23</v>
      </c>
      <c r="DW122">
        <v>423.33</v>
      </c>
      <c r="DX122">
        <v>19</v>
      </c>
      <c r="DY122">
        <v>101.282</v>
      </c>
      <c r="DZ122">
        <v>105.254</v>
      </c>
    </row>
    <row r="123" spans="1:130" x14ac:dyDescent="0.25">
      <c r="A123">
        <v>124</v>
      </c>
      <c r="B123">
        <v>1560438338.5</v>
      </c>
      <c r="C123">
        <v>246</v>
      </c>
      <c r="D123" t="s">
        <v>456</v>
      </c>
      <c r="E123" t="s">
        <v>457</v>
      </c>
      <c r="G123">
        <v>1560438328.1612899</v>
      </c>
      <c r="H123">
        <f t="shared" si="29"/>
        <v>1.4642848248751897E-5</v>
      </c>
      <c r="I123">
        <f t="shared" si="30"/>
        <v>15.195912458111957</v>
      </c>
      <c r="J123">
        <f t="shared" si="31"/>
        <v>374.82951612903202</v>
      </c>
      <c r="K123">
        <f t="shared" si="32"/>
        <v>-16075.804485272934</v>
      </c>
      <c r="L123">
        <f t="shared" si="33"/>
        <v>-1600.6609542634912</v>
      </c>
      <c r="M123">
        <f t="shared" si="34"/>
        <v>37.321614076785821</v>
      </c>
      <c r="N123">
        <f t="shared" si="35"/>
        <v>1.4670915567479403E-3</v>
      </c>
      <c r="O123">
        <f t="shared" si="36"/>
        <v>3</v>
      </c>
      <c r="P123">
        <f t="shared" si="37"/>
        <v>1.466732918167899E-3</v>
      </c>
      <c r="Q123">
        <f t="shared" si="38"/>
        <v>9.1674028854519553E-4</v>
      </c>
      <c r="R123">
        <f t="shared" si="39"/>
        <v>215.02134872653804</v>
      </c>
      <c r="S123">
        <f t="shared" si="40"/>
        <v>23.984257826438203</v>
      </c>
      <c r="T123">
        <f t="shared" si="41"/>
        <v>23.249179032258048</v>
      </c>
      <c r="U123">
        <f t="shared" si="42"/>
        <v>2.862529777102012</v>
      </c>
      <c r="V123">
        <f t="shared" si="43"/>
        <v>68.154860680184441</v>
      </c>
      <c r="W123">
        <f t="shared" si="44"/>
        <v>1.8922300820954754</v>
      </c>
      <c r="X123">
        <f t="shared" si="45"/>
        <v>2.7763684984622499</v>
      </c>
      <c r="Y123">
        <f t="shared" si="46"/>
        <v>0.97029969500653657</v>
      </c>
      <c r="Z123">
        <f t="shared" si="47"/>
        <v>-0.64574960776995871</v>
      </c>
      <c r="AA123">
        <f t="shared" si="48"/>
        <v>-81.664941096776005</v>
      </c>
      <c r="AB123">
        <f t="shared" si="49"/>
        <v>-5.642695272851296</v>
      </c>
      <c r="AC123">
        <f t="shared" si="50"/>
        <v>127.06796274914078</v>
      </c>
      <c r="AD123">
        <v>0</v>
      </c>
      <c r="AE123">
        <v>0</v>
      </c>
      <c r="AF123">
        <v>3</v>
      </c>
      <c r="AG123">
        <v>0</v>
      </c>
      <c r="AH123">
        <v>0</v>
      </c>
      <c r="AI123">
        <f t="shared" si="51"/>
        <v>1</v>
      </c>
      <c r="AJ123">
        <f t="shared" si="52"/>
        <v>0</v>
      </c>
      <c r="AK123">
        <f t="shared" si="53"/>
        <v>68078.864816244663</v>
      </c>
      <c r="AL123">
        <f t="shared" si="54"/>
        <v>1199.99677419355</v>
      </c>
      <c r="AM123">
        <f t="shared" si="55"/>
        <v>963.35703290424169</v>
      </c>
      <c r="AN123">
        <f t="shared" si="56"/>
        <v>0.80279968548387104</v>
      </c>
      <c r="AO123">
        <f t="shared" si="57"/>
        <v>0.22320006122580649</v>
      </c>
      <c r="AP123">
        <v>10</v>
      </c>
      <c r="AQ123">
        <v>1</v>
      </c>
      <c r="AR123" t="s">
        <v>235</v>
      </c>
      <c r="AS123">
        <v>1560438328.1612899</v>
      </c>
      <c r="AT123">
        <v>374.82951612903202</v>
      </c>
      <c r="AU123">
        <v>400.16280645161299</v>
      </c>
      <c r="AV123">
        <v>19.004100000000001</v>
      </c>
      <c r="AW123">
        <v>18.980161290322599</v>
      </c>
      <c r="AX123">
        <v>600.05632258064497</v>
      </c>
      <c r="AY123">
        <v>99.469445161290295</v>
      </c>
      <c r="AZ123">
        <v>0.100125725806452</v>
      </c>
      <c r="BA123">
        <v>22.744251612903199</v>
      </c>
      <c r="BB123">
        <v>23.295570967741899</v>
      </c>
      <c r="BC123">
        <v>23.202787096774198</v>
      </c>
      <c r="BD123">
        <v>0</v>
      </c>
      <c r="BE123">
        <v>0</v>
      </c>
      <c r="BF123">
        <v>13003.735483871</v>
      </c>
      <c r="BG123">
        <v>1038.75774193548</v>
      </c>
      <c r="BH123">
        <v>20.571148387096802</v>
      </c>
      <c r="BI123">
        <v>1199.99677419355</v>
      </c>
      <c r="BJ123">
        <v>0.32999641935483898</v>
      </c>
      <c r="BK123">
        <v>0.32999893548387099</v>
      </c>
      <c r="BL123">
        <v>0.32999925806451602</v>
      </c>
      <c r="BM123">
        <v>1.0005445161290301E-2</v>
      </c>
      <c r="BN123">
        <v>23</v>
      </c>
      <c r="BO123">
        <v>17743.0935483871</v>
      </c>
      <c r="BP123">
        <v>1560432001.5</v>
      </c>
      <c r="BQ123" t="s">
        <v>236</v>
      </c>
      <c r="BR123">
        <v>1</v>
      </c>
      <c r="BS123">
        <v>-1.3480000000000001</v>
      </c>
      <c r="BT123">
        <v>2.1000000000000001E-2</v>
      </c>
      <c r="BU123">
        <v>400</v>
      </c>
      <c r="BV123">
        <v>19</v>
      </c>
      <c r="BW123">
        <v>0.05</v>
      </c>
      <c r="BX123">
        <v>0.02</v>
      </c>
      <c r="BY123">
        <v>15.2059906278085</v>
      </c>
      <c r="BZ123">
        <v>-0.26567996091028501</v>
      </c>
      <c r="CA123">
        <v>3.8203442661084899E-2</v>
      </c>
      <c r="CB123">
        <v>1</v>
      </c>
      <c r="CC123">
        <v>-25.3405804878049</v>
      </c>
      <c r="CD123">
        <v>0.46560000000005702</v>
      </c>
      <c r="CE123">
        <v>6.4200836631248703E-2</v>
      </c>
      <c r="CF123">
        <v>1</v>
      </c>
      <c r="CG123">
        <v>2.4185141463414599E-2</v>
      </c>
      <c r="CH123">
        <v>-5.8640696864111101E-2</v>
      </c>
      <c r="CI123">
        <v>6.8905994900077799E-3</v>
      </c>
      <c r="CJ123">
        <v>1</v>
      </c>
      <c r="CK123">
        <v>3</v>
      </c>
      <c r="CL123">
        <v>3</v>
      </c>
      <c r="CM123" t="s">
        <v>237</v>
      </c>
      <c r="CN123">
        <v>1.8608199999999999</v>
      </c>
      <c r="CO123">
        <v>1.8577600000000001</v>
      </c>
      <c r="CP123">
        <v>1.86052</v>
      </c>
      <c r="CQ123">
        <v>1.85334</v>
      </c>
      <c r="CR123">
        <v>1.8519099999999999</v>
      </c>
      <c r="CS123">
        <v>1.85273</v>
      </c>
      <c r="CT123">
        <v>1.8564400000000001</v>
      </c>
      <c r="CU123">
        <v>1.8626799999999999</v>
      </c>
      <c r="CV123" t="s">
        <v>238</v>
      </c>
      <c r="CW123" t="s">
        <v>19</v>
      </c>
      <c r="CX123" t="s">
        <v>19</v>
      </c>
      <c r="CY123" t="s">
        <v>19</v>
      </c>
      <c r="CZ123" t="s">
        <v>239</v>
      </c>
      <c r="DA123" t="s">
        <v>240</v>
      </c>
      <c r="DB123" t="s">
        <v>241</v>
      </c>
      <c r="DC123" t="s">
        <v>241</v>
      </c>
      <c r="DD123" t="s">
        <v>241</v>
      </c>
      <c r="DE123" t="s">
        <v>241</v>
      </c>
      <c r="DF123">
        <v>0</v>
      </c>
      <c r="DG123">
        <v>100</v>
      </c>
      <c r="DH123">
        <v>100</v>
      </c>
      <c r="DI123">
        <v>-1.3480000000000001</v>
      </c>
      <c r="DJ123">
        <v>2.1000000000000001E-2</v>
      </c>
      <c r="DK123">
        <v>3</v>
      </c>
      <c r="DL123">
        <v>637.18100000000004</v>
      </c>
      <c r="DM123">
        <v>289.505</v>
      </c>
      <c r="DN123">
        <v>22.999500000000001</v>
      </c>
      <c r="DO123">
        <v>23.5718</v>
      </c>
      <c r="DP123">
        <v>30</v>
      </c>
      <c r="DQ123">
        <v>23.666799999999999</v>
      </c>
      <c r="DR123">
        <v>23.681000000000001</v>
      </c>
      <c r="DS123">
        <v>20.268000000000001</v>
      </c>
      <c r="DT123">
        <v>23.1144</v>
      </c>
      <c r="DU123">
        <v>100</v>
      </c>
      <c r="DV123">
        <v>23</v>
      </c>
      <c r="DW123">
        <v>428.33</v>
      </c>
      <c r="DX123">
        <v>19</v>
      </c>
      <c r="DY123">
        <v>101.282</v>
      </c>
      <c r="DZ123">
        <v>105.253</v>
      </c>
    </row>
    <row r="124" spans="1:130" x14ac:dyDescent="0.25">
      <c r="A124">
        <v>125</v>
      </c>
      <c r="B124">
        <v>1560438340.5</v>
      </c>
      <c r="C124">
        <v>248</v>
      </c>
      <c r="D124" t="s">
        <v>458</v>
      </c>
      <c r="E124" t="s">
        <v>459</v>
      </c>
      <c r="G124">
        <v>1560438330.1612899</v>
      </c>
      <c r="H124">
        <f t="shared" si="29"/>
        <v>1.3575233627201245E-5</v>
      </c>
      <c r="I124">
        <f t="shared" si="30"/>
        <v>15.182274581277349</v>
      </c>
      <c r="J124">
        <f t="shared" si="31"/>
        <v>378.18129032258099</v>
      </c>
      <c r="K124">
        <f t="shared" si="32"/>
        <v>-17344.761655432198</v>
      </c>
      <c r="L124">
        <f t="shared" si="33"/>
        <v>-1727.007266109694</v>
      </c>
      <c r="M124">
        <f t="shared" si="34"/>
        <v>37.655278825309558</v>
      </c>
      <c r="N124">
        <f t="shared" si="35"/>
        <v>1.3604997617963845E-3</v>
      </c>
      <c r="O124">
        <f t="shared" si="36"/>
        <v>3</v>
      </c>
      <c r="P124">
        <f t="shared" si="37"/>
        <v>1.3601913384643882E-3</v>
      </c>
      <c r="Q124">
        <f t="shared" si="38"/>
        <v>8.5014729107001324E-4</v>
      </c>
      <c r="R124">
        <f t="shared" si="39"/>
        <v>215.02123187446759</v>
      </c>
      <c r="S124">
        <f t="shared" si="40"/>
        <v>23.980768021921683</v>
      </c>
      <c r="T124">
        <f t="shared" si="41"/>
        <v>23.2447983870968</v>
      </c>
      <c r="U124">
        <f t="shared" si="42"/>
        <v>2.8617723169284175</v>
      </c>
      <c r="V124">
        <f t="shared" si="43"/>
        <v>68.153215888518517</v>
      </c>
      <c r="W124">
        <f t="shared" si="44"/>
        <v>1.8917524872770837</v>
      </c>
      <c r="X124">
        <f t="shared" si="45"/>
        <v>2.7757347362324238</v>
      </c>
      <c r="Y124">
        <f t="shared" si="46"/>
        <v>0.97001982965133382</v>
      </c>
      <c r="Z124">
        <f t="shared" si="47"/>
        <v>-0.59866780295957489</v>
      </c>
      <c r="AA124">
        <f t="shared" si="48"/>
        <v>-81.565290851616211</v>
      </c>
      <c r="AB124">
        <f t="shared" si="49"/>
        <v>-5.6355772367944148</v>
      </c>
      <c r="AC124">
        <f t="shared" si="50"/>
        <v>127.2216959830974</v>
      </c>
      <c r="AD124">
        <v>0</v>
      </c>
      <c r="AE124">
        <v>0</v>
      </c>
      <c r="AF124">
        <v>3</v>
      </c>
      <c r="AG124">
        <v>0</v>
      </c>
      <c r="AH124">
        <v>0</v>
      </c>
      <c r="AI124">
        <f t="shared" si="51"/>
        <v>1</v>
      </c>
      <c r="AJ124">
        <f t="shared" si="52"/>
        <v>0</v>
      </c>
      <c r="AK124">
        <f t="shared" si="53"/>
        <v>68085.080938464176</v>
      </c>
      <c r="AL124">
        <f t="shared" si="54"/>
        <v>1199.9961290322599</v>
      </c>
      <c r="AM124">
        <f t="shared" si="55"/>
        <v>963.35658929130147</v>
      </c>
      <c r="AN124">
        <f t="shared" si="56"/>
        <v>0.80279974741935456</v>
      </c>
      <c r="AO124">
        <f t="shared" si="57"/>
        <v>0.22320004270967736</v>
      </c>
      <c r="AP124">
        <v>10</v>
      </c>
      <c r="AQ124">
        <v>1</v>
      </c>
      <c r="AR124" t="s">
        <v>235</v>
      </c>
      <c r="AS124">
        <v>1560438330.1612899</v>
      </c>
      <c r="AT124">
        <v>378.18129032258099</v>
      </c>
      <c r="AU124">
        <v>403.49138709677402</v>
      </c>
      <c r="AV124">
        <v>18.999338709677399</v>
      </c>
      <c r="AW124">
        <v>18.977145161290299</v>
      </c>
      <c r="AX124">
        <v>600.05335483870999</v>
      </c>
      <c r="AY124">
        <v>99.469248387096798</v>
      </c>
      <c r="AZ124">
        <v>0.10013748387096801</v>
      </c>
      <c r="BA124">
        <v>22.740487096774199</v>
      </c>
      <c r="BB124">
        <v>23.290567741935501</v>
      </c>
      <c r="BC124">
        <v>23.1990290322581</v>
      </c>
      <c r="BD124">
        <v>0</v>
      </c>
      <c r="BE124">
        <v>0</v>
      </c>
      <c r="BF124">
        <v>13004.9032258064</v>
      </c>
      <c r="BG124">
        <v>1038.74903225806</v>
      </c>
      <c r="BH124">
        <v>20.410783870967698</v>
      </c>
      <c r="BI124">
        <v>1199.9961290322599</v>
      </c>
      <c r="BJ124">
        <v>0.329996870967742</v>
      </c>
      <c r="BK124">
        <v>0.32999864516129002</v>
      </c>
      <c r="BL124">
        <v>0.32999919354838703</v>
      </c>
      <c r="BM124">
        <v>1.00053677419355E-2</v>
      </c>
      <c r="BN124">
        <v>23</v>
      </c>
      <c r="BO124">
        <v>17743.077419354799</v>
      </c>
      <c r="BP124">
        <v>1560432001.5</v>
      </c>
      <c r="BQ124" t="s">
        <v>236</v>
      </c>
      <c r="BR124">
        <v>1</v>
      </c>
      <c r="BS124">
        <v>-1.3480000000000001</v>
      </c>
      <c r="BT124">
        <v>2.1000000000000001E-2</v>
      </c>
      <c r="BU124">
        <v>400</v>
      </c>
      <c r="BV124">
        <v>19</v>
      </c>
      <c r="BW124">
        <v>0.05</v>
      </c>
      <c r="BX124">
        <v>0.02</v>
      </c>
      <c r="BY124">
        <v>15.192025221815401</v>
      </c>
      <c r="BZ124">
        <v>-0.24895784012972499</v>
      </c>
      <c r="CA124">
        <v>3.6095377307434999E-2</v>
      </c>
      <c r="CB124">
        <v>1</v>
      </c>
      <c r="CC124">
        <v>-25.3191073170732</v>
      </c>
      <c r="CD124">
        <v>0.48252334494771298</v>
      </c>
      <c r="CE124">
        <v>6.5361946825365502E-2</v>
      </c>
      <c r="CF124">
        <v>1</v>
      </c>
      <c r="CG124">
        <v>2.29333170731707E-2</v>
      </c>
      <c r="CH124">
        <v>-7.4474705226476298E-2</v>
      </c>
      <c r="CI124">
        <v>7.5199478466309796E-3</v>
      </c>
      <c r="CJ124">
        <v>1</v>
      </c>
      <c r="CK124">
        <v>3</v>
      </c>
      <c r="CL124">
        <v>3</v>
      </c>
      <c r="CM124" t="s">
        <v>237</v>
      </c>
      <c r="CN124">
        <v>1.8608199999999999</v>
      </c>
      <c r="CO124">
        <v>1.8577600000000001</v>
      </c>
      <c r="CP124">
        <v>1.86052</v>
      </c>
      <c r="CQ124">
        <v>1.85334</v>
      </c>
      <c r="CR124">
        <v>1.85189</v>
      </c>
      <c r="CS124">
        <v>1.8527199999999999</v>
      </c>
      <c r="CT124">
        <v>1.8564499999999999</v>
      </c>
      <c r="CU124">
        <v>1.86266</v>
      </c>
      <c r="CV124" t="s">
        <v>238</v>
      </c>
      <c r="CW124" t="s">
        <v>19</v>
      </c>
      <c r="CX124" t="s">
        <v>19</v>
      </c>
      <c r="CY124" t="s">
        <v>19</v>
      </c>
      <c r="CZ124" t="s">
        <v>239</v>
      </c>
      <c r="DA124" t="s">
        <v>240</v>
      </c>
      <c r="DB124" t="s">
        <v>241</v>
      </c>
      <c r="DC124" t="s">
        <v>241</v>
      </c>
      <c r="DD124" t="s">
        <v>241</v>
      </c>
      <c r="DE124" t="s">
        <v>241</v>
      </c>
      <c r="DF124">
        <v>0</v>
      </c>
      <c r="DG124">
        <v>100</v>
      </c>
      <c r="DH124">
        <v>100</v>
      </c>
      <c r="DI124">
        <v>-1.3480000000000001</v>
      </c>
      <c r="DJ124">
        <v>2.1000000000000001E-2</v>
      </c>
      <c r="DK124">
        <v>3</v>
      </c>
      <c r="DL124">
        <v>637.30200000000002</v>
      </c>
      <c r="DM124">
        <v>289.51600000000002</v>
      </c>
      <c r="DN124">
        <v>22.999500000000001</v>
      </c>
      <c r="DO124">
        <v>23.5718</v>
      </c>
      <c r="DP124">
        <v>30.0001</v>
      </c>
      <c r="DQ124">
        <v>23.666799999999999</v>
      </c>
      <c r="DR124">
        <v>23.681000000000001</v>
      </c>
      <c r="DS124">
        <v>20.4041</v>
      </c>
      <c r="DT124">
        <v>23.1144</v>
      </c>
      <c r="DU124">
        <v>100</v>
      </c>
      <c r="DV124">
        <v>23</v>
      </c>
      <c r="DW124">
        <v>433.33</v>
      </c>
      <c r="DX124">
        <v>19</v>
      </c>
      <c r="DY124">
        <v>101.282</v>
      </c>
      <c r="DZ124">
        <v>105.254</v>
      </c>
    </row>
    <row r="125" spans="1:130" x14ac:dyDescent="0.25">
      <c r="A125">
        <v>126</v>
      </c>
      <c r="B125">
        <v>1560438342.5</v>
      </c>
      <c r="C125">
        <v>250</v>
      </c>
      <c r="D125" t="s">
        <v>460</v>
      </c>
      <c r="E125" t="s">
        <v>461</v>
      </c>
      <c r="G125">
        <v>1560438332.1612899</v>
      </c>
      <c r="H125">
        <f t="shared" si="29"/>
        <v>1.2107092263282629E-5</v>
      </c>
      <c r="I125">
        <f t="shared" si="30"/>
        <v>15.177439360455798</v>
      </c>
      <c r="J125">
        <f t="shared" si="31"/>
        <v>381.53290322580602</v>
      </c>
      <c r="K125">
        <f t="shared" si="32"/>
        <v>-19484.249314852266</v>
      </c>
      <c r="L125">
        <f t="shared" si="33"/>
        <v>-1940.0286754410959</v>
      </c>
      <c r="M125">
        <f t="shared" si="34"/>
        <v>37.988878140567387</v>
      </c>
      <c r="N125">
        <f t="shared" si="35"/>
        <v>1.2132949353861955E-3</v>
      </c>
      <c r="O125">
        <f t="shared" si="36"/>
        <v>3</v>
      </c>
      <c r="P125">
        <f t="shared" si="37"/>
        <v>1.2130496375559257E-3</v>
      </c>
      <c r="Q125">
        <f t="shared" si="38"/>
        <v>7.5817805813414971E-4</v>
      </c>
      <c r="R125">
        <f t="shared" si="39"/>
        <v>215.02106978999365</v>
      </c>
      <c r="S125">
        <f t="shared" si="40"/>
        <v>23.978611384638324</v>
      </c>
      <c r="T125">
        <f t="shared" si="41"/>
        <v>23.2424209677419</v>
      </c>
      <c r="U125">
        <f t="shared" si="42"/>
        <v>2.861361309215305</v>
      </c>
      <c r="V125">
        <f t="shared" si="43"/>
        <v>68.147707367383859</v>
      </c>
      <c r="W125">
        <f t="shared" si="44"/>
        <v>1.8913091136256426</v>
      </c>
      <c r="X125">
        <f t="shared" si="45"/>
        <v>2.7753084978040525</v>
      </c>
      <c r="Y125">
        <f t="shared" si="46"/>
        <v>0.97005219558966238</v>
      </c>
      <c r="Z125">
        <f t="shared" si="47"/>
        <v>-0.53392276881076395</v>
      </c>
      <c r="AA125">
        <f t="shared" si="48"/>
        <v>-81.590333845151747</v>
      </c>
      <c r="AB125">
        <f t="shared" si="49"/>
        <v>-5.6371672715891989</v>
      </c>
      <c r="AC125">
        <f t="shared" si="50"/>
        <v>127.25964590444195</v>
      </c>
      <c r="AD125">
        <v>0</v>
      </c>
      <c r="AE125">
        <v>0</v>
      </c>
      <c r="AF125">
        <v>3</v>
      </c>
      <c r="AG125">
        <v>0</v>
      </c>
      <c r="AH125">
        <v>0</v>
      </c>
      <c r="AI125">
        <f t="shared" si="51"/>
        <v>1</v>
      </c>
      <c r="AJ125">
        <f t="shared" si="52"/>
        <v>0</v>
      </c>
      <c r="AK125">
        <f t="shared" si="53"/>
        <v>68088.240065280726</v>
      </c>
      <c r="AL125">
        <f t="shared" si="54"/>
        <v>1199.9951612903201</v>
      </c>
      <c r="AM125">
        <f t="shared" si="55"/>
        <v>963.3558383236973</v>
      </c>
      <c r="AN125">
        <f t="shared" si="56"/>
        <v>0.80279976903225891</v>
      </c>
      <c r="AO125">
        <f t="shared" si="57"/>
        <v>0.22320004845161315</v>
      </c>
      <c r="AP125">
        <v>10</v>
      </c>
      <c r="AQ125">
        <v>1</v>
      </c>
      <c r="AR125" t="s">
        <v>235</v>
      </c>
      <c r="AS125">
        <v>1560438332.1612899</v>
      </c>
      <c r="AT125">
        <v>381.53290322580602</v>
      </c>
      <c r="AU125">
        <v>406.83422580645203</v>
      </c>
      <c r="AV125">
        <v>18.9949451612903</v>
      </c>
      <c r="AW125">
        <v>18.975151612903201</v>
      </c>
      <c r="AX125">
        <v>600.04999999999995</v>
      </c>
      <c r="AY125">
        <v>99.468983870967705</v>
      </c>
      <c r="AZ125">
        <v>0.100090825806452</v>
      </c>
      <c r="BA125">
        <v>22.737954838709701</v>
      </c>
      <c r="BB125">
        <v>23.287083870967699</v>
      </c>
      <c r="BC125">
        <v>23.197758064516101</v>
      </c>
      <c r="BD125">
        <v>0</v>
      </c>
      <c r="BE125">
        <v>0</v>
      </c>
      <c r="BF125">
        <v>13005.490322580599</v>
      </c>
      <c r="BG125">
        <v>1038.74322580645</v>
      </c>
      <c r="BH125">
        <v>20.230261290322598</v>
      </c>
      <c r="BI125">
        <v>1199.9951612903201</v>
      </c>
      <c r="BJ125">
        <v>0.32999696774193599</v>
      </c>
      <c r="BK125">
        <v>0.329998870967742</v>
      </c>
      <c r="BL125">
        <v>0.32999903225806498</v>
      </c>
      <c r="BM125">
        <v>1.0005264516129E-2</v>
      </c>
      <c r="BN125">
        <v>23</v>
      </c>
      <c r="BO125">
        <v>17743.061290322599</v>
      </c>
      <c r="BP125">
        <v>1560432001.5</v>
      </c>
      <c r="BQ125" t="s">
        <v>236</v>
      </c>
      <c r="BR125">
        <v>1</v>
      </c>
      <c r="BS125">
        <v>-1.3480000000000001</v>
      </c>
      <c r="BT125">
        <v>2.1000000000000001E-2</v>
      </c>
      <c r="BU125">
        <v>400</v>
      </c>
      <c r="BV125">
        <v>19</v>
      </c>
      <c r="BW125">
        <v>0.05</v>
      </c>
      <c r="BX125">
        <v>0.02</v>
      </c>
      <c r="BY125">
        <v>15.181512784616601</v>
      </c>
      <c r="BZ125">
        <v>-0.25935970832968502</v>
      </c>
      <c r="CA125">
        <v>3.8416898691905503E-2</v>
      </c>
      <c r="CB125">
        <v>1</v>
      </c>
      <c r="CC125">
        <v>-25.302509756097599</v>
      </c>
      <c r="CD125">
        <v>0.45086550522644803</v>
      </c>
      <c r="CE125">
        <v>6.49136191688542E-2</v>
      </c>
      <c r="CF125">
        <v>1</v>
      </c>
      <c r="CG125">
        <v>2.05975585365854E-2</v>
      </c>
      <c r="CH125">
        <v>-6.9966909407671099E-2</v>
      </c>
      <c r="CI125">
        <v>7.0896418430289598E-3</v>
      </c>
      <c r="CJ125">
        <v>1</v>
      </c>
      <c r="CK125">
        <v>3</v>
      </c>
      <c r="CL125">
        <v>3</v>
      </c>
      <c r="CM125" t="s">
        <v>237</v>
      </c>
      <c r="CN125">
        <v>1.8608100000000001</v>
      </c>
      <c r="CO125">
        <v>1.85775</v>
      </c>
      <c r="CP125">
        <v>1.8605100000000001</v>
      </c>
      <c r="CQ125">
        <v>1.85334</v>
      </c>
      <c r="CR125">
        <v>1.85189</v>
      </c>
      <c r="CS125">
        <v>1.8527199999999999</v>
      </c>
      <c r="CT125">
        <v>1.85643</v>
      </c>
      <c r="CU125">
        <v>1.86266</v>
      </c>
      <c r="CV125" t="s">
        <v>238</v>
      </c>
      <c r="CW125" t="s">
        <v>19</v>
      </c>
      <c r="CX125" t="s">
        <v>19</v>
      </c>
      <c r="CY125" t="s">
        <v>19</v>
      </c>
      <c r="CZ125" t="s">
        <v>239</v>
      </c>
      <c r="DA125" t="s">
        <v>240</v>
      </c>
      <c r="DB125" t="s">
        <v>241</v>
      </c>
      <c r="DC125" t="s">
        <v>241</v>
      </c>
      <c r="DD125" t="s">
        <v>241</v>
      </c>
      <c r="DE125" t="s">
        <v>241</v>
      </c>
      <c r="DF125">
        <v>0</v>
      </c>
      <c r="DG125">
        <v>100</v>
      </c>
      <c r="DH125">
        <v>100</v>
      </c>
      <c r="DI125">
        <v>-1.3480000000000001</v>
      </c>
      <c r="DJ125">
        <v>2.1000000000000001E-2</v>
      </c>
      <c r="DK125">
        <v>3</v>
      </c>
      <c r="DL125">
        <v>637.38099999999997</v>
      </c>
      <c r="DM125">
        <v>289.45999999999998</v>
      </c>
      <c r="DN125">
        <v>22.999600000000001</v>
      </c>
      <c r="DO125">
        <v>23.5718</v>
      </c>
      <c r="DP125">
        <v>30.0001</v>
      </c>
      <c r="DQ125">
        <v>23.666799999999999</v>
      </c>
      <c r="DR125">
        <v>23.681000000000001</v>
      </c>
      <c r="DS125">
        <v>20.500599999999999</v>
      </c>
      <c r="DT125">
        <v>23.1144</v>
      </c>
      <c r="DU125">
        <v>100</v>
      </c>
      <c r="DV125">
        <v>23</v>
      </c>
      <c r="DW125">
        <v>433.33</v>
      </c>
      <c r="DX125">
        <v>19</v>
      </c>
      <c r="DY125">
        <v>101.282</v>
      </c>
      <c r="DZ125">
        <v>105.255</v>
      </c>
    </row>
    <row r="126" spans="1:130" x14ac:dyDescent="0.25">
      <c r="A126">
        <v>127</v>
      </c>
      <c r="B126">
        <v>1560438344.5</v>
      </c>
      <c r="C126">
        <v>252</v>
      </c>
      <c r="D126" t="s">
        <v>462</v>
      </c>
      <c r="E126" t="s">
        <v>463</v>
      </c>
      <c r="G126">
        <v>1560438334.1612899</v>
      </c>
      <c r="H126">
        <f t="shared" si="29"/>
        <v>1.076925619924155E-5</v>
      </c>
      <c r="I126">
        <f t="shared" si="30"/>
        <v>15.175688279428291</v>
      </c>
      <c r="J126">
        <f t="shared" si="31"/>
        <v>384.88548387096802</v>
      </c>
      <c r="K126">
        <f t="shared" si="32"/>
        <v>-21947.989058334399</v>
      </c>
      <c r="L126">
        <f t="shared" si="33"/>
        <v>-2185.3367961233562</v>
      </c>
      <c r="M126">
        <f t="shared" si="34"/>
        <v>38.322618439504502</v>
      </c>
      <c r="N126">
        <f t="shared" si="35"/>
        <v>1.0790835220446037E-3</v>
      </c>
      <c r="O126">
        <f t="shared" si="36"/>
        <v>3</v>
      </c>
      <c r="P126">
        <f t="shared" si="37"/>
        <v>1.0788894867333968E-3</v>
      </c>
      <c r="Q126">
        <f t="shared" si="38"/>
        <v>6.7432335938421802E-4</v>
      </c>
      <c r="R126">
        <f t="shared" si="39"/>
        <v>215.0211272542179</v>
      </c>
      <c r="S126">
        <f t="shared" si="40"/>
        <v>23.977405851659871</v>
      </c>
      <c r="T126">
        <f t="shared" si="41"/>
        <v>23.240698387096799</v>
      </c>
      <c r="U126">
        <f t="shared" si="42"/>
        <v>2.8610635421279516</v>
      </c>
      <c r="V126">
        <f t="shared" si="43"/>
        <v>68.139497781471178</v>
      </c>
      <c r="W126">
        <f t="shared" si="44"/>
        <v>1.8909036996334845</v>
      </c>
      <c r="X126">
        <f t="shared" si="45"/>
        <v>2.775047896152337</v>
      </c>
      <c r="Y126">
        <f t="shared" si="46"/>
        <v>0.97015984249446707</v>
      </c>
      <c r="Z126">
        <f t="shared" si="47"/>
        <v>-0.47492419838655237</v>
      </c>
      <c r="AA126">
        <f t="shared" si="48"/>
        <v>-81.562160477423831</v>
      </c>
      <c r="AB126">
        <f t="shared" si="49"/>
        <v>-5.6351273282194194</v>
      </c>
      <c r="AC126">
        <f t="shared" si="50"/>
        <v>127.34891525018809</v>
      </c>
      <c r="AD126">
        <v>0</v>
      </c>
      <c r="AE126">
        <v>0</v>
      </c>
      <c r="AF126">
        <v>3</v>
      </c>
      <c r="AG126">
        <v>0</v>
      </c>
      <c r="AH126">
        <v>0</v>
      </c>
      <c r="AI126">
        <f t="shared" si="51"/>
        <v>1</v>
      </c>
      <c r="AJ126">
        <f t="shared" si="52"/>
        <v>0</v>
      </c>
      <c r="AK126">
        <f t="shared" si="53"/>
        <v>68088.362437309523</v>
      </c>
      <c r="AL126">
        <f t="shared" si="54"/>
        <v>1199.99548387097</v>
      </c>
      <c r="AM126">
        <f t="shared" si="55"/>
        <v>963.35614548473393</v>
      </c>
      <c r="AN126">
        <f t="shared" si="56"/>
        <v>0.80279980919354788</v>
      </c>
      <c r="AO126">
        <f t="shared" si="57"/>
        <v>0.22320003693548379</v>
      </c>
      <c r="AP126">
        <v>10</v>
      </c>
      <c r="AQ126">
        <v>1</v>
      </c>
      <c r="AR126" t="s">
        <v>235</v>
      </c>
      <c r="AS126">
        <v>1560438334.1612899</v>
      </c>
      <c r="AT126">
        <v>384.88548387096802</v>
      </c>
      <c r="AU126">
        <v>410.18312903225802</v>
      </c>
      <c r="AV126">
        <v>18.990909677419399</v>
      </c>
      <c r="AW126">
        <v>18.9733032258065</v>
      </c>
      <c r="AX126">
        <v>600.04925806451604</v>
      </c>
      <c r="AY126">
        <v>99.468796774193507</v>
      </c>
      <c r="AZ126">
        <v>0.100088116129032</v>
      </c>
      <c r="BA126">
        <v>22.736406451612901</v>
      </c>
      <c r="BB126">
        <v>23.285135483870999</v>
      </c>
      <c r="BC126">
        <v>23.1962612903226</v>
      </c>
      <c r="BD126">
        <v>0</v>
      </c>
      <c r="BE126">
        <v>0</v>
      </c>
      <c r="BF126">
        <v>13005.467741935499</v>
      </c>
      <c r="BG126">
        <v>1038.7425806451599</v>
      </c>
      <c r="BH126">
        <v>20.0557870967742</v>
      </c>
      <c r="BI126">
        <v>1199.99548387097</v>
      </c>
      <c r="BJ126">
        <v>0.32999732258064501</v>
      </c>
      <c r="BK126">
        <v>0.329998870967742</v>
      </c>
      <c r="BL126">
        <v>0.329998838709677</v>
      </c>
      <c r="BM126">
        <v>1.0005145161290301E-2</v>
      </c>
      <c r="BN126">
        <v>23</v>
      </c>
      <c r="BO126">
        <v>17743.0709677419</v>
      </c>
      <c r="BP126">
        <v>1560432001.5</v>
      </c>
      <c r="BQ126" t="s">
        <v>236</v>
      </c>
      <c r="BR126">
        <v>1</v>
      </c>
      <c r="BS126">
        <v>-1.3480000000000001</v>
      </c>
      <c r="BT126">
        <v>2.1000000000000001E-2</v>
      </c>
      <c r="BU126">
        <v>400</v>
      </c>
      <c r="BV126">
        <v>19</v>
      </c>
      <c r="BW126">
        <v>0.05</v>
      </c>
      <c r="BX126">
        <v>0.02</v>
      </c>
      <c r="BY126">
        <v>15.1775679551913</v>
      </c>
      <c r="BZ126">
        <v>-0.244638315223562</v>
      </c>
      <c r="CA126">
        <v>3.7746053871929301E-2</v>
      </c>
      <c r="CB126">
        <v>1</v>
      </c>
      <c r="CC126">
        <v>-25.2963219512195</v>
      </c>
      <c r="CD126">
        <v>0.39824529616724302</v>
      </c>
      <c r="CE126">
        <v>6.3448902092002699E-2</v>
      </c>
      <c r="CF126">
        <v>1</v>
      </c>
      <c r="CG126">
        <v>1.8270546341463401E-2</v>
      </c>
      <c r="CH126">
        <v>-5.8718318466902598E-2</v>
      </c>
      <c r="CI126">
        <v>5.9191073437947304E-3</v>
      </c>
      <c r="CJ126">
        <v>1</v>
      </c>
      <c r="CK126">
        <v>3</v>
      </c>
      <c r="CL126">
        <v>3</v>
      </c>
      <c r="CM126" t="s">
        <v>237</v>
      </c>
      <c r="CN126">
        <v>1.8608100000000001</v>
      </c>
      <c r="CO126">
        <v>1.8577600000000001</v>
      </c>
      <c r="CP126">
        <v>1.8605100000000001</v>
      </c>
      <c r="CQ126">
        <v>1.8533299999999999</v>
      </c>
      <c r="CR126">
        <v>1.8519000000000001</v>
      </c>
      <c r="CS126">
        <v>1.8527199999999999</v>
      </c>
      <c r="CT126">
        <v>1.8564099999999999</v>
      </c>
      <c r="CU126">
        <v>1.86266</v>
      </c>
      <c r="CV126" t="s">
        <v>238</v>
      </c>
      <c r="CW126" t="s">
        <v>19</v>
      </c>
      <c r="CX126" t="s">
        <v>19</v>
      </c>
      <c r="CY126" t="s">
        <v>19</v>
      </c>
      <c r="CZ126" t="s">
        <v>239</v>
      </c>
      <c r="DA126" t="s">
        <v>240</v>
      </c>
      <c r="DB126" t="s">
        <v>241</v>
      </c>
      <c r="DC126" t="s">
        <v>241</v>
      </c>
      <c r="DD126" t="s">
        <v>241</v>
      </c>
      <c r="DE126" t="s">
        <v>241</v>
      </c>
      <c r="DF126">
        <v>0</v>
      </c>
      <c r="DG126">
        <v>100</v>
      </c>
      <c r="DH126">
        <v>100</v>
      </c>
      <c r="DI126">
        <v>-1.3480000000000001</v>
      </c>
      <c r="DJ126">
        <v>2.1000000000000001E-2</v>
      </c>
      <c r="DK126">
        <v>3</v>
      </c>
      <c r="DL126">
        <v>637.30100000000004</v>
      </c>
      <c r="DM126">
        <v>289.47199999999998</v>
      </c>
      <c r="DN126">
        <v>22.999700000000001</v>
      </c>
      <c r="DO126">
        <v>23.5718</v>
      </c>
      <c r="DP126">
        <v>30.0001</v>
      </c>
      <c r="DQ126">
        <v>23.666799999999999</v>
      </c>
      <c r="DR126">
        <v>23.681000000000001</v>
      </c>
      <c r="DS126">
        <v>20.642399999999999</v>
      </c>
      <c r="DT126">
        <v>23.1144</v>
      </c>
      <c r="DU126">
        <v>100</v>
      </c>
      <c r="DV126">
        <v>23</v>
      </c>
      <c r="DW126">
        <v>438.33</v>
      </c>
      <c r="DX126">
        <v>19</v>
      </c>
      <c r="DY126">
        <v>101.282</v>
      </c>
      <c r="DZ126">
        <v>105.255</v>
      </c>
    </row>
    <row r="127" spans="1:130" x14ac:dyDescent="0.25">
      <c r="A127">
        <v>128</v>
      </c>
      <c r="B127">
        <v>1560438346.5</v>
      </c>
      <c r="C127">
        <v>254</v>
      </c>
      <c r="D127" t="s">
        <v>464</v>
      </c>
      <c r="E127" t="s">
        <v>465</v>
      </c>
      <c r="G127">
        <v>1560438336.1612899</v>
      </c>
      <c r="H127">
        <f t="shared" si="29"/>
        <v>9.7314216315222584E-6</v>
      </c>
      <c r="I127">
        <f t="shared" si="30"/>
        <v>15.177639405841992</v>
      </c>
      <c r="J127">
        <f t="shared" si="31"/>
        <v>388.23764516129</v>
      </c>
      <c r="K127">
        <f t="shared" si="32"/>
        <v>-24334.249131583674</v>
      </c>
      <c r="L127">
        <f t="shared" si="33"/>
        <v>-2422.9287379590173</v>
      </c>
      <c r="M127">
        <f t="shared" si="34"/>
        <v>38.656304640109781</v>
      </c>
      <c r="N127">
        <f t="shared" si="35"/>
        <v>9.7486765014674669E-4</v>
      </c>
      <c r="O127">
        <f t="shared" si="36"/>
        <v>3</v>
      </c>
      <c r="P127">
        <f t="shared" si="37"/>
        <v>9.7470928138895948E-4</v>
      </c>
      <c r="Q127">
        <f t="shared" si="38"/>
        <v>6.0920752733197166E-4</v>
      </c>
      <c r="R127">
        <f t="shared" si="39"/>
        <v>215.02142681508838</v>
      </c>
      <c r="S127">
        <f t="shared" si="40"/>
        <v>23.976979337753221</v>
      </c>
      <c r="T127">
        <f t="shared" si="41"/>
        <v>23.239737096774199</v>
      </c>
      <c r="U127">
        <f t="shared" si="42"/>
        <v>2.8608973842636138</v>
      </c>
      <c r="V127">
        <f t="shared" si="43"/>
        <v>68.128915192243284</v>
      </c>
      <c r="W127">
        <f t="shared" si="44"/>
        <v>1.8905305070442808</v>
      </c>
      <c r="X127">
        <f t="shared" si="45"/>
        <v>2.7749311752721471</v>
      </c>
      <c r="Y127">
        <f t="shared" si="46"/>
        <v>0.97036687721933301</v>
      </c>
      <c r="Z127">
        <f t="shared" si="47"/>
        <v>-0.42915569395013159</v>
      </c>
      <c r="AA127">
        <f t="shared" si="48"/>
        <v>-81.518856967744</v>
      </c>
      <c r="AB127">
        <f t="shared" si="49"/>
        <v>-5.6320882528388152</v>
      </c>
      <c r="AC127">
        <f t="shared" si="50"/>
        <v>127.44132590055543</v>
      </c>
      <c r="AD127">
        <v>0</v>
      </c>
      <c r="AE127">
        <v>0</v>
      </c>
      <c r="AF127">
        <v>3</v>
      </c>
      <c r="AG127">
        <v>0</v>
      </c>
      <c r="AH127">
        <v>0</v>
      </c>
      <c r="AI127">
        <f t="shared" si="51"/>
        <v>1</v>
      </c>
      <c r="AJ127">
        <f t="shared" si="52"/>
        <v>0</v>
      </c>
      <c r="AK127">
        <f t="shared" si="53"/>
        <v>68087.198521384096</v>
      </c>
      <c r="AL127">
        <f t="shared" si="54"/>
        <v>1199.9974193548401</v>
      </c>
      <c r="AM127">
        <f t="shared" si="55"/>
        <v>963.35766832313982</v>
      </c>
      <c r="AN127">
        <f t="shared" si="56"/>
        <v>0.80279978338709601</v>
      </c>
      <c r="AO127">
        <f t="shared" si="57"/>
        <v>0.22319999506451593</v>
      </c>
      <c r="AP127">
        <v>10</v>
      </c>
      <c r="AQ127">
        <v>1</v>
      </c>
      <c r="AR127" t="s">
        <v>235</v>
      </c>
      <c r="AS127">
        <v>1560438336.1612899</v>
      </c>
      <c r="AT127">
        <v>388.23764516129</v>
      </c>
      <c r="AU127">
        <v>413.53777419354799</v>
      </c>
      <c r="AV127">
        <v>18.9872032258065</v>
      </c>
      <c r="AW127">
        <v>18.971293548387099</v>
      </c>
      <c r="AX127">
        <v>600.05296774193505</v>
      </c>
      <c r="AY127">
        <v>99.468545161290294</v>
      </c>
      <c r="AZ127">
        <v>0.10012140645161299</v>
      </c>
      <c r="BA127">
        <v>22.735712903225799</v>
      </c>
      <c r="BB127">
        <v>23.285170967741902</v>
      </c>
      <c r="BC127">
        <v>23.1943032258065</v>
      </c>
      <c r="BD127">
        <v>0</v>
      </c>
      <c r="BE127">
        <v>0</v>
      </c>
      <c r="BF127">
        <v>13005.222580645201</v>
      </c>
      <c r="BG127">
        <v>1038.7451612903201</v>
      </c>
      <c r="BH127">
        <v>19.9330483870968</v>
      </c>
      <c r="BI127">
        <v>1199.9974193548401</v>
      </c>
      <c r="BJ127">
        <v>0.32999777419354798</v>
      </c>
      <c r="BK127">
        <v>0.32999870967741901</v>
      </c>
      <c r="BL127">
        <v>0.32999858064516102</v>
      </c>
      <c r="BM127">
        <v>1.00050548387097E-2</v>
      </c>
      <c r="BN127">
        <v>23</v>
      </c>
      <c r="BO127">
        <v>17743.099999999999</v>
      </c>
      <c r="BP127">
        <v>1560432001.5</v>
      </c>
      <c r="BQ127" t="s">
        <v>236</v>
      </c>
      <c r="BR127">
        <v>1</v>
      </c>
      <c r="BS127">
        <v>-1.3480000000000001</v>
      </c>
      <c r="BT127">
        <v>2.1000000000000001E-2</v>
      </c>
      <c r="BU127">
        <v>400</v>
      </c>
      <c r="BV127">
        <v>19</v>
      </c>
      <c r="BW127">
        <v>0.05</v>
      </c>
      <c r="BX127">
        <v>0.02</v>
      </c>
      <c r="BY127">
        <v>15.1787543644677</v>
      </c>
      <c r="BZ127">
        <v>-0.13759244410058799</v>
      </c>
      <c r="CA127">
        <v>3.8570513114464397E-2</v>
      </c>
      <c r="CB127">
        <v>1</v>
      </c>
      <c r="CC127">
        <v>-25.3005829268293</v>
      </c>
      <c r="CD127">
        <v>0.23651289198605999</v>
      </c>
      <c r="CE127">
        <v>6.5650385552112195E-2</v>
      </c>
      <c r="CF127">
        <v>1</v>
      </c>
      <c r="CG127">
        <v>1.6405673170731699E-2</v>
      </c>
      <c r="CH127">
        <v>-4.8038172125441099E-2</v>
      </c>
      <c r="CI127">
        <v>4.8378962677061502E-3</v>
      </c>
      <c r="CJ127">
        <v>1</v>
      </c>
      <c r="CK127">
        <v>3</v>
      </c>
      <c r="CL127">
        <v>3</v>
      </c>
      <c r="CM127" t="s">
        <v>237</v>
      </c>
      <c r="CN127">
        <v>1.8608100000000001</v>
      </c>
      <c r="CO127">
        <v>1.8577600000000001</v>
      </c>
      <c r="CP127">
        <v>1.8605100000000001</v>
      </c>
      <c r="CQ127">
        <v>1.85334</v>
      </c>
      <c r="CR127">
        <v>1.8519000000000001</v>
      </c>
      <c r="CS127">
        <v>1.8527199999999999</v>
      </c>
      <c r="CT127">
        <v>1.85642</v>
      </c>
      <c r="CU127">
        <v>1.86266</v>
      </c>
      <c r="CV127" t="s">
        <v>238</v>
      </c>
      <c r="CW127" t="s">
        <v>19</v>
      </c>
      <c r="CX127" t="s">
        <v>19</v>
      </c>
      <c r="CY127" t="s">
        <v>19</v>
      </c>
      <c r="CZ127" t="s">
        <v>239</v>
      </c>
      <c r="DA127" t="s">
        <v>240</v>
      </c>
      <c r="DB127" t="s">
        <v>241</v>
      </c>
      <c r="DC127" t="s">
        <v>241</v>
      </c>
      <c r="DD127" t="s">
        <v>241</v>
      </c>
      <c r="DE127" t="s">
        <v>241</v>
      </c>
      <c r="DF127">
        <v>0</v>
      </c>
      <c r="DG127">
        <v>100</v>
      </c>
      <c r="DH127">
        <v>100</v>
      </c>
      <c r="DI127">
        <v>-1.3480000000000001</v>
      </c>
      <c r="DJ127">
        <v>2.1000000000000001E-2</v>
      </c>
      <c r="DK127">
        <v>3</v>
      </c>
      <c r="DL127">
        <v>637.548</v>
      </c>
      <c r="DM127">
        <v>289.40699999999998</v>
      </c>
      <c r="DN127">
        <v>23</v>
      </c>
      <c r="DO127">
        <v>23.5718</v>
      </c>
      <c r="DP127">
        <v>30.0002</v>
      </c>
      <c r="DQ127">
        <v>23.667400000000001</v>
      </c>
      <c r="DR127">
        <v>23.6815</v>
      </c>
      <c r="DS127">
        <v>20.7759</v>
      </c>
      <c r="DT127">
        <v>23.1144</v>
      </c>
      <c r="DU127">
        <v>100</v>
      </c>
      <c r="DV127">
        <v>23</v>
      </c>
      <c r="DW127">
        <v>443.33</v>
      </c>
      <c r="DX127">
        <v>19</v>
      </c>
      <c r="DY127">
        <v>101.282</v>
      </c>
      <c r="DZ127">
        <v>105.254</v>
      </c>
    </row>
    <row r="128" spans="1:130" x14ac:dyDescent="0.25">
      <c r="A128">
        <v>129</v>
      </c>
      <c r="B128">
        <v>1560438348.5</v>
      </c>
      <c r="C128">
        <v>256</v>
      </c>
      <c r="D128" t="s">
        <v>466</v>
      </c>
      <c r="E128" t="s">
        <v>467</v>
      </c>
      <c r="G128">
        <v>1560438338.1612899</v>
      </c>
      <c r="H128">
        <f t="shared" ref="H128:H191" si="58">AX128*AI128*(AV128-AW128)/(100*AP128*(1000-AI128*AV128))</f>
        <v>8.959982296851617E-6</v>
      </c>
      <c r="I128">
        <f t="shared" ref="I128:I191" si="59">AX128*AI128*(AU128-AT128*(1000-AI128*AW128)/(1000-AI128*AV128))/(100*AP128)</f>
        <v>15.178625893639204</v>
      </c>
      <c r="J128">
        <f t="shared" ref="J128:J191" si="60">AT128 - IF(AI128&gt;1, I128*AP128*100/(AK128*BF128), 0)</f>
        <v>391.58696774193498</v>
      </c>
      <c r="K128">
        <f t="shared" ref="K128:K191" si="61">((Q128-H128/2)*J128-I128)/(Q128+H128/2)</f>
        <v>-26469.98741254476</v>
      </c>
      <c r="L128">
        <f t="shared" ref="L128:L191" si="62">K128*(AY128+AZ128)/1000</f>
        <v>-2635.5726318596894</v>
      </c>
      <c r="M128">
        <f t="shared" ref="M128:M191" si="63">(AT128 - IF(AI128&gt;1, I128*AP128*100/(AK128*BF128), 0))*(AY128+AZ128)/1000</f>
        <v>38.989663239675401</v>
      </c>
      <c r="N128">
        <f t="shared" ref="N128:N191" si="64">2/((1/P128-1/O128)+SIGN(P128)*SQRT((1/P128-1/O128)*(1/P128-1/O128) + 4*AQ128/((AQ128+1)*(AQ128+1))*(2*1/P128*1/O128-1/O128*1/O128)))</f>
        <v>8.9726526365668346E-4</v>
      </c>
      <c r="O128">
        <f t="shared" ref="O128:O191" si="65">AF128+AE128*AP128+AD128*AP128*AP128</f>
        <v>3</v>
      </c>
      <c r="P128">
        <f t="shared" ref="P128:P191" si="66">H128*(1000-(1000*0.61365*EXP(17.502*T128/(240.97+T128))/(AY128+AZ128)+AV128)/2)/(1000*0.61365*EXP(17.502*T128/(240.97+T128))/(AY128+AZ128)-AV128)</f>
        <v>8.9713110289408812E-4</v>
      </c>
      <c r="Q128">
        <f t="shared" ref="Q128:Q191" si="67">1/((AQ128+1)/(N128/1.6)+1/(O128/1.37)) + AQ128/((AQ128+1)/(N128/1.6) + AQ128/(O128/1.37))</f>
        <v>5.6071899127159896E-4</v>
      </c>
      <c r="R128">
        <f t="shared" ref="R128:R191" si="68">(AM128*AO128)</f>
        <v>215.02167979489519</v>
      </c>
      <c r="S128">
        <f t="shared" ref="S128:S191" si="69">(BA128+(R128+2*0.95*0.0000000567*(((BA128+$B$7)+273)^4-(BA128+273)^4)-44100*H128)/(1.84*29.3*O128+8*0.95*0.0000000567*(BA128+273)^3))</f>
        <v>23.977370976995601</v>
      </c>
      <c r="T128">
        <f t="shared" ref="T128:T191" si="70">($C$7*BB128+$D$7*BC128+$E$7*S128)</f>
        <v>23.2397177419355</v>
      </c>
      <c r="U128">
        <f t="shared" ref="U128:U191" si="71">0.61365*EXP(17.502*T128/(240.97+T128))</f>
        <v>2.8608940388899455</v>
      </c>
      <c r="V128">
        <f t="shared" ref="V128:V191" si="72">(W128/X128*100)</f>
        <v>68.11596837481801</v>
      </c>
      <c r="W128">
        <f t="shared" ref="W128:W191" si="73">AV128*(AY128+AZ128)/1000</f>
        <v>1.8901934290745435</v>
      </c>
      <c r="X128">
        <f t="shared" ref="X128:X191" si="74">0.61365*EXP(17.502*BA128/(240.97+BA128))</f>
        <v>2.77496374810893</v>
      </c>
      <c r="Y128">
        <f t="shared" ref="Y128:Y191" si="75">(U128-AV128*(AY128+AZ128)/1000)</f>
        <v>0.97070060981540207</v>
      </c>
      <c r="Z128">
        <f t="shared" ref="Z128:Z191" si="76">(-H128*44100)</f>
        <v>-0.3951352192911563</v>
      </c>
      <c r="AA128">
        <f t="shared" ref="AA128:AA191" si="77">2*29.3*O128*0.92*(BA128-T128)</f>
        <v>-81.484422851615818</v>
      </c>
      <c r="AB128">
        <f t="shared" ref="AB128:AB191" si="78">2*0.95*0.0000000567*(((BA128+$B$7)+273)^4-(T128+273)^4)</f>
        <v>-5.6297141870106024</v>
      </c>
      <c r="AC128">
        <f t="shared" ref="AC128:AC191" si="79">R128+AB128+Z128+AA128</f>
        <v>127.51240753697763</v>
      </c>
      <c r="AD128">
        <v>0</v>
      </c>
      <c r="AE128">
        <v>0</v>
      </c>
      <c r="AF128">
        <v>3</v>
      </c>
      <c r="AG128">
        <v>0</v>
      </c>
      <c r="AH128">
        <v>0</v>
      </c>
      <c r="AI128">
        <f t="shared" ref="AI128:AI191" si="80">IF(AG128*$H$13&gt;=AK128,1,(AK128/(AK128-AG128*$H$13)))</f>
        <v>1</v>
      </c>
      <c r="AJ128">
        <f t="shared" ref="AJ128:AJ191" si="81">(AI128-1)*100</f>
        <v>0</v>
      </c>
      <c r="AK128">
        <f t="shared" ref="AK128:AK191" si="82">MAX(0,($B$13+$C$13*BF128)/(1+$D$13*BF128)*AY128/(BA128+273)*$E$13)</f>
        <v>68085.794729613495</v>
      </c>
      <c r="AL128">
        <f t="shared" ref="AL128:AL191" si="83">$B$11*BG128+$C$11*BH128+$D$11*BI128</f>
        <v>1199.99870967742</v>
      </c>
      <c r="AM128">
        <f t="shared" ref="AM128:AM191" si="84">AL128*AN128</f>
        <v>963.35884838722222</v>
      </c>
      <c r="AN128">
        <f t="shared" ref="AN128:AN191" si="85">($B$11*$D$9+$C$11*$D$9+$D$11*(BJ128*$E$9+BK128*$F$9+BL128*$G$9+BM128*$H$9))/($B$11+$C$11+$D$11)</f>
        <v>0.80279990354838748</v>
      </c>
      <c r="AO128">
        <f t="shared" ref="AO128:AO191" si="86">($B$11*$K$9+$C$11*$K$9+$D$11*(BJ128*$L$9+BK128*$M$9+BL128*$N$9+BM128*$O$9))/($B$11+$C$11+$D$11)</f>
        <v>0.22319998425806456</v>
      </c>
      <c r="AP128">
        <v>10</v>
      </c>
      <c r="AQ128">
        <v>1</v>
      </c>
      <c r="AR128" t="s">
        <v>235</v>
      </c>
      <c r="AS128">
        <v>1560438338.1612899</v>
      </c>
      <c r="AT128">
        <v>391.58696774193498</v>
      </c>
      <c r="AU128">
        <v>416.88806451612902</v>
      </c>
      <c r="AV128">
        <v>18.9838806451613</v>
      </c>
      <c r="AW128">
        <v>18.969232258064501</v>
      </c>
      <c r="AX128">
        <v>600.05835483870999</v>
      </c>
      <c r="AY128">
        <v>99.468219354838695</v>
      </c>
      <c r="AZ128">
        <v>0.100117825806452</v>
      </c>
      <c r="BA128">
        <v>22.735906451612902</v>
      </c>
      <c r="BB128">
        <v>23.2855225806452</v>
      </c>
      <c r="BC128">
        <v>23.193912903225801</v>
      </c>
      <c r="BD128">
        <v>0</v>
      </c>
      <c r="BE128">
        <v>0</v>
      </c>
      <c r="BF128">
        <v>13004.9806451613</v>
      </c>
      <c r="BG128">
        <v>1038.74548387097</v>
      </c>
      <c r="BH128">
        <v>19.8533096774194</v>
      </c>
      <c r="BI128">
        <v>1199.99870967742</v>
      </c>
      <c r="BJ128">
        <v>0.32999829032258099</v>
      </c>
      <c r="BK128">
        <v>0.329998193548387</v>
      </c>
      <c r="BL128">
        <v>0.32999867741935501</v>
      </c>
      <c r="BM128">
        <v>1.00050064516129E-2</v>
      </c>
      <c r="BN128">
        <v>23</v>
      </c>
      <c r="BO128">
        <v>17743.119354838698</v>
      </c>
      <c r="BP128">
        <v>1560432001.5</v>
      </c>
      <c r="BQ128" t="s">
        <v>236</v>
      </c>
      <c r="BR128">
        <v>1</v>
      </c>
      <c r="BS128">
        <v>-1.3480000000000001</v>
      </c>
      <c r="BT128">
        <v>2.1000000000000001E-2</v>
      </c>
      <c r="BU128">
        <v>400</v>
      </c>
      <c r="BV128">
        <v>19</v>
      </c>
      <c r="BW128">
        <v>0.05</v>
      </c>
      <c r="BX128">
        <v>0.02</v>
      </c>
      <c r="BY128">
        <v>15.1798554168855</v>
      </c>
      <c r="BZ128">
        <v>-8.0006196550533495E-2</v>
      </c>
      <c r="CA128">
        <v>3.8892042329098798E-2</v>
      </c>
      <c r="CB128">
        <v>1</v>
      </c>
      <c r="CC128">
        <v>-25.300060975609799</v>
      </c>
      <c r="CD128">
        <v>0.103530313588918</v>
      </c>
      <c r="CE128">
        <v>6.5559252209491395E-2</v>
      </c>
      <c r="CF128">
        <v>1</v>
      </c>
      <c r="CG128">
        <v>1.50414536585366E-2</v>
      </c>
      <c r="CH128">
        <v>-4.0149332404182801E-2</v>
      </c>
      <c r="CI128">
        <v>4.1370925273732503E-3</v>
      </c>
      <c r="CJ128">
        <v>1</v>
      </c>
      <c r="CK128">
        <v>3</v>
      </c>
      <c r="CL128">
        <v>3</v>
      </c>
      <c r="CM128" t="s">
        <v>237</v>
      </c>
      <c r="CN128">
        <v>1.8608100000000001</v>
      </c>
      <c r="CO128">
        <v>1.8577600000000001</v>
      </c>
      <c r="CP128">
        <v>1.8605</v>
      </c>
      <c r="CQ128">
        <v>1.85334</v>
      </c>
      <c r="CR128">
        <v>1.85189</v>
      </c>
      <c r="CS128">
        <v>1.8527199999999999</v>
      </c>
      <c r="CT128">
        <v>1.85642</v>
      </c>
      <c r="CU128">
        <v>1.86267</v>
      </c>
      <c r="CV128" t="s">
        <v>238</v>
      </c>
      <c r="CW128" t="s">
        <v>19</v>
      </c>
      <c r="CX128" t="s">
        <v>19</v>
      </c>
      <c r="CY128" t="s">
        <v>19</v>
      </c>
      <c r="CZ128" t="s">
        <v>239</v>
      </c>
      <c r="DA128" t="s">
        <v>240</v>
      </c>
      <c r="DB128" t="s">
        <v>241</v>
      </c>
      <c r="DC128" t="s">
        <v>241</v>
      </c>
      <c r="DD128" t="s">
        <v>241</v>
      </c>
      <c r="DE128" t="s">
        <v>241</v>
      </c>
      <c r="DF128">
        <v>0</v>
      </c>
      <c r="DG128">
        <v>100</v>
      </c>
      <c r="DH128">
        <v>100</v>
      </c>
      <c r="DI128">
        <v>-1.3480000000000001</v>
      </c>
      <c r="DJ128">
        <v>2.1000000000000001E-2</v>
      </c>
      <c r="DK128">
        <v>3</v>
      </c>
      <c r="DL128">
        <v>637.44100000000003</v>
      </c>
      <c r="DM128">
        <v>289.38799999999998</v>
      </c>
      <c r="DN128">
        <v>23.000299999999999</v>
      </c>
      <c r="DO128">
        <v>23.5718</v>
      </c>
      <c r="DP128">
        <v>30.0002</v>
      </c>
      <c r="DQ128">
        <v>23.668399999999998</v>
      </c>
      <c r="DR128">
        <v>23.681999999999999</v>
      </c>
      <c r="DS128">
        <v>20.874400000000001</v>
      </c>
      <c r="DT128">
        <v>23.1144</v>
      </c>
      <c r="DU128">
        <v>100</v>
      </c>
      <c r="DV128">
        <v>23</v>
      </c>
      <c r="DW128">
        <v>443.33</v>
      </c>
      <c r="DX128">
        <v>19</v>
      </c>
      <c r="DY128">
        <v>101.282</v>
      </c>
      <c r="DZ128">
        <v>105.253</v>
      </c>
    </row>
    <row r="129" spans="1:130" x14ac:dyDescent="0.25">
      <c r="A129">
        <v>130</v>
      </c>
      <c r="B129">
        <v>1560438350.5</v>
      </c>
      <c r="C129">
        <v>258</v>
      </c>
      <c r="D129" t="s">
        <v>468</v>
      </c>
      <c r="E129" t="s">
        <v>469</v>
      </c>
      <c r="G129">
        <v>1560438340.1612899</v>
      </c>
      <c r="H129">
        <f t="shared" si="58"/>
        <v>8.3345501627329809E-6</v>
      </c>
      <c r="I129">
        <f t="shared" si="59"/>
        <v>15.172650302682946</v>
      </c>
      <c r="J129">
        <f t="shared" si="60"/>
        <v>394.93599999999998</v>
      </c>
      <c r="K129">
        <f t="shared" si="61"/>
        <v>-28486.157885319219</v>
      </c>
      <c r="L129">
        <f t="shared" si="62"/>
        <v>-2836.3096474890203</v>
      </c>
      <c r="M129">
        <f t="shared" si="63"/>
        <v>39.322985972706974</v>
      </c>
      <c r="N129">
        <f t="shared" si="64"/>
        <v>8.3417221137626599E-4</v>
      </c>
      <c r="O129">
        <f t="shared" si="65"/>
        <v>3</v>
      </c>
      <c r="P129">
        <f t="shared" si="66"/>
        <v>8.3405625361801733E-4</v>
      </c>
      <c r="Q129">
        <f t="shared" si="67"/>
        <v>5.2129557535104812E-4</v>
      </c>
      <c r="R129">
        <f t="shared" si="68"/>
        <v>215.02207381866452</v>
      </c>
      <c r="S129">
        <f t="shared" si="69"/>
        <v>23.978722152183931</v>
      </c>
      <c r="T129">
        <f t="shared" si="70"/>
        <v>23.240996774193547</v>
      </c>
      <c r="U129">
        <f t="shared" si="71"/>
        <v>2.8611151196917994</v>
      </c>
      <c r="V129">
        <f t="shared" si="72"/>
        <v>68.100146861981088</v>
      </c>
      <c r="W129">
        <f t="shared" si="73"/>
        <v>1.8898908130584127</v>
      </c>
      <c r="X129">
        <f t="shared" si="74"/>
        <v>2.7751640784103797</v>
      </c>
      <c r="Y129">
        <f t="shared" si="75"/>
        <v>0.97122430663338677</v>
      </c>
      <c r="Z129">
        <f t="shared" si="76"/>
        <v>-0.36755366217652446</v>
      </c>
      <c r="AA129">
        <f t="shared" si="77"/>
        <v>-81.498770400007729</v>
      </c>
      <c r="AB129">
        <f t="shared" si="78"/>
        <v>-5.6307759163977744</v>
      </c>
      <c r="AC129">
        <f t="shared" si="79"/>
        <v>127.5249738400825</v>
      </c>
      <c r="AD129">
        <v>0</v>
      </c>
      <c r="AE129">
        <v>0</v>
      </c>
      <c r="AF129">
        <v>3</v>
      </c>
      <c r="AG129">
        <v>0</v>
      </c>
      <c r="AH129">
        <v>0</v>
      </c>
      <c r="AI129">
        <f t="shared" si="80"/>
        <v>1</v>
      </c>
      <c r="AJ129">
        <f t="shared" si="81"/>
        <v>0</v>
      </c>
      <c r="AK129">
        <f t="shared" si="82"/>
        <v>68084.167780273841</v>
      </c>
      <c r="AL129">
        <f t="shared" si="83"/>
        <v>1200.00096774194</v>
      </c>
      <c r="AM129">
        <f t="shared" si="84"/>
        <v>963.36076103224889</v>
      </c>
      <c r="AN129">
        <f t="shared" si="85"/>
        <v>0.80279998677419351</v>
      </c>
      <c r="AO129">
        <f t="shared" si="86"/>
        <v>0.22319995012903227</v>
      </c>
      <c r="AP129">
        <v>10</v>
      </c>
      <c r="AQ129">
        <v>1</v>
      </c>
      <c r="AR129" t="s">
        <v>235</v>
      </c>
      <c r="AS129">
        <v>1560438340.1612899</v>
      </c>
      <c r="AT129">
        <v>394.93599999999998</v>
      </c>
      <c r="AU129">
        <v>420.22654838709701</v>
      </c>
      <c r="AV129">
        <v>18.980906451612899</v>
      </c>
      <c r="AW129">
        <v>18.967280645161299</v>
      </c>
      <c r="AX129">
        <v>600.06377419354897</v>
      </c>
      <c r="AY129">
        <v>99.467880645161301</v>
      </c>
      <c r="AZ129">
        <v>0.100115112903226</v>
      </c>
      <c r="BA129">
        <v>22.7370967741935</v>
      </c>
      <c r="BB129">
        <v>23.2861935483871</v>
      </c>
      <c r="BC129">
        <v>23.195799999999998</v>
      </c>
      <c r="BD129">
        <v>0</v>
      </c>
      <c r="BE129">
        <v>0</v>
      </c>
      <c r="BF129">
        <v>13004.7419354839</v>
      </c>
      <c r="BG129">
        <v>1038.7461290322599</v>
      </c>
      <c r="BH129">
        <v>19.771332258064501</v>
      </c>
      <c r="BI129">
        <v>1200.00096774194</v>
      </c>
      <c r="BJ129">
        <v>0.329998870967742</v>
      </c>
      <c r="BK129">
        <v>0.32999732258064501</v>
      </c>
      <c r="BL129">
        <v>0.32999893548387099</v>
      </c>
      <c r="BM129">
        <v>1.00049806451613E-2</v>
      </c>
      <c r="BN129">
        <v>23</v>
      </c>
      <c r="BO129">
        <v>17743.141935483902</v>
      </c>
      <c r="BP129">
        <v>1560432001.5</v>
      </c>
      <c r="BQ129" t="s">
        <v>236</v>
      </c>
      <c r="BR129">
        <v>1</v>
      </c>
      <c r="BS129">
        <v>-1.3480000000000001</v>
      </c>
      <c r="BT129">
        <v>2.1000000000000001E-2</v>
      </c>
      <c r="BU129">
        <v>400</v>
      </c>
      <c r="BV129">
        <v>19</v>
      </c>
      <c r="BW129">
        <v>0.05</v>
      </c>
      <c r="BX129">
        <v>0.02</v>
      </c>
      <c r="BY129">
        <v>15.1778431185468</v>
      </c>
      <c r="BZ129">
        <v>-4.6478799092064697E-2</v>
      </c>
      <c r="CA129">
        <v>3.8573075036601803E-2</v>
      </c>
      <c r="CB129">
        <v>1</v>
      </c>
      <c r="CC129">
        <v>-25.293595121951199</v>
      </c>
      <c r="CD129">
        <v>7.4811846689825504E-2</v>
      </c>
      <c r="CE129">
        <v>6.4383003935175598E-2</v>
      </c>
      <c r="CF129">
        <v>1</v>
      </c>
      <c r="CG129">
        <v>1.3924490243902399E-2</v>
      </c>
      <c r="CH129">
        <v>-3.2625848780485897E-2</v>
      </c>
      <c r="CI129">
        <v>3.4952699896975701E-3</v>
      </c>
      <c r="CJ129">
        <v>1</v>
      </c>
      <c r="CK129">
        <v>3</v>
      </c>
      <c r="CL129">
        <v>3</v>
      </c>
      <c r="CM129" t="s">
        <v>237</v>
      </c>
      <c r="CN129">
        <v>1.8608100000000001</v>
      </c>
      <c r="CO129">
        <v>1.8577600000000001</v>
      </c>
      <c r="CP129">
        <v>1.8605100000000001</v>
      </c>
      <c r="CQ129">
        <v>1.85334</v>
      </c>
      <c r="CR129">
        <v>1.8518600000000001</v>
      </c>
      <c r="CS129">
        <v>1.85273</v>
      </c>
      <c r="CT129">
        <v>1.85643</v>
      </c>
      <c r="CU129">
        <v>1.8626799999999999</v>
      </c>
      <c r="CV129" t="s">
        <v>238</v>
      </c>
      <c r="CW129" t="s">
        <v>19</v>
      </c>
      <c r="CX129" t="s">
        <v>19</v>
      </c>
      <c r="CY129" t="s">
        <v>19</v>
      </c>
      <c r="CZ129" t="s">
        <v>239</v>
      </c>
      <c r="DA129" t="s">
        <v>240</v>
      </c>
      <c r="DB129" t="s">
        <v>241</v>
      </c>
      <c r="DC129" t="s">
        <v>241</v>
      </c>
      <c r="DD129" t="s">
        <v>241</v>
      </c>
      <c r="DE129" t="s">
        <v>241</v>
      </c>
      <c r="DF129">
        <v>0</v>
      </c>
      <c r="DG129">
        <v>100</v>
      </c>
      <c r="DH129">
        <v>100</v>
      </c>
      <c r="DI129">
        <v>-1.3480000000000001</v>
      </c>
      <c r="DJ129">
        <v>2.1000000000000001E-2</v>
      </c>
      <c r="DK129">
        <v>3</v>
      </c>
      <c r="DL129">
        <v>637.28599999999994</v>
      </c>
      <c r="DM129">
        <v>289.48</v>
      </c>
      <c r="DN129">
        <v>23.000499999999999</v>
      </c>
      <c r="DO129">
        <v>23.5718</v>
      </c>
      <c r="DP129">
        <v>30.0002</v>
      </c>
      <c r="DQ129">
        <v>23.668800000000001</v>
      </c>
      <c r="DR129">
        <v>23.682500000000001</v>
      </c>
      <c r="DS129">
        <v>21.017299999999999</v>
      </c>
      <c r="DT129">
        <v>23.1144</v>
      </c>
      <c r="DU129">
        <v>100</v>
      </c>
      <c r="DV129">
        <v>23</v>
      </c>
      <c r="DW129">
        <v>448.33</v>
      </c>
      <c r="DX129">
        <v>19</v>
      </c>
      <c r="DY129">
        <v>101.282</v>
      </c>
      <c r="DZ129">
        <v>105.254</v>
      </c>
    </row>
    <row r="130" spans="1:130" x14ac:dyDescent="0.25">
      <c r="A130">
        <v>131</v>
      </c>
      <c r="B130">
        <v>1560438352.5</v>
      </c>
      <c r="C130">
        <v>260</v>
      </c>
      <c r="D130" t="s">
        <v>470</v>
      </c>
      <c r="E130" t="s">
        <v>471</v>
      </c>
      <c r="G130">
        <v>1560438342.1612899</v>
      </c>
      <c r="H130">
        <f t="shared" si="58"/>
        <v>7.8214477431192142E-6</v>
      </c>
      <c r="I130">
        <f t="shared" si="59"/>
        <v>15.165733498141842</v>
      </c>
      <c r="J130">
        <f t="shared" si="60"/>
        <v>398.28587096774203</v>
      </c>
      <c r="K130">
        <f t="shared" si="61"/>
        <v>-30382.491641965742</v>
      </c>
      <c r="L130">
        <f t="shared" si="62"/>
        <v>-3025.1151938209782</v>
      </c>
      <c r="M130">
        <f t="shared" si="63"/>
        <v>39.656413106176167</v>
      </c>
      <c r="N130">
        <f t="shared" si="64"/>
        <v>7.82314408843928E-4</v>
      </c>
      <c r="O130">
        <f t="shared" si="65"/>
        <v>3</v>
      </c>
      <c r="P130">
        <f t="shared" si="66"/>
        <v>7.822124195028358E-4</v>
      </c>
      <c r="Q130">
        <f t="shared" si="67"/>
        <v>4.8889192427125565E-4</v>
      </c>
      <c r="R130">
        <f t="shared" si="68"/>
        <v>215.02224739343072</v>
      </c>
      <c r="S130">
        <f t="shared" si="69"/>
        <v>23.980987791797038</v>
      </c>
      <c r="T130">
        <f t="shared" si="70"/>
        <v>23.242977419354851</v>
      </c>
      <c r="U130">
        <f t="shared" si="71"/>
        <v>2.8614575038140857</v>
      </c>
      <c r="V130">
        <f t="shared" si="72"/>
        <v>68.081564044076828</v>
      </c>
      <c r="W130">
        <f t="shared" si="73"/>
        <v>1.8896198162137314</v>
      </c>
      <c r="X130">
        <f t="shared" si="74"/>
        <v>2.7755235102859399</v>
      </c>
      <c r="Y130">
        <f t="shared" si="75"/>
        <v>0.97183768760035427</v>
      </c>
      <c r="Z130">
        <f t="shared" si="76"/>
        <v>-0.34492584547155736</v>
      </c>
      <c r="AA130">
        <f t="shared" si="77"/>
        <v>-81.473727406456106</v>
      </c>
      <c r="AB130">
        <f t="shared" si="78"/>
        <v>-5.6291631055473745</v>
      </c>
      <c r="AC130">
        <f t="shared" si="79"/>
        <v>127.57443103595568</v>
      </c>
      <c r="AD130">
        <v>0</v>
      </c>
      <c r="AE130">
        <v>0</v>
      </c>
      <c r="AF130">
        <v>3</v>
      </c>
      <c r="AG130">
        <v>0</v>
      </c>
      <c r="AH130">
        <v>0</v>
      </c>
      <c r="AI130">
        <f t="shared" si="80"/>
        <v>1</v>
      </c>
      <c r="AJ130">
        <f t="shared" si="81"/>
        <v>0</v>
      </c>
      <c r="AK130">
        <f t="shared" si="82"/>
        <v>68080.664345384619</v>
      </c>
      <c r="AL130">
        <f t="shared" si="83"/>
        <v>1200.0019354838701</v>
      </c>
      <c r="AM130">
        <f t="shared" si="84"/>
        <v>963.36161109686623</v>
      </c>
      <c r="AN130">
        <f t="shared" si="85"/>
        <v>0.80280004774193581</v>
      </c>
      <c r="AO130">
        <f t="shared" si="86"/>
        <v>0.22319993335483884</v>
      </c>
      <c r="AP130">
        <v>10</v>
      </c>
      <c r="AQ130">
        <v>1</v>
      </c>
      <c r="AR130" t="s">
        <v>235</v>
      </c>
      <c r="AS130">
        <v>1560438342.1612899</v>
      </c>
      <c r="AT130">
        <v>398.28587096774203</v>
      </c>
      <c r="AU130">
        <v>423.56480645161298</v>
      </c>
      <c r="AV130">
        <v>18.978238709677399</v>
      </c>
      <c r="AW130">
        <v>18.965451612903198</v>
      </c>
      <c r="AX130">
        <v>600.05883870967705</v>
      </c>
      <c r="AY130">
        <v>99.467619354838703</v>
      </c>
      <c r="AZ130">
        <v>0.100093177419355</v>
      </c>
      <c r="BA130">
        <v>22.739232258064501</v>
      </c>
      <c r="BB130">
        <v>23.287932258064501</v>
      </c>
      <c r="BC130">
        <v>23.198022580645201</v>
      </c>
      <c r="BD130">
        <v>0</v>
      </c>
      <c r="BE130">
        <v>0</v>
      </c>
      <c r="BF130">
        <v>13004.1387096774</v>
      </c>
      <c r="BG130">
        <v>1038.7438709677399</v>
      </c>
      <c r="BH130">
        <v>19.6992096774194</v>
      </c>
      <c r="BI130">
        <v>1200.0019354838701</v>
      </c>
      <c r="BJ130">
        <v>0.32999919354838703</v>
      </c>
      <c r="BK130">
        <v>0.32999674193548401</v>
      </c>
      <c r="BL130">
        <v>0.32999916129032297</v>
      </c>
      <c r="BM130">
        <v>1.00049806451613E-2</v>
      </c>
      <c r="BN130">
        <v>23</v>
      </c>
      <c r="BO130">
        <v>17743.154838709699</v>
      </c>
      <c r="BP130">
        <v>1560432001.5</v>
      </c>
      <c r="BQ130" t="s">
        <v>236</v>
      </c>
      <c r="BR130">
        <v>1</v>
      </c>
      <c r="BS130">
        <v>-1.3480000000000001</v>
      </c>
      <c r="BT130">
        <v>2.1000000000000001E-2</v>
      </c>
      <c r="BU130">
        <v>400</v>
      </c>
      <c r="BV130">
        <v>19</v>
      </c>
      <c r="BW130">
        <v>0.05</v>
      </c>
      <c r="BX130">
        <v>0.02</v>
      </c>
      <c r="BY130">
        <v>15.171572704460001</v>
      </c>
      <c r="BZ130">
        <v>1.46583691555629E-2</v>
      </c>
      <c r="CA130">
        <v>3.5364038727539203E-2</v>
      </c>
      <c r="CB130">
        <v>1</v>
      </c>
      <c r="CC130">
        <v>-25.284141463414599</v>
      </c>
      <c r="CD130">
        <v>3.93031358877692E-3</v>
      </c>
      <c r="CE130">
        <v>6.0764976977916302E-2</v>
      </c>
      <c r="CF130">
        <v>1</v>
      </c>
      <c r="CG130">
        <v>1.30173341463415E-2</v>
      </c>
      <c r="CH130">
        <v>-2.53804327526123E-2</v>
      </c>
      <c r="CI130">
        <v>2.8927886306747098E-3</v>
      </c>
      <c r="CJ130">
        <v>1</v>
      </c>
      <c r="CK130">
        <v>3</v>
      </c>
      <c r="CL130">
        <v>3</v>
      </c>
      <c r="CM130" t="s">
        <v>237</v>
      </c>
      <c r="CN130">
        <v>1.8608199999999999</v>
      </c>
      <c r="CO130">
        <v>1.8577600000000001</v>
      </c>
      <c r="CP130">
        <v>1.86052</v>
      </c>
      <c r="CQ130">
        <v>1.85334</v>
      </c>
      <c r="CR130">
        <v>1.8518699999999999</v>
      </c>
      <c r="CS130">
        <v>1.85273</v>
      </c>
      <c r="CT130">
        <v>1.8564400000000001</v>
      </c>
      <c r="CU130">
        <v>1.8627</v>
      </c>
      <c r="CV130" t="s">
        <v>238</v>
      </c>
      <c r="CW130" t="s">
        <v>19</v>
      </c>
      <c r="CX130" t="s">
        <v>19</v>
      </c>
      <c r="CY130" t="s">
        <v>19</v>
      </c>
      <c r="CZ130" t="s">
        <v>239</v>
      </c>
      <c r="DA130" t="s">
        <v>240</v>
      </c>
      <c r="DB130" t="s">
        <v>241</v>
      </c>
      <c r="DC130" t="s">
        <v>241</v>
      </c>
      <c r="DD130" t="s">
        <v>241</v>
      </c>
      <c r="DE130" t="s">
        <v>241</v>
      </c>
      <c r="DF130">
        <v>0</v>
      </c>
      <c r="DG130">
        <v>100</v>
      </c>
      <c r="DH130">
        <v>100</v>
      </c>
      <c r="DI130">
        <v>-1.3480000000000001</v>
      </c>
      <c r="DJ130">
        <v>2.1000000000000001E-2</v>
      </c>
      <c r="DK130">
        <v>3</v>
      </c>
      <c r="DL130">
        <v>637.38599999999997</v>
      </c>
      <c r="DM130">
        <v>289.471</v>
      </c>
      <c r="DN130">
        <v>23.000499999999999</v>
      </c>
      <c r="DO130">
        <v>23.5718</v>
      </c>
      <c r="DP130">
        <v>30.0002</v>
      </c>
      <c r="DQ130">
        <v>23.668800000000001</v>
      </c>
      <c r="DR130">
        <v>23.683</v>
      </c>
      <c r="DS130">
        <v>21.151900000000001</v>
      </c>
      <c r="DT130">
        <v>23.1144</v>
      </c>
      <c r="DU130">
        <v>100</v>
      </c>
      <c r="DV130">
        <v>23</v>
      </c>
      <c r="DW130">
        <v>453.33</v>
      </c>
      <c r="DX130">
        <v>19</v>
      </c>
      <c r="DY130">
        <v>101.282</v>
      </c>
      <c r="DZ130">
        <v>105.254</v>
      </c>
    </row>
    <row r="131" spans="1:130" x14ac:dyDescent="0.25">
      <c r="A131">
        <v>132</v>
      </c>
      <c r="B131">
        <v>1560438354.5</v>
      </c>
      <c r="C131">
        <v>262</v>
      </c>
      <c r="D131" t="s">
        <v>472</v>
      </c>
      <c r="E131" t="s">
        <v>473</v>
      </c>
      <c r="G131">
        <v>1560438344.1612899</v>
      </c>
      <c r="H131">
        <f t="shared" si="58"/>
        <v>7.3418914592995452E-6</v>
      </c>
      <c r="I131">
        <f t="shared" si="59"/>
        <v>15.163277147608051</v>
      </c>
      <c r="J131">
        <f t="shared" si="60"/>
        <v>401.63138709677401</v>
      </c>
      <c r="K131">
        <f t="shared" si="61"/>
        <v>-32404.423916652057</v>
      </c>
      <c r="L131">
        <f t="shared" si="62"/>
        <v>-3226.4284808723201</v>
      </c>
      <c r="M131">
        <f t="shared" si="63"/>
        <v>39.989445560714955</v>
      </c>
      <c r="N131">
        <f t="shared" si="64"/>
        <v>7.3388268148242826E-4</v>
      </c>
      <c r="O131">
        <f t="shared" si="65"/>
        <v>3</v>
      </c>
      <c r="P131">
        <f t="shared" si="66"/>
        <v>7.3379292849542555E-4</v>
      </c>
      <c r="Q131">
        <f t="shared" si="67"/>
        <v>4.5862864321012989E-4</v>
      </c>
      <c r="R131">
        <f t="shared" si="68"/>
        <v>215.0222725962455</v>
      </c>
      <c r="S131">
        <f t="shared" si="69"/>
        <v>23.984188409237884</v>
      </c>
      <c r="T131">
        <f t="shared" si="70"/>
        <v>23.245090322580651</v>
      </c>
      <c r="U131">
        <f t="shared" si="71"/>
        <v>2.8618227902276918</v>
      </c>
      <c r="V131">
        <f t="shared" si="72"/>
        <v>68.060159968039656</v>
      </c>
      <c r="W131">
        <f t="shared" si="73"/>
        <v>1.8893786925561047</v>
      </c>
      <c r="X131">
        <f t="shared" si="74"/>
        <v>2.7760420978195426</v>
      </c>
      <c r="Y131">
        <f t="shared" si="75"/>
        <v>0.97244409767158713</v>
      </c>
      <c r="Z131">
        <f t="shared" si="76"/>
        <v>-0.32377741335510996</v>
      </c>
      <c r="AA131">
        <f t="shared" si="77"/>
        <v>-81.317208696776532</v>
      </c>
      <c r="AB131">
        <f t="shared" si="78"/>
        <v>-5.6184968100971426</v>
      </c>
      <c r="AC131">
        <f t="shared" si="79"/>
        <v>127.76278967601669</v>
      </c>
      <c r="AD131">
        <v>0</v>
      </c>
      <c r="AE131">
        <v>0</v>
      </c>
      <c r="AF131">
        <v>3</v>
      </c>
      <c r="AG131">
        <v>0</v>
      </c>
      <c r="AH131">
        <v>0</v>
      </c>
      <c r="AI131">
        <f t="shared" si="80"/>
        <v>1</v>
      </c>
      <c r="AJ131">
        <f t="shared" si="81"/>
        <v>0</v>
      </c>
      <c r="AK131">
        <f t="shared" si="82"/>
        <v>68074.934372261952</v>
      </c>
      <c r="AL131">
        <f t="shared" si="83"/>
        <v>1200.00225806452</v>
      </c>
      <c r="AM131">
        <f t="shared" si="84"/>
        <v>963.36173264501349</v>
      </c>
      <c r="AN131">
        <f t="shared" si="85"/>
        <v>0.80279993322580634</v>
      </c>
      <c r="AO131">
        <f t="shared" si="86"/>
        <v>0.2231999313548387</v>
      </c>
      <c r="AP131">
        <v>10</v>
      </c>
      <c r="AQ131">
        <v>1</v>
      </c>
      <c r="AR131" t="s">
        <v>235</v>
      </c>
      <c r="AS131">
        <v>1560438344.1612899</v>
      </c>
      <c r="AT131">
        <v>401.63138709677401</v>
      </c>
      <c r="AU131">
        <v>426.90619354838702</v>
      </c>
      <c r="AV131">
        <v>18.975851612903199</v>
      </c>
      <c r="AW131">
        <v>18.9638483870968</v>
      </c>
      <c r="AX131">
        <v>600.05309677419302</v>
      </c>
      <c r="AY131">
        <v>99.467477419354907</v>
      </c>
      <c r="AZ131">
        <v>0.100053519354839</v>
      </c>
      <c r="BA131">
        <v>22.742312903225798</v>
      </c>
      <c r="BB131">
        <v>23.2904709677419</v>
      </c>
      <c r="BC131">
        <v>23.199709677419399</v>
      </c>
      <c r="BD131">
        <v>0</v>
      </c>
      <c r="BE131">
        <v>0</v>
      </c>
      <c r="BF131">
        <v>13003.0903225806</v>
      </c>
      <c r="BG131">
        <v>1038.74548387097</v>
      </c>
      <c r="BH131">
        <v>19.6674032258064</v>
      </c>
      <c r="BI131">
        <v>1200.00225806452</v>
      </c>
      <c r="BJ131">
        <v>0.329998838709677</v>
      </c>
      <c r="BK131">
        <v>0.32999709677419398</v>
      </c>
      <c r="BL131">
        <v>0.32999906451612898</v>
      </c>
      <c r="BM131">
        <v>1.00050064516129E-2</v>
      </c>
      <c r="BN131">
        <v>23</v>
      </c>
      <c r="BO131">
        <v>17743.154838709699</v>
      </c>
      <c r="BP131">
        <v>1560432001.5</v>
      </c>
      <c r="BQ131" t="s">
        <v>236</v>
      </c>
      <c r="BR131">
        <v>1</v>
      </c>
      <c r="BS131">
        <v>-1.3480000000000001</v>
      </c>
      <c r="BT131">
        <v>2.1000000000000001E-2</v>
      </c>
      <c r="BU131">
        <v>400</v>
      </c>
      <c r="BV131">
        <v>19</v>
      </c>
      <c r="BW131">
        <v>0.05</v>
      </c>
      <c r="BX131">
        <v>0.02</v>
      </c>
      <c r="BY131">
        <v>15.1654815230356</v>
      </c>
      <c r="BZ131">
        <v>6.2132289828846998E-2</v>
      </c>
      <c r="CA131">
        <v>3.3046108833982103E-2</v>
      </c>
      <c r="CB131">
        <v>1</v>
      </c>
      <c r="CC131">
        <v>-25.275131707317101</v>
      </c>
      <c r="CD131">
        <v>-0.13202926829265599</v>
      </c>
      <c r="CE131">
        <v>5.5110117875096301E-2</v>
      </c>
      <c r="CF131">
        <v>1</v>
      </c>
      <c r="CG131">
        <v>1.2253091219512201E-2</v>
      </c>
      <c r="CH131">
        <v>-1.8900085714285801E-2</v>
      </c>
      <c r="CI131">
        <v>2.3413643706516598E-3</v>
      </c>
      <c r="CJ131">
        <v>1</v>
      </c>
      <c r="CK131">
        <v>3</v>
      </c>
      <c r="CL131">
        <v>3</v>
      </c>
      <c r="CM131" t="s">
        <v>237</v>
      </c>
      <c r="CN131">
        <v>1.8608199999999999</v>
      </c>
      <c r="CO131">
        <v>1.8577600000000001</v>
      </c>
      <c r="CP131">
        <v>1.86052</v>
      </c>
      <c r="CQ131">
        <v>1.85334</v>
      </c>
      <c r="CR131">
        <v>1.85188</v>
      </c>
      <c r="CS131">
        <v>1.85273</v>
      </c>
      <c r="CT131">
        <v>1.85643</v>
      </c>
      <c r="CU131">
        <v>1.8627100000000001</v>
      </c>
      <c r="CV131" t="s">
        <v>238</v>
      </c>
      <c r="CW131" t="s">
        <v>19</v>
      </c>
      <c r="CX131" t="s">
        <v>19</v>
      </c>
      <c r="CY131" t="s">
        <v>19</v>
      </c>
      <c r="CZ131" t="s">
        <v>239</v>
      </c>
      <c r="DA131" t="s">
        <v>240</v>
      </c>
      <c r="DB131" t="s">
        <v>241</v>
      </c>
      <c r="DC131" t="s">
        <v>241</v>
      </c>
      <c r="DD131" t="s">
        <v>241</v>
      </c>
      <c r="DE131" t="s">
        <v>241</v>
      </c>
      <c r="DF131">
        <v>0</v>
      </c>
      <c r="DG131">
        <v>100</v>
      </c>
      <c r="DH131">
        <v>100</v>
      </c>
      <c r="DI131">
        <v>-1.3480000000000001</v>
      </c>
      <c r="DJ131">
        <v>2.1000000000000001E-2</v>
      </c>
      <c r="DK131">
        <v>3</v>
      </c>
      <c r="DL131">
        <v>637.346</v>
      </c>
      <c r="DM131">
        <v>289.50400000000002</v>
      </c>
      <c r="DN131">
        <v>23.000499999999999</v>
      </c>
      <c r="DO131">
        <v>23.572399999999998</v>
      </c>
      <c r="DP131">
        <v>30.000299999999999</v>
      </c>
      <c r="DQ131">
        <v>23.668800000000001</v>
      </c>
      <c r="DR131">
        <v>23.683</v>
      </c>
      <c r="DS131">
        <v>21.250299999999999</v>
      </c>
      <c r="DT131">
        <v>23.1144</v>
      </c>
      <c r="DU131">
        <v>100</v>
      </c>
      <c r="DV131">
        <v>23</v>
      </c>
      <c r="DW131">
        <v>453.33</v>
      </c>
      <c r="DX131">
        <v>19</v>
      </c>
      <c r="DY131">
        <v>101.282</v>
      </c>
      <c r="DZ131">
        <v>105.254</v>
      </c>
    </row>
    <row r="132" spans="1:130" x14ac:dyDescent="0.25">
      <c r="A132">
        <v>133</v>
      </c>
      <c r="B132">
        <v>1560438356.5</v>
      </c>
      <c r="C132">
        <v>264</v>
      </c>
      <c r="D132" t="s">
        <v>474</v>
      </c>
      <c r="E132" t="s">
        <v>475</v>
      </c>
      <c r="G132">
        <v>1560438346.1612899</v>
      </c>
      <c r="H132">
        <f t="shared" si="58"/>
        <v>6.9295346309232286E-6</v>
      </c>
      <c r="I132">
        <f t="shared" si="59"/>
        <v>15.164232619913896</v>
      </c>
      <c r="J132">
        <f t="shared" si="60"/>
        <v>404.97229032258099</v>
      </c>
      <c r="K132">
        <f t="shared" si="61"/>
        <v>-34381.766216706324</v>
      </c>
      <c r="L132">
        <f t="shared" si="62"/>
        <v>-3423.3027110367361</v>
      </c>
      <c r="M132">
        <f t="shared" si="63"/>
        <v>40.322033795995473</v>
      </c>
      <c r="N132">
        <f t="shared" si="64"/>
        <v>6.9212568955632863E-4</v>
      </c>
      <c r="O132">
        <f t="shared" si="65"/>
        <v>3</v>
      </c>
      <c r="P132">
        <f t="shared" si="66"/>
        <v>6.9204585910342259E-4</v>
      </c>
      <c r="Q132">
        <f t="shared" si="67"/>
        <v>4.3253583349854238E-4</v>
      </c>
      <c r="R132">
        <f t="shared" si="68"/>
        <v>215.02220779709572</v>
      </c>
      <c r="S132">
        <f t="shared" si="69"/>
        <v>23.988070795291296</v>
      </c>
      <c r="T132">
        <f t="shared" si="70"/>
        <v>23.248164516129052</v>
      </c>
      <c r="U132">
        <f t="shared" si="71"/>
        <v>2.8623543408633969</v>
      </c>
      <c r="V132">
        <f t="shared" si="72"/>
        <v>68.036803396268567</v>
      </c>
      <c r="W132">
        <f t="shared" si="73"/>
        <v>1.889163385428313</v>
      </c>
      <c r="X132">
        <f t="shared" si="74"/>
        <v>2.7766786373328101</v>
      </c>
      <c r="Y132">
        <f t="shared" si="75"/>
        <v>0.97319095543508394</v>
      </c>
      <c r="Z132">
        <f t="shared" si="76"/>
        <v>-0.30559247722371435</v>
      </c>
      <c r="AA132">
        <f t="shared" si="77"/>
        <v>-81.202950038712089</v>
      </c>
      <c r="AB132">
        <f t="shared" si="78"/>
        <v>-5.6107971631699671</v>
      </c>
      <c r="AC132">
        <f t="shared" si="79"/>
        <v>127.90286811798995</v>
      </c>
      <c r="AD132">
        <v>0</v>
      </c>
      <c r="AE132">
        <v>0</v>
      </c>
      <c r="AF132">
        <v>3</v>
      </c>
      <c r="AG132">
        <v>0</v>
      </c>
      <c r="AH132">
        <v>0</v>
      </c>
      <c r="AI132">
        <f t="shared" si="80"/>
        <v>1</v>
      </c>
      <c r="AJ132">
        <f t="shared" si="81"/>
        <v>0</v>
      </c>
      <c r="AK132">
        <f t="shared" si="82"/>
        <v>68070.737876677144</v>
      </c>
      <c r="AL132">
        <f t="shared" si="83"/>
        <v>1200.0019354838701</v>
      </c>
      <c r="AM132">
        <f t="shared" si="84"/>
        <v>963.3613947094201</v>
      </c>
      <c r="AN132">
        <f t="shared" si="85"/>
        <v>0.80279986741935483</v>
      </c>
      <c r="AO132">
        <f t="shared" si="86"/>
        <v>0.22319994238709673</v>
      </c>
      <c r="AP132">
        <v>10</v>
      </c>
      <c r="AQ132">
        <v>1</v>
      </c>
      <c r="AR132" t="s">
        <v>235</v>
      </c>
      <c r="AS132">
        <v>1560438346.1612899</v>
      </c>
      <c r="AT132">
        <v>404.97229032258099</v>
      </c>
      <c r="AU132">
        <v>430.24832258064498</v>
      </c>
      <c r="AV132">
        <v>18.973716129032301</v>
      </c>
      <c r="AW132">
        <v>18.962387096774201</v>
      </c>
      <c r="AX132">
        <v>600.05616129032296</v>
      </c>
      <c r="AY132">
        <v>99.467332258064502</v>
      </c>
      <c r="AZ132">
        <v>0.100057312903226</v>
      </c>
      <c r="BA132">
        <v>22.746093548387101</v>
      </c>
      <c r="BB132">
        <v>23.2937677419355</v>
      </c>
      <c r="BC132">
        <v>23.202561290322599</v>
      </c>
      <c r="BD132">
        <v>0</v>
      </c>
      <c r="BE132">
        <v>0</v>
      </c>
      <c r="BF132">
        <v>13002.4032258064</v>
      </c>
      <c r="BG132">
        <v>1038.7570967741899</v>
      </c>
      <c r="BH132">
        <v>19.705929032258101</v>
      </c>
      <c r="BI132">
        <v>1200.0019354838701</v>
      </c>
      <c r="BJ132">
        <v>0.32999848387096797</v>
      </c>
      <c r="BK132">
        <v>0.32999738709677401</v>
      </c>
      <c r="BL132">
        <v>0.32999906451612898</v>
      </c>
      <c r="BM132">
        <v>1.0005045161290299E-2</v>
      </c>
      <c r="BN132">
        <v>23</v>
      </c>
      <c r="BO132">
        <v>17743.1451612903</v>
      </c>
      <c r="BP132">
        <v>1560432001.5</v>
      </c>
      <c r="BQ132" t="s">
        <v>236</v>
      </c>
      <c r="BR132">
        <v>1</v>
      </c>
      <c r="BS132">
        <v>-1.3480000000000001</v>
      </c>
      <c r="BT132">
        <v>2.1000000000000001E-2</v>
      </c>
      <c r="BU132">
        <v>400</v>
      </c>
      <c r="BV132">
        <v>19</v>
      </c>
      <c r="BW132">
        <v>0.05</v>
      </c>
      <c r="BX132">
        <v>0.02</v>
      </c>
      <c r="BY132">
        <v>15.164989294515699</v>
      </c>
      <c r="BZ132">
        <v>8.9191310097812004E-2</v>
      </c>
      <c r="CA132">
        <v>3.25940792657642E-2</v>
      </c>
      <c r="CB132">
        <v>1</v>
      </c>
      <c r="CC132">
        <v>-25.274878048780501</v>
      </c>
      <c r="CD132">
        <v>-0.18563623693379599</v>
      </c>
      <c r="CE132">
        <v>5.4891153990753797E-2</v>
      </c>
      <c r="CF132">
        <v>1</v>
      </c>
      <c r="CG132">
        <v>1.15146204878049E-2</v>
      </c>
      <c r="CH132">
        <v>-1.23380914285718E-2</v>
      </c>
      <c r="CI132">
        <v>1.6306546421725201E-3</v>
      </c>
      <c r="CJ132">
        <v>1</v>
      </c>
      <c r="CK132">
        <v>3</v>
      </c>
      <c r="CL132">
        <v>3</v>
      </c>
      <c r="CM132" t="s">
        <v>237</v>
      </c>
      <c r="CN132">
        <v>1.8608100000000001</v>
      </c>
      <c r="CO132">
        <v>1.8577600000000001</v>
      </c>
      <c r="CP132">
        <v>1.86052</v>
      </c>
      <c r="CQ132">
        <v>1.8533500000000001</v>
      </c>
      <c r="CR132">
        <v>1.8518699999999999</v>
      </c>
      <c r="CS132">
        <v>1.85273</v>
      </c>
      <c r="CT132">
        <v>1.8564099999999999</v>
      </c>
      <c r="CU132">
        <v>1.8626799999999999</v>
      </c>
      <c r="CV132" t="s">
        <v>238</v>
      </c>
      <c r="CW132" t="s">
        <v>19</v>
      </c>
      <c r="CX132" t="s">
        <v>19</v>
      </c>
      <c r="CY132" t="s">
        <v>19</v>
      </c>
      <c r="CZ132" t="s">
        <v>239</v>
      </c>
      <c r="DA132" t="s">
        <v>240</v>
      </c>
      <c r="DB132" t="s">
        <v>241</v>
      </c>
      <c r="DC132" t="s">
        <v>241</v>
      </c>
      <c r="DD132" t="s">
        <v>241</v>
      </c>
      <c r="DE132" t="s">
        <v>241</v>
      </c>
      <c r="DF132">
        <v>0</v>
      </c>
      <c r="DG132">
        <v>100</v>
      </c>
      <c r="DH132">
        <v>100</v>
      </c>
      <c r="DI132">
        <v>-1.3480000000000001</v>
      </c>
      <c r="DJ132">
        <v>2.1000000000000001E-2</v>
      </c>
      <c r="DK132">
        <v>3</v>
      </c>
      <c r="DL132">
        <v>637.226</v>
      </c>
      <c r="DM132">
        <v>289.61500000000001</v>
      </c>
      <c r="DN132">
        <v>23.000399999999999</v>
      </c>
      <c r="DO132">
        <v>23.573399999999999</v>
      </c>
      <c r="DP132">
        <v>30.0002</v>
      </c>
      <c r="DQ132">
        <v>23.668800000000001</v>
      </c>
      <c r="DR132">
        <v>23.683</v>
      </c>
      <c r="DS132">
        <v>21.392800000000001</v>
      </c>
      <c r="DT132">
        <v>23.1144</v>
      </c>
      <c r="DU132">
        <v>100</v>
      </c>
      <c r="DV132">
        <v>23</v>
      </c>
      <c r="DW132">
        <v>458.33</v>
      </c>
      <c r="DX132">
        <v>19</v>
      </c>
      <c r="DY132">
        <v>101.28100000000001</v>
      </c>
      <c r="DZ132">
        <v>105.254</v>
      </c>
    </row>
    <row r="133" spans="1:130" x14ac:dyDescent="0.25">
      <c r="A133">
        <v>134</v>
      </c>
      <c r="B133">
        <v>1560438358.5</v>
      </c>
      <c r="C133">
        <v>266</v>
      </c>
      <c r="D133" t="s">
        <v>476</v>
      </c>
      <c r="E133" t="s">
        <v>477</v>
      </c>
      <c r="G133">
        <v>1560438348.1612899</v>
      </c>
      <c r="H133">
        <f t="shared" si="58"/>
        <v>6.6079161063003507E-6</v>
      </c>
      <c r="I133">
        <f t="shared" si="59"/>
        <v>15.170675541970681</v>
      </c>
      <c r="J133">
        <f t="shared" si="60"/>
        <v>408.311225806452</v>
      </c>
      <c r="K133">
        <f t="shared" si="61"/>
        <v>-36124.235213291169</v>
      </c>
      <c r="L133">
        <f t="shared" si="62"/>
        <v>-3596.792934967471</v>
      </c>
      <c r="M133">
        <f t="shared" si="63"/>
        <v>40.654450497770242</v>
      </c>
      <c r="N133">
        <f t="shared" si="64"/>
        <v>6.5931732229630334E-4</v>
      </c>
      <c r="O133">
        <f t="shared" si="65"/>
        <v>3</v>
      </c>
      <c r="P133">
        <f t="shared" si="66"/>
        <v>6.5924488036809312E-4</v>
      </c>
      <c r="Q133">
        <f t="shared" si="67"/>
        <v>4.1203455807222236E-4</v>
      </c>
      <c r="R133">
        <f t="shared" si="68"/>
        <v>215.02222804552261</v>
      </c>
      <c r="S133">
        <f t="shared" si="69"/>
        <v>23.992169042444207</v>
      </c>
      <c r="T133">
        <f t="shared" si="70"/>
        <v>23.252791935483849</v>
      </c>
      <c r="U133">
        <f t="shared" si="71"/>
        <v>2.8631546184752814</v>
      </c>
      <c r="V133">
        <f t="shared" si="72"/>
        <v>68.01296329538259</v>
      </c>
      <c r="W133">
        <f t="shared" si="73"/>
        <v>1.8889617822090681</v>
      </c>
      <c r="X133">
        <f t="shared" si="74"/>
        <v>2.7773555079569809</v>
      </c>
      <c r="Y133">
        <f t="shared" si="75"/>
        <v>0.97419283626621334</v>
      </c>
      <c r="Z133">
        <f t="shared" si="76"/>
        <v>-0.29140910028784545</v>
      </c>
      <c r="AA133">
        <f t="shared" si="77"/>
        <v>-81.301295961287565</v>
      </c>
      <c r="AB133">
        <f t="shared" si="78"/>
        <v>-5.6178386387250345</v>
      </c>
      <c r="AC133">
        <f t="shared" si="79"/>
        <v>127.81168434522218</v>
      </c>
      <c r="AD133">
        <v>0</v>
      </c>
      <c r="AE133">
        <v>0</v>
      </c>
      <c r="AF133">
        <v>3</v>
      </c>
      <c r="AG133">
        <v>0</v>
      </c>
      <c r="AH133">
        <v>0</v>
      </c>
      <c r="AI133">
        <f t="shared" si="80"/>
        <v>1</v>
      </c>
      <c r="AJ133">
        <f t="shared" si="81"/>
        <v>0</v>
      </c>
      <c r="AK133">
        <f t="shared" si="82"/>
        <v>68067.764117617669</v>
      </c>
      <c r="AL133">
        <f t="shared" si="83"/>
        <v>1200.0019354838701</v>
      </c>
      <c r="AM133">
        <f t="shared" si="84"/>
        <v>963.36137167712548</v>
      </c>
      <c r="AN133">
        <f t="shared" si="85"/>
        <v>0.80279984822580697</v>
      </c>
      <c r="AO133">
        <f t="shared" si="86"/>
        <v>0.22319996874193559</v>
      </c>
      <c r="AP133">
        <v>10</v>
      </c>
      <c r="AQ133">
        <v>1</v>
      </c>
      <c r="AR133" t="s">
        <v>235</v>
      </c>
      <c r="AS133">
        <v>1560438348.1612899</v>
      </c>
      <c r="AT133">
        <v>408.311225806452</v>
      </c>
      <c r="AU133">
        <v>433.59777419354799</v>
      </c>
      <c r="AV133">
        <v>18.971706451612899</v>
      </c>
      <c r="AW133">
        <v>18.960903225806501</v>
      </c>
      <c r="AX133">
        <v>600.05712903225799</v>
      </c>
      <c r="AY133">
        <v>99.467238709677403</v>
      </c>
      <c r="AZ133">
        <v>0.100071538709677</v>
      </c>
      <c r="BA133">
        <v>22.750112903225801</v>
      </c>
      <c r="BB133">
        <v>23.297877419354801</v>
      </c>
      <c r="BC133">
        <v>23.2077064516129</v>
      </c>
      <c r="BD133">
        <v>0</v>
      </c>
      <c r="BE133">
        <v>0</v>
      </c>
      <c r="BF133">
        <v>13001.9806451613</v>
      </c>
      <c r="BG133">
        <v>1038.7716129032301</v>
      </c>
      <c r="BH133">
        <v>19.7944</v>
      </c>
      <c r="BI133">
        <v>1200.0019354838701</v>
      </c>
      <c r="BJ133">
        <v>0.32999809677419401</v>
      </c>
      <c r="BK133">
        <v>0.32999764516128999</v>
      </c>
      <c r="BL133">
        <v>0.32999916129032297</v>
      </c>
      <c r="BM133">
        <v>1.0005099999999999E-2</v>
      </c>
      <c r="BN133">
        <v>23</v>
      </c>
      <c r="BO133">
        <v>17743.1451612903</v>
      </c>
      <c r="BP133">
        <v>1560432001.5</v>
      </c>
      <c r="BQ133" t="s">
        <v>236</v>
      </c>
      <c r="BR133">
        <v>1</v>
      </c>
      <c r="BS133">
        <v>-1.3480000000000001</v>
      </c>
      <c r="BT133">
        <v>2.1000000000000001E-2</v>
      </c>
      <c r="BU133">
        <v>400</v>
      </c>
      <c r="BV133">
        <v>19</v>
      </c>
      <c r="BW133">
        <v>0.05</v>
      </c>
      <c r="BX133">
        <v>0.02</v>
      </c>
      <c r="BY133">
        <v>15.168366751809399</v>
      </c>
      <c r="BZ133">
        <v>0.135946120154842</v>
      </c>
      <c r="CA133">
        <v>3.3074626341900899E-2</v>
      </c>
      <c r="CB133">
        <v>1</v>
      </c>
      <c r="CC133">
        <v>-25.283536585365901</v>
      </c>
      <c r="CD133">
        <v>-0.19813170731704999</v>
      </c>
      <c r="CE133">
        <v>5.3393489856647901E-2</v>
      </c>
      <c r="CF133">
        <v>1</v>
      </c>
      <c r="CG133">
        <v>1.09646068292683E-2</v>
      </c>
      <c r="CH133">
        <v>-7.0297977700351996E-3</v>
      </c>
      <c r="CI133">
        <v>9.5100925366593499E-4</v>
      </c>
      <c r="CJ133">
        <v>1</v>
      </c>
      <c r="CK133">
        <v>3</v>
      </c>
      <c r="CL133">
        <v>3</v>
      </c>
      <c r="CM133" t="s">
        <v>237</v>
      </c>
      <c r="CN133">
        <v>1.8608100000000001</v>
      </c>
      <c r="CO133">
        <v>1.8577600000000001</v>
      </c>
      <c r="CP133">
        <v>1.86052</v>
      </c>
      <c r="CQ133">
        <v>1.85334</v>
      </c>
      <c r="CR133">
        <v>1.8518600000000001</v>
      </c>
      <c r="CS133">
        <v>1.8527199999999999</v>
      </c>
      <c r="CT133">
        <v>1.85642</v>
      </c>
      <c r="CU133">
        <v>1.86266</v>
      </c>
      <c r="CV133" t="s">
        <v>238</v>
      </c>
      <c r="CW133" t="s">
        <v>19</v>
      </c>
      <c r="CX133" t="s">
        <v>19</v>
      </c>
      <c r="CY133" t="s">
        <v>19</v>
      </c>
      <c r="CZ133" t="s">
        <v>239</v>
      </c>
      <c r="DA133" t="s">
        <v>240</v>
      </c>
      <c r="DB133" t="s">
        <v>241</v>
      </c>
      <c r="DC133" t="s">
        <v>241</v>
      </c>
      <c r="DD133" t="s">
        <v>241</v>
      </c>
      <c r="DE133" t="s">
        <v>241</v>
      </c>
      <c r="DF133">
        <v>0</v>
      </c>
      <c r="DG133">
        <v>100</v>
      </c>
      <c r="DH133">
        <v>100</v>
      </c>
      <c r="DI133">
        <v>-1.3480000000000001</v>
      </c>
      <c r="DJ133">
        <v>2.1000000000000001E-2</v>
      </c>
      <c r="DK133">
        <v>3</v>
      </c>
      <c r="DL133">
        <v>637.30700000000002</v>
      </c>
      <c r="DM133">
        <v>289.61500000000001</v>
      </c>
      <c r="DN133">
        <v>23.000399999999999</v>
      </c>
      <c r="DO133">
        <v>23.573799999999999</v>
      </c>
      <c r="DP133">
        <v>30.0001</v>
      </c>
      <c r="DQ133">
        <v>23.668800000000001</v>
      </c>
      <c r="DR133">
        <v>23.683</v>
      </c>
      <c r="DS133">
        <v>21.525400000000001</v>
      </c>
      <c r="DT133">
        <v>23.1144</v>
      </c>
      <c r="DU133">
        <v>100</v>
      </c>
      <c r="DV133">
        <v>23</v>
      </c>
      <c r="DW133">
        <v>463.33</v>
      </c>
      <c r="DX133">
        <v>19</v>
      </c>
      <c r="DY133">
        <v>101.28100000000001</v>
      </c>
      <c r="DZ133">
        <v>105.254</v>
      </c>
    </row>
    <row r="134" spans="1:130" x14ac:dyDescent="0.25">
      <c r="A134">
        <v>135</v>
      </c>
      <c r="B134">
        <v>1560438360.5</v>
      </c>
      <c r="C134">
        <v>268</v>
      </c>
      <c r="D134" t="s">
        <v>478</v>
      </c>
      <c r="E134" t="s">
        <v>479</v>
      </c>
      <c r="G134">
        <v>1560438350.1612899</v>
      </c>
      <c r="H134">
        <f t="shared" si="58"/>
        <v>6.3296561401029859E-6</v>
      </c>
      <c r="I134">
        <f t="shared" si="59"/>
        <v>15.183407594476835</v>
      </c>
      <c r="J134">
        <f t="shared" si="60"/>
        <v>411.64654838709703</v>
      </c>
      <c r="K134">
        <f t="shared" si="61"/>
        <v>-37802.986558071701</v>
      </c>
      <c r="L134">
        <f t="shared" si="62"/>
        <v>-3763.9413114499284</v>
      </c>
      <c r="M134">
        <f t="shared" si="63"/>
        <v>40.986535463535624</v>
      </c>
      <c r="N134">
        <f t="shared" si="64"/>
        <v>6.308128755459217E-4</v>
      </c>
      <c r="O134">
        <f t="shared" si="65"/>
        <v>3</v>
      </c>
      <c r="P134">
        <f t="shared" si="66"/>
        <v>6.3074656170386686E-4</v>
      </c>
      <c r="Q134">
        <f t="shared" si="67"/>
        <v>3.9422255841286993E-4</v>
      </c>
      <c r="R134">
        <f t="shared" si="68"/>
        <v>215.02245351779459</v>
      </c>
      <c r="S134">
        <f t="shared" si="69"/>
        <v>23.996405682595341</v>
      </c>
      <c r="T134">
        <f t="shared" si="70"/>
        <v>23.258264516129</v>
      </c>
      <c r="U134">
        <f t="shared" si="71"/>
        <v>2.8641013130075925</v>
      </c>
      <c r="V134">
        <f t="shared" si="72"/>
        <v>67.988994610579596</v>
      </c>
      <c r="W134">
        <f t="shared" si="73"/>
        <v>1.8887733774417412</v>
      </c>
      <c r="X134">
        <f t="shared" si="74"/>
        <v>2.778057519838415</v>
      </c>
      <c r="Y134">
        <f t="shared" si="75"/>
        <v>0.97532793556585129</v>
      </c>
      <c r="Z134">
        <f t="shared" si="76"/>
        <v>-0.27913783577854168</v>
      </c>
      <c r="AA134">
        <f t="shared" si="77"/>
        <v>-81.51233535483216</v>
      </c>
      <c r="AB134">
        <f t="shared" si="78"/>
        <v>-5.6326964354940818</v>
      </c>
      <c r="AC134">
        <f t="shared" si="79"/>
        <v>127.59828389168983</v>
      </c>
      <c r="AD134">
        <v>0</v>
      </c>
      <c r="AE134">
        <v>0</v>
      </c>
      <c r="AF134">
        <v>3</v>
      </c>
      <c r="AG134">
        <v>0</v>
      </c>
      <c r="AH134">
        <v>0</v>
      </c>
      <c r="AI134">
        <f t="shared" si="80"/>
        <v>1</v>
      </c>
      <c r="AJ134">
        <f t="shared" si="81"/>
        <v>0</v>
      </c>
      <c r="AK134">
        <f t="shared" si="82"/>
        <v>68065.854891124778</v>
      </c>
      <c r="AL134">
        <f t="shared" si="83"/>
        <v>1200.00322580645</v>
      </c>
      <c r="AM134">
        <f t="shared" si="84"/>
        <v>963.36228425724323</v>
      </c>
      <c r="AN134">
        <f t="shared" si="85"/>
        <v>0.80279974548387179</v>
      </c>
      <c r="AO134">
        <f t="shared" si="86"/>
        <v>0.22319999135483895</v>
      </c>
      <c r="AP134">
        <v>10</v>
      </c>
      <c r="AQ134">
        <v>1</v>
      </c>
      <c r="AR134" t="s">
        <v>235</v>
      </c>
      <c r="AS134">
        <v>1560438350.1612899</v>
      </c>
      <c r="AT134">
        <v>411.64654838709703</v>
      </c>
      <c r="AU134">
        <v>436.954322580645</v>
      </c>
      <c r="AV134">
        <v>18.969816129032299</v>
      </c>
      <c r="AW134">
        <v>18.959467741935502</v>
      </c>
      <c r="AX134">
        <v>600.05329032258101</v>
      </c>
      <c r="AY134">
        <v>99.467245161290407</v>
      </c>
      <c r="AZ134">
        <v>0.100055048387097</v>
      </c>
      <c r="BA134">
        <v>22.754280645161298</v>
      </c>
      <c r="BB134">
        <v>23.303158064516101</v>
      </c>
      <c r="BC134">
        <v>23.213370967741898</v>
      </c>
      <c r="BD134">
        <v>0</v>
      </c>
      <c r="BE134">
        <v>0</v>
      </c>
      <c r="BF134">
        <v>13001.777419354799</v>
      </c>
      <c r="BG134">
        <v>1038.7825806451599</v>
      </c>
      <c r="BH134">
        <v>19.904593548387101</v>
      </c>
      <c r="BI134">
        <v>1200.00322580645</v>
      </c>
      <c r="BJ134">
        <v>0.329997483870968</v>
      </c>
      <c r="BK134">
        <v>0.329998161290323</v>
      </c>
      <c r="BL134">
        <v>0.32999916129032297</v>
      </c>
      <c r="BM134">
        <v>1.00051677419355E-2</v>
      </c>
      <c r="BN134">
        <v>23</v>
      </c>
      <c r="BO134">
        <v>17743.161290322601</v>
      </c>
      <c r="BP134">
        <v>1560432001.5</v>
      </c>
      <c r="BQ134" t="s">
        <v>236</v>
      </c>
      <c r="BR134">
        <v>1</v>
      </c>
      <c r="BS134">
        <v>-1.3480000000000001</v>
      </c>
      <c r="BT134">
        <v>2.1000000000000001E-2</v>
      </c>
      <c r="BU134">
        <v>400</v>
      </c>
      <c r="BV134">
        <v>19</v>
      </c>
      <c r="BW134">
        <v>0.05</v>
      </c>
      <c r="BX134">
        <v>0.02</v>
      </c>
      <c r="BY134">
        <v>15.175937559983099</v>
      </c>
      <c r="BZ134">
        <v>0.113386428774282</v>
      </c>
      <c r="CA134">
        <v>3.1827558862275201E-2</v>
      </c>
      <c r="CB134">
        <v>1</v>
      </c>
      <c r="CC134">
        <v>-25.298131707317101</v>
      </c>
      <c r="CD134">
        <v>-0.22739581881535101</v>
      </c>
      <c r="CE134">
        <v>5.6915317664842598E-2</v>
      </c>
      <c r="CF134">
        <v>1</v>
      </c>
      <c r="CG134">
        <v>1.0493630487804899E-2</v>
      </c>
      <c r="CH134">
        <v>-6.3844212543559499E-3</v>
      </c>
      <c r="CI134">
        <v>8.2566675535136204E-4</v>
      </c>
      <c r="CJ134">
        <v>1</v>
      </c>
      <c r="CK134">
        <v>3</v>
      </c>
      <c r="CL134">
        <v>3</v>
      </c>
      <c r="CM134" t="s">
        <v>237</v>
      </c>
      <c r="CN134">
        <v>1.8608100000000001</v>
      </c>
      <c r="CO134">
        <v>1.8577600000000001</v>
      </c>
      <c r="CP134">
        <v>1.86052</v>
      </c>
      <c r="CQ134">
        <v>1.8533500000000001</v>
      </c>
      <c r="CR134">
        <v>1.85188</v>
      </c>
      <c r="CS134">
        <v>1.8527199999999999</v>
      </c>
      <c r="CT134">
        <v>1.85642</v>
      </c>
      <c r="CU134">
        <v>1.86266</v>
      </c>
      <c r="CV134" t="s">
        <v>238</v>
      </c>
      <c r="CW134" t="s">
        <v>19</v>
      </c>
      <c r="CX134" t="s">
        <v>19</v>
      </c>
      <c r="CY134" t="s">
        <v>19</v>
      </c>
      <c r="CZ134" t="s">
        <v>239</v>
      </c>
      <c r="DA134" t="s">
        <v>240</v>
      </c>
      <c r="DB134" t="s">
        <v>241</v>
      </c>
      <c r="DC134" t="s">
        <v>241</v>
      </c>
      <c r="DD134" t="s">
        <v>241</v>
      </c>
      <c r="DE134" t="s">
        <v>241</v>
      </c>
      <c r="DF134">
        <v>0</v>
      </c>
      <c r="DG134">
        <v>100</v>
      </c>
      <c r="DH134">
        <v>100</v>
      </c>
      <c r="DI134">
        <v>-1.3480000000000001</v>
      </c>
      <c r="DJ134">
        <v>2.1000000000000001E-2</v>
      </c>
      <c r="DK134">
        <v>3</v>
      </c>
      <c r="DL134">
        <v>637.50800000000004</v>
      </c>
      <c r="DM134">
        <v>289.56</v>
      </c>
      <c r="DN134">
        <v>23.000399999999999</v>
      </c>
      <c r="DO134">
        <v>23.573799999999999</v>
      </c>
      <c r="DP134">
        <v>30.0001</v>
      </c>
      <c r="DQ134">
        <v>23.668900000000001</v>
      </c>
      <c r="DR134">
        <v>23.683</v>
      </c>
      <c r="DS134">
        <v>21.621600000000001</v>
      </c>
      <c r="DT134">
        <v>23.1144</v>
      </c>
      <c r="DU134">
        <v>100</v>
      </c>
      <c r="DV134">
        <v>23</v>
      </c>
      <c r="DW134">
        <v>463.33</v>
      </c>
      <c r="DX134">
        <v>19</v>
      </c>
      <c r="DY134">
        <v>101.28100000000001</v>
      </c>
      <c r="DZ134">
        <v>105.254</v>
      </c>
    </row>
    <row r="135" spans="1:130" x14ac:dyDescent="0.25">
      <c r="A135">
        <v>136</v>
      </c>
      <c r="B135">
        <v>1560438362.5</v>
      </c>
      <c r="C135">
        <v>270</v>
      </c>
      <c r="D135" t="s">
        <v>480</v>
      </c>
      <c r="E135" t="s">
        <v>481</v>
      </c>
      <c r="G135">
        <v>1560438352.1612899</v>
      </c>
      <c r="H135">
        <f t="shared" si="58"/>
        <v>6.0652730304714246E-6</v>
      </c>
      <c r="I135">
        <f t="shared" si="59"/>
        <v>15.194233306482712</v>
      </c>
      <c r="J135">
        <f t="shared" si="60"/>
        <v>414.98116129032297</v>
      </c>
      <c r="K135">
        <f t="shared" si="61"/>
        <v>-39533.091816517437</v>
      </c>
      <c r="L135">
        <f t="shared" si="62"/>
        <v>-3936.205061951227</v>
      </c>
      <c r="M135">
        <f t="shared" si="63"/>
        <v>41.318573190951163</v>
      </c>
      <c r="N135">
        <f t="shared" si="64"/>
        <v>6.0385997419911276E-4</v>
      </c>
      <c r="O135">
        <f t="shared" si="65"/>
        <v>3</v>
      </c>
      <c r="P135">
        <f t="shared" si="66"/>
        <v>6.0379920583696978E-4</v>
      </c>
      <c r="Q135">
        <f t="shared" si="67"/>
        <v>3.7737996283519222E-4</v>
      </c>
      <c r="R135">
        <f t="shared" si="68"/>
        <v>215.02278832347747</v>
      </c>
      <c r="S135">
        <f t="shared" si="69"/>
        <v>24.000745780041196</v>
      </c>
      <c r="T135">
        <f t="shared" si="70"/>
        <v>23.262883870967698</v>
      </c>
      <c r="U135">
        <f t="shared" si="71"/>
        <v>2.8649006222132152</v>
      </c>
      <c r="V135">
        <f t="shared" si="72"/>
        <v>67.965258331645117</v>
      </c>
      <c r="W135">
        <f t="shared" si="73"/>
        <v>1.8886033903475818</v>
      </c>
      <c r="X135">
        <f t="shared" si="74"/>
        <v>2.7787776236086699</v>
      </c>
      <c r="Y135">
        <f t="shared" si="75"/>
        <v>0.97629723186563333</v>
      </c>
      <c r="Z135">
        <f t="shared" si="76"/>
        <v>-0.26747854064378984</v>
      </c>
      <c r="AA135">
        <f t="shared" si="77"/>
        <v>-81.568160361279766</v>
      </c>
      <c r="AB135">
        <f t="shared" si="78"/>
        <v>-5.6368081121786719</v>
      </c>
      <c r="AC135">
        <f t="shared" si="79"/>
        <v>127.55034130937524</v>
      </c>
      <c r="AD135">
        <v>0</v>
      </c>
      <c r="AE135">
        <v>0</v>
      </c>
      <c r="AF135">
        <v>3</v>
      </c>
      <c r="AG135">
        <v>0</v>
      </c>
      <c r="AH135">
        <v>0</v>
      </c>
      <c r="AI135">
        <f t="shared" si="80"/>
        <v>1</v>
      </c>
      <c r="AJ135">
        <f t="shared" si="81"/>
        <v>0</v>
      </c>
      <c r="AK135">
        <f t="shared" si="82"/>
        <v>68061.575503089101</v>
      </c>
      <c r="AL135">
        <f t="shared" si="83"/>
        <v>1200.0051612903201</v>
      </c>
      <c r="AM135">
        <f t="shared" si="84"/>
        <v>963.36388257952103</v>
      </c>
      <c r="AN135">
        <f t="shared" si="85"/>
        <v>0.80279978258064522</v>
      </c>
      <c r="AO135">
        <f t="shared" si="86"/>
        <v>0.2231999685806452</v>
      </c>
      <c r="AP135">
        <v>10</v>
      </c>
      <c r="AQ135">
        <v>1</v>
      </c>
      <c r="AR135" t="s">
        <v>235</v>
      </c>
      <c r="AS135">
        <v>1560438352.1612899</v>
      </c>
      <c r="AT135">
        <v>414.98116129032297</v>
      </c>
      <c r="AU135">
        <v>440.30674193548401</v>
      </c>
      <c r="AV135">
        <v>18.9681</v>
      </c>
      <c r="AW135">
        <v>18.958183870967702</v>
      </c>
      <c r="AX135">
        <v>600.05535483870995</v>
      </c>
      <c r="AY135">
        <v>99.4672774193549</v>
      </c>
      <c r="AZ135">
        <v>0.10006935483871</v>
      </c>
      <c r="BA135">
        <v>22.758554838709699</v>
      </c>
      <c r="BB135">
        <v>23.308690322580599</v>
      </c>
      <c r="BC135">
        <v>23.217077419354801</v>
      </c>
      <c r="BD135">
        <v>0</v>
      </c>
      <c r="BE135">
        <v>0</v>
      </c>
      <c r="BF135">
        <v>13001.0709677419</v>
      </c>
      <c r="BG135">
        <v>1038.7916129032301</v>
      </c>
      <c r="BH135">
        <v>20.041219354838699</v>
      </c>
      <c r="BI135">
        <v>1200.0051612903201</v>
      </c>
      <c r="BJ135">
        <v>0.32999780645161297</v>
      </c>
      <c r="BK135">
        <v>0.32999770967741898</v>
      </c>
      <c r="BL135">
        <v>0.32999916129032297</v>
      </c>
      <c r="BM135">
        <v>1.0005277419354801E-2</v>
      </c>
      <c r="BN135">
        <v>23</v>
      </c>
      <c r="BO135">
        <v>17743.1967741935</v>
      </c>
      <c r="BP135">
        <v>1560432001.5</v>
      </c>
      <c r="BQ135" t="s">
        <v>236</v>
      </c>
      <c r="BR135">
        <v>1</v>
      </c>
      <c r="BS135">
        <v>-1.3480000000000001</v>
      </c>
      <c r="BT135">
        <v>2.1000000000000001E-2</v>
      </c>
      <c r="BU135">
        <v>400</v>
      </c>
      <c r="BV135">
        <v>19</v>
      </c>
      <c r="BW135">
        <v>0.05</v>
      </c>
      <c r="BX135">
        <v>0.02</v>
      </c>
      <c r="BY135">
        <v>15.1885993634481</v>
      </c>
      <c r="BZ135">
        <v>0.12155779819804199</v>
      </c>
      <c r="CA135">
        <v>3.2259749494734299E-2</v>
      </c>
      <c r="CB135">
        <v>1</v>
      </c>
      <c r="CC135">
        <v>-25.318914634146299</v>
      </c>
      <c r="CD135">
        <v>-0.22697142857144401</v>
      </c>
      <c r="CE135">
        <v>5.6068897342968903E-2</v>
      </c>
      <c r="CF135">
        <v>1</v>
      </c>
      <c r="CG135">
        <v>1.00513107317073E-2</v>
      </c>
      <c r="CH135">
        <v>-1.04215396515678E-2</v>
      </c>
      <c r="CI135">
        <v>1.3125800363952499E-3</v>
      </c>
      <c r="CJ135">
        <v>1</v>
      </c>
      <c r="CK135">
        <v>3</v>
      </c>
      <c r="CL135">
        <v>3</v>
      </c>
      <c r="CM135" t="s">
        <v>237</v>
      </c>
      <c r="CN135">
        <v>1.8608100000000001</v>
      </c>
      <c r="CO135">
        <v>1.85775</v>
      </c>
      <c r="CP135">
        <v>1.86052</v>
      </c>
      <c r="CQ135">
        <v>1.8533500000000001</v>
      </c>
      <c r="CR135">
        <v>1.85189</v>
      </c>
      <c r="CS135">
        <v>1.8527199999999999</v>
      </c>
      <c r="CT135">
        <v>1.8564099999999999</v>
      </c>
      <c r="CU135">
        <v>1.8626799999999999</v>
      </c>
      <c r="CV135" t="s">
        <v>238</v>
      </c>
      <c r="CW135" t="s">
        <v>19</v>
      </c>
      <c r="CX135" t="s">
        <v>19</v>
      </c>
      <c r="CY135" t="s">
        <v>19</v>
      </c>
      <c r="CZ135" t="s">
        <v>239</v>
      </c>
      <c r="DA135" t="s">
        <v>240</v>
      </c>
      <c r="DB135" t="s">
        <v>241</v>
      </c>
      <c r="DC135" t="s">
        <v>241</v>
      </c>
      <c r="DD135" t="s">
        <v>241</v>
      </c>
      <c r="DE135" t="s">
        <v>241</v>
      </c>
      <c r="DF135">
        <v>0</v>
      </c>
      <c r="DG135">
        <v>100</v>
      </c>
      <c r="DH135">
        <v>100</v>
      </c>
      <c r="DI135">
        <v>-1.3480000000000001</v>
      </c>
      <c r="DJ135">
        <v>2.1000000000000001E-2</v>
      </c>
      <c r="DK135">
        <v>3</v>
      </c>
      <c r="DL135">
        <v>637.44000000000005</v>
      </c>
      <c r="DM135">
        <v>289.60700000000003</v>
      </c>
      <c r="DN135">
        <v>23.000299999999999</v>
      </c>
      <c r="DO135">
        <v>23.573799999999999</v>
      </c>
      <c r="DP135">
        <v>30.0002</v>
      </c>
      <c r="DQ135">
        <v>23.669899999999998</v>
      </c>
      <c r="DR135">
        <v>23.683499999999999</v>
      </c>
      <c r="DS135">
        <v>21.763000000000002</v>
      </c>
      <c r="DT135">
        <v>23.1144</v>
      </c>
      <c r="DU135">
        <v>100</v>
      </c>
      <c r="DV135">
        <v>23</v>
      </c>
      <c r="DW135">
        <v>468.33</v>
      </c>
      <c r="DX135">
        <v>19</v>
      </c>
      <c r="DY135">
        <v>101.28</v>
      </c>
      <c r="DZ135">
        <v>105.254</v>
      </c>
    </row>
    <row r="136" spans="1:130" x14ac:dyDescent="0.25">
      <c r="A136">
        <v>137</v>
      </c>
      <c r="B136">
        <v>1560438364.5</v>
      </c>
      <c r="C136">
        <v>272</v>
      </c>
      <c r="D136" t="s">
        <v>482</v>
      </c>
      <c r="E136" t="s">
        <v>483</v>
      </c>
      <c r="G136">
        <v>1560438354.1612899</v>
      </c>
      <c r="H136">
        <f t="shared" si="58"/>
        <v>5.8324801941690148E-6</v>
      </c>
      <c r="I136">
        <f t="shared" si="59"/>
        <v>15.201016522646036</v>
      </c>
      <c r="J136">
        <f t="shared" si="60"/>
        <v>418.31254838709702</v>
      </c>
      <c r="K136">
        <f t="shared" si="61"/>
        <v>-41182.249634866967</v>
      </c>
      <c r="L136">
        <f t="shared" si="62"/>
        <v>-4100.4082832403228</v>
      </c>
      <c r="M136">
        <f t="shared" si="63"/>
        <v>41.650280244467311</v>
      </c>
      <c r="N136">
        <f t="shared" si="64"/>
        <v>5.8012245712054842E-4</v>
      </c>
      <c r="O136">
        <f t="shared" si="65"/>
        <v>3</v>
      </c>
      <c r="P136">
        <f t="shared" si="66"/>
        <v>5.8006637219902622E-4</v>
      </c>
      <c r="Q136">
        <f t="shared" si="67"/>
        <v>3.6254652108693358E-4</v>
      </c>
      <c r="R136">
        <f t="shared" si="68"/>
        <v>215.02276824849133</v>
      </c>
      <c r="S136">
        <f t="shared" si="69"/>
        <v>24.005149899431935</v>
      </c>
      <c r="T136">
        <f t="shared" si="70"/>
        <v>23.2674387096774</v>
      </c>
      <c r="U136">
        <f t="shared" si="71"/>
        <v>2.8656889589253369</v>
      </c>
      <c r="V136">
        <f t="shared" si="72"/>
        <v>67.942006046788464</v>
      </c>
      <c r="W136">
        <f t="shared" si="73"/>
        <v>1.8884551205601983</v>
      </c>
      <c r="X136">
        <f t="shared" si="74"/>
        <v>2.7795103948795803</v>
      </c>
      <c r="Y136">
        <f t="shared" si="75"/>
        <v>0.97723383836513866</v>
      </c>
      <c r="Z136">
        <f t="shared" si="76"/>
        <v>-0.25721237656285356</v>
      </c>
      <c r="AA136">
        <f t="shared" si="77"/>
        <v>-81.601551019343816</v>
      </c>
      <c r="AB136">
        <f t="shared" si="78"/>
        <v>-5.6393700118951466</v>
      </c>
      <c r="AC136">
        <f t="shared" si="79"/>
        <v>127.52463484068952</v>
      </c>
      <c r="AD136">
        <v>0</v>
      </c>
      <c r="AE136">
        <v>0</v>
      </c>
      <c r="AF136">
        <v>3</v>
      </c>
      <c r="AG136">
        <v>0</v>
      </c>
      <c r="AH136">
        <v>0</v>
      </c>
      <c r="AI136">
        <f t="shared" si="80"/>
        <v>1</v>
      </c>
      <c r="AJ136">
        <f t="shared" si="81"/>
        <v>0</v>
      </c>
      <c r="AK136">
        <f t="shared" si="82"/>
        <v>68057.766105013667</v>
      </c>
      <c r="AL136">
        <f t="shared" si="83"/>
        <v>1200.0051612903201</v>
      </c>
      <c r="AM136">
        <f t="shared" si="84"/>
        <v>963.36403935438841</v>
      </c>
      <c r="AN136">
        <f t="shared" si="85"/>
        <v>0.80279991322580613</v>
      </c>
      <c r="AO136">
        <f t="shared" si="86"/>
        <v>0.2231999114193548</v>
      </c>
      <c r="AP136">
        <v>10</v>
      </c>
      <c r="AQ136">
        <v>1</v>
      </c>
      <c r="AR136" t="s">
        <v>235</v>
      </c>
      <c r="AS136">
        <v>1560438354.1612899</v>
      </c>
      <c r="AT136">
        <v>418.31254838709702</v>
      </c>
      <c r="AU136">
        <v>443.64912903225797</v>
      </c>
      <c r="AV136">
        <v>18.9666064516129</v>
      </c>
      <c r="AW136">
        <v>18.957070967741899</v>
      </c>
      <c r="AX136">
        <v>600.05951612903198</v>
      </c>
      <c r="AY136">
        <v>99.467312903225803</v>
      </c>
      <c r="AZ136">
        <v>0.100057009677419</v>
      </c>
      <c r="BA136">
        <v>22.7629032258065</v>
      </c>
      <c r="BB136">
        <v>23.3139</v>
      </c>
      <c r="BC136">
        <v>23.220977419354799</v>
      </c>
      <c r="BD136">
        <v>0</v>
      </c>
      <c r="BE136">
        <v>0</v>
      </c>
      <c r="BF136">
        <v>13000.467741935499</v>
      </c>
      <c r="BG136">
        <v>1038.7990322580599</v>
      </c>
      <c r="BH136">
        <v>20.188374193548398</v>
      </c>
      <c r="BI136">
        <v>1200.0051612903201</v>
      </c>
      <c r="BJ136">
        <v>0.329998903225806</v>
      </c>
      <c r="BK136">
        <v>0.32999693548387099</v>
      </c>
      <c r="BL136">
        <v>0.32999874193548401</v>
      </c>
      <c r="BM136">
        <v>1.00054322580645E-2</v>
      </c>
      <c r="BN136">
        <v>23</v>
      </c>
      <c r="BO136">
        <v>17743.206451612899</v>
      </c>
      <c r="BP136">
        <v>1560432001.5</v>
      </c>
      <c r="BQ136" t="s">
        <v>236</v>
      </c>
      <c r="BR136">
        <v>1</v>
      </c>
      <c r="BS136">
        <v>-1.3480000000000001</v>
      </c>
      <c r="BT136">
        <v>2.1000000000000001E-2</v>
      </c>
      <c r="BU136">
        <v>400</v>
      </c>
      <c r="BV136">
        <v>19</v>
      </c>
      <c r="BW136">
        <v>0.05</v>
      </c>
      <c r="BX136">
        <v>0.02</v>
      </c>
      <c r="BY136">
        <v>15.1985709723892</v>
      </c>
      <c r="BZ136">
        <v>0.19280024101873799</v>
      </c>
      <c r="CA136">
        <v>3.8160685914753599E-2</v>
      </c>
      <c r="CB136">
        <v>1</v>
      </c>
      <c r="CC136">
        <v>-25.3347048780488</v>
      </c>
      <c r="CD136">
        <v>-0.32454146341464701</v>
      </c>
      <c r="CE136">
        <v>6.4065686379891199E-2</v>
      </c>
      <c r="CF136">
        <v>1</v>
      </c>
      <c r="CG136">
        <v>9.6410441463414594E-3</v>
      </c>
      <c r="CH136">
        <v>-1.45685642508698E-2</v>
      </c>
      <c r="CI136">
        <v>1.6488920935748201E-3</v>
      </c>
      <c r="CJ136">
        <v>1</v>
      </c>
      <c r="CK136">
        <v>3</v>
      </c>
      <c r="CL136">
        <v>3</v>
      </c>
      <c r="CM136" t="s">
        <v>237</v>
      </c>
      <c r="CN136">
        <v>1.8608199999999999</v>
      </c>
      <c r="CO136">
        <v>1.85775</v>
      </c>
      <c r="CP136">
        <v>1.86052</v>
      </c>
      <c r="CQ136">
        <v>1.8533500000000001</v>
      </c>
      <c r="CR136">
        <v>1.85188</v>
      </c>
      <c r="CS136">
        <v>1.85273</v>
      </c>
      <c r="CT136">
        <v>1.85642</v>
      </c>
      <c r="CU136">
        <v>1.8626799999999999</v>
      </c>
      <c r="CV136" t="s">
        <v>238</v>
      </c>
      <c r="CW136" t="s">
        <v>19</v>
      </c>
      <c r="CX136" t="s">
        <v>19</v>
      </c>
      <c r="CY136" t="s">
        <v>19</v>
      </c>
      <c r="CZ136" t="s">
        <v>239</v>
      </c>
      <c r="DA136" t="s">
        <v>240</v>
      </c>
      <c r="DB136" t="s">
        <v>241</v>
      </c>
      <c r="DC136" t="s">
        <v>241</v>
      </c>
      <c r="DD136" t="s">
        <v>241</v>
      </c>
      <c r="DE136" t="s">
        <v>241</v>
      </c>
      <c r="DF136">
        <v>0</v>
      </c>
      <c r="DG136">
        <v>100</v>
      </c>
      <c r="DH136">
        <v>100</v>
      </c>
      <c r="DI136">
        <v>-1.3480000000000001</v>
      </c>
      <c r="DJ136">
        <v>2.1000000000000001E-2</v>
      </c>
      <c r="DK136">
        <v>3</v>
      </c>
      <c r="DL136">
        <v>637.37099999999998</v>
      </c>
      <c r="DM136">
        <v>289.56700000000001</v>
      </c>
      <c r="DN136">
        <v>23.000299999999999</v>
      </c>
      <c r="DO136">
        <v>23.573799999999999</v>
      </c>
      <c r="DP136">
        <v>30.0002</v>
      </c>
      <c r="DQ136">
        <v>23.6708</v>
      </c>
      <c r="DR136">
        <v>23.6845</v>
      </c>
      <c r="DS136">
        <v>21.8949</v>
      </c>
      <c r="DT136">
        <v>23.1144</v>
      </c>
      <c r="DU136">
        <v>100</v>
      </c>
      <c r="DV136">
        <v>23</v>
      </c>
      <c r="DW136">
        <v>473.33</v>
      </c>
      <c r="DX136">
        <v>19</v>
      </c>
      <c r="DY136">
        <v>101.279</v>
      </c>
      <c r="DZ136">
        <v>105.253</v>
      </c>
    </row>
    <row r="137" spans="1:130" x14ac:dyDescent="0.25">
      <c r="A137">
        <v>138</v>
      </c>
      <c r="B137">
        <v>1560438366.5</v>
      </c>
      <c r="C137">
        <v>274</v>
      </c>
      <c r="D137" t="s">
        <v>484</v>
      </c>
      <c r="E137" t="s">
        <v>485</v>
      </c>
      <c r="G137">
        <v>1560438356.1612899</v>
      </c>
      <c r="H137">
        <f t="shared" si="58"/>
        <v>5.6429408102300849E-6</v>
      </c>
      <c r="I137">
        <f t="shared" si="59"/>
        <v>15.210910022920949</v>
      </c>
      <c r="J137">
        <f t="shared" si="60"/>
        <v>421.637258064516</v>
      </c>
      <c r="K137">
        <f t="shared" si="61"/>
        <v>-42645.985721579666</v>
      </c>
      <c r="L137">
        <f t="shared" si="62"/>
        <v>-4246.1447533429682</v>
      </c>
      <c r="M137">
        <f t="shared" si="63"/>
        <v>41.981274458820117</v>
      </c>
      <c r="N137">
        <f t="shared" si="64"/>
        <v>5.6071756401497043E-4</v>
      </c>
      <c r="O137">
        <f t="shared" si="65"/>
        <v>3</v>
      </c>
      <c r="P137">
        <f t="shared" si="66"/>
        <v>5.6066516821374568E-4</v>
      </c>
      <c r="Q137">
        <f t="shared" si="67"/>
        <v>3.5042043719220285E-4</v>
      </c>
      <c r="R137">
        <f t="shared" si="68"/>
        <v>215.02252746695478</v>
      </c>
      <c r="S137">
        <f t="shared" si="69"/>
        <v>24.009896258961767</v>
      </c>
      <c r="T137">
        <f t="shared" si="70"/>
        <v>23.27225483870965</v>
      </c>
      <c r="U137">
        <f t="shared" si="71"/>
        <v>2.8665227252969561</v>
      </c>
      <c r="V137">
        <f t="shared" si="72"/>
        <v>67.918262453301438</v>
      </c>
      <c r="W137">
        <f t="shared" si="73"/>
        <v>1.8883335920065853</v>
      </c>
      <c r="X137">
        <f t="shared" si="74"/>
        <v>2.7803031523442563</v>
      </c>
      <c r="Y137">
        <f t="shared" si="75"/>
        <v>0.97818913329037072</v>
      </c>
      <c r="Z137">
        <f t="shared" si="76"/>
        <v>-0.24885368973114674</v>
      </c>
      <c r="AA137">
        <f t="shared" si="77"/>
        <v>-81.619811535480068</v>
      </c>
      <c r="AB137">
        <f t="shared" si="78"/>
        <v>-5.6409040669094361</v>
      </c>
      <c r="AC137">
        <f t="shared" si="79"/>
        <v>127.51295817483415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f t="shared" si="80"/>
        <v>1</v>
      </c>
      <c r="AJ137">
        <f t="shared" si="81"/>
        <v>0</v>
      </c>
      <c r="AK137">
        <f t="shared" si="82"/>
        <v>68058.98440051575</v>
      </c>
      <c r="AL137">
        <f t="shared" si="83"/>
        <v>1200.0038709677401</v>
      </c>
      <c r="AM137">
        <f t="shared" si="84"/>
        <v>963.36313141943003</v>
      </c>
      <c r="AN137">
        <f t="shared" si="85"/>
        <v>0.80280001983870952</v>
      </c>
      <c r="AO137">
        <f t="shared" si="86"/>
        <v>0.22319987183870965</v>
      </c>
      <c r="AP137">
        <v>10</v>
      </c>
      <c r="AQ137">
        <v>1</v>
      </c>
      <c r="AR137" t="s">
        <v>235</v>
      </c>
      <c r="AS137">
        <v>1560438356.1612899</v>
      </c>
      <c r="AT137">
        <v>421.637258064516</v>
      </c>
      <c r="AU137">
        <v>446.99074193548398</v>
      </c>
      <c r="AV137">
        <v>18.965403225806501</v>
      </c>
      <c r="AW137">
        <v>18.956177419354798</v>
      </c>
      <c r="AX137">
        <v>600.04729032258103</v>
      </c>
      <c r="AY137">
        <v>99.467309677419394</v>
      </c>
      <c r="AZ137">
        <v>9.9969199999999994E-2</v>
      </c>
      <c r="BA137">
        <v>22.767606451612899</v>
      </c>
      <c r="BB137">
        <v>23.318183870967701</v>
      </c>
      <c r="BC137">
        <v>23.226325806451602</v>
      </c>
      <c r="BD137">
        <v>0</v>
      </c>
      <c r="BE137">
        <v>0</v>
      </c>
      <c r="BF137">
        <v>13000.9580645161</v>
      </c>
      <c r="BG137">
        <v>1038.80741935484</v>
      </c>
      <c r="BH137">
        <v>20.2949870967742</v>
      </c>
      <c r="BI137">
        <v>1200.0038709677401</v>
      </c>
      <c r="BJ137">
        <v>0.32999964516128999</v>
      </c>
      <c r="BK137">
        <v>0.329996129032258</v>
      </c>
      <c r="BL137">
        <v>0.32999867741935501</v>
      </c>
      <c r="BM137">
        <v>1.0005570967741901E-2</v>
      </c>
      <c r="BN137">
        <v>23</v>
      </c>
      <c r="BO137">
        <v>17743.183870967699</v>
      </c>
      <c r="BP137">
        <v>1560432001.5</v>
      </c>
      <c r="BQ137" t="s">
        <v>236</v>
      </c>
      <c r="BR137">
        <v>1</v>
      </c>
      <c r="BS137">
        <v>-1.3480000000000001</v>
      </c>
      <c r="BT137">
        <v>2.1000000000000001E-2</v>
      </c>
      <c r="BU137">
        <v>400</v>
      </c>
      <c r="BV137">
        <v>19</v>
      </c>
      <c r="BW137">
        <v>0.05</v>
      </c>
      <c r="BX137">
        <v>0.02</v>
      </c>
      <c r="BY137">
        <v>15.205796190778701</v>
      </c>
      <c r="BZ137">
        <v>0.310380996517021</v>
      </c>
      <c r="CA137">
        <v>4.4889012968341399E-2</v>
      </c>
      <c r="CB137">
        <v>1</v>
      </c>
      <c r="CC137">
        <v>-25.3463390243902</v>
      </c>
      <c r="CD137">
        <v>-0.60311080139370898</v>
      </c>
      <c r="CE137">
        <v>7.9187846684089E-2</v>
      </c>
      <c r="CF137">
        <v>1</v>
      </c>
      <c r="CG137">
        <v>9.2880441463414603E-3</v>
      </c>
      <c r="CH137">
        <v>-1.61115031358911E-2</v>
      </c>
      <c r="CI137">
        <v>1.7442986633433299E-3</v>
      </c>
      <c r="CJ137">
        <v>1</v>
      </c>
      <c r="CK137">
        <v>3</v>
      </c>
      <c r="CL137">
        <v>3</v>
      </c>
      <c r="CM137" t="s">
        <v>237</v>
      </c>
      <c r="CN137">
        <v>1.8608100000000001</v>
      </c>
      <c r="CO137">
        <v>1.8577600000000001</v>
      </c>
      <c r="CP137">
        <v>1.8605100000000001</v>
      </c>
      <c r="CQ137">
        <v>1.8533500000000001</v>
      </c>
      <c r="CR137">
        <v>1.85189</v>
      </c>
      <c r="CS137">
        <v>1.85273</v>
      </c>
      <c r="CT137">
        <v>1.85643</v>
      </c>
      <c r="CU137">
        <v>1.8626799999999999</v>
      </c>
      <c r="CV137" t="s">
        <v>238</v>
      </c>
      <c r="CW137" t="s">
        <v>19</v>
      </c>
      <c r="CX137" t="s">
        <v>19</v>
      </c>
      <c r="CY137" t="s">
        <v>19</v>
      </c>
      <c r="CZ137" t="s">
        <v>239</v>
      </c>
      <c r="DA137" t="s">
        <v>240</v>
      </c>
      <c r="DB137" t="s">
        <v>241</v>
      </c>
      <c r="DC137" t="s">
        <v>241</v>
      </c>
      <c r="DD137" t="s">
        <v>241</v>
      </c>
      <c r="DE137" t="s">
        <v>241</v>
      </c>
      <c r="DF137">
        <v>0</v>
      </c>
      <c r="DG137">
        <v>100</v>
      </c>
      <c r="DH137">
        <v>100</v>
      </c>
      <c r="DI137">
        <v>-1.3480000000000001</v>
      </c>
      <c r="DJ137">
        <v>2.1000000000000001E-2</v>
      </c>
      <c r="DK137">
        <v>3</v>
      </c>
      <c r="DL137">
        <v>637.33199999999999</v>
      </c>
      <c r="DM137">
        <v>289.49200000000002</v>
      </c>
      <c r="DN137">
        <v>23.0002</v>
      </c>
      <c r="DO137">
        <v>23.573799999999999</v>
      </c>
      <c r="DP137">
        <v>30.0002</v>
      </c>
      <c r="DQ137">
        <v>23.6708</v>
      </c>
      <c r="DR137">
        <v>23.684999999999999</v>
      </c>
      <c r="DS137">
        <v>21.9907</v>
      </c>
      <c r="DT137">
        <v>23.1144</v>
      </c>
      <c r="DU137">
        <v>100</v>
      </c>
      <c r="DV137">
        <v>23</v>
      </c>
      <c r="DW137">
        <v>473.33</v>
      </c>
      <c r="DX137">
        <v>19</v>
      </c>
      <c r="DY137">
        <v>101.279</v>
      </c>
      <c r="DZ137">
        <v>105.254</v>
      </c>
    </row>
    <row r="138" spans="1:130" x14ac:dyDescent="0.25">
      <c r="A138">
        <v>139</v>
      </c>
      <c r="B138">
        <v>1560438368.5</v>
      </c>
      <c r="C138">
        <v>276</v>
      </c>
      <c r="D138" t="s">
        <v>486</v>
      </c>
      <c r="E138" t="s">
        <v>487</v>
      </c>
      <c r="G138">
        <v>1560438358.1612899</v>
      </c>
      <c r="H138">
        <f t="shared" si="58"/>
        <v>5.4850319264045582E-6</v>
      </c>
      <c r="I138">
        <f t="shared" si="59"/>
        <v>15.222118148914014</v>
      </c>
      <c r="J138">
        <f t="shared" si="60"/>
        <v>424.96170967741898</v>
      </c>
      <c r="K138">
        <f t="shared" si="61"/>
        <v>-43952.420100270174</v>
      </c>
      <c r="L138">
        <f t="shared" si="62"/>
        <v>-4376.2208799760629</v>
      </c>
      <c r="M138">
        <f t="shared" si="63"/>
        <v>42.312261823990326</v>
      </c>
      <c r="N138">
        <f t="shared" si="64"/>
        <v>5.4456271091399267E-4</v>
      </c>
      <c r="O138">
        <f t="shared" si="65"/>
        <v>3</v>
      </c>
      <c r="P138">
        <f t="shared" si="66"/>
        <v>5.4451329064171257E-4</v>
      </c>
      <c r="Q138">
        <f t="shared" si="67"/>
        <v>3.4032524640862825E-4</v>
      </c>
      <c r="R138">
        <f t="shared" si="68"/>
        <v>215.02239615222257</v>
      </c>
      <c r="S138">
        <f t="shared" si="69"/>
        <v>24.014918823197039</v>
      </c>
      <c r="T138">
        <f t="shared" si="70"/>
        <v>23.27647096774195</v>
      </c>
      <c r="U138">
        <f t="shared" si="71"/>
        <v>2.8672527940757599</v>
      </c>
      <c r="V138">
        <f t="shared" si="72"/>
        <v>67.894233299418389</v>
      </c>
      <c r="W138">
        <f t="shared" si="73"/>
        <v>1.8882363781594149</v>
      </c>
      <c r="X138">
        <f t="shared" si="74"/>
        <v>2.7811439740871049</v>
      </c>
      <c r="Y138">
        <f t="shared" si="75"/>
        <v>0.97901641591634503</v>
      </c>
      <c r="Z138">
        <f t="shared" si="76"/>
        <v>-0.24188990795444101</v>
      </c>
      <c r="AA138">
        <f t="shared" si="77"/>
        <v>-81.495118296776113</v>
      </c>
      <c r="AB138">
        <f t="shared" si="78"/>
        <v>-5.6325489266045938</v>
      </c>
      <c r="AC138">
        <f t="shared" si="79"/>
        <v>127.65283902088744</v>
      </c>
      <c r="AD138">
        <v>0</v>
      </c>
      <c r="AE138">
        <v>0</v>
      </c>
      <c r="AF138">
        <v>3</v>
      </c>
      <c r="AG138">
        <v>0</v>
      </c>
      <c r="AH138">
        <v>0</v>
      </c>
      <c r="AI138">
        <f t="shared" si="80"/>
        <v>1</v>
      </c>
      <c r="AJ138">
        <f t="shared" si="81"/>
        <v>0</v>
      </c>
      <c r="AK138">
        <f t="shared" si="82"/>
        <v>68055.599450819311</v>
      </c>
      <c r="AL138">
        <f t="shared" si="83"/>
        <v>1200.0029032258101</v>
      </c>
      <c r="AM138">
        <f t="shared" si="84"/>
        <v>963.36257400059174</v>
      </c>
      <c r="AN138">
        <f t="shared" si="85"/>
        <v>0.80280020274193564</v>
      </c>
      <c r="AO138">
        <f t="shared" si="86"/>
        <v>0.22319986467741945</v>
      </c>
      <c r="AP138">
        <v>10</v>
      </c>
      <c r="AQ138">
        <v>1</v>
      </c>
      <c r="AR138" t="s">
        <v>235</v>
      </c>
      <c r="AS138">
        <v>1560438358.1612899</v>
      </c>
      <c r="AT138">
        <v>424.96170967741898</v>
      </c>
      <c r="AU138">
        <v>450.33406451612899</v>
      </c>
      <c r="AV138">
        <v>18.964435483871</v>
      </c>
      <c r="AW138">
        <v>18.9554677419355</v>
      </c>
      <c r="AX138">
        <v>600.04083870967702</v>
      </c>
      <c r="AY138">
        <v>99.467338709677406</v>
      </c>
      <c r="AZ138">
        <v>9.9894903225806395E-2</v>
      </c>
      <c r="BA138">
        <v>22.7725935483871</v>
      </c>
      <c r="BB138">
        <v>23.321825806451599</v>
      </c>
      <c r="BC138">
        <v>23.231116129032301</v>
      </c>
      <c r="BD138">
        <v>0</v>
      </c>
      <c r="BE138">
        <v>0</v>
      </c>
      <c r="BF138">
        <v>13000.4774193548</v>
      </c>
      <c r="BG138">
        <v>1038.81967741935</v>
      </c>
      <c r="BH138">
        <v>20.333964516129001</v>
      </c>
      <c r="BI138">
        <v>1200.0029032258101</v>
      </c>
      <c r="BJ138">
        <v>0.330000129032258</v>
      </c>
      <c r="BK138">
        <v>0.32999487096774199</v>
      </c>
      <c r="BL138">
        <v>0.32999935483871001</v>
      </c>
      <c r="BM138">
        <v>1.00056612903226E-2</v>
      </c>
      <c r="BN138">
        <v>23</v>
      </c>
      <c r="BO138">
        <v>17743.164516129</v>
      </c>
      <c r="BP138">
        <v>1560432001.5</v>
      </c>
      <c r="BQ138" t="s">
        <v>236</v>
      </c>
      <c r="BR138">
        <v>1</v>
      </c>
      <c r="BS138">
        <v>-1.3480000000000001</v>
      </c>
      <c r="BT138">
        <v>2.1000000000000001E-2</v>
      </c>
      <c r="BU138">
        <v>400</v>
      </c>
      <c r="BV138">
        <v>19</v>
      </c>
      <c r="BW138">
        <v>0.05</v>
      </c>
      <c r="BX138">
        <v>0.02</v>
      </c>
      <c r="BY138">
        <v>15.2166136867187</v>
      </c>
      <c r="BZ138">
        <v>0.47950090012633301</v>
      </c>
      <c r="CA138">
        <v>5.5426303807028898E-2</v>
      </c>
      <c r="CB138">
        <v>1</v>
      </c>
      <c r="CC138">
        <v>-25.365182926829299</v>
      </c>
      <c r="CD138">
        <v>-0.85777003484319203</v>
      </c>
      <c r="CE138">
        <v>9.5178458575454303E-2</v>
      </c>
      <c r="CF138">
        <v>1</v>
      </c>
      <c r="CG138">
        <v>9.0180382926829308E-3</v>
      </c>
      <c r="CH138">
        <v>-1.4793248780490299E-2</v>
      </c>
      <c r="CI138">
        <v>1.6852580069574401E-3</v>
      </c>
      <c r="CJ138">
        <v>1</v>
      </c>
      <c r="CK138">
        <v>3</v>
      </c>
      <c r="CL138">
        <v>3</v>
      </c>
      <c r="CM138" t="s">
        <v>237</v>
      </c>
      <c r="CN138">
        <v>1.8608100000000001</v>
      </c>
      <c r="CO138">
        <v>1.8577600000000001</v>
      </c>
      <c r="CP138">
        <v>1.8605</v>
      </c>
      <c r="CQ138">
        <v>1.85334</v>
      </c>
      <c r="CR138">
        <v>1.8518699999999999</v>
      </c>
      <c r="CS138">
        <v>1.85273</v>
      </c>
      <c r="CT138">
        <v>1.85642</v>
      </c>
      <c r="CU138">
        <v>1.86269</v>
      </c>
      <c r="CV138" t="s">
        <v>238</v>
      </c>
      <c r="CW138" t="s">
        <v>19</v>
      </c>
      <c r="CX138" t="s">
        <v>19</v>
      </c>
      <c r="CY138" t="s">
        <v>19</v>
      </c>
      <c r="CZ138" t="s">
        <v>239</v>
      </c>
      <c r="DA138" t="s">
        <v>240</v>
      </c>
      <c r="DB138" t="s">
        <v>241</v>
      </c>
      <c r="DC138" t="s">
        <v>241</v>
      </c>
      <c r="DD138" t="s">
        <v>241</v>
      </c>
      <c r="DE138" t="s">
        <v>241</v>
      </c>
      <c r="DF138">
        <v>0</v>
      </c>
      <c r="DG138">
        <v>100</v>
      </c>
      <c r="DH138">
        <v>100</v>
      </c>
      <c r="DI138">
        <v>-1.3480000000000001</v>
      </c>
      <c r="DJ138">
        <v>2.1000000000000001E-2</v>
      </c>
      <c r="DK138">
        <v>3</v>
      </c>
      <c r="DL138">
        <v>637.03099999999995</v>
      </c>
      <c r="DM138">
        <v>289.70299999999997</v>
      </c>
      <c r="DN138">
        <v>23.0002</v>
      </c>
      <c r="DO138">
        <v>23.574400000000001</v>
      </c>
      <c r="DP138">
        <v>30.0002</v>
      </c>
      <c r="DQ138">
        <v>23.6708</v>
      </c>
      <c r="DR138">
        <v>23.684999999999999</v>
      </c>
      <c r="DS138">
        <v>22.133199999999999</v>
      </c>
      <c r="DT138">
        <v>23.1144</v>
      </c>
      <c r="DU138">
        <v>100</v>
      </c>
      <c r="DV138">
        <v>23</v>
      </c>
      <c r="DW138">
        <v>478.33</v>
      </c>
      <c r="DX138">
        <v>19</v>
      </c>
      <c r="DY138">
        <v>101.279</v>
      </c>
      <c r="DZ138">
        <v>105.254</v>
      </c>
    </row>
    <row r="139" spans="1:130" x14ac:dyDescent="0.25">
      <c r="A139">
        <v>140</v>
      </c>
      <c r="B139">
        <v>1560438370.5</v>
      </c>
      <c r="C139">
        <v>278</v>
      </c>
      <c r="D139" t="s">
        <v>488</v>
      </c>
      <c r="E139" t="s">
        <v>489</v>
      </c>
      <c r="G139">
        <v>1560438360.1612899</v>
      </c>
      <c r="H139">
        <f t="shared" si="58"/>
        <v>5.3409572540036536E-6</v>
      </c>
      <c r="I139">
        <f t="shared" si="59"/>
        <v>15.232058189348015</v>
      </c>
      <c r="J139">
        <f t="shared" si="60"/>
        <v>428.28570967741899</v>
      </c>
      <c r="K139">
        <f t="shared" si="61"/>
        <v>-45210.475496822459</v>
      </c>
      <c r="L139">
        <f t="shared" si="62"/>
        <v>-4501.4826111143384</v>
      </c>
      <c r="M139">
        <f t="shared" si="63"/>
        <v>42.643229329387744</v>
      </c>
      <c r="N139">
        <f t="shared" si="64"/>
        <v>5.2985175328084039E-4</v>
      </c>
      <c r="O139">
        <f t="shared" si="65"/>
        <v>3</v>
      </c>
      <c r="P139">
        <f t="shared" si="66"/>
        <v>5.2980496693240278E-4</v>
      </c>
      <c r="Q139">
        <f t="shared" si="67"/>
        <v>3.3113230747592654E-4</v>
      </c>
      <c r="R139">
        <f t="shared" si="68"/>
        <v>215.02216725145846</v>
      </c>
      <c r="S139">
        <f t="shared" si="69"/>
        <v>24.019647207138217</v>
      </c>
      <c r="T139">
        <f t="shared" si="70"/>
        <v>23.28030967741935</v>
      </c>
      <c r="U139">
        <f t="shared" si="71"/>
        <v>2.8679176500192054</v>
      </c>
      <c r="V139">
        <f t="shared" si="72"/>
        <v>67.871956323087161</v>
      </c>
      <c r="W139">
        <f t="shared" si="73"/>
        <v>1.8881544214871773</v>
      </c>
      <c r="X139">
        <f t="shared" si="74"/>
        <v>2.7819360510239295</v>
      </c>
      <c r="Y139">
        <f t="shared" si="75"/>
        <v>0.97976322853202813</v>
      </c>
      <c r="Z139">
        <f t="shared" si="76"/>
        <v>-0.23553621490156113</v>
      </c>
      <c r="AA139">
        <f t="shared" si="77"/>
        <v>-81.356338374199865</v>
      </c>
      <c r="AB139">
        <f t="shared" si="78"/>
        <v>-5.6232003142660334</v>
      </c>
      <c r="AC139">
        <f t="shared" si="79"/>
        <v>127.80709234809099</v>
      </c>
      <c r="AD139">
        <v>0</v>
      </c>
      <c r="AE139">
        <v>0</v>
      </c>
      <c r="AF139">
        <v>3</v>
      </c>
      <c r="AG139">
        <v>0</v>
      </c>
      <c r="AH139">
        <v>0</v>
      </c>
      <c r="AI139">
        <f t="shared" si="80"/>
        <v>1</v>
      </c>
      <c r="AJ139">
        <f t="shared" si="81"/>
        <v>0</v>
      </c>
      <c r="AK139">
        <f t="shared" si="82"/>
        <v>68051.162526357381</v>
      </c>
      <c r="AL139">
        <f t="shared" si="83"/>
        <v>1200.00129032258</v>
      </c>
      <c r="AM139">
        <f t="shared" si="84"/>
        <v>963.36146380691139</v>
      </c>
      <c r="AN139">
        <f t="shared" si="85"/>
        <v>0.80280035661290339</v>
      </c>
      <c r="AO139">
        <f t="shared" si="86"/>
        <v>0.22319988429032264</v>
      </c>
      <c r="AP139">
        <v>10</v>
      </c>
      <c r="AQ139">
        <v>1</v>
      </c>
      <c r="AR139" t="s">
        <v>235</v>
      </c>
      <c r="AS139">
        <v>1560438360.1612899</v>
      </c>
      <c r="AT139">
        <v>428.28570967741899</v>
      </c>
      <c r="AU139">
        <v>453.67474193548401</v>
      </c>
      <c r="AV139">
        <v>18.963609677419399</v>
      </c>
      <c r="AW139">
        <v>18.954877419354801</v>
      </c>
      <c r="AX139">
        <v>600.03648387096803</v>
      </c>
      <c r="AY139">
        <v>99.4673709677419</v>
      </c>
      <c r="AZ139">
        <v>9.9876703225806496E-2</v>
      </c>
      <c r="BA139">
        <v>22.777290322580601</v>
      </c>
      <c r="BB139">
        <v>23.3259516129032</v>
      </c>
      <c r="BC139">
        <v>23.2346677419355</v>
      </c>
      <c r="BD139">
        <v>0</v>
      </c>
      <c r="BE139">
        <v>0</v>
      </c>
      <c r="BF139">
        <v>12999.7580645161</v>
      </c>
      <c r="BG139">
        <v>1038.8325806451601</v>
      </c>
      <c r="BH139">
        <v>20.3332935483871</v>
      </c>
      <c r="BI139">
        <v>1200.00129032258</v>
      </c>
      <c r="BJ139">
        <v>0.33000029032258099</v>
      </c>
      <c r="BK139">
        <v>0.32999419354838699</v>
      </c>
      <c r="BL139">
        <v>0.32999987096774203</v>
      </c>
      <c r="BM139">
        <v>1.00057193548387E-2</v>
      </c>
      <c r="BN139">
        <v>23</v>
      </c>
      <c r="BO139">
        <v>17743.1483870968</v>
      </c>
      <c r="BP139">
        <v>1560432001.5</v>
      </c>
      <c r="BQ139" t="s">
        <v>236</v>
      </c>
      <c r="BR139">
        <v>1</v>
      </c>
      <c r="BS139">
        <v>-1.3480000000000001</v>
      </c>
      <c r="BT139">
        <v>2.1000000000000001E-2</v>
      </c>
      <c r="BU139">
        <v>400</v>
      </c>
      <c r="BV139">
        <v>19</v>
      </c>
      <c r="BW139">
        <v>0.05</v>
      </c>
      <c r="BX139">
        <v>0.02</v>
      </c>
      <c r="BY139">
        <v>15.227783816710099</v>
      </c>
      <c r="BZ139">
        <v>0.58828145504723195</v>
      </c>
      <c r="CA139">
        <v>6.1372282822410001E-2</v>
      </c>
      <c r="CB139">
        <v>1</v>
      </c>
      <c r="CC139">
        <v>-25.384602439024398</v>
      </c>
      <c r="CD139">
        <v>-0.93663972125440598</v>
      </c>
      <c r="CE139">
        <v>9.9853488984330399E-2</v>
      </c>
      <c r="CF139">
        <v>1</v>
      </c>
      <c r="CG139">
        <v>8.7968319512195092E-3</v>
      </c>
      <c r="CH139">
        <v>-1.1858813728219E-2</v>
      </c>
      <c r="CI139">
        <v>1.5698929180186099E-3</v>
      </c>
      <c r="CJ139">
        <v>1</v>
      </c>
      <c r="CK139">
        <v>3</v>
      </c>
      <c r="CL139">
        <v>3</v>
      </c>
      <c r="CM139" t="s">
        <v>237</v>
      </c>
      <c r="CN139">
        <v>1.8608100000000001</v>
      </c>
      <c r="CO139">
        <v>1.8577600000000001</v>
      </c>
      <c r="CP139">
        <v>1.8605100000000001</v>
      </c>
      <c r="CQ139">
        <v>1.8533299999999999</v>
      </c>
      <c r="CR139">
        <v>1.85185</v>
      </c>
      <c r="CS139">
        <v>1.85273</v>
      </c>
      <c r="CT139">
        <v>1.85642</v>
      </c>
      <c r="CU139">
        <v>1.86267</v>
      </c>
      <c r="CV139" t="s">
        <v>238</v>
      </c>
      <c r="CW139" t="s">
        <v>19</v>
      </c>
      <c r="CX139" t="s">
        <v>19</v>
      </c>
      <c r="CY139" t="s">
        <v>19</v>
      </c>
      <c r="CZ139" t="s">
        <v>239</v>
      </c>
      <c r="DA139" t="s">
        <v>240</v>
      </c>
      <c r="DB139" t="s">
        <v>241</v>
      </c>
      <c r="DC139" t="s">
        <v>241</v>
      </c>
      <c r="DD139" t="s">
        <v>241</v>
      </c>
      <c r="DE139" t="s">
        <v>241</v>
      </c>
      <c r="DF139">
        <v>0</v>
      </c>
      <c r="DG139">
        <v>100</v>
      </c>
      <c r="DH139">
        <v>100</v>
      </c>
      <c r="DI139">
        <v>-1.3480000000000001</v>
      </c>
      <c r="DJ139">
        <v>2.1000000000000001E-2</v>
      </c>
      <c r="DK139">
        <v>3</v>
      </c>
      <c r="DL139">
        <v>637.21100000000001</v>
      </c>
      <c r="DM139">
        <v>289.65899999999999</v>
      </c>
      <c r="DN139">
        <v>23.0002</v>
      </c>
      <c r="DO139">
        <v>23.575299999999999</v>
      </c>
      <c r="DP139">
        <v>30.000299999999999</v>
      </c>
      <c r="DQ139">
        <v>23.6708</v>
      </c>
      <c r="DR139">
        <v>23.684999999999999</v>
      </c>
      <c r="DS139">
        <v>22.265799999999999</v>
      </c>
      <c r="DT139">
        <v>23.1144</v>
      </c>
      <c r="DU139">
        <v>100</v>
      </c>
      <c r="DV139">
        <v>23</v>
      </c>
      <c r="DW139">
        <v>483.33</v>
      </c>
      <c r="DX139">
        <v>19</v>
      </c>
      <c r="DY139">
        <v>101.279</v>
      </c>
      <c r="DZ139">
        <v>105.253</v>
      </c>
    </row>
    <row r="140" spans="1:130" x14ac:dyDescent="0.25">
      <c r="A140">
        <v>141</v>
      </c>
      <c r="B140">
        <v>1560438372.5</v>
      </c>
      <c r="C140">
        <v>280</v>
      </c>
      <c r="D140" t="s">
        <v>490</v>
      </c>
      <c r="E140" t="s">
        <v>491</v>
      </c>
      <c r="G140">
        <v>1560438362.1612899</v>
      </c>
      <c r="H140">
        <f t="shared" si="58"/>
        <v>5.2837141916838032E-6</v>
      </c>
      <c r="I140">
        <f t="shared" si="59"/>
        <v>15.243422901308101</v>
      </c>
      <c r="J140">
        <f t="shared" si="60"/>
        <v>431.60967741935502</v>
      </c>
      <c r="K140">
        <f t="shared" si="61"/>
        <v>-45769.377218578687</v>
      </c>
      <c r="L140">
        <f t="shared" si="62"/>
        <v>-4557.1294012682847</v>
      </c>
      <c r="M140">
        <f t="shared" si="63"/>
        <v>42.974173352773072</v>
      </c>
      <c r="N140">
        <f t="shared" si="64"/>
        <v>5.2379062860475418E-4</v>
      </c>
      <c r="O140">
        <f t="shared" si="65"/>
        <v>3</v>
      </c>
      <c r="P140">
        <f t="shared" si="66"/>
        <v>5.2374490649245416E-4</v>
      </c>
      <c r="Q140">
        <f t="shared" si="67"/>
        <v>3.2734467409677517E-4</v>
      </c>
      <c r="R140">
        <f t="shared" si="68"/>
        <v>215.02197942553966</v>
      </c>
      <c r="S140">
        <f t="shared" si="69"/>
        <v>24.023493089016924</v>
      </c>
      <c r="T140">
        <f t="shared" si="70"/>
        <v>23.28398548387095</v>
      </c>
      <c r="U140">
        <f t="shared" si="71"/>
        <v>2.8685544178686389</v>
      </c>
      <c r="V140">
        <f t="shared" si="72"/>
        <v>67.85350970041965</v>
      </c>
      <c r="W140">
        <f t="shared" si="73"/>
        <v>1.8880802420985385</v>
      </c>
      <c r="X140">
        <f t="shared" si="74"/>
        <v>2.7825830239800569</v>
      </c>
      <c r="Y140">
        <f t="shared" si="75"/>
        <v>0.98047417577010032</v>
      </c>
      <c r="Z140">
        <f t="shared" si="76"/>
        <v>-0.23301179585325571</v>
      </c>
      <c r="AA140">
        <f t="shared" si="77"/>
        <v>-81.330512787096268</v>
      </c>
      <c r="AB140">
        <f t="shared" si="78"/>
        <v>-5.6216292498445339</v>
      </c>
      <c r="AC140">
        <f t="shared" si="79"/>
        <v>127.83682559274558</v>
      </c>
      <c r="AD140">
        <v>0</v>
      </c>
      <c r="AE140">
        <v>0</v>
      </c>
      <c r="AF140">
        <v>3</v>
      </c>
      <c r="AG140">
        <v>0</v>
      </c>
      <c r="AH140">
        <v>0</v>
      </c>
      <c r="AI140">
        <f t="shared" si="80"/>
        <v>1</v>
      </c>
      <c r="AJ140">
        <f t="shared" si="81"/>
        <v>0</v>
      </c>
      <c r="AK140">
        <f t="shared" si="82"/>
        <v>68052.226818524869</v>
      </c>
      <c r="AL140">
        <f t="shared" si="83"/>
        <v>1200.0003225806399</v>
      </c>
      <c r="AM140">
        <f t="shared" si="84"/>
        <v>963.36061741944741</v>
      </c>
      <c r="AN140">
        <f t="shared" si="85"/>
        <v>0.80280029870967773</v>
      </c>
      <c r="AO140">
        <f t="shared" si="86"/>
        <v>0.2231998854193549</v>
      </c>
      <c r="AP140">
        <v>10</v>
      </c>
      <c r="AQ140">
        <v>1</v>
      </c>
      <c r="AR140" t="s">
        <v>235</v>
      </c>
      <c r="AS140">
        <v>1560438362.1612899</v>
      </c>
      <c r="AT140">
        <v>431.60967741935502</v>
      </c>
      <c r="AU140">
        <v>457.01774193548403</v>
      </c>
      <c r="AV140">
        <v>18.9628709677419</v>
      </c>
      <c r="AW140">
        <v>18.954232258064501</v>
      </c>
      <c r="AX140">
        <v>600.03403225806403</v>
      </c>
      <c r="AY140">
        <v>99.467293548387104</v>
      </c>
      <c r="AZ140">
        <v>9.9920999999999996E-2</v>
      </c>
      <c r="BA140">
        <v>22.781125806451598</v>
      </c>
      <c r="BB140">
        <v>23.3304516129032</v>
      </c>
      <c r="BC140">
        <v>23.2375193548387</v>
      </c>
      <c r="BD140">
        <v>0</v>
      </c>
      <c r="BE140">
        <v>0</v>
      </c>
      <c r="BF140">
        <v>13000.183870967699</v>
      </c>
      <c r="BG140">
        <v>1038.84967741935</v>
      </c>
      <c r="BH140">
        <v>20.322319354838701</v>
      </c>
      <c r="BI140">
        <v>1200.0003225806399</v>
      </c>
      <c r="BJ140">
        <v>0.33000009677419401</v>
      </c>
      <c r="BK140">
        <v>0.32999445161290297</v>
      </c>
      <c r="BL140">
        <v>0.32999974193548398</v>
      </c>
      <c r="BM140">
        <v>1.00057677419355E-2</v>
      </c>
      <c r="BN140">
        <v>23</v>
      </c>
      <c r="BO140">
        <v>17743.135483870999</v>
      </c>
      <c r="BP140">
        <v>1560432001.5</v>
      </c>
      <c r="BQ140" t="s">
        <v>236</v>
      </c>
      <c r="BR140">
        <v>1</v>
      </c>
      <c r="BS140">
        <v>-1.3480000000000001</v>
      </c>
      <c r="BT140">
        <v>2.1000000000000001E-2</v>
      </c>
      <c r="BU140">
        <v>400</v>
      </c>
      <c r="BV140">
        <v>19</v>
      </c>
      <c r="BW140">
        <v>0.05</v>
      </c>
      <c r="BX140">
        <v>0.02</v>
      </c>
      <c r="BY140">
        <v>15.2379803086419</v>
      </c>
      <c r="BZ140">
        <v>0.51293335230522297</v>
      </c>
      <c r="CA140">
        <v>5.7641137661027603E-2</v>
      </c>
      <c r="CB140">
        <v>1</v>
      </c>
      <c r="CC140">
        <v>-25.400992682926798</v>
      </c>
      <c r="CD140">
        <v>-0.80149337979090096</v>
      </c>
      <c r="CE140">
        <v>9.30313149225383E-2</v>
      </c>
      <c r="CF140">
        <v>1</v>
      </c>
      <c r="CG140">
        <v>8.6341034146341505E-3</v>
      </c>
      <c r="CH140">
        <v>-6.5938371428568903E-3</v>
      </c>
      <c r="CI140">
        <v>1.4092464665317599E-3</v>
      </c>
      <c r="CJ140">
        <v>1</v>
      </c>
      <c r="CK140">
        <v>3</v>
      </c>
      <c r="CL140">
        <v>3</v>
      </c>
      <c r="CM140" t="s">
        <v>237</v>
      </c>
      <c r="CN140">
        <v>1.8608199999999999</v>
      </c>
      <c r="CO140">
        <v>1.8577600000000001</v>
      </c>
      <c r="CP140">
        <v>1.86052</v>
      </c>
      <c r="CQ140">
        <v>1.85334</v>
      </c>
      <c r="CR140">
        <v>1.8518600000000001</v>
      </c>
      <c r="CS140">
        <v>1.8527400000000001</v>
      </c>
      <c r="CT140">
        <v>1.85642</v>
      </c>
      <c r="CU140">
        <v>1.86267</v>
      </c>
      <c r="CV140" t="s">
        <v>238</v>
      </c>
      <c r="CW140" t="s">
        <v>19</v>
      </c>
      <c r="CX140" t="s">
        <v>19</v>
      </c>
      <c r="CY140" t="s">
        <v>19</v>
      </c>
      <c r="CZ140" t="s">
        <v>239</v>
      </c>
      <c r="DA140" t="s">
        <v>240</v>
      </c>
      <c r="DB140" t="s">
        <v>241</v>
      </c>
      <c r="DC140" t="s">
        <v>241</v>
      </c>
      <c r="DD140" t="s">
        <v>241</v>
      </c>
      <c r="DE140" t="s">
        <v>241</v>
      </c>
      <c r="DF140">
        <v>0</v>
      </c>
      <c r="DG140">
        <v>100</v>
      </c>
      <c r="DH140">
        <v>100</v>
      </c>
      <c r="DI140">
        <v>-1.3480000000000001</v>
      </c>
      <c r="DJ140">
        <v>2.1000000000000001E-2</v>
      </c>
      <c r="DK140">
        <v>3</v>
      </c>
      <c r="DL140">
        <v>637.572</v>
      </c>
      <c r="DM140">
        <v>289.50299999999999</v>
      </c>
      <c r="DN140">
        <v>23.0001</v>
      </c>
      <c r="DO140">
        <v>23.575700000000001</v>
      </c>
      <c r="DP140">
        <v>30.0002</v>
      </c>
      <c r="DQ140">
        <v>23.6708</v>
      </c>
      <c r="DR140">
        <v>23.684999999999999</v>
      </c>
      <c r="DS140">
        <v>22.361499999999999</v>
      </c>
      <c r="DT140">
        <v>23.1144</v>
      </c>
      <c r="DU140">
        <v>100</v>
      </c>
      <c r="DV140">
        <v>23</v>
      </c>
      <c r="DW140">
        <v>483.33</v>
      </c>
      <c r="DX140">
        <v>19</v>
      </c>
      <c r="DY140">
        <v>101.279</v>
      </c>
      <c r="DZ140">
        <v>105.253</v>
      </c>
    </row>
    <row r="141" spans="1:130" x14ac:dyDescent="0.25">
      <c r="A141">
        <v>142</v>
      </c>
      <c r="B141">
        <v>1560438374.5</v>
      </c>
      <c r="C141">
        <v>282</v>
      </c>
      <c r="D141" t="s">
        <v>492</v>
      </c>
      <c r="E141" t="s">
        <v>493</v>
      </c>
      <c r="G141">
        <v>1560438364.1612899</v>
      </c>
      <c r="H141">
        <f t="shared" si="58"/>
        <v>5.3035749237824053E-6</v>
      </c>
      <c r="I141">
        <f t="shared" si="59"/>
        <v>15.252281809690198</v>
      </c>
      <c r="J141">
        <f t="shared" si="60"/>
        <v>434.94132258064502</v>
      </c>
      <c r="K141">
        <f t="shared" si="61"/>
        <v>-45649.108998194031</v>
      </c>
      <c r="L141">
        <f t="shared" si="62"/>
        <v>-4545.1550627906645</v>
      </c>
      <c r="M141">
        <f t="shared" si="63"/>
        <v>43.305900109079793</v>
      </c>
      <c r="N141">
        <f t="shared" si="64"/>
        <v>5.2542319529113245E-4</v>
      </c>
      <c r="O141">
        <f t="shared" si="65"/>
        <v>3</v>
      </c>
      <c r="P141">
        <f t="shared" si="66"/>
        <v>5.2537718773101405E-4</v>
      </c>
      <c r="Q141">
        <f t="shared" si="67"/>
        <v>3.2836487551369777E-4</v>
      </c>
      <c r="R141">
        <f t="shared" si="68"/>
        <v>215.0218409988353</v>
      </c>
      <c r="S141">
        <f t="shared" si="69"/>
        <v>24.025988413613661</v>
      </c>
      <c r="T141">
        <f t="shared" si="70"/>
        <v>23.28715</v>
      </c>
      <c r="U141">
        <f t="shared" si="71"/>
        <v>2.8691027128529436</v>
      </c>
      <c r="V141">
        <f t="shared" si="72"/>
        <v>67.840438122178597</v>
      </c>
      <c r="W141">
        <f t="shared" si="73"/>
        <v>1.8880030165752302</v>
      </c>
      <c r="X141">
        <f t="shared" si="74"/>
        <v>2.7830053414086056</v>
      </c>
      <c r="Y141">
        <f t="shared" si="75"/>
        <v>0.98109969627771343</v>
      </c>
      <c r="Z141">
        <f t="shared" si="76"/>
        <v>-0.23388765413880408</v>
      </c>
      <c r="AA141">
        <f t="shared" si="77"/>
        <v>-81.437467238703789</v>
      </c>
      <c r="AB141">
        <f t="shared" si="78"/>
        <v>-5.6291836952378373</v>
      </c>
      <c r="AC141">
        <f t="shared" si="79"/>
        <v>127.72130241075487</v>
      </c>
      <c r="AD141">
        <v>0</v>
      </c>
      <c r="AE141">
        <v>0</v>
      </c>
      <c r="AF141">
        <v>3</v>
      </c>
      <c r="AG141">
        <v>0</v>
      </c>
      <c r="AH141">
        <v>0</v>
      </c>
      <c r="AI141">
        <f t="shared" si="80"/>
        <v>1</v>
      </c>
      <c r="AJ141">
        <f t="shared" si="81"/>
        <v>0</v>
      </c>
      <c r="AK141">
        <f t="shared" si="82"/>
        <v>68052.26447787584</v>
      </c>
      <c r="AL141">
        <f t="shared" si="83"/>
        <v>1199.9996774193501</v>
      </c>
      <c r="AM141">
        <f t="shared" si="84"/>
        <v>963.36001393540676</v>
      </c>
      <c r="AN141">
        <f t="shared" si="85"/>
        <v>0.80280022741935486</v>
      </c>
      <c r="AO141">
        <f t="shared" si="86"/>
        <v>0.22319988154838707</v>
      </c>
      <c r="AP141">
        <v>10</v>
      </c>
      <c r="AQ141">
        <v>1</v>
      </c>
      <c r="AR141" t="s">
        <v>235</v>
      </c>
      <c r="AS141">
        <v>1560438364.1612899</v>
      </c>
      <c r="AT141">
        <v>434.94132258064502</v>
      </c>
      <c r="AU141">
        <v>460.36354838709701</v>
      </c>
      <c r="AV141">
        <v>18.962093548387099</v>
      </c>
      <c r="AW141">
        <v>18.953422580645199</v>
      </c>
      <c r="AX141">
        <v>600.04929032258099</v>
      </c>
      <c r="AY141">
        <v>99.467216129032295</v>
      </c>
      <c r="AZ141">
        <v>0.100007909677419</v>
      </c>
      <c r="BA141">
        <v>22.783629032258101</v>
      </c>
      <c r="BB141">
        <v>23.334580645161299</v>
      </c>
      <c r="BC141">
        <v>23.239719354838702</v>
      </c>
      <c r="BD141">
        <v>0</v>
      </c>
      <c r="BE141">
        <v>0</v>
      </c>
      <c r="BF141">
        <v>13000.325806451599</v>
      </c>
      <c r="BG141">
        <v>1038.86709677419</v>
      </c>
      <c r="BH141">
        <v>20.341580645161301</v>
      </c>
      <c r="BI141">
        <v>1199.9996774193501</v>
      </c>
      <c r="BJ141">
        <v>0.32999996774193502</v>
      </c>
      <c r="BK141">
        <v>0.32999487096774199</v>
      </c>
      <c r="BL141">
        <v>0.32999941935483901</v>
      </c>
      <c r="BM141">
        <v>1.00058E-2</v>
      </c>
      <c r="BN141">
        <v>23</v>
      </c>
      <c r="BO141">
        <v>17743.132258064499</v>
      </c>
      <c r="BP141">
        <v>1560432001.5</v>
      </c>
      <c r="BQ141" t="s">
        <v>236</v>
      </c>
      <c r="BR141">
        <v>1</v>
      </c>
      <c r="BS141">
        <v>-1.3480000000000001</v>
      </c>
      <c r="BT141">
        <v>2.1000000000000001E-2</v>
      </c>
      <c r="BU141">
        <v>400</v>
      </c>
      <c r="BV141">
        <v>19</v>
      </c>
      <c r="BW141">
        <v>0.05</v>
      </c>
      <c r="BX141">
        <v>0.02</v>
      </c>
      <c r="BY141">
        <v>15.248731404658599</v>
      </c>
      <c r="BZ141">
        <v>0.36357312884029103</v>
      </c>
      <c r="CA141">
        <v>4.8885200943587101E-2</v>
      </c>
      <c r="CB141">
        <v>1</v>
      </c>
      <c r="CC141">
        <v>-25.4174170731707</v>
      </c>
      <c r="CD141">
        <v>-0.53999581881541403</v>
      </c>
      <c r="CE141">
        <v>7.8282954262208396E-2</v>
      </c>
      <c r="CF141">
        <v>1</v>
      </c>
      <c r="CG141">
        <v>8.6104253658536595E-3</v>
      </c>
      <c r="CH141">
        <v>6.4953930313609097E-4</v>
      </c>
      <c r="CI141">
        <v>1.3759320674242299E-3</v>
      </c>
      <c r="CJ141">
        <v>1</v>
      </c>
      <c r="CK141">
        <v>3</v>
      </c>
      <c r="CL141">
        <v>3</v>
      </c>
      <c r="CM141" t="s">
        <v>237</v>
      </c>
      <c r="CN141">
        <v>1.8608199999999999</v>
      </c>
      <c r="CO141">
        <v>1.8577600000000001</v>
      </c>
      <c r="CP141">
        <v>1.86052</v>
      </c>
      <c r="CQ141">
        <v>1.8533299999999999</v>
      </c>
      <c r="CR141">
        <v>1.8518699999999999</v>
      </c>
      <c r="CS141">
        <v>1.85273</v>
      </c>
      <c r="CT141">
        <v>1.85642</v>
      </c>
      <c r="CU141">
        <v>1.8626799999999999</v>
      </c>
      <c r="CV141" t="s">
        <v>238</v>
      </c>
      <c r="CW141" t="s">
        <v>19</v>
      </c>
      <c r="CX141" t="s">
        <v>19</v>
      </c>
      <c r="CY141" t="s">
        <v>19</v>
      </c>
      <c r="CZ141" t="s">
        <v>239</v>
      </c>
      <c r="DA141" t="s">
        <v>240</v>
      </c>
      <c r="DB141" t="s">
        <v>241</v>
      </c>
      <c r="DC141" t="s">
        <v>241</v>
      </c>
      <c r="DD141" t="s">
        <v>241</v>
      </c>
      <c r="DE141" t="s">
        <v>241</v>
      </c>
      <c r="DF141">
        <v>0</v>
      </c>
      <c r="DG141">
        <v>100</v>
      </c>
      <c r="DH141">
        <v>100</v>
      </c>
      <c r="DI141">
        <v>-1.3480000000000001</v>
      </c>
      <c r="DJ141">
        <v>2.1000000000000001E-2</v>
      </c>
      <c r="DK141">
        <v>3</v>
      </c>
      <c r="DL141">
        <v>637.45799999999997</v>
      </c>
      <c r="DM141">
        <v>289.68599999999998</v>
      </c>
      <c r="DN141">
        <v>22.9999</v>
      </c>
      <c r="DO141">
        <v>23.575700000000001</v>
      </c>
      <c r="DP141">
        <v>30.0001</v>
      </c>
      <c r="DQ141">
        <v>23.671399999999998</v>
      </c>
      <c r="DR141">
        <v>23.686</v>
      </c>
      <c r="DS141">
        <v>22.5015</v>
      </c>
      <c r="DT141">
        <v>23.1144</v>
      </c>
      <c r="DU141">
        <v>100</v>
      </c>
      <c r="DV141">
        <v>23</v>
      </c>
      <c r="DW141">
        <v>488.33</v>
      </c>
      <c r="DX141">
        <v>19</v>
      </c>
      <c r="DY141">
        <v>101.279</v>
      </c>
      <c r="DZ141">
        <v>105.253</v>
      </c>
    </row>
    <row r="142" spans="1:130" x14ac:dyDescent="0.25">
      <c r="A142">
        <v>143</v>
      </c>
      <c r="B142">
        <v>1560438376.5</v>
      </c>
      <c r="C142">
        <v>284</v>
      </c>
      <c r="D142" t="s">
        <v>494</v>
      </c>
      <c r="E142" t="s">
        <v>495</v>
      </c>
      <c r="G142">
        <v>1560438366.1612899</v>
      </c>
      <c r="H142">
        <f t="shared" si="58"/>
        <v>5.1832808519184006E-6</v>
      </c>
      <c r="I142">
        <f t="shared" si="59"/>
        <v>15.258728786442424</v>
      </c>
      <c r="J142">
        <f t="shared" si="60"/>
        <v>438.27819354838698</v>
      </c>
      <c r="K142">
        <f t="shared" si="61"/>
        <v>-46760.973157407032</v>
      </c>
      <c r="L142">
        <f t="shared" si="62"/>
        <v>-4655.8589813243861</v>
      </c>
      <c r="M142">
        <f t="shared" si="63"/>
        <v>43.638130816523777</v>
      </c>
      <c r="N142">
        <f t="shared" si="64"/>
        <v>5.1322121788640782E-4</v>
      </c>
      <c r="O142">
        <f t="shared" si="65"/>
        <v>3</v>
      </c>
      <c r="P142">
        <f t="shared" si="66"/>
        <v>5.1317732230468367E-4</v>
      </c>
      <c r="Q142">
        <f t="shared" si="67"/>
        <v>3.2073976989527547E-4</v>
      </c>
      <c r="R142">
        <f t="shared" si="68"/>
        <v>215.02188264766693</v>
      </c>
      <c r="S142">
        <f t="shared" si="69"/>
        <v>24.027418201226084</v>
      </c>
      <c r="T142">
        <f t="shared" si="70"/>
        <v>23.289709677419349</v>
      </c>
      <c r="U142">
        <f t="shared" si="71"/>
        <v>2.8695462784543282</v>
      </c>
      <c r="V142">
        <f t="shared" si="72"/>
        <v>67.831222433718835</v>
      </c>
      <c r="W142">
        <f t="shared" si="73"/>
        <v>1.8879067726546093</v>
      </c>
      <c r="X142">
        <f t="shared" si="74"/>
        <v>2.7832415588549564</v>
      </c>
      <c r="Y142">
        <f t="shared" si="75"/>
        <v>0.98163950579971893</v>
      </c>
      <c r="Z142">
        <f t="shared" si="76"/>
        <v>-0.22858268556960146</v>
      </c>
      <c r="AA142">
        <f t="shared" si="77"/>
        <v>-81.625028825799546</v>
      </c>
      <c r="AB142">
        <f t="shared" si="78"/>
        <v>-5.6422616935132899</v>
      </c>
      <c r="AC142">
        <f t="shared" si="79"/>
        <v>127.5260094427845</v>
      </c>
      <c r="AD142">
        <v>0</v>
      </c>
      <c r="AE142">
        <v>0</v>
      </c>
      <c r="AF142">
        <v>3</v>
      </c>
      <c r="AG142">
        <v>0</v>
      </c>
      <c r="AH142">
        <v>0</v>
      </c>
      <c r="AI142">
        <f t="shared" si="80"/>
        <v>1</v>
      </c>
      <c r="AJ142">
        <f t="shared" si="81"/>
        <v>0</v>
      </c>
      <c r="AK142">
        <f t="shared" si="82"/>
        <v>68051.238005426407</v>
      </c>
      <c r="AL142">
        <f t="shared" si="83"/>
        <v>1200</v>
      </c>
      <c r="AM142">
        <f t="shared" si="84"/>
        <v>963.36022935483891</v>
      </c>
      <c r="AN142">
        <f t="shared" si="85"/>
        <v>0.80280019112903245</v>
      </c>
      <c r="AO142">
        <f t="shared" si="86"/>
        <v>0.22319987487096785</v>
      </c>
      <c r="AP142">
        <v>10</v>
      </c>
      <c r="AQ142">
        <v>1</v>
      </c>
      <c r="AR142" t="s">
        <v>235</v>
      </c>
      <c r="AS142">
        <v>1560438366.1612899</v>
      </c>
      <c r="AT142">
        <v>438.27819354838698</v>
      </c>
      <c r="AU142">
        <v>463.71077419354799</v>
      </c>
      <c r="AV142">
        <v>18.961132258064499</v>
      </c>
      <c r="AW142">
        <v>18.9526580645161</v>
      </c>
      <c r="AX142">
        <v>600.05709677419395</v>
      </c>
      <c r="AY142">
        <v>99.4671387096774</v>
      </c>
      <c r="AZ142">
        <v>0.100057329032258</v>
      </c>
      <c r="BA142">
        <v>22.785029032258102</v>
      </c>
      <c r="BB142">
        <v>23.337125806451599</v>
      </c>
      <c r="BC142">
        <v>23.242293548387099</v>
      </c>
      <c r="BD142">
        <v>0</v>
      </c>
      <c r="BE142">
        <v>0</v>
      </c>
      <c r="BF142">
        <v>13000.1870967742</v>
      </c>
      <c r="BG142">
        <v>1038.87516129032</v>
      </c>
      <c r="BH142">
        <v>20.372938709677399</v>
      </c>
      <c r="BI142">
        <v>1200</v>
      </c>
      <c r="BJ142">
        <v>0.32999993548387102</v>
      </c>
      <c r="BK142">
        <v>0.32999496774193599</v>
      </c>
      <c r="BL142">
        <v>0.32999932258064502</v>
      </c>
      <c r="BM142">
        <v>1.0005809677419399E-2</v>
      </c>
      <c r="BN142">
        <v>23</v>
      </c>
      <c r="BO142">
        <v>17743.135483870999</v>
      </c>
      <c r="BP142">
        <v>1560432001.5</v>
      </c>
      <c r="BQ142" t="s">
        <v>236</v>
      </c>
      <c r="BR142">
        <v>1</v>
      </c>
      <c r="BS142">
        <v>-1.3480000000000001</v>
      </c>
      <c r="BT142">
        <v>2.1000000000000001E-2</v>
      </c>
      <c r="BU142">
        <v>400</v>
      </c>
      <c r="BV142">
        <v>19</v>
      </c>
      <c r="BW142">
        <v>0.05</v>
      </c>
      <c r="BX142">
        <v>0.02</v>
      </c>
      <c r="BY142">
        <v>15.258189465352901</v>
      </c>
      <c r="BZ142">
        <v>0.25081020147218003</v>
      </c>
      <c r="CA142">
        <v>4.2048164700949901E-2</v>
      </c>
      <c r="CB142">
        <v>1</v>
      </c>
      <c r="CC142">
        <v>-25.432302439024401</v>
      </c>
      <c r="CD142">
        <v>-0.32652752613242197</v>
      </c>
      <c r="CE142">
        <v>6.6141192241479296E-2</v>
      </c>
      <c r="CF142">
        <v>1</v>
      </c>
      <c r="CG142">
        <v>8.5602768292682898E-3</v>
      </c>
      <c r="CH142">
        <v>4.4503151916376804E-3</v>
      </c>
      <c r="CI142">
        <v>1.37702241211447E-3</v>
      </c>
      <c r="CJ142">
        <v>1</v>
      </c>
      <c r="CK142">
        <v>3</v>
      </c>
      <c r="CL142">
        <v>3</v>
      </c>
      <c r="CM142" t="s">
        <v>237</v>
      </c>
      <c r="CN142">
        <v>1.8608100000000001</v>
      </c>
      <c r="CO142">
        <v>1.8577600000000001</v>
      </c>
      <c r="CP142">
        <v>1.86052</v>
      </c>
      <c r="CQ142">
        <v>1.8533299999999999</v>
      </c>
      <c r="CR142">
        <v>1.85188</v>
      </c>
      <c r="CS142">
        <v>1.85273</v>
      </c>
      <c r="CT142">
        <v>1.85642</v>
      </c>
      <c r="CU142">
        <v>1.8626799999999999</v>
      </c>
      <c r="CV142" t="s">
        <v>238</v>
      </c>
      <c r="CW142" t="s">
        <v>19</v>
      </c>
      <c r="CX142" t="s">
        <v>19</v>
      </c>
      <c r="CY142" t="s">
        <v>19</v>
      </c>
      <c r="CZ142" t="s">
        <v>239</v>
      </c>
      <c r="DA142" t="s">
        <v>240</v>
      </c>
      <c r="DB142" t="s">
        <v>241</v>
      </c>
      <c r="DC142" t="s">
        <v>241</v>
      </c>
      <c r="DD142" t="s">
        <v>241</v>
      </c>
      <c r="DE142" t="s">
        <v>241</v>
      </c>
      <c r="DF142">
        <v>0</v>
      </c>
      <c r="DG142">
        <v>100</v>
      </c>
      <c r="DH142">
        <v>100</v>
      </c>
      <c r="DI142">
        <v>-1.3480000000000001</v>
      </c>
      <c r="DJ142">
        <v>2.1000000000000001E-2</v>
      </c>
      <c r="DK142">
        <v>3</v>
      </c>
      <c r="DL142">
        <v>637.45000000000005</v>
      </c>
      <c r="DM142">
        <v>289.625</v>
      </c>
      <c r="DN142">
        <v>22.9998</v>
      </c>
      <c r="DO142">
        <v>23.575800000000001</v>
      </c>
      <c r="DP142">
        <v>30</v>
      </c>
      <c r="DQ142">
        <v>23.6724</v>
      </c>
      <c r="DR142">
        <v>23.687000000000001</v>
      </c>
      <c r="DS142">
        <v>22.632899999999999</v>
      </c>
      <c r="DT142">
        <v>23.1144</v>
      </c>
      <c r="DU142">
        <v>100</v>
      </c>
      <c r="DV142">
        <v>23</v>
      </c>
      <c r="DW142">
        <v>493.33</v>
      </c>
      <c r="DX142">
        <v>19</v>
      </c>
      <c r="DY142">
        <v>101.277</v>
      </c>
      <c r="DZ142">
        <v>105.253</v>
      </c>
    </row>
    <row r="143" spans="1:130" x14ac:dyDescent="0.25">
      <c r="A143">
        <v>144</v>
      </c>
      <c r="B143">
        <v>1560438378.5</v>
      </c>
      <c r="C143">
        <v>286</v>
      </c>
      <c r="D143" t="s">
        <v>496</v>
      </c>
      <c r="E143" t="s">
        <v>497</v>
      </c>
      <c r="G143">
        <v>1560438368.1612899</v>
      </c>
      <c r="H143">
        <f t="shared" si="58"/>
        <v>4.8911996623731262E-6</v>
      </c>
      <c r="I143">
        <f t="shared" si="59"/>
        <v>15.265929812978971</v>
      </c>
      <c r="J143">
        <f t="shared" si="60"/>
        <v>441.61374193548397</v>
      </c>
      <c r="K143">
        <f t="shared" si="61"/>
        <v>-49618.936465286941</v>
      </c>
      <c r="L143">
        <f t="shared" si="62"/>
        <v>-4940.4032483388755</v>
      </c>
      <c r="M143">
        <f t="shared" si="63"/>
        <v>43.970107394290643</v>
      </c>
      <c r="N143">
        <f t="shared" si="64"/>
        <v>4.8410840251372165E-4</v>
      </c>
      <c r="O143">
        <f t="shared" si="65"/>
        <v>3</v>
      </c>
      <c r="P143">
        <f t="shared" si="66"/>
        <v>4.8406934550746167E-4</v>
      </c>
      <c r="Q143">
        <f t="shared" si="67"/>
        <v>3.0254684972766068E-4</v>
      </c>
      <c r="R143">
        <f t="shared" si="68"/>
        <v>215.02217976489777</v>
      </c>
      <c r="S143">
        <f t="shared" si="69"/>
        <v>24.028396915352499</v>
      </c>
      <c r="T143">
        <f t="shared" si="70"/>
        <v>23.291314516129049</v>
      </c>
      <c r="U143">
        <f t="shared" si="71"/>
        <v>2.8698244109824533</v>
      </c>
      <c r="V143">
        <f t="shared" si="72"/>
        <v>67.823792658383226</v>
      </c>
      <c r="W143">
        <f t="shared" si="73"/>
        <v>1.8878033527162754</v>
      </c>
      <c r="X143">
        <f t="shared" si="74"/>
        <v>2.7833939665167589</v>
      </c>
      <c r="Y143">
        <f t="shared" si="75"/>
        <v>0.98202105826617792</v>
      </c>
      <c r="Z143">
        <f t="shared" si="76"/>
        <v>-0.21570190511065487</v>
      </c>
      <c r="AA143">
        <f t="shared" si="77"/>
        <v>-81.738504890328102</v>
      </c>
      <c r="AB143">
        <f t="shared" si="78"/>
        <v>-5.650177445611634</v>
      </c>
      <c r="AC143">
        <f t="shared" si="79"/>
        <v>127.41779552384739</v>
      </c>
      <c r="AD143">
        <v>0</v>
      </c>
      <c r="AE143">
        <v>0</v>
      </c>
      <c r="AF143">
        <v>3</v>
      </c>
      <c r="AG143">
        <v>0</v>
      </c>
      <c r="AH143">
        <v>0</v>
      </c>
      <c r="AI143">
        <f t="shared" si="80"/>
        <v>1</v>
      </c>
      <c r="AJ143">
        <f t="shared" si="81"/>
        <v>0</v>
      </c>
      <c r="AK143">
        <f t="shared" si="82"/>
        <v>68051.002326070127</v>
      </c>
      <c r="AL143">
        <f t="shared" si="83"/>
        <v>1200.0016129032299</v>
      </c>
      <c r="AM143">
        <f t="shared" si="84"/>
        <v>963.36165464564806</v>
      </c>
      <c r="AN143">
        <f t="shared" si="85"/>
        <v>0.8028002998387096</v>
      </c>
      <c r="AO143">
        <f t="shared" si="86"/>
        <v>0.22319985306451612</v>
      </c>
      <c r="AP143">
        <v>10</v>
      </c>
      <c r="AQ143">
        <v>1</v>
      </c>
      <c r="AR143" t="s">
        <v>235</v>
      </c>
      <c r="AS143">
        <v>1560438368.1612899</v>
      </c>
      <c r="AT143">
        <v>441.61374193548397</v>
      </c>
      <c r="AU143">
        <v>467.05845161290301</v>
      </c>
      <c r="AV143">
        <v>18.9601516129032</v>
      </c>
      <c r="AW143">
        <v>18.952154838709699</v>
      </c>
      <c r="AX143">
        <v>600.04967741935502</v>
      </c>
      <c r="AY143">
        <v>99.4668322580645</v>
      </c>
      <c r="AZ143">
        <v>0.100058938709677</v>
      </c>
      <c r="BA143">
        <v>22.785932258064499</v>
      </c>
      <c r="BB143">
        <v>23.338735483871002</v>
      </c>
      <c r="BC143">
        <v>23.243893548387099</v>
      </c>
      <c r="BD143">
        <v>0</v>
      </c>
      <c r="BE143">
        <v>0</v>
      </c>
      <c r="BF143">
        <v>13000.225806451601</v>
      </c>
      <c r="BG143">
        <v>1038.8812903225801</v>
      </c>
      <c r="BH143">
        <v>20.381674193548399</v>
      </c>
      <c r="BI143">
        <v>1200.0016129032299</v>
      </c>
      <c r="BJ143">
        <v>0.33000045161290298</v>
      </c>
      <c r="BK143">
        <v>0.329994129032258</v>
      </c>
      <c r="BL143">
        <v>0.32999961290322599</v>
      </c>
      <c r="BM143">
        <v>1.00058225806452E-2</v>
      </c>
      <c r="BN143">
        <v>23</v>
      </c>
      <c r="BO143">
        <v>17743.154838709699</v>
      </c>
      <c r="BP143">
        <v>1560432001.5</v>
      </c>
      <c r="BQ143" t="s">
        <v>236</v>
      </c>
      <c r="BR143">
        <v>1</v>
      </c>
      <c r="BS143">
        <v>-1.3480000000000001</v>
      </c>
      <c r="BT143">
        <v>2.1000000000000001E-2</v>
      </c>
      <c r="BU143">
        <v>400</v>
      </c>
      <c r="BV143">
        <v>19</v>
      </c>
      <c r="BW143">
        <v>0.05</v>
      </c>
      <c r="BX143">
        <v>0.02</v>
      </c>
      <c r="BY143">
        <v>15.2644182721797</v>
      </c>
      <c r="BZ143">
        <v>0.114010140394676</v>
      </c>
      <c r="CA143">
        <v>3.6049082829745102E-2</v>
      </c>
      <c r="CB143">
        <v>1</v>
      </c>
      <c r="CC143">
        <v>-25.441782926829301</v>
      </c>
      <c r="CD143">
        <v>-0.12510731707318901</v>
      </c>
      <c r="CE143">
        <v>5.7961664801449701E-2</v>
      </c>
      <c r="CF143">
        <v>1</v>
      </c>
      <c r="CG143">
        <v>8.1707109756097608E-3</v>
      </c>
      <c r="CH143">
        <v>3.3514561672474E-3</v>
      </c>
      <c r="CI143">
        <v>1.47796722353308E-3</v>
      </c>
      <c r="CJ143">
        <v>1</v>
      </c>
      <c r="CK143">
        <v>3</v>
      </c>
      <c r="CL143">
        <v>3</v>
      </c>
      <c r="CM143" t="s">
        <v>237</v>
      </c>
      <c r="CN143">
        <v>1.8608100000000001</v>
      </c>
      <c r="CO143">
        <v>1.8577600000000001</v>
      </c>
      <c r="CP143">
        <v>1.8605100000000001</v>
      </c>
      <c r="CQ143">
        <v>1.8533299999999999</v>
      </c>
      <c r="CR143">
        <v>1.85188</v>
      </c>
      <c r="CS143">
        <v>1.85273</v>
      </c>
      <c r="CT143">
        <v>1.8564000000000001</v>
      </c>
      <c r="CU143">
        <v>1.8626799999999999</v>
      </c>
      <c r="CV143" t="s">
        <v>238</v>
      </c>
      <c r="CW143" t="s">
        <v>19</v>
      </c>
      <c r="CX143" t="s">
        <v>19</v>
      </c>
      <c r="CY143" t="s">
        <v>19</v>
      </c>
      <c r="CZ143" t="s">
        <v>239</v>
      </c>
      <c r="DA143" t="s">
        <v>240</v>
      </c>
      <c r="DB143" t="s">
        <v>241</v>
      </c>
      <c r="DC143" t="s">
        <v>241</v>
      </c>
      <c r="DD143" t="s">
        <v>241</v>
      </c>
      <c r="DE143" t="s">
        <v>241</v>
      </c>
      <c r="DF143">
        <v>0</v>
      </c>
      <c r="DG143">
        <v>100</v>
      </c>
      <c r="DH143">
        <v>100</v>
      </c>
      <c r="DI143">
        <v>-1.3480000000000001</v>
      </c>
      <c r="DJ143">
        <v>2.1000000000000001E-2</v>
      </c>
      <c r="DK143">
        <v>3</v>
      </c>
      <c r="DL143">
        <v>637.37599999999998</v>
      </c>
      <c r="DM143">
        <v>289.51400000000001</v>
      </c>
      <c r="DN143">
        <v>22.9998</v>
      </c>
      <c r="DO143">
        <v>23.576899999999998</v>
      </c>
      <c r="DP143">
        <v>30.0001</v>
      </c>
      <c r="DQ143">
        <v>23.672799999999999</v>
      </c>
      <c r="DR143">
        <v>23.687000000000001</v>
      </c>
      <c r="DS143">
        <v>22.729399999999998</v>
      </c>
      <c r="DT143">
        <v>23.1144</v>
      </c>
      <c r="DU143">
        <v>100</v>
      </c>
      <c r="DV143">
        <v>23</v>
      </c>
      <c r="DW143">
        <v>493.33</v>
      </c>
      <c r="DX143">
        <v>19</v>
      </c>
      <c r="DY143">
        <v>101.277</v>
      </c>
      <c r="DZ143">
        <v>105.254</v>
      </c>
    </row>
    <row r="144" spans="1:130" x14ac:dyDescent="0.25">
      <c r="A144">
        <v>145</v>
      </c>
      <c r="B144">
        <v>1560438380.5</v>
      </c>
      <c r="C144">
        <v>288</v>
      </c>
      <c r="D144" t="s">
        <v>498</v>
      </c>
      <c r="E144" t="s">
        <v>499</v>
      </c>
      <c r="G144">
        <v>1560438370.1612899</v>
      </c>
      <c r="H144">
        <f t="shared" si="58"/>
        <v>4.5222640574646419E-6</v>
      </c>
      <c r="I144">
        <f t="shared" si="59"/>
        <v>15.271347640625285</v>
      </c>
      <c r="J144">
        <f t="shared" si="60"/>
        <v>444.94890322580602</v>
      </c>
      <c r="K144">
        <f t="shared" si="61"/>
        <v>-53723.345432641632</v>
      </c>
      <c r="L144">
        <f t="shared" si="62"/>
        <v>-5349.0486673052528</v>
      </c>
      <c r="M144">
        <f t="shared" si="63"/>
        <v>44.302031428832812</v>
      </c>
      <c r="N144">
        <f t="shared" si="64"/>
        <v>4.4754876654157124E-4</v>
      </c>
      <c r="O144">
        <f t="shared" si="65"/>
        <v>3</v>
      </c>
      <c r="P144">
        <f t="shared" si="66"/>
        <v>4.4751538571509029E-4</v>
      </c>
      <c r="Q144">
        <f t="shared" si="67"/>
        <v>2.7970011493902615E-4</v>
      </c>
      <c r="R144">
        <f t="shared" si="68"/>
        <v>215.02216457298641</v>
      </c>
      <c r="S144">
        <f t="shared" si="69"/>
        <v>24.028900279726262</v>
      </c>
      <c r="T144">
        <f t="shared" si="70"/>
        <v>23.29119516129035</v>
      </c>
      <c r="U144">
        <f t="shared" si="71"/>
        <v>2.8698037249376132</v>
      </c>
      <c r="V144">
        <f t="shared" si="72"/>
        <v>67.818201288421676</v>
      </c>
      <c r="W144">
        <f t="shared" si="73"/>
        <v>1.8876946056985442</v>
      </c>
      <c r="X144">
        <f t="shared" si="74"/>
        <v>2.7834630966846694</v>
      </c>
      <c r="Y144">
        <f t="shared" si="75"/>
        <v>0.98210911923906896</v>
      </c>
      <c r="Z144">
        <f t="shared" si="76"/>
        <v>-0.19943184493419069</v>
      </c>
      <c r="AA144">
        <f t="shared" si="77"/>
        <v>-81.652941329031961</v>
      </c>
      <c r="AB144">
        <f t="shared" si="78"/>
        <v>-5.644271155304553</v>
      </c>
      <c r="AC144">
        <f t="shared" si="79"/>
        <v>127.5255202437157</v>
      </c>
      <c r="AD144">
        <v>0</v>
      </c>
      <c r="AE144">
        <v>0</v>
      </c>
      <c r="AF144">
        <v>3</v>
      </c>
      <c r="AG144">
        <v>0</v>
      </c>
      <c r="AH144">
        <v>0</v>
      </c>
      <c r="AI144">
        <f t="shared" si="80"/>
        <v>1</v>
      </c>
      <c r="AJ144">
        <f t="shared" si="81"/>
        <v>0</v>
      </c>
      <c r="AK144">
        <f t="shared" si="82"/>
        <v>68048.202666268684</v>
      </c>
      <c r="AL144">
        <f t="shared" si="83"/>
        <v>1200.00129032258</v>
      </c>
      <c r="AM144">
        <f t="shared" si="84"/>
        <v>963.36171077491872</v>
      </c>
      <c r="AN144">
        <f t="shared" si="85"/>
        <v>0.80280056241935482</v>
      </c>
      <c r="AO144">
        <f t="shared" si="86"/>
        <v>0.22319982429032256</v>
      </c>
      <c r="AP144">
        <v>10</v>
      </c>
      <c r="AQ144">
        <v>1</v>
      </c>
      <c r="AR144" t="s">
        <v>235</v>
      </c>
      <c r="AS144">
        <v>1560438370.1612899</v>
      </c>
      <c r="AT144">
        <v>444.94890322580602</v>
      </c>
      <c r="AU144">
        <v>470.40222580645201</v>
      </c>
      <c r="AV144">
        <v>18.9591225806452</v>
      </c>
      <c r="AW144">
        <v>18.9517290322581</v>
      </c>
      <c r="AX144">
        <v>600.05367741935504</v>
      </c>
      <c r="AY144">
        <v>99.466487096774202</v>
      </c>
      <c r="AZ144">
        <v>0.100072361290323</v>
      </c>
      <c r="BA144">
        <v>22.7863419354839</v>
      </c>
      <c r="BB144">
        <v>23.338729032258101</v>
      </c>
      <c r="BC144">
        <v>23.243661290322599</v>
      </c>
      <c r="BD144">
        <v>0</v>
      </c>
      <c r="BE144">
        <v>0</v>
      </c>
      <c r="BF144">
        <v>12999.7</v>
      </c>
      <c r="BG144">
        <v>1038.89032258065</v>
      </c>
      <c r="BH144">
        <v>20.383019354838702</v>
      </c>
      <c r="BI144">
        <v>1200.00129032258</v>
      </c>
      <c r="BJ144">
        <v>0.330001483870968</v>
      </c>
      <c r="BK144">
        <v>0.32999251612903202</v>
      </c>
      <c r="BL144">
        <v>0.330000193548387</v>
      </c>
      <c r="BM144">
        <v>1.00058483870968E-2</v>
      </c>
      <c r="BN144">
        <v>23</v>
      </c>
      <c r="BO144">
        <v>17743.151612903199</v>
      </c>
      <c r="BP144">
        <v>1560432001.5</v>
      </c>
      <c r="BQ144" t="s">
        <v>236</v>
      </c>
      <c r="BR144">
        <v>1</v>
      </c>
      <c r="BS144">
        <v>-1.3480000000000001</v>
      </c>
      <c r="BT144">
        <v>2.1000000000000001E-2</v>
      </c>
      <c r="BU144">
        <v>400</v>
      </c>
      <c r="BV144">
        <v>19</v>
      </c>
      <c r="BW144">
        <v>0.05</v>
      </c>
      <c r="BX144">
        <v>0.02</v>
      </c>
      <c r="BY144">
        <v>15.270680287566201</v>
      </c>
      <c r="BZ144">
        <v>-2.8534402135888998E-2</v>
      </c>
      <c r="CA144">
        <v>2.7947997050831199E-2</v>
      </c>
      <c r="CB144">
        <v>1</v>
      </c>
      <c r="CC144">
        <v>-25.4508609756098</v>
      </c>
      <c r="CD144">
        <v>7.3024390243870904E-2</v>
      </c>
      <c r="CE144">
        <v>4.7487887431498801E-2</v>
      </c>
      <c r="CF144">
        <v>1</v>
      </c>
      <c r="CG144">
        <v>7.6216270731707296E-3</v>
      </c>
      <c r="CH144">
        <v>-3.0341128222999602E-3</v>
      </c>
      <c r="CI144">
        <v>2.0586648667750302E-3</v>
      </c>
      <c r="CJ144">
        <v>1</v>
      </c>
      <c r="CK144">
        <v>3</v>
      </c>
      <c r="CL144">
        <v>3</v>
      </c>
      <c r="CM144" t="s">
        <v>237</v>
      </c>
      <c r="CN144">
        <v>1.8608100000000001</v>
      </c>
      <c r="CO144">
        <v>1.85775</v>
      </c>
      <c r="CP144">
        <v>1.8605</v>
      </c>
      <c r="CQ144">
        <v>1.8533299999999999</v>
      </c>
      <c r="CR144">
        <v>1.8518699999999999</v>
      </c>
      <c r="CS144">
        <v>1.8527199999999999</v>
      </c>
      <c r="CT144">
        <v>1.8564000000000001</v>
      </c>
      <c r="CU144">
        <v>1.8626799999999999</v>
      </c>
      <c r="CV144" t="s">
        <v>238</v>
      </c>
      <c r="CW144" t="s">
        <v>19</v>
      </c>
      <c r="CX144" t="s">
        <v>19</v>
      </c>
      <c r="CY144" t="s">
        <v>19</v>
      </c>
      <c r="CZ144" t="s">
        <v>239</v>
      </c>
      <c r="DA144" t="s">
        <v>240</v>
      </c>
      <c r="DB144" t="s">
        <v>241</v>
      </c>
      <c r="DC144" t="s">
        <v>241</v>
      </c>
      <c r="DD144" t="s">
        <v>241</v>
      </c>
      <c r="DE144" t="s">
        <v>241</v>
      </c>
      <c r="DF144">
        <v>0</v>
      </c>
      <c r="DG144">
        <v>100</v>
      </c>
      <c r="DH144">
        <v>100</v>
      </c>
      <c r="DI144">
        <v>-1.3480000000000001</v>
      </c>
      <c r="DJ144">
        <v>2.1000000000000001E-2</v>
      </c>
      <c r="DK144">
        <v>3</v>
      </c>
      <c r="DL144">
        <v>636.87599999999998</v>
      </c>
      <c r="DM144">
        <v>289.65800000000002</v>
      </c>
      <c r="DN144">
        <v>22.9998</v>
      </c>
      <c r="DO144">
        <v>23.5778</v>
      </c>
      <c r="DP144">
        <v>30.0002</v>
      </c>
      <c r="DQ144">
        <v>23.672799999999999</v>
      </c>
      <c r="DR144">
        <v>23.687000000000001</v>
      </c>
      <c r="DS144">
        <v>22.867999999999999</v>
      </c>
      <c r="DT144">
        <v>23.1144</v>
      </c>
      <c r="DU144">
        <v>100</v>
      </c>
      <c r="DV144">
        <v>23</v>
      </c>
      <c r="DW144">
        <v>498.33</v>
      </c>
      <c r="DX144">
        <v>19</v>
      </c>
      <c r="DY144">
        <v>101.27800000000001</v>
      </c>
      <c r="DZ144">
        <v>105.254</v>
      </c>
    </row>
    <row r="145" spans="1:130" x14ac:dyDescent="0.25">
      <c r="A145">
        <v>146</v>
      </c>
      <c r="B145">
        <v>1560438382.5</v>
      </c>
      <c r="C145">
        <v>290</v>
      </c>
      <c r="D145" t="s">
        <v>500</v>
      </c>
      <c r="E145" t="s">
        <v>501</v>
      </c>
      <c r="G145">
        <v>1560438372.1612899</v>
      </c>
      <c r="H145">
        <f t="shared" si="58"/>
        <v>4.1001087921607148E-6</v>
      </c>
      <c r="I145">
        <f t="shared" si="59"/>
        <v>15.277705540238838</v>
      </c>
      <c r="J145">
        <f t="shared" si="60"/>
        <v>448.28493548387098</v>
      </c>
      <c r="K145">
        <f t="shared" si="61"/>
        <v>-59324.081469172634</v>
      </c>
      <c r="L145">
        <f t="shared" si="62"/>
        <v>-5906.6793046488983</v>
      </c>
      <c r="M145">
        <f t="shared" si="63"/>
        <v>44.634072461524724</v>
      </c>
      <c r="N145">
        <f t="shared" si="64"/>
        <v>4.0574962687517786E-4</v>
      </c>
      <c r="O145">
        <f t="shared" si="65"/>
        <v>3</v>
      </c>
      <c r="P145">
        <f t="shared" si="66"/>
        <v>4.057221899373141E-4</v>
      </c>
      <c r="Q145">
        <f t="shared" si="67"/>
        <v>2.5357883360548067E-4</v>
      </c>
      <c r="R145">
        <f t="shared" si="68"/>
        <v>215.02194464163989</v>
      </c>
      <c r="S145">
        <f t="shared" si="69"/>
        <v>24.028977682014123</v>
      </c>
      <c r="T145">
        <f t="shared" si="70"/>
        <v>23.2907193548387</v>
      </c>
      <c r="U145">
        <f t="shared" si="71"/>
        <v>2.8697212615956769</v>
      </c>
      <c r="V145">
        <f t="shared" si="72"/>
        <v>67.813897731787037</v>
      </c>
      <c r="W145">
        <f t="shared" si="73"/>
        <v>1.8875714955593321</v>
      </c>
      <c r="X145">
        <f t="shared" si="74"/>
        <v>2.7834581976469308</v>
      </c>
      <c r="Y145">
        <f t="shared" si="75"/>
        <v>0.98214976603634474</v>
      </c>
      <c r="Z145">
        <f t="shared" si="76"/>
        <v>-0.18081479773428752</v>
      </c>
      <c r="AA145">
        <f t="shared" si="77"/>
        <v>-81.580681858064196</v>
      </c>
      <c r="AB145">
        <f t="shared" si="78"/>
        <v>-5.6392617767912858</v>
      </c>
      <c r="AC145">
        <f t="shared" si="79"/>
        <v>127.62118620905014</v>
      </c>
      <c r="AD145">
        <v>0</v>
      </c>
      <c r="AE145">
        <v>0</v>
      </c>
      <c r="AF145">
        <v>3</v>
      </c>
      <c r="AG145">
        <v>0</v>
      </c>
      <c r="AH145">
        <v>0</v>
      </c>
      <c r="AI145">
        <f t="shared" si="80"/>
        <v>1</v>
      </c>
      <c r="AJ145">
        <f t="shared" si="81"/>
        <v>0</v>
      </c>
      <c r="AK145">
        <f t="shared" si="82"/>
        <v>68051.460529440039</v>
      </c>
      <c r="AL145">
        <f t="shared" si="83"/>
        <v>1200</v>
      </c>
      <c r="AM145">
        <f t="shared" si="84"/>
        <v>963.36077651612845</v>
      </c>
      <c r="AN145">
        <f t="shared" si="85"/>
        <v>0.80280064709677368</v>
      </c>
      <c r="AO145">
        <f t="shared" si="86"/>
        <v>0.22319981245161274</v>
      </c>
      <c r="AP145">
        <v>10</v>
      </c>
      <c r="AQ145">
        <v>1</v>
      </c>
      <c r="AR145" t="s">
        <v>235</v>
      </c>
      <c r="AS145">
        <v>1560438372.1612899</v>
      </c>
      <c r="AT145">
        <v>448.28493548387098</v>
      </c>
      <c r="AU145">
        <v>473.74803225806397</v>
      </c>
      <c r="AV145">
        <v>18.957935483871001</v>
      </c>
      <c r="AW145">
        <v>18.951232258064501</v>
      </c>
      <c r="AX145">
        <v>600.06619354838699</v>
      </c>
      <c r="AY145">
        <v>99.466212903225795</v>
      </c>
      <c r="AZ145">
        <v>0.10008729677419401</v>
      </c>
      <c r="BA145">
        <v>22.786312903225799</v>
      </c>
      <c r="BB145">
        <v>23.3376290322581</v>
      </c>
      <c r="BC145">
        <v>23.2438096774193</v>
      </c>
      <c r="BD145">
        <v>0</v>
      </c>
      <c r="BE145">
        <v>0</v>
      </c>
      <c r="BF145">
        <v>13000.4322580645</v>
      </c>
      <c r="BG145">
        <v>1038.8996774193499</v>
      </c>
      <c r="BH145">
        <v>20.383690322580598</v>
      </c>
      <c r="BI145">
        <v>1200</v>
      </c>
      <c r="BJ145">
        <v>0.33000180645161298</v>
      </c>
      <c r="BK145">
        <v>0.32999183870967702</v>
      </c>
      <c r="BL145">
        <v>0.33000051612903197</v>
      </c>
      <c r="BM145">
        <v>1.00058580645161E-2</v>
      </c>
      <c r="BN145">
        <v>23</v>
      </c>
      <c r="BO145">
        <v>17743.129032258101</v>
      </c>
      <c r="BP145">
        <v>1560432001.5</v>
      </c>
      <c r="BQ145" t="s">
        <v>236</v>
      </c>
      <c r="BR145">
        <v>1</v>
      </c>
      <c r="BS145">
        <v>-1.3480000000000001</v>
      </c>
      <c r="BT145">
        <v>2.1000000000000001E-2</v>
      </c>
      <c r="BU145">
        <v>400</v>
      </c>
      <c r="BV145">
        <v>19</v>
      </c>
      <c r="BW145">
        <v>0.05</v>
      </c>
      <c r="BX145">
        <v>0.02</v>
      </c>
      <c r="BY145">
        <v>15.2764157562676</v>
      </c>
      <c r="BZ145">
        <v>-6.3355639944567502E-3</v>
      </c>
      <c r="CA145">
        <v>2.93319310780739E-2</v>
      </c>
      <c r="CB145">
        <v>1</v>
      </c>
      <c r="CC145">
        <v>-25.461156097560998</v>
      </c>
      <c r="CD145">
        <v>1.82947735191386E-2</v>
      </c>
      <c r="CE145">
        <v>5.0387532569371597E-2</v>
      </c>
      <c r="CF145">
        <v>1</v>
      </c>
      <c r="CG145">
        <v>6.9571251512195098E-3</v>
      </c>
      <c r="CH145">
        <v>-1.5085423028572E-2</v>
      </c>
      <c r="CI145">
        <v>2.9866254633142898E-3</v>
      </c>
      <c r="CJ145">
        <v>1</v>
      </c>
      <c r="CK145">
        <v>3</v>
      </c>
      <c r="CL145">
        <v>3</v>
      </c>
      <c r="CM145" t="s">
        <v>237</v>
      </c>
      <c r="CN145">
        <v>1.8608100000000001</v>
      </c>
      <c r="CO145">
        <v>1.85775</v>
      </c>
      <c r="CP145">
        <v>1.8605</v>
      </c>
      <c r="CQ145">
        <v>1.85334</v>
      </c>
      <c r="CR145">
        <v>1.85188</v>
      </c>
      <c r="CS145">
        <v>1.8527199999999999</v>
      </c>
      <c r="CT145">
        <v>1.85642</v>
      </c>
      <c r="CU145">
        <v>1.8627</v>
      </c>
      <c r="CV145" t="s">
        <v>238</v>
      </c>
      <c r="CW145" t="s">
        <v>19</v>
      </c>
      <c r="CX145" t="s">
        <v>19</v>
      </c>
      <c r="CY145" t="s">
        <v>19</v>
      </c>
      <c r="CZ145" t="s">
        <v>239</v>
      </c>
      <c r="DA145" t="s">
        <v>240</v>
      </c>
      <c r="DB145" t="s">
        <v>241</v>
      </c>
      <c r="DC145" t="s">
        <v>241</v>
      </c>
      <c r="DD145" t="s">
        <v>241</v>
      </c>
      <c r="DE145" t="s">
        <v>241</v>
      </c>
      <c r="DF145">
        <v>0</v>
      </c>
      <c r="DG145">
        <v>100</v>
      </c>
      <c r="DH145">
        <v>100</v>
      </c>
      <c r="DI145">
        <v>-1.3480000000000001</v>
      </c>
      <c r="DJ145">
        <v>2.1000000000000001E-2</v>
      </c>
      <c r="DK145">
        <v>3</v>
      </c>
      <c r="DL145">
        <v>636.81600000000003</v>
      </c>
      <c r="DM145">
        <v>289.68</v>
      </c>
      <c r="DN145">
        <v>22.999700000000001</v>
      </c>
      <c r="DO145">
        <v>23.5778</v>
      </c>
      <c r="DP145">
        <v>30.0001</v>
      </c>
      <c r="DQ145">
        <v>23.672799999999999</v>
      </c>
      <c r="DR145">
        <v>23.687000000000001</v>
      </c>
      <c r="DS145">
        <v>22.998000000000001</v>
      </c>
      <c r="DT145">
        <v>23.1144</v>
      </c>
      <c r="DU145">
        <v>100</v>
      </c>
      <c r="DV145">
        <v>23</v>
      </c>
      <c r="DW145">
        <v>503.33</v>
      </c>
      <c r="DX145">
        <v>19</v>
      </c>
      <c r="DY145">
        <v>101.27800000000001</v>
      </c>
      <c r="DZ145">
        <v>105.254</v>
      </c>
    </row>
    <row r="146" spans="1:130" x14ac:dyDescent="0.25">
      <c r="A146">
        <v>147</v>
      </c>
      <c r="B146">
        <v>1560438384.5</v>
      </c>
      <c r="C146">
        <v>292</v>
      </c>
      <c r="D146" t="s">
        <v>502</v>
      </c>
      <c r="E146" t="s">
        <v>503</v>
      </c>
      <c r="G146">
        <v>1560438374.1612899</v>
      </c>
      <c r="H146">
        <f t="shared" si="58"/>
        <v>3.7231832546284415E-6</v>
      </c>
      <c r="I146">
        <f t="shared" si="59"/>
        <v>15.28687391383626</v>
      </c>
      <c r="J146">
        <f t="shared" si="60"/>
        <v>451.61996774193602</v>
      </c>
      <c r="K146">
        <f t="shared" si="61"/>
        <v>-65422.784713669462</v>
      </c>
      <c r="L146">
        <f t="shared" si="62"/>
        <v>-6513.8823257919894</v>
      </c>
      <c r="M146">
        <f t="shared" si="63"/>
        <v>44.965975366595558</v>
      </c>
      <c r="N146">
        <f t="shared" si="64"/>
        <v>3.6837910554574717E-4</v>
      </c>
      <c r="O146">
        <f t="shared" si="65"/>
        <v>3</v>
      </c>
      <c r="P146">
        <f t="shared" si="66"/>
        <v>3.6835648974004514E-4</v>
      </c>
      <c r="Q146">
        <f t="shared" si="67"/>
        <v>2.3022483786950938E-4</v>
      </c>
      <c r="R146">
        <f t="shared" si="68"/>
        <v>215.0219569129606</v>
      </c>
      <c r="S146">
        <f t="shared" si="69"/>
        <v>24.028986872917272</v>
      </c>
      <c r="T146">
        <f t="shared" si="70"/>
        <v>23.29107258064515</v>
      </c>
      <c r="U146">
        <f t="shared" si="71"/>
        <v>2.8697824799462284</v>
      </c>
      <c r="V146">
        <f t="shared" si="72"/>
        <v>67.810111966108991</v>
      </c>
      <c r="W146">
        <f t="shared" si="73"/>
        <v>1.8874561542560031</v>
      </c>
      <c r="X146">
        <f t="shared" si="74"/>
        <v>2.7834435005789997</v>
      </c>
      <c r="Y146">
        <f t="shared" si="75"/>
        <v>0.98232632569022527</v>
      </c>
      <c r="Z146">
        <f t="shared" si="76"/>
        <v>-0.16419238152911428</v>
      </c>
      <c r="AA146">
        <f t="shared" si="77"/>
        <v>-81.651897870967844</v>
      </c>
      <c r="AB146">
        <f t="shared" si="78"/>
        <v>-5.6441921992529052</v>
      </c>
      <c r="AC146">
        <f t="shared" si="79"/>
        <v>127.56167446121074</v>
      </c>
      <c r="AD146">
        <v>0</v>
      </c>
      <c r="AE146">
        <v>0</v>
      </c>
      <c r="AF146">
        <v>3</v>
      </c>
      <c r="AG146">
        <v>0</v>
      </c>
      <c r="AH146">
        <v>0</v>
      </c>
      <c r="AI146">
        <f t="shared" si="80"/>
        <v>1</v>
      </c>
      <c r="AJ146">
        <f t="shared" si="81"/>
        <v>0</v>
      </c>
      <c r="AK146">
        <f t="shared" si="82"/>
        <v>68054.066442056239</v>
      </c>
      <c r="AL146">
        <f t="shared" si="83"/>
        <v>1199.9996774193501</v>
      </c>
      <c r="AM146">
        <f t="shared" si="84"/>
        <v>963.36060232234513</v>
      </c>
      <c r="AN146">
        <f t="shared" si="85"/>
        <v>0.8028007177419354</v>
      </c>
      <c r="AO146">
        <f t="shared" si="86"/>
        <v>0.22319986554838706</v>
      </c>
      <c r="AP146">
        <v>10</v>
      </c>
      <c r="AQ146">
        <v>1</v>
      </c>
      <c r="AR146" t="s">
        <v>235</v>
      </c>
      <c r="AS146">
        <v>1560438374.1612899</v>
      </c>
      <c r="AT146">
        <v>451.61996774193602</v>
      </c>
      <c r="AU146">
        <v>477.09848387096798</v>
      </c>
      <c r="AV146">
        <v>18.956841935483901</v>
      </c>
      <c r="AW146">
        <v>18.950754838709699</v>
      </c>
      <c r="AX146">
        <v>600.05674193548396</v>
      </c>
      <c r="AY146">
        <v>99.465874193548402</v>
      </c>
      <c r="AZ146">
        <v>0.10008519354838701</v>
      </c>
      <c r="BA146">
        <v>22.786225806451601</v>
      </c>
      <c r="BB146">
        <v>23.338112903225799</v>
      </c>
      <c r="BC146">
        <v>23.2440322580645</v>
      </c>
      <c r="BD146">
        <v>0</v>
      </c>
      <c r="BE146">
        <v>0</v>
      </c>
      <c r="BF146">
        <v>13001.032258064501</v>
      </c>
      <c r="BG146">
        <v>1038.91258064516</v>
      </c>
      <c r="BH146">
        <v>20.378761290322601</v>
      </c>
      <c r="BI146">
        <v>1199.9996774193501</v>
      </c>
      <c r="BJ146">
        <v>0.33000138709677401</v>
      </c>
      <c r="BK146">
        <v>0.32999193548387101</v>
      </c>
      <c r="BL146">
        <v>0.33000093548387099</v>
      </c>
      <c r="BM146">
        <v>1.00058451612903E-2</v>
      </c>
      <c r="BN146">
        <v>23</v>
      </c>
      <c r="BO146">
        <v>17743.122580645198</v>
      </c>
      <c r="BP146">
        <v>1560432001.5</v>
      </c>
      <c r="BQ146" t="s">
        <v>236</v>
      </c>
      <c r="BR146">
        <v>1</v>
      </c>
      <c r="BS146">
        <v>-1.3480000000000001</v>
      </c>
      <c r="BT146">
        <v>2.1000000000000001E-2</v>
      </c>
      <c r="BU146">
        <v>400</v>
      </c>
      <c r="BV146">
        <v>19</v>
      </c>
      <c r="BW146">
        <v>0.05</v>
      </c>
      <c r="BX146">
        <v>0.02</v>
      </c>
      <c r="BY146">
        <v>15.283567166141999</v>
      </c>
      <c r="BZ146">
        <v>5.1534488645936703E-2</v>
      </c>
      <c r="CA146">
        <v>3.3250643750577999E-2</v>
      </c>
      <c r="CB146">
        <v>1</v>
      </c>
      <c r="CC146">
        <v>-25.472263414634099</v>
      </c>
      <c r="CD146">
        <v>-9.6754703832704E-2</v>
      </c>
      <c r="CE146">
        <v>5.79917351390506E-2</v>
      </c>
      <c r="CF146">
        <v>1</v>
      </c>
      <c r="CG146">
        <v>6.31555805365854E-3</v>
      </c>
      <c r="CH146">
        <v>-2.6797196395821499E-2</v>
      </c>
      <c r="CI146">
        <v>3.6468486835447601E-3</v>
      </c>
      <c r="CJ146">
        <v>1</v>
      </c>
      <c r="CK146">
        <v>3</v>
      </c>
      <c r="CL146">
        <v>3</v>
      </c>
      <c r="CM146" t="s">
        <v>237</v>
      </c>
      <c r="CN146">
        <v>1.8608100000000001</v>
      </c>
      <c r="CO146">
        <v>1.8577600000000001</v>
      </c>
      <c r="CP146">
        <v>1.8605</v>
      </c>
      <c r="CQ146">
        <v>1.8533500000000001</v>
      </c>
      <c r="CR146">
        <v>1.8519099999999999</v>
      </c>
      <c r="CS146">
        <v>1.85273</v>
      </c>
      <c r="CT146">
        <v>1.85643</v>
      </c>
      <c r="CU146">
        <v>1.8627199999999999</v>
      </c>
      <c r="CV146" t="s">
        <v>238</v>
      </c>
      <c r="CW146" t="s">
        <v>19</v>
      </c>
      <c r="CX146" t="s">
        <v>19</v>
      </c>
      <c r="CY146" t="s">
        <v>19</v>
      </c>
      <c r="CZ146" t="s">
        <v>239</v>
      </c>
      <c r="DA146" t="s">
        <v>240</v>
      </c>
      <c r="DB146" t="s">
        <v>241</v>
      </c>
      <c r="DC146" t="s">
        <v>241</v>
      </c>
      <c r="DD146" t="s">
        <v>241</v>
      </c>
      <c r="DE146" t="s">
        <v>241</v>
      </c>
      <c r="DF146">
        <v>0</v>
      </c>
      <c r="DG146">
        <v>100</v>
      </c>
      <c r="DH146">
        <v>100</v>
      </c>
      <c r="DI146">
        <v>-1.3480000000000001</v>
      </c>
      <c r="DJ146">
        <v>2.1000000000000001E-2</v>
      </c>
      <c r="DK146">
        <v>3</v>
      </c>
      <c r="DL146">
        <v>637.01599999999996</v>
      </c>
      <c r="DM146">
        <v>289.66899999999998</v>
      </c>
      <c r="DN146">
        <v>22.999700000000001</v>
      </c>
      <c r="DO146">
        <v>23.5778</v>
      </c>
      <c r="DP146">
        <v>30</v>
      </c>
      <c r="DQ146">
        <v>23.672799999999999</v>
      </c>
      <c r="DR146">
        <v>23.687000000000001</v>
      </c>
      <c r="DS146">
        <v>23.0944</v>
      </c>
      <c r="DT146">
        <v>23.1144</v>
      </c>
      <c r="DU146">
        <v>100</v>
      </c>
      <c r="DV146">
        <v>23</v>
      </c>
      <c r="DW146">
        <v>503.33</v>
      </c>
      <c r="DX146">
        <v>19</v>
      </c>
      <c r="DY146">
        <v>101.277</v>
      </c>
      <c r="DZ146">
        <v>105.254</v>
      </c>
    </row>
    <row r="147" spans="1:130" x14ac:dyDescent="0.25">
      <c r="A147">
        <v>148</v>
      </c>
      <c r="B147">
        <v>1560438386.5</v>
      </c>
      <c r="C147">
        <v>294</v>
      </c>
      <c r="D147" t="s">
        <v>504</v>
      </c>
      <c r="E147" t="s">
        <v>505</v>
      </c>
      <c r="G147">
        <v>1560438376.1612899</v>
      </c>
      <c r="H147">
        <f t="shared" si="58"/>
        <v>3.3443495449592157E-6</v>
      </c>
      <c r="I147">
        <f t="shared" si="59"/>
        <v>15.288074992698068</v>
      </c>
      <c r="J147">
        <f t="shared" si="60"/>
        <v>454.95706451612898</v>
      </c>
      <c r="K147">
        <f t="shared" si="61"/>
        <v>-72894.750965873158</v>
      </c>
      <c r="L147">
        <f t="shared" si="62"/>
        <v>-7257.8177264263531</v>
      </c>
      <c r="M147">
        <f t="shared" si="63"/>
        <v>45.298123717494292</v>
      </c>
      <c r="N147">
        <f t="shared" si="64"/>
        <v>3.3085686696165739E-4</v>
      </c>
      <c r="O147">
        <f t="shared" si="65"/>
        <v>3</v>
      </c>
      <c r="P147">
        <f t="shared" si="66"/>
        <v>3.308386235899122E-4</v>
      </c>
      <c r="Q147">
        <f t="shared" si="67"/>
        <v>2.0677577871923945E-4</v>
      </c>
      <c r="R147">
        <f t="shared" si="68"/>
        <v>215.02210576880069</v>
      </c>
      <c r="S147">
        <f t="shared" si="69"/>
        <v>24.028820065487349</v>
      </c>
      <c r="T147">
        <f t="shared" si="70"/>
        <v>23.291112903225802</v>
      </c>
      <c r="U147">
        <f t="shared" si="71"/>
        <v>2.869789468415052</v>
      </c>
      <c r="V147">
        <f t="shared" si="72"/>
        <v>67.807510953671539</v>
      </c>
      <c r="W147">
        <f t="shared" si="73"/>
        <v>1.8873534905781666</v>
      </c>
      <c r="X147">
        <f t="shared" si="74"/>
        <v>2.7833988654555872</v>
      </c>
      <c r="Y147">
        <f t="shared" si="75"/>
        <v>0.98243597783688541</v>
      </c>
      <c r="Z147">
        <f t="shared" si="76"/>
        <v>-0.14748581493270141</v>
      </c>
      <c r="AA147">
        <f t="shared" si="77"/>
        <v>-81.701201264512235</v>
      </c>
      <c r="AB147">
        <f t="shared" si="78"/>
        <v>-5.6475938886797277</v>
      </c>
      <c r="AC147">
        <f t="shared" si="79"/>
        <v>127.52582480067602</v>
      </c>
      <c r="AD147">
        <v>0</v>
      </c>
      <c r="AE147">
        <v>0</v>
      </c>
      <c r="AF147">
        <v>3</v>
      </c>
      <c r="AG147">
        <v>0</v>
      </c>
      <c r="AH147">
        <v>0</v>
      </c>
      <c r="AI147">
        <f t="shared" si="80"/>
        <v>1</v>
      </c>
      <c r="AJ147">
        <f t="shared" si="81"/>
        <v>0</v>
      </c>
      <c r="AK147">
        <f t="shared" si="82"/>
        <v>68049.962276583567</v>
      </c>
      <c r="AL147">
        <f t="shared" si="83"/>
        <v>1200.0003225806499</v>
      </c>
      <c r="AM147">
        <f t="shared" si="84"/>
        <v>963.36114309701554</v>
      </c>
      <c r="AN147">
        <f t="shared" si="85"/>
        <v>0.80280073677419339</v>
      </c>
      <c r="AO147">
        <f t="shared" si="86"/>
        <v>0.22319989477419355</v>
      </c>
      <c r="AP147">
        <v>10</v>
      </c>
      <c r="AQ147">
        <v>1</v>
      </c>
      <c r="AR147" t="s">
        <v>235</v>
      </c>
      <c r="AS147">
        <v>1560438376.1612899</v>
      </c>
      <c r="AT147">
        <v>454.95706451612898</v>
      </c>
      <c r="AU147">
        <v>480.437322580645</v>
      </c>
      <c r="AV147">
        <v>18.9558580645161</v>
      </c>
      <c r="AW147">
        <v>18.950390322580599</v>
      </c>
      <c r="AX147">
        <v>600.05658064516103</v>
      </c>
      <c r="AY147">
        <v>99.465609677419295</v>
      </c>
      <c r="AZ147">
        <v>0.100101574193548</v>
      </c>
      <c r="BA147">
        <v>22.7859612903226</v>
      </c>
      <c r="BB147">
        <v>23.339041935483898</v>
      </c>
      <c r="BC147">
        <v>23.243183870967702</v>
      </c>
      <c r="BD147">
        <v>0</v>
      </c>
      <c r="BE147">
        <v>0</v>
      </c>
      <c r="BF147">
        <v>13000.183870967699</v>
      </c>
      <c r="BG147">
        <v>1038.9274193548399</v>
      </c>
      <c r="BH147">
        <v>20.3698032258065</v>
      </c>
      <c r="BI147">
        <v>1200.0003225806499</v>
      </c>
      <c r="BJ147">
        <v>0.33000093548387099</v>
      </c>
      <c r="BK147">
        <v>0.32999151612903199</v>
      </c>
      <c r="BL147">
        <v>0.33000174193548398</v>
      </c>
      <c r="BM147">
        <v>1.00058322580645E-2</v>
      </c>
      <c r="BN147">
        <v>23</v>
      </c>
      <c r="BO147">
        <v>17743.132258064499</v>
      </c>
      <c r="BP147">
        <v>1560432001.5</v>
      </c>
      <c r="BQ147" t="s">
        <v>236</v>
      </c>
      <c r="BR147">
        <v>1</v>
      </c>
      <c r="BS147">
        <v>-1.3480000000000001</v>
      </c>
      <c r="BT147">
        <v>2.1000000000000001E-2</v>
      </c>
      <c r="BU147">
        <v>400</v>
      </c>
      <c r="BV147">
        <v>19</v>
      </c>
      <c r="BW147">
        <v>0.05</v>
      </c>
      <c r="BX147">
        <v>0.02</v>
      </c>
      <c r="BY147">
        <v>15.290170277529599</v>
      </c>
      <c r="BZ147">
        <v>7.1812140476290698E-2</v>
      </c>
      <c r="CA147">
        <v>3.4342038746535103E-2</v>
      </c>
      <c r="CB147">
        <v>1</v>
      </c>
      <c r="CC147">
        <v>-25.479839024390198</v>
      </c>
      <c r="CD147">
        <v>-0.111192334494767</v>
      </c>
      <c r="CE147">
        <v>5.7428869590675398E-2</v>
      </c>
      <c r="CF147">
        <v>1</v>
      </c>
      <c r="CG147">
        <v>5.7334444195122E-3</v>
      </c>
      <c r="CH147">
        <v>-3.38472414439112E-2</v>
      </c>
      <c r="CI147">
        <v>3.9608619061354501E-3</v>
      </c>
      <c r="CJ147">
        <v>1</v>
      </c>
      <c r="CK147">
        <v>3</v>
      </c>
      <c r="CL147">
        <v>3</v>
      </c>
      <c r="CM147" t="s">
        <v>237</v>
      </c>
      <c r="CN147">
        <v>1.8608100000000001</v>
      </c>
      <c r="CO147">
        <v>1.8577600000000001</v>
      </c>
      <c r="CP147">
        <v>1.8605100000000001</v>
      </c>
      <c r="CQ147">
        <v>1.8533500000000001</v>
      </c>
      <c r="CR147">
        <v>1.8519099999999999</v>
      </c>
      <c r="CS147">
        <v>1.85273</v>
      </c>
      <c r="CT147">
        <v>1.8564099999999999</v>
      </c>
      <c r="CU147">
        <v>1.86269</v>
      </c>
      <c r="CV147" t="s">
        <v>238</v>
      </c>
      <c r="CW147" t="s">
        <v>19</v>
      </c>
      <c r="CX147" t="s">
        <v>19</v>
      </c>
      <c r="CY147" t="s">
        <v>19</v>
      </c>
      <c r="CZ147" t="s">
        <v>239</v>
      </c>
      <c r="DA147" t="s">
        <v>240</v>
      </c>
      <c r="DB147" t="s">
        <v>241</v>
      </c>
      <c r="DC147" t="s">
        <v>241</v>
      </c>
      <c r="DD147" t="s">
        <v>241</v>
      </c>
      <c r="DE147" t="s">
        <v>241</v>
      </c>
      <c r="DF147">
        <v>0</v>
      </c>
      <c r="DG147">
        <v>100</v>
      </c>
      <c r="DH147">
        <v>100</v>
      </c>
      <c r="DI147">
        <v>-1.3480000000000001</v>
      </c>
      <c r="DJ147">
        <v>2.1000000000000001E-2</v>
      </c>
      <c r="DK147">
        <v>3</v>
      </c>
      <c r="DL147">
        <v>637.11599999999999</v>
      </c>
      <c r="DM147">
        <v>289.71899999999999</v>
      </c>
      <c r="DN147">
        <v>22.999700000000001</v>
      </c>
      <c r="DO147">
        <v>23.5779</v>
      </c>
      <c r="DP147">
        <v>30.0001</v>
      </c>
      <c r="DQ147">
        <v>23.672899999999998</v>
      </c>
      <c r="DR147">
        <v>23.687899999999999</v>
      </c>
      <c r="DS147">
        <v>23.234200000000001</v>
      </c>
      <c r="DT147">
        <v>23.1144</v>
      </c>
      <c r="DU147">
        <v>100</v>
      </c>
      <c r="DV147">
        <v>23</v>
      </c>
      <c r="DW147">
        <v>508.33</v>
      </c>
      <c r="DX147">
        <v>19</v>
      </c>
      <c r="DY147">
        <v>101.277</v>
      </c>
      <c r="DZ147">
        <v>105.254</v>
      </c>
    </row>
    <row r="148" spans="1:130" x14ac:dyDescent="0.25">
      <c r="A148">
        <v>149</v>
      </c>
      <c r="B148">
        <v>1560438388.5</v>
      </c>
      <c r="C148">
        <v>296</v>
      </c>
      <c r="D148" t="s">
        <v>506</v>
      </c>
      <c r="E148" t="s">
        <v>507</v>
      </c>
      <c r="G148">
        <v>1560438378.1612899</v>
      </c>
      <c r="H148">
        <f t="shared" si="58"/>
        <v>2.8392727624302336E-6</v>
      </c>
      <c r="I148">
        <f t="shared" si="59"/>
        <v>15.284827169136545</v>
      </c>
      <c r="J148">
        <f t="shared" si="60"/>
        <v>458.296870967742</v>
      </c>
      <c r="K148">
        <f t="shared" si="61"/>
        <v>-85917.054042848584</v>
      </c>
      <c r="L148">
        <f t="shared" si="62"/>
        <v>-8554.3777255032455</v>
      </c>
      <c r="M148">
        <f t="shared" si="63"/>
        <v>45.630574608844029</v>
      </c>
      <c r="N148">
        <f t="shared" si="64"/>
        <v>2.8089707533689303E-4</v>
      </c>
      <c r="O148">
        <f t="shared" si="65"/>
        <v>3</v>
      </c>
      <c r="P148">
        <f t="shared" si="66"/>
        <v>2.8088392542469955E-4</v>
      </c>
      <c r="Q148">
        <f t="shared" si="67"/>
        <v>1.755536347805032E-4</v>
      </c>
      <c r="R148">
        <f t="shared" si="68"/>
        <v>215.02209127268486</v>
      </c>
      <c r="S148">
        <f t="shared" si="69"/>
        <v>24.028300956427792</v>
      </c>
      <c r="T148">
        <f t="shared" si="70"/>
        <v>23.290251612903198</v>
      </c>
      <c r="U148">
        <f t="shared" si="71"/>
        <v>2.8696401979577391</v>
      </c>
      <c r="V148">
        <f t="shared" si="72"/>
        <v>67.806065836917313</v>
      </c>
      <c r="W148">
        <f t="shared" si="73"/>
        <v>1.8872390820651301</v>
      </c>
      <c r="X148">
        <f t="shared" si="74"/>
        <v>2.7832894576190181</v>
      </c>
      <c r="Y148">
        <f t="shared" si="75"/>
        <v>0.98240111589260892</v>
      </c>
      <c r="Z148">
        <f t="shared" si="76"/>
        <v>-0.12521192882317331</v>
      </c>
      <c r="AA148">
        <f t="shared" si="77"/>
        <v>-81.666767148383485</v>
      </c>
      <c r="AB148">
        <f t="shared" si="78"/>
        <v>-5.6451704452881302</v>
      </c>
      <c r="AC148">
        <f t="shared" si="79"/>
        <v>127.58494175019007</v>
      </c>
      <c r="AD148">
        <v>0</v>
      </c>
      <c r="AE148">
        <v>0</v>
      </c>
      <c r="AF148">
        <v>3</v>
      </c>
      <c r="AG148">
        <v>0</v>
      </c>
      <c r="AH148">
        <v>0</v>
      </c>
      <c r="AI148">
        <f t="shared" si="80"/>
        <v>1</v>
      </c>
      <c r="AJ148">
        <f t="shared" si="81"/>
        <v>0</v>
      </c>
      <c r="AK148">
        <f t="shared" si="82"/>
        <v>68048.277960377702</v>
      </c>
      <c r="AL148">
        <f t="shared" si="83"/>
        <v>1200.0003225806499</v>
      </c>
      <c r="AM148">
        <f t="shared" si="84"/>
        <v>963.361113097008</v>
      </c>
      <c r="AN148">
        <f t="shared" si="85"/>
        <v>0.80280071177419388</v>
      </c>
      <c r="AO148">
        <f t="shared" si="86"/>
        <v>0.22319988667741947</v>
      </c>
      <c r="AP148">
        <v>10</v>
      </c>
      <c r="AQ148">
        <v>1</v>
      </c>
      <c r="AR148" t="s">
        <v>235</v>
      </c>
      <c r="AS148">
        <v>1560438378.1612899</v>
      </c>
      <c r="AT148">
        <v>458.296870967742</v>
      </c>
      <c r="AU148">
        <v>483.771064516129</v>
      </c>
      <c r="AV148">
        <v>18.954741935483899</v>
      </c>
      <c r="AW148">
        <v>18.950099999999999</v>
      </c>
      <c r="AX148">
        <v>600.063290322581</v>
      </c>
      <c r="AY148">
        <v>99.465409677419302</v>
      </c>
      <c r="AZ148">
        <v>0.100128512903226</v>
      </c>
      <c r="BA148">
        <v>22.785312903225801</v>
      </c>
      <c r="BB148">
        <v>23.3385</v>
      </c>
      <c r="BC148">
        <v>23.2420032258064</v>
      </c>
      <c r="BD148">
        <v>0</v>
      </c>
      <c r="BE148">
        <v>0</v>
      </c>
      <c r="BF148">
        <v>12999.822580645199</v>
      </c>
      <c r="BG148">
        <v>1038.9406451612899</v>
      </c>
      <c r="BH148">
        <v>20.3720419354839</v>
      </c>
      <c r="BI148">
        <v>1200.0003225806499</v>
      </c>
      <c r="BJ148">
        <v>0.33000093548387099</v>
      </c>
      <c r="BK148">
        <v>0.32999148387096799</v>
      </c>
      <c r="BL148">
        <v>0.33000174193548398</v>
      </c>
      <c r="BM148">
        <v>1.00058290322581E-2</v>
      </c>
      <c r="BN148">
        <v>23</v>
      </c>
      <c r="BO148">
        <v>17743.138709677401</v>
      </c>
      <c r="BP148">
        <v>1560432001.5</v>
      </c>
      <c r="BQ148" t="s">
        <v>236</v>
      </c>
      <c r="BR148">
        <v>1</v>
      </c>
      <c r="BS148">
        <v>-1.3480000000000001</v>
      </c>
      <c r="BT148">
        <v>2.1000000000000001E-2</v>
      </c>
      <c r="BU148">
        <v>400</v>
      </c>
      <c r="BV148">
        <v>19</v>
      </c>
      <c r="BW148">
        <v>0.05</v>
      </c>
      <c r="BX148">
        <v>0.02</v>
      </c>
      <c r="BY148">
        <v>15.289342821302901</v>
      </c>
      <c r="BZ148">
        <v>0.15453832504208101</v>
      </c>
      <c r="CA148">
        <v>3.3961821148899403E-2</v>
      </c>
      <c r="CB148">
        <v>1</v>
      </c>
      <c r="CC148">
        <v>-25.477558536585398</v>
      </c>
      <c r="CD148">
        <v>-0.248021602787447</v>
      </c>
      <c r="CE148">
        <v>5.6656194527573103E-2</v>
      </c>
      <c r="CF148">
        <v>1</v>
      </c>
      <c r="CG148">
        <v>4.9786461658536604E-3</v>
      </c>
      <c r="CH148">
        <v>-3.8262591800696098E-2</v>
      </c>
      <c r="CI148">
        <v>4.1983182676722302E-3</v>
      </c>
      <c r="CJ148">
        <v>1</v>
      </c>
      <c r="CK148">
        <v>3</v>
      </c>
      <c r="CL148">
        <v>3</v>
      </c>
      <c r="CM148" t="s">
        <v>237</v>
      </c>
      <c r="CN148">
        <v>1.8608100000000001</v>
      </c>
      <c r="CO148">
        <v>1.8577600000000001</v>
      </c>
      <c r="CP148">
        <v>1.86052</v>
      </c>
      <c r="CQ148">
        <v>1.85334</v>
      </c>
      <c r="CR148">
        <v>1.8519000000000001</v>
      </c>
      <c r="CS148">
        <v>1.85273</v>
      </c>
      <c r="CT148">
        <v>1.8564000000000001</v>
      </c>
      <c r="CU148">
        <v>1.8626799999999999</v>
      </c>
      <c r="CV148" t="s">
        <v>238</v>
      </c>
      <c r="CW148" t="s">
        <v>19</v>
      </c>
      <c r="CX148" t="s">
        <v>19</v>
      </c>
      <c r="CY148" t="s">
        <v>19</v>
      </c>
      <c r="CZ148" t="s">
        <v>239</v>
      </c>
      <c r="DA148" t="s">
        <v>240</v>
      </c>
      <c r="DB148" t="s">
        <v>241</v>
      </c>
      <c r="DC148" t="s">
        <v>241</v>
      </c>
      <c r="DD148" t="s">
        <v>241</v>
      </c>
      <c r="DE148" t="s">
        <v>241</v>
      </c>
      <c r="DF148">
        <v>0</v>
      </c>
      <c r="DG148">
        <v>100</v>
      </c>
      <c r="DH148">
        <v>100</v>
      </c>
      <c r="DI148">
        <v>-1.3480000000000001</v>
      </c>
      <c r="DJ148">
        <v>2.1000000000000001E-2</v>
      </c>
      <c r="DK148">
        <v>3</v>
      </c>
      <c r="DL148">
        <v>637.18899999999996</v>
      </c>
      <c r="DM148">
        <v>289.613</v>
      </c>
      <c r="DN148">
        <v>22.999600000000001</v>
      </c>
      <c r="DO148">
        <v>23.578800000000001</v>
      </c>
      <c r="DP148">
        <v>30.0002</v>
      </c>
      <c r="DQ148">
        <v>23.6739</v>
      </c>
      <c r="DR148">
        <v>23.6889</v>
      </c>
      <c r="DS148">
        <v>23.364799999999999</v>
      </c>
      <c r="DT148">
        <v>23.1144</v>
      </c>
      <c r="DU148">
        <v>100</v>
      </c>
      <c r="DV148">
        <v>23</v>
      </c>
      <c r="DW148">
        <v>513.33000000000004</v>
      </c>
      <c r="DX148">
        <v>19</v>
      </c>
      <c r="DY148">
        <v>101.27800000000001</v>
      </c>
      <c r="DZ148">
        <v>105.254</v>
      </c>
    </row>
    <row r="149" spans="1:130" x14ac:dyDescent="0.25">
      <c r="A149">
        <v>150</v>
      </c>
      <c r="B149">
        <v>1560438390.5</v>
      </c>
      <c r="C149">
        <v>298</v>
      </c>
      <c r="D149" t="s">
        <v>508</v>
      </c>
      <c r="E149" t="s">
        <v>509</v>
      </c>
      <c r="G149">
        <v>1560438380.1612899</v>
      </c>
      <c r="H149">
        <f t="shared" si="58"/>
        <v>2.2788801695201039E-6</v>
      </c>
      <c r="I149">
        <f t="shared" si="59"/>
        <v>15.289326708431538</v>
      </c>
      <c r="J149">
        <f t="shared" si="60"/>
        <v>461.63680645161298</v>
      </c>
      <c r="K149">
        <f t="shared" si="61"/>
        <v>-107179.17884978643</v>
      </c>
      <c r="L149">
        <f t="shared" si="62"/>
        <v>-10671.339394570547</v>
      </c>
      <c r="M149">
        <f t="shared" si="63"/>
        <v>45.963060097475754</v>
      </c>
      <c r="N149">
        <f t="shared" si="64"/>
        <v>2.2546416285378743E-4</v>
      </c>
      <c r="O149">
        <f t="shared" si="65"/>
        <v>3</v>
      </c>
      <c r="P149">
        <f t="shared" si="66"/>
        <v>2.2545569082402209E-4</v>
      </c>
      <c r="Q149">
        <f t="shared" si="67"/>
        <v>1.4091056789944801E-4</v>
      </c>
      <c r="R149">
        <f t="shared" si="68"/>
        <v>215.0221434493447</v>
      </c>
      <c r="S149">
        <f t="shared" si="69"/>
        <v>24.02767063891028</v>
      </c>
      <c r="T149">
        <f t="shared" si="70"/>
        <v>23.2892822580645</v>
      </c>
      <c r="U149">
        <f t="shared" si="71"/>
        <v>2.8694722069329384</v>
      </c>
      <c r="V149">
        <f t="shared" si="72"/>
        <v>67.804825265194452</v>
      </c>
      <c r="W149">
        <f t="shared" si="73"/>
        <v>1.8871159790423739</v>
      </c>
      <c r="X149">
        <f t="shared" si="74"/>
        <v>2.7831588263248102</v>
      </c>
      <c r="Y149">
        <f t="shared" si="75"/>
        <v>0.98235622789056443</v>
      </c>
      <c r="Z149">
        <f t="shared" si="76"/>
        <v>-0.10049861547583658</v>
      </c>
      <c r="AA149">
        <f t="shared" si="77"/>
        <v>-81.63520254193611</v>
      </c>
      <c r="AB149">
        <f t="shared" si="78"/>
        <v>-5.6429387036545267</v>
      </c>
      <c r="AC149">
        <f t="shared" si="79"/>
        <v>127.64350358827824</v>
      </c>
      <c r="AD149">
        <v>0</v>
      </c>
      <c r="AE149">
        <v>0</v>
      </c>
      <c r="AF149">
        <v>3</v>
      </c>
      <c r="AG149">
        <v>0</v>
      </c>
      <c r="AH149">
        <v>0</v>
      </c>
      <c r="AI149">
        <f t="shared" si="80"/>
        <v>1</v>
      </c>
      <c r="AJ149">
        <f t="shared" si="81"/>
        <v>0</v>
      </c>
      <c r="AK149">
        <f t="shared" si="82"/>
        <v>68049.503952296087</v>
      </c>
      <c r="AL149">
        <f t="shared" si="83"/>
        <v>1200.00096774194</v>
      </c>
      <c r="AM149">
        <f t="shared" si="84"/>
        <v>963.36150948446539</v>
      </c>
      <c r="AN149">
        <f t="shared" si="85"/>
        <v>0.80280061048387097</v>
      </c>
      <c r="AO149">
        <f t="shared" si="86"/>
        <v>0.22319984899999995</v>
      </c>
      <c r="AP149">
        <v>10</v>
      </c>
      <c r="AQ149">
        <v>1</v>
      </c>
      <c r="AR149" t="s">
        <v>235</v>
      </c>
      <c r="AS149">
        <v>1560438380.1612899</v>
      </c>
      <c r="AT149">
        <v>461.63680645161298</v>
      </c>
      <c r="AU149">
        <v>487.11845161290302</v>
      </c>
      <c r="AV149">
        <v>18.9535290322581</v>
      </c>
      <c r="AW149">
        <v>18.949803225806502</v>
      </c>
      <c r="AX149">
        <v>600.05461290322603</v>
      </c>
      <c r="AY149">
        <v>99.4652806451613</v>
      </c>
      <c r="AZ149">
        <v>0.100134103225806</v>
      </c>
      <c r="BA149">
        <v>22.784538709677399</v>
      </c>
      <c r="BB149">
        <v>23.3369258064516</v>
      </c>
      <c r="BC149">
        <v>23.2416387096774</v>
      </c>
      <c r="BD149">
        <v>0</v>
      </c>
      <c r="BE149">
        <v>0</v>
      </c>
      <c r="BF149">
        <v>13000.064516128999</v>
      </c>
      <c r="BG149">
        <v>1038.9519354838701</v>
      </c>
      <c r="BH149">
        <v>20.401609677419401</v>
      </c>
      <c r="BI149">
        <v>1200.00096774194</v>
      </c>
      <c r="BJ149">
        <v>0.33000116129032298</v>
      </c>
      <c r="BK149">
        <v>0.32999190322580602</v>
      </c>
      <c r="BL149">
        <v>0.33000106451612898</v>
      </c>
      <c r="BM149">
        <v>1.0005835483871E-2</v>
      </c>
      <c r="BN149">
        <v>23</v>
      </c>
      <c r="BO149">
        <v>17743.1483870968</v>
      </c>
      <c r="BP149">
        <v>1560432001.5</v>
      </c>
      <c r="BQ149" t="s">
        <v>236</v>
      </c>
      <c r="BR149">
        <v>1</v>
      </c>
      <c r="BS149">
        <v>-1.3480000000000001</v>
      </c>
      <c r="BT149">
        <v>2.1000000000000001E-2</v>
      </c>
      <c r="BU149">
        <v>400</v>
      </c>
      <c r="BV149">
        <v>19</v>
      </c>
      <c r="BW149">
        <v>0.05</v>
      </c>
      <c r="BX149">
        <v>0.02</v>
      </c>
      <c r="BY149">
        <v>15.2865952509776</v>
      </c>
      <c r="BZ149">
        <v>0.202108904098936</v>
      </c>
      <c r="CA149">
        <v>3.3384097271968297E-2</v>
      </c>
      <c r="CB149">
        <v>1</v>
      </c>
      <c r="CC149">
        <v>-25.4760414634146</v>
      </c>
      <c r="CD149">
        <v>-0.379616027874561</v>
      </c>
      <c r="CE149">
        <v>5.7357909168656698E-2</v>
      </c>
      <c r="CF149">
        <v>1</v>
      </c>
      <c r="CG149">
        <v>4.0466504585365904E-3</v>
      </c>
      <c r="CH149">
        <v>-4.0301796000000202E-2</v>
      </c>
      <c r="CI149">
        <v>4.3269889120662302E-3</v>
      </c>
      <c r="CJ149">
        <v>1</v>
      </c>
      <c r="CK149">
        <v>3</v>
      </c>
      <c r="CL149">
        <v>3</v>
      </c>
      <c r="CM149" t="s">
        <v>237</v>
      </c>
      <c r="CN149">
        <v>1.8608100000000001</v>
      </c>
      <c r="CO149">
        <v>1.85775</v>
      </c>
      <c r="CP149">
        <v>1.8605100000000001</v>
      </c>
      <c r="CQ149">
        <v>1.8533299999999999</v>
      </c>
      <c r="CR149">
        <v>1.8519000000000001</v>
      </c>
      <c r="CS149">
        <v>1.85273</v>
      </c>
      <c r="CT149">
        <v>1.8564000000000001</v>
      </c>
      <c r="CU149">
        <v>1.86269</v>
      </c>
      <c r="CV149" t="s">
        <v>238</v>
      </c>
      <c r="CW149" t="s">
        <v>19</v>
      </c>
      <c r="CX149" t="s">
        <v>19</v>
      </c>
      <c r="CY149" t="s">
        <v>19</v>
      </c>
      <c r="CZ149" t="s">
        <v>239</v>
      </c>
      <c r="DA149" t="s">
        <v>240</v>
      </c>
      <c r="DB149" t="s">
        <v>241</v>
      </c>
      <c r="DC149" t="s">
        <v>241</v>
      </c>
      <c r="DD149" t="s">
        <v>241</v>
      </c>
      <c r="DE149" t="s">
        <v>241</v>
      </c>
      <c r="DF149">
        <v>0</v>
      </c>
      <c r="DG149">
        <v>100</v>
      </c>
      <c r="DH149">
        <v>100</v>
      </c>
      <c r="DI149">
        <v>-1.3480000000000001</v>
      </c>
      <c r="DJ149">
        <v>2.1000000000000001E-2</v>
      </c>
      <c r="DK149">
        <v>3</v>
      </c>
      <c r="DL149">
        <v>637.28099999999995</v>
      </c>
      <c r="DM149">
        <v>289.50200000000001</v>
      </c>
      <c r="DN149">
        <v>22.999600000000001</v>
      </c>
      <c r="DO149">
        <v>23.579699999999999</v>
      </c>
      <c r="DP149">
        <v>30.0001</v>
      </c>
      <c r="DQ149">
        <v>23.674800000000001</v>
      </c>
      <c r="DR149">
        <v>23.6889</v>
      </c>
      <c r="DS149">
        <v>23.457599999999999</v>
      </c>
      <c r="DT149">
        <v>23.1144</v>
      </c>
      <c r="DU149">
        <v>100</v>
      </c>
      <c r="DV149">
        <v>23</v>
      </c>
      <c r="DW149">
        <v>513.33000000000004</v>
      </c>
      <c r="DX149">
        <v>19</v>
      </c>
      <c r="DY149">
        <v>101.279</v>
      </c>
      <c r="DZ149">
        <v>105.254</v>
      </c>
    </row>
    <row r="150" spans="1:130" x14ac:dyDescent="0.25">
      <c r="A150">
        <v>151</v>
      </c>
      <c r="B150">
        <v>1560438392.5</v>
      </c>
      <c r="C150">
        <v>300</v>
      </c>
      <c r="D150" t="s">
        <v>510</v>
      </c>
      <c r="E150" t="s">
        <v>511</v>
      </c>
      <c r="G150">
        <v>1560438382.1612899</v>
      </c>
      <c r="H150">
        <f t="shared" si="58"/>
        <v>1.6317124746956365E-6</v>
      </c>
      <c r="I150">
        <f t="shared" si="59"/>
        <v>15.297138660878819</v>
      </c>
      <c r="J150">
        <f t="shared" si="60"/>
        <v>464.97658064516099</v>
      </c>
      <c r="K150">
        <f t="shared" si="61"/>
        <v>-149938.06071738526</v>
      </c>
      <c r="L150">
        <f t="shared" si="62"/>
        <v>-14928.666083430453</v>
      </c>
      <c r="M150">
        <f t="shared" si="63"/>
        <v>46.295650856460739</v>
      </c>
      <c r="N150">
        <f t="shared" si="64"/>
        <v>1.6143865178525947E-4</v>
      </c>
      <c r="O150">
        <f t="shared" si="65"/>
        <v>3</v>
      </c>
      <c r="P150">
        <f t="shared" si="66"/>
        <v>1.6143430816241585E-4</v>
      </c>
      <c r="Q150">
        <f t="shared" si="67"/>
        <v>1.0089683283988421E-4</v>
      </c>
      <c r="R150">
        <f t="shared" si="68"/>
        <v>215.02218775048098</v>
      </c>
      <c r="S150">
        <f t="shared" si="69"/>
        <v>24.02742663019659</v>
      </c>
      <c r="T150">
        <f t="shared" si="70"/>
        <v>23.288479032258049</v>
      </c>
      <c r="U150">
        <f t="shared" si="71"/>
        <v>2.8693330129002717</v>
      </c>
      <c r="V150">
        <f t="shared" si="72"/>
        <v>67.802426558784703</v>
      </c>
      <c r="W150">
        <f t="shared" si="73"/>
        <v>1.8870023517848071</v>
      </c>
      <c r="X150">
        <f t="shared" si="74"/>
        <v>2.783089702768641</v>
      </c>
      <c r="Y150">
        <f t="shared" si="75"/>
        <v>0.98233066111546452</v>
      </c>
      <c r="Z150">
        <f t="shared" si="76"/>
        <v>-7.1958520134077567E-2</v>
      </c>
      <c r="AA150">
        <f t="shared" si="77"/>
        <v>-81.571551599991764</v>
      </c>
      <c r="AB150">
        <f t="shared" si="78"/>
        <v>-5.6385042470256321</v>
      </c>
      <c r="AC150">
        <f t="shared" si="79"/>
        <v>127.74017338332952</v>
      </c>
      <c r="AD150">
        <v>0</v>
      </c>
      <c r="AE150">
        <v>0</v>
      </c>
      <c r="AF150">
        <v>3</v>
      </c>
      <c r="AG150">
        <v>0</v>
      </c>
      <c r="AH150">
        <v>0</v>
      </c>
      <c r="AI150">
        <f t="shared" si="80"/>
        <v>1</v>
      </c>
      <c r="AJ150">
        <f t="shared" si="81"/>
        <v>0</v>
      </c>
      <c r="AK150">
        <f t="shared" si="82"/>
        <v>68047.644194162174</v>
      </c>
      <c r="AL150">
        <f t="shared" si="83"/>
        <v>1200.00129032258</v>
      </c>
      <c r="AM150">
        <f t="shared" si="84"/>
        <v>963.36183967828356</v>
      </c>
      <c r="AN150">
        <f t="shared" si="85"/>
        <v>0.80280066983871001</v>
      </c>
      <c r="AO150">
        <f t="shared" si="86"/>
        <v>0.22319981848387105</v>
      </c>
      <c r="AP150">
        <v>10</v>
      </c>
      <c r="AQ150">
        <v>1</v>
      </c>
      <c r="AR150" t="s">
        <v>235</v>
      </c>
      <c r="AS150">
        <v>1560438382.1612899</v>
      </c>
      <c r="AT150">
        <v>464.97658064516099</v>
      </c>
      <c r="AU150">
        <v>490.47080645161299</v>
      </c>
      <c r="AV150">
        <v>18.9523612903226</v>
      </c>
      <c r="AW150">
        <v>18.949693548387099</v>
      </c>
      <c r="AX150">
        <v>600.05341935483898</v>
      </c>
      <c r="AY150">
        <v>99.465458064516099</v>
      </c>
      <c r="AZ150">
        <v>0.10009595161290299</v>
      </c>
      <c r="BA150">
        <v>22.7841290322581</v>
      </c>
      <c r="BB150">
        <v>23.3351677419355</v>
      </c>
      <c r="BC150">
        <v>23.241790322580599</v>
      </c>
      <c r="BD150">
        <v>0</v>
      </c>
      <c r="BE150">
        <v>0</v>
      </c>
      <c r="BF150">
        <v>12999.6225806452</v>
      </c>
      <c r="BG150">
        <v>1038.9606451612899</v>
      </c>
      <c r="BH150">
        <v>20.460964516129</v>
      </c>
      <c r="BI150">
        <v>1200.00129032258</v>
      </c>
      <c r="BJ150">
        <v>0.33000167741935499</v>
      </c>
      <c r="BK150">
        <v>0.32999135483871</v>
      </c>
      <c r="BL150">
        <v>0.33000106451612898</v>
      </c>
      <c r="BM150">
        <v>1.00058483870968E-2</v>
      </c>
      <c r="BN150">
        <v>23</v>
      </c>
      <c r="BO150">
        <v>17743.158064516101</v>
      </c>
      <c r="BP150">
        <v>1560432001.5</v>
      </c>
      <c r="BQ150" t="s">
        <v>236</v>
      </c>
      <c r="BR150">
        <v>1</v>
      </c>
      <c r="BS150">
        <v>-1.3480000000000001</v>
      </c>
      <c r="BT150">
        <v>2.1000000000000001E-2</v>
      </c>
      <c r="BU150">
        <v>400</v>
      </c>
      <c r="BV150">
        <v>19</v>
      </c>
      <c r="BW150">
        <v>0.05</v>
      </c>
      <c r="BX150">
        <v>0.02</v>
      </c>
      <c r="BY150">
        <v>15.293156850489501</v>
      </c>
      <c r="BZ150">
        <v>0.23988856945306899</v>
      </c>
      <c r="CA150">
        <v>3.55731415027934E-2</v>
      </c>
      <c r="CB150">
        <v>1</v>
      </c>
      <c r="CC150">
        <v>-25.4881536585366</v>
      </c>
      <c r="CD150">
        <v>-0.41917003484315601</v>
      </c>
      <c r="CE150">
        <v>6.0062500364451397E-2</v>
      </c>
      <c r="CF150">
        <v>1</v>
      </c>
      <c r="CG150">
        <v>3.0470602146341502E-3</v>
      </c>
      <c r="CH150">
        <v>-3.90726607776994E-2</v>
      </c>
      <c r="CI150">
        <v>4.2341629237522297E-3</v>
      </c>
      <c r="CJ150">
        <v>1</v>
      </c>
      <c r="CK150">
        <v>3</v>
      </c>
      <c r="CL150">
        <v>3</v>
      </c>
      <c r="CM150" t="s">
        <v>237</v>
      </c>
      <c r="CN150">
        <v>1.8608100000000001</v>
      </c>
      <c r="CO150">
        <v>1.8577399999999999</v>
      </c>
      <c r="CP150">
        <v>1.8605100000000001</v>
      </c>
      <c r="CQ150">
        <v>1.85334</v>
      </c>
      <c r="CR150">
        <v>1.8519000000000001</v>
      </c>
      <c r="CS150">
        <v>1.8527199999999999</v>
      </c>
      <c r="CT150">
        <v>1.8564000000000001</v>
      </c>
      <c r="CU150">
        <v>1.86269</v>
      </c>
      <c r="CV150" t="s">
        <v>238</v>
      </c>
      <c r="CW150" t="s">
        <v>19</v>
      </c>
      <c r="CX150" t="s">
        <v>19</v>
      </c>
      <c r="CY150" t="s">
        <v>19</v>
      </c>
      <c r="CZ150" t="s">
        <v>239</v>
      </c>
      <c r="DA150" t="s">
        <v>240</v>
      </c>
      <c r="DB150" t="s">
        <v>241</v>
      </c>
      <c r="DC150" t="s">
        <v>241</v>
      </c>
      <c r="DD150" t="s">
        <v>241</v>
      </c>
      <c r="DE150" t="s">
        <v>241</v>
      </c>
      <c r="DF150">
        <v>0</v>
      </c>
      <c r="DG150">
        <v>100</v>
      </c>
      <c r="DH150">
        <v>100</v>
      </c>
      <c r="DI150">
        <v>-1.3480000000000001</v>
      </c>
      <c r="DJ150">
        <v>2.1000000000000001E-2</v>
      </c>
      <c r="DK150">
        <v>3</v>
      </c>
      <c r="DL150">
        <v>637.36099999999999</v>
      </c>
      <c r="DM150">
        <v>289.56900000000002</v>
      </c>
      <c r="DN150">
        <v>22.999500000000001</v>
      </c>
      <c r="DO150">
        <v>23.579699999999999</v>
      </c>
      <c r="DP150">
        <v>30.0001</v>
      </c>
      <c r="DQ150">
        <v>23.674800000000001</v>
      </c>
      <c r="DR150">
        <v>23.6889</v>
      </c>
      <c r="DS150">
        <v>23.5961</v>
      </c>
      <c r="DT150">
        <v>23.1144</v>
      </c>
      <c r="DU150">
        <v>100</v>
      </c>
      <c r="DV150">
        <v>23</v>
      </c>
      <c r="DW150">
        <v>518.33000000000004</v>
      </c>
      <c r="DX150">
        <v>19</v>
      </c>
      <c r="DY150">
        <v>101.279</v>
      </c>
      <c r="DZ150">
        <v>105.253</v>
      </c>
    </row>
    <row r="151" spans="1:130" x14ac:dyDescent="0.25">
      <c r="A151">
        <v>152</v>
      </c>
      <c r="B151">
        <v>1560438394.5</v>
      </c>
      <c r="C151">
        <v>302</v>
      </c>
      <c r="D151" t="s">
        <v>512</v>
      </c>
      <c r="E151" t="s">
        <v>513</v>
      </c>
      <c r="G151">
        <v>1560438384.1612899</v>
      </c>
      <c r="H151">
        <f t="shared" si="58"/>
        <v>8.5630633470133445E-7</v>
      </c>
      <c r="I151">
        <f t="shared" si="59"/>
        <v>15.303731151380051</v>
      </c>
      <c r="J151">
        <f t="shared" si="60"/>
        <v>468.313548387097</v>
      </c>
      <c r="K151">
        <f t="shared" si="61"/>
        <v>-286249.33693789598</v>
      </c>
      <c r="L151">
        <f t="shared" si="62"/>
        <v>-28500.655141484451</v>
      </c>
      <c r="M151">
        <f t="shared" si="63"/>
        <v>46.628030944788989</v>
      </c>
      <c r="N151">
        <f t="shared" si="64"/>
        <v>8.471920229628877E-5</v>
      </c>
      <c r="O151">
        <f t="shared" si="65"/>
        <v>3</v>
      </c>
      <c r="P151">
        <f t="shared" si="66"/>
        <v>8.4718006089306113E-5</v>
      </c>
      <c r="Q151">
        <f t="shared" si="67"/>
        <v>5.2948861276238082E-5</v>
      </c>
      <c r="R151">
        <f t="shared" si="68"/>
        <v>215.02216177246291</v>
      </c>
      <c r="S151">
        <f t="shared" si="69"/>
        <v>24.028069069403131</v>
      </c>
      <c r="T151">
        <f t="shared" si="70"/>
        <v>23.2880838709677</v>
      </c>
      <c r="U151">
        <f t="shared" si="71"/>
        <v>2.8692645360758036</v>
      </c>
      <c r="V151">
        <f t="shared" si="72"/>
        <v>67.79754743014621</v>
      </c>
      <c r="W151">
        <f t="shared" si="73"/>
        <v>1.8869174844749672</v>
      </c>
      <c r="X151">
        <f t="shared" si="74"/>
        <v>2.7831648134751679</v>
      </c>
      <c r="Y151">
        <f t="shared" si="75"/>
        <v>0.98234705160083635</v>
      </c>
      <c r="Z151">
        <f t="shared" si="76"/>
        <v>-3.7763109360328846E-2</v>
      </c>
      <c r="AA151">
        <f t="shared" si="77"/>
        <v>-81.435641187087697</v>
      </c>
      <c r="AB151">
        <f t="shared" si="78"/>
        <v>-5.6291110676144802</v>
      </c>
      <c r="AC151">
        <f t="shared" si="79"/>
        <v>127.91964640840041</v>
      </c>
      <c r="AD151">
        <v>0</v>
      </c>
      <c r="AE151">
        <v>0</v>
      </c>
      <c r="AF151">
        <v>3</v>
      </c>
      <c r="AG151">
        <v>0</v>
      </c>
      <c r="AH151">
        <v>0</v>
      </c>
      <c r="AI151">
        <f t="shared" si="80"/>
        <v>1</v>
      </c>
      <c r="AJ151">
        <f t="shared" si="81"/>
        <v>0</v>
      </c>
      <c r="AK151">
        <f t="shared" si="82"/>
        <v>68044.005780046034</v>
      </c>
      <c r="AL151">
        <f t="shared" si="83"/>
        <v>1200.00096774194</v>
      </c>
      <c r="AM151">
        <f t="shared" si="84"/>
        <v>963.361830775047</v>
      </c>
      <c r="AN151">
        <f t="shared" si="85"/>
        <v>0.80280087822580637</v>
      </c>
      <c r="AO151">
        <f t="shared" si="86"/>
        <v>0.22319979358064515</v>
      </c>
      <c r="AP151">
        <v>10</v>
      </c>
      <c r="AQ151">
        <v>1</v>
      </c>
      <c r="AR151" t="s">
        <v>235</v>
      </c>
      <c r="AS151">
        <v>1560438384.1612899</v>
      </c>
      <c r="AT151">
        <v>468.313548387097</v>
      </c>
      <c r="AU151">
        <v>493.81806451612903</v>
      </c>
      <c r="AV151">
        <v>18.951454838709701</v>
      </c>
      <c r="AW151">
        <v>18.950054838709701</v>
      </c>
      <c r="AX151">
        <v>600.05577419354802</v>
      </c>
      <c r="AY151">
        <v>99.465803225806496</v>
      </c>
      <c r="AZ151">
        <v>0.10003488709677399</v>
      </c>
      <c r="BA151">
        <v>22.784574193548401</v>
      </c>
      <c r="BB151">
        <v>23.3336096774193</v>
      </c>
      <c r="BC151">
        <v>23.2425580645161</v>
      </c>
      <c r="BD151">
        <v>0</v>
      </c>
      <c r="BE151">
        <v>0</v>
      </c>
      <c r="BF151">
        <v>12998.819354838701</v>
      </c>
      <c r="BG151">
        <v>1038.9687096774201</v>
      </c>
      <c r="BH151">
        <v>20.506435483871002</v>
      </c>
      <c r="BI151">
        <v>1200.00096774194</v>
      </c>
      <c r="BJ151">
        <v>0.33000248387096798</v>
      </c>
      <c r="BK151">
        <v>0.32998993548387101</v>
      </c>
      <c r="BL151">
        <v>0.33000164516128999</v>
      </c>
      <c r="BM151">
        <v>1.0005874193548399E-2</v>
      </c>
      <c r="BN151">
        <v>23</v>
      </c>
      <c r="BO151">
        <v>17743.158064516101</v>
      </c>
      <c r="BP151">
        <v>1560432001.5</v>
      </c>
      <c r="BQ151" t="s">
        <v>236</v>
      </c>
      <c r="BR151">
        <v>1</v>
      </c>
      <c r="BS151">
        <v>-1.3480000000000001</v>
      </c>
      <c r="BT151">
        <v>2.1000000000000001E-2</v>
      </c>
      <c r="BU151">
        <v>400</v>
      </c>
      <c r="BV151">
        <v>19</v>
      </c>
      <c r="BW151">
        <v>0.05</v>
      </c>
      <c r="BX151">
        <v>0.02</v>
      </c>
      <c r="BY151">
        <v>15.3025930843197</v>
      </c>
      <c r="BZ151">
        <v>0.29231225512654602</v>
      </c>
      <c r="CA151">
        <v>3.951887247679E-2</v>
      </c>
      <c r="CB151">
        <v>1</v>
      </c>
      <c r="CC151">
        <v>-25.504168292682898</v>
      </c>
      <c r="CD151">
        <v>-0.45898536585368699</v>
      </c>
      <c r="CE151">
        <v>6.3922347857550105E-2</v>
      </c>
      <c r="CF151">
        <v>1</v>
      </c>
      <c r="CG151">
        <v>1.85054875121951E-3</v>
      </c>
      <c r="CH151">
        <v>-3.3519098935191699E-2</v>
      </c>
      <c r="CI151">
        <v>3.7440381097097299E-3</v>
      </c>
      <c r="CJ151">
        <v>1</v>
      </c>
      <c r="CK151">
        <v>3</v>
      </c>
      <c r="CL151">
        <v>3</v>
      </c>
      <c r="CM151" t="s">
        <v>237</v>
      </c>
      <c r="CN151">
        <v>1.8608100000000001</v>
      </c>
      <c r="CO151">
        <v>1.85775</v>
      </c>
      <c r="CP151">
        <v>1.8605100000000001</v>
      </c>
      <c r="CQ151">
        <v>1.85334</v>
      </c>
      <c r="CR151">
        <v>1.8519000000000001</v>
      </c>
      <c r="CS151">
        <v>1.8527199999999999</v>
      </c>
      <c r="CT151">
        <v>1.85642</v>
      </c>
      <c r="CU151">
        <v>1.8627</v>
      </c>
      <c r="CV151" t="s">
        <v>238</v>
      </c>
      <c r="CW151" t="s">
        <v>19</v>
      </c>
      <c r="CX151" t="s">
        <v>19</v>
      </c>
      <c r="CY151" t="s">
        <v>19</v>
      </c>
      <c r="CZ151" t="s">
        <v>239</v>
      </c>
      <c r="DA151" t="s">
        <v>240</v>
      </c>
      <c r="DB151" t="s">
        <v>241</v>
      </c>
      <c r="DC151" t="s">
        <v>241</v>
      </c>
      <c r="DD151" t="s">
        <v>241</v>
      </c>
      <c r="DE151" t="s">
        <v>241</v>
      </c>
      <c r="DF151">
        <v>0</v>
      </c>
      <c r="DG151">
        <v>100</v>
      </c>
      <c r="DH151">
        <v>100</v>
      </c>
      <c r="DI151">
        <v>-1.3480000000000001</v>
      </c>
      <c r="DJ151">
        <v>2.1000000000000001E-2</v>
      </c>
      <c r="DK151">
        <v>3</v>
      </c>
      <c r="DL151">
        <v>637.50099999999998</v>
      </c>
      <c r="DM151">
        <v>289.58</v>
      </c>
      <c r="DN151">
        <v>22.999500000000001</v>
      </c>
      <c r="DO151">
        <v>23.579699999999999</v>
      </c>
      <c r="DP151">
        <v>30</v>
      </c>
      <c r="DQ151">
        <v>23.674800000000001</v>
      </c>
      <c r="DR151">
        <v>23.6889</v>
      </c>
      <c r="DS151">
        <v>23.725999999999999</v>
      </c>
      <c r="DT151">
        <v>23.1144</v>
      </c>
      <c r="DU151">
        <v>100</v>
      </c>
      <c r="DV151">
        <v>23</v>
      </c>
      <c r="DW151">
        <v>523.33000000000004</v>
      </c>
      <c r="DX151">
        <v>19</v>
      </c>
      <c r="DY151">
        <v>101.279</v>
      </c>
      <c r="DZ151">
        <v>105.253</v>
      </c>
    </row>
    <row r="152" spans="1:130" x14ac:dyDescent="0.25">
      <c r="A152">
        <v>153</v>
      </c>
      <c r="B152">
        <v>1560438396.5</v>
      </c>
      <c r="C152">
        <v>304</v>
      </c>
      <c r="D152" t="s">
        <v>514</v>
      </c>
      <c r="E152" t="s">
        <v>515</v>
      </c>
      <c r="G152">
        <v>1560438386.1612899</v>
      </c>
      <c r="H152">
        <f t="shared" si="58"/>
        <v>3.1568192728268615E-8</v>
      </c>
      <c r="I152">
        <f t="shared" si="59"/>
        <v>15.308816694207234</v>
      </c>
      <c r="J152">
        <f t="shared" si="60"/>
        <v>471.65016129032301</v>
      </c>
      <c r="K152">
        <f t="shared" si="61"/>
        <v>-7780102.7385298014</v>
      </c>
      <c r="L152">
        <f t="shared" si="62"/>
        <v>-774634.3107416908</v>
      </c>
      <c r="M152">
        <f t="shared" si="63"/>
        <v>46.960356422154099</v>
      </c>
      <c r="N152">
        <f t="shared" si="64"/>
        <v>3.1228602427663732E-6</v>
      </c>
      <c r="O152">
        <f t="shared" si="65"/>
        <v>3</v>
      </c>
      <c r="P152">
        <f t="shared" si="66"/>
        <v>3.1228586173912033E-6</v>
      </c>
      <c r="Q152">
        <f t="shared" si="67"/>
        <v>1.9517867818992372E-6</v>
      </c>
      <c r="R152">
        <f t="shared" si="68"/>
        <v>215.02211708741055</v>
      </c>
      <c r="S152">
        <f t="shared" si="69"/>
        <v>24.029597466152055</v>
      </c>
      <c r="T152">
        <f t="shared" si="70"/>
        <v>23.288391935483901</v>
      </c>
      <c r="U152">
        <f t="shared" si="71"/>
        <v>2.8693179199263636</v>
      </c>
      <c r="V152">
        <f t="shared" si="72"/>
        <v>67.790383735010522</v>
      </c>
      <c r="W152">
        <f t="shared" si="73"/>
        <v>1.8868690227542306</v>
      </c>
      <c r="X152">
        <f t="shared" si="74"/>
        <v>2.7833874346100687</v>
      </c>
      <c r="Y152">
        <f t="shared" si="75"/>
        <v>0.98244889717213302</v>
      </c>
      <c r="Z152">
        <f t="shared" si="76"/>
        <v>-1.3921572993166459E-3</v>
      </c>
      <c r="AA152">
        <f t="shared" si="77"/>
        <v>-81.27207913548807</v>
      </c>
      <c r="AB152">
        <f t="shared" si="78"/>
        <v>-5.6178514056165723</v>
      </c>
      <c r="AC152">
        <f t="shared" si="79"/>
        <v>128.13079438900661</v>
      </c>
      <c r="AD152">
        <v>0</v>
      </c>
      <c r="AE152">
        <v>0</v>
      </c>
      <c r="AF152">
        <v>3</v>
      </c>
      <c r="AG152">
        <v>0</v>
      </c>
      <c r="AH152">
        <v>0</v>
      </c>
      <c r="AI152">
        <f t="shared" si="80"/>
        <v>1</v>
      </c>
      <c r="AJ152">
        <f t="shared" si="81"/>
        <v>0</v>
      </c>
      <c r="AK152">
        <f t="shared" si="82"/>
        <v>68044.46360615021</v>
      </c>
      <c r="AL152">
        <f t="shared" si="83"/>
        <v>1200.0006451612901</v>
      </c>
      <c r="AM152">
        <f t="shared" si="84"/>
        <v>963.36177425873984</v>
      </c>
      <c r="AN152">
        <f t="shared" si="85"/>
        <v>0.80280104693548393</v>
      </c>
      <c r="AO152">
        <f t="shared" si="86"/>
        <v>0.22319976029032254</v>
      </c>
      <c r="AP152">
        <v>10</v>
      </c>
      <c r="AQ152">
        <v>1</v>
      </c>
      <c r="AR152" t="s">
        <v>235</v>
      </c>
      <c r="AS152">
        <v>1560438386.1612899</v>
      </c>
      <c r="AT152">
        <v>471.65016129032301</v>
      </c>
      <c r="AU152">
        <v>497.163064516129</v>
      </c>
      <c r="AV152">
        <v>18.950922580645202</v>
      </c>
      <c r="AW152">
        <v>18.950870967741899</v>
      </c>
      <c r="AX152">
        <v>600.042709677419</v>
      </c>
      <c r="AY152">
        <v>99.466096774193502</v>
      </c>
      <c r="AZ152">
        <v>9.9980535483870994E-2</v>
      </c>
      <c r="BA152">
        <v>22.785893548387101</v>
      </c>
      <c r="BB152">
        <v>23.3330032258065</v>
      </c>
      <c r="BC152">
        <v>23.243780645161301</v>
      </c>
      <c r="BD152">
        <v>0</v>
      </c>
      <c r="BE152">
        <v>0</v>
      </c>
      <c r="BF152">
        <v>12998.938709677401</v>
      </c>
      <c r="BG152">
        <v>1038.98</v>
      </c>
      <c r="BH152">
        <v>20.513825806451599</v>
      </c>
      <c r="BI152">
        <v>1200.0006451612901</v>
      </c>
      <c r="BJ152">
        <v>0.33000335483871002</v>
      </c>
      <c r="BK152">
        <v>0.32998890322580599</v>
      </c>
      <c r="BL152">
        <v>0.33000180645161298</v>
      </c>
      <c r="BM152">
        <v>1.00059E-2</v>
      </c>
      <c r="BN152">
        <v>23</v>
      </c>
      <c r="BO152">
        <v>17743.161290322601</v>
      </c>
      <c r="BP152">
        <v>1560432001.5</v>
      </c>
      <c r="BQ152" t="s">
        <v>236</v>
      </c>
      <c r="BR152">
        <v>1</v>
      </c>
      <c r="BS152">
        <v>-1.3480000000000001</v>
      </c>
      <c r="BT152">
        <v>2.1000000000000001E-2</v>
      </c>
      <c r="BU152">
        <v>400</v>
      </c>
      <c r="BV152">
        <v>19</v>
      </c>
      <c r="BW152">
        <v>0.05</v>
      </c>
      <c r="BX152">
        <v>0.02</v>
      </c>
      <c r="BY152">
        <v>15.307097343348</v>
      </c>
      <c r="BZ152">
        <v>0.21983520441013699</v>
      </c>
      <c r="CA152">
        <v>3.6881297779123301E-2</v>
      </c>
      <c r="CB152">
        <v>1</v>
      </c>
      <c r="CC152">
        <v>-25.509658536585398</v>
      </c>
      <c r="CD152">
        <v>-0.35401254355398798</v>
      </c>
      <c r="CE152">
        <v>6.12309501510062E-2</v>
      </c>
      <c r="CF152">
        <v>1</v>
      </c>
      <c r="CG152">
        <v>4.5297167804878101E-4</v>
      </c>
      <c r="CH152">
        <v>-2.67751410648083E-2</v>
      </c>
      <c r="CI152">
        <v>2.9170780495610601E-3</v>
      </c>
      <c r="CJ152">
        <v>1</v>
      </c>
      <c r="CK152">
        <v>3</v>
      </c>
      <c r="CL152">
        <v>3</v>
      </c>
      <c r="CM152" t="s">
        <v>237</v>
      </c>
      <c r="CN152">
        <v>1.8608100000000001</v>
      </c>
      <c r="CO152">
        <v>1.8577600000000001</v>
      </c>
      <c r="CP152">
        <v>1.8605100000000001</v>
      </c>
      <c r="CQ152">
        <v>1.85334</v>
      </c>
      <c r="CR152">
        <v>1.8519000000000001</v>
      </c>
      <c r="CS152">
        <v>1.8527199999999999</v>
      </c>
      <c r="CT152">
        <v>1.8564400000000001</v>
      </c>
      <c r="CU152">
        <v>1.8627</v>
      </c>
      <c r="CV152" t="s">
        <v>238</v>
      </c>
      <c r="CW152" t="s">
        <v>19</v>
      </c>
      <c r="CX152" t="s">
        <v>19</v>
      </c>
      <c r="CY152" t="s">
        <v>19</v>
      </c>
      <c r="CZ152" t="s">
        <v>239</v>
      </c>
      <c r="DA152" t="s">
        <v>240</v>
      </c>
      <c r="DB152" t="s">
        <v>241</v>
      </c>
      <c r="DC152" t="s">
        <v>241</v>
      </c>
      <c r="DD152" t="s">
        <v>241</v>
      </c>
      <c r="DE152" t="s">
        <v>241</v>
      </c>
      <c r="DF152">
        <v>0</v>
      </c>
      <c r="DG152">
        <v>100</v>
      </c>
      <c r="DH152">
        <v>100</v>
      </c>
      <c r="DI152">
        <v>-1.3480000000000001</v>
      </c>
      <c r="DJ152">
        <v>2.1000000000000001E-2</v>
      </c>
      <c r="DK152">
        <v>3</v>
      </c>
      <c r="DL152">
        <v>637.42100000000005</v>
      </c>
      <c r="DM152">
        <v>289.62400000000002</v>
      </c>
      <c r="DN152">
        <v>22.999500000000001</v>
      </c>
      <c r="DO152">
        <v>23.579799999999999</v>
      </c>
      <c r="DP152">
        <v>30</v>
      </c>
      <c r="DQ152">
        <v>23.674800000000001</v>
      </c>
      <c r="DR152">
        <v>23.6889</v>
      </c>
      <c r="DS152">
        <v>23.819299999999998</v>
      </c>
      <c r="DT152">
        <v>23.1144</v>
      </c>
      <c r="DU152">
        <v>100</v>
      </c>
      <c r="DV152">
        <v>23</v>
      </c>
      <c r="DW152">
        <v>523.33000000000004</v>
      </c>
      <c r="DX152">
        <v>19</v>
      </c>
      <c r="DY152">
        <v>101.279</v>
      </c>
      <c r="DZ152">
        <v>105.254</v>
      </c>
    </row>
    <row r="153" spans="1:130" x14ac:dyDescent="0.25">
      <c r="A153">
        <v>154</v>
      </c>
      <c r="B153">
        <v>1560438398.5</v>
      </c>
      <c r="C153">
        <v>306</v>
      </c>
      <c r="D153" t="s">
        <v>516</v>
      </c>
      <c r="E153" t="s">
        <v>517</v>
      </c>
      <c r="G153">
        <v>1560438388.1612899</v>
      </c>
      <c r="H153">
        <f t="shared" si="58"/>
        <v>-6.9054372191091637E-7</v>
      </c>
      <c r="I153">
        <f t="shared" si="59"/>
        <v>15.311872890571314</v>
      </c>
      <c r="J153">
        <f t="shared" si="60"/>
        <v>474.98719354838698</v>
      </c>
      <c r="K153">
        <f t="shared" si="61"/>
        <v>356287.10057253041</v>
      </c>
      <c r="L153">
        <f t="shared" si="62"/>
        <v>35474.213328953607</v>
      </c>
      <c r="M153">
        <f t="shared" si="63"/>
        <v>47.292750720921191</v>
      </c>
      <c r="N153">
        <f t="shared" si="64"/>
        <v>-6.8299169668158447E-5</v>
      </c>
      <c r="O153">
        <f t="shared" si="65"/>
        <v>3</v>
      </c>
      <c r="P153">
        <f t="shared" si="66"/>
        <v>-6.8299947139771456E-5</v>
      </c>
      <c r="Q153">
        <f t="shared" si="67"/>
        <v>-4.2687397110711095E-5</v>
      </c>
      <c r="R153">
        <f t="shared" si="68"/>
        <v>215.02184161859483</v>
      </c>
      <c r="S153">
        <f t="shared" si="69"/>
        <v>24.031620505237989</v>
      </c>
      <c r="T153">
        <f t="shared" si="70"/>
        <v>23.289254838709653</v>
      </c>
      <c r="U153">
        <f t="shared" si="71"/>
        <v>2.869467455232046</v>
      </c>
      <c r="V153">
        <f t="shared" si="72"/>
        <v>67.782136797434944</v>
      </c>
      <c r="W153">
        <f t="shared" si="73"/>
        <v>1.8868501621925047</v>
      </c>
      <c r="X153">
        <f t="shared" si="74"/>
        <v>2.7836982593678106</v>
      </c>
      <c r="Y153">
        <f t="shared" si="75"/>
        <v>0.98261729303954137</v>
      </c>
      <c r="Z153">
        <f t="shared" si="76"/>
        <v>3.0452978136271413E-2</v>
      </c>
      <c r="AA153">
        <f t="shared" si="77"/>
        <v>-81.113734374184347</v>
      </c>
      <c r="AB153">
        <f t="shared" si="78"/>
        <v>-5.6069828104777129</v>
      </c>
      <c r="AC153">
        <f t="shared" si="79"/>
        <v>128.33157741206907</v>
      </c>
      <c r="AD153">
        <v>0</v>
      </c>
      <c r="AE153">
        <v>0</v>
      </c>
      <c r="AF153">
        <v>3</v>
      </c>
      <c r="AG153">
        <v>0</v>
      </c>
      <c r="AH153">
        <v>0</v>
      </c>
      <c r="AI153">
        <f t="shared" si="80"/>
        <v>1</v>
      </c>
      <c r="AJ153">
        <f t="shared" si="81"/>
        <v>0</v>
      </c>
      <c r="AK153">
        <f t="shared" si="82"/>
        <v>68044.849462465689</v>
      </c>
      <c r="AL153">
        <f t="shared" si="83"/>
        <v>1199.9993548387099</v>
      </c>
      <c r="AM153">
        <f t="shared" si="84"/>
        <v>963.36078387026782</v>
      </c>
      <c r="AN153">
        <f t="shared" si="85"/>
        <v>0.80280108483870949</v>
      </c>
      <c r="AO153">
        <f t="shared" si="86"/>
        <v>0.22319970380645163</v>
      </c>
      <c r="AP153">
        <v>10</v>
      </c>
      <c r="AQ153">
        <v>1</v>
      </c>
      <c r="AR153" t="s">
        <v>235</v>
      </c>
      <c r="AS153">
        <v>1560438388.1612899</v>
      </c>
      <c r="AT153">
        <v>474.98719354838698</v>
      </c>
      <c r="AU153">
        <v>500.505</v>
      </c>
      <c r="AV153">
        <v>18.9506774193548</v>
      </c>
      <c r="AW153">
        <v>18.951806451612899</v>
      </c>
      <c r="AX153">
        <v>600.03374193548404</v>
      </c>
      <c r="AY153">
        <v>99.466438709677405</v>
      </c>
      <c r="AZ153">
        <v>9.9931422580645204E-2</v>
      </c>
      <c r="BA153">
        <v>22.787735483871</v>
      </c>
      <c r="BB153">
        <v>23.3335774193548</v>
      </c>
      <c r="BC153">
        <v>23.244932258064502</v>
      </c>
      <c r="BD153">
        <v>0</v>
      </c>
      <c r="BE153">
        <v>0</v>
      </c>
      <c r="BF153">
        <v>12999.061290322599</v>
      </c>
      <c r="BG153">
        <v>1038.9919354838701</v>
      </c>
      <c r="BH153">
        <v>20.5091258064516</v>
      </c>
      <c r="BI153">
        <v>1199.9993548387099</v>
      </c>
      <c r="BJ153">
        <v>0.33000432258064499</v>
      </c>
      <c r="BK153">
        <v>0.32998896774193598</v>
      </c>
      <c r="BL153">
        <v>0.330000838709677</v>
      </c>
      <c r="BM153">
        <v>1.0005929032258099E-2</v>
      </c>
      <c r="BN153">
        <v>23</v>
      </c>
      <c r="BO153">
        <v>17743.158064516101</v>
      </c>
      <c r="BP153">
        <v>1560432001.5</v>
      </c>
      <c r="BQ153" t="s">
        <v>236</v>
      </c>
      <c r="BR153">
        <v>1</v>
      </c>
      <c r="BS153">
        <v>-1.3480000000000001</v>
      </c>
      <c r="BT153">
        <v>2.1000000000000001E-2</v>
      </c>
      <c r="BU153">
        <v>400</v>
      </c>
      <c r="BV153">
        <v>19</v>
      </c>
      <c r="BW153">
        <v>0.05</v>
      </c>
      <c r="BX153">
        <v>0.02</v>
      </c>
      <c r="BY153">
        <v>15.311159727443499</v>
      </c>
      <c r="BZ153">
        <v>8.7600865329321806E-2</v>
      </c>
      <c r="CA153">
        <v>3.2289058292809897E-2</v>
      </c>
      <c r="CB153">
        <v>1</v>
      </c>
      <c r="CC153">
        <v>-25.5156682926829</v>
      </c>
      <c r="CD153">
        <v>-0.105869686411104</v>
      </c>
      <c r="CE153">
        <v>5.2954110087261898E-2</v>
      </c>
      <c r="CF153">
        <v>1</v>
      </c>
      <c r="CG153">
        <v>-7.6266051707317103E-4</v>
      </c>
      <c r="CH153">
        <v>-2.4249188211846798E-2</v>
      </c>
      <c r="CI153">
        <v>2.5903301046389898E-3</v>
      </c>
      <c r="CJ153">
        <v>1</v>
      </c>
      <c r="CK153">
        <v>3</v>
      </c>
      <c r="CL153">
        <v>3</v>
      </c>
      <c r="CM153" t="s">
        <v>237</v>
      </c>
      <c r="CN153">
        <v>1.8608100000000001</v>
      </c>
      <c r="CO153">
        <v>1.8577600000000001</v>
      </c>
      <c r="CP153">
        <v>1.8605100000000001</v>
      </c>
      <c r="CQ153">
        <v>1.85334</v>
      </c>
      <c r="CR153">
        <v>1.8518699999999999</v>
      </c>
      <c r="CS153">
        <v>1.8527199999999999</v>
      </c>
      <c r="CT153">
        <v>1.8564400000000001</v>
      </c>
      <c r="CU153">
        <v>1.8626799999999999</v>
      </c>
      <c r="CV153" t="s">
        <v>238</v>
      </c>
      <c r="CW153" t="s">
        <v>19</v>
      </c>
      <c r="CX153" t="s">
        <v>19</v>
      </c>
      <c r="CY153" t="s">
        <v>19</v>
      </c>
      <c r="CZ153" t="s">
        <v>239</v>
      </c>
      <c r="DA153" t="s">
        <v>240</v>
      </c>
      <c r="DB153" t="s">
        <v>241</v>
      </c>
      <c r="DC153" t="s">
        <v>241</v>
      </c>
      <c r="DD153" t="s">
        <v>241</v>
      </c>
      <c r="DE153" t="s">
        <v>241</v>
      </c>
      <c r="DF153">
        <v>0</v>
      </c>
      <c r="DG153">
        <v>100</v>
      </c>
      <c r="DH153">
        <v>100</v>
      </c>
      <c r="DI153">
        <v>-1.3480000000000001</v>
      </c>
      <c r="DJ153">
        <v>2.1000000000000001E-2</v>
      </c>
      <c r="DK153">
        <v>3</v>
      </c>
      <c r="DL153">
        <v>637.32100000000003</v>
      </c>
      <c r="DM153">
        <v>289.79599999999999</v>
      </c>
      <c r="DN153">
        <v>22.999500000000001</v>
      </c>
      <c r="DO153">
        <v>23.5808</v>
      </c>
      <c r="DP153">
        <v>30.0001</v>
      </c>
      <c r="DQ153">
        <v>23.674800000000001</v>
      </c>
      <c r="DR153">
        <v>23.689900000000002</v>
      </c>
      <c r="DS153">
        <v>23.962199999999999</v>
      </c>
      <c r="DT153">
        <v>23.1144</v>
      </c>
      <c r="DU153">
        <v>100</v>
      </c>
      <c r="DV153">
        <v>23</v>
      </c>
      <c r="DW153">
        <v>528.33000000000004</v>
      </c>
      <c r="DX153">
        <v>19</v>
      </c>
      <c r="DY153">
        <v>101.279</v>
      </c>
      <c r="DZ153">
        <v>105.254</v>
      </c>
    </row>
    <row r="154" spans="1:130" x14ac:dyDescent="0.25">
      <c r="A154">
        <v>155</v>
      </c>
      <c r="B154">
        <v>1560438400.5</v>
      </c>
      <c r="C154">
        <v>308</v>
      </c>
      <c r="D154" t="s">
        <v>518</v>
      </c>
      <c r="E154" t="s">
        <v>519</v>
      </c>
      <c r="G154">
        <v>1560438390.1612899</v>
      </c>
      <c r="H154">
        <f t="shared" si="58"/>
        <v>-1.2173430308623498E-6</v>
      </c>
      <c r="I154">
        <f t="shared" si="59"/>
        <v>15.313279791395049</v>
      </c>
      <c r="J154">
        <f t="shared" si="60"/>
        <v>478.32296774193497</v>
      </c>
      <c r="K154">
        <f t="shared" si="61"/>
        <v>202384.09442186289</v>
      </c>
      <c r="L154">
        <f t="shared" si="62"/>
        <v>20150.7289651514</v>
      </c>
      <c r="M154">
        <f t="shared" si="63"/>
        <v>47.625069096009788</v>
      </c>
      <c r="N154">
        <f t="shared" si="64"/>
        <v>-1.2036935591050499E-4</v>
      </c>
      <c r="O154">
        <f t="shared" si="65"/>
        <v>3</v>
      </c>
      <c r="P154">
        <f t="shared" si="66"/>
        <v>-1.2037177075592428E-4</v>
      </c>
      <c r="Q154">
        <f t="shared" si="67"/>
        <v>-7.5232139759957609E-5</v>
      </c>
      <c r="R154">
        <f t="shared" si="68"/>
        <v>215.02175838464103</v>
      </c>
      <c r="S154">
        <f t="shared" si="69"/>
        <v>24.033891368348094</v>
      </c>
      <c r="T154">
        <f t="shared" si="70"/>
        <v>23.290820967741951</v>
      </c>
      <c r="U154">
        <f t="shared" si="71"/>
        <v>2.8697388722370238</v>
      </c>
      <c r="V154">
        <f t="shared" si="72"/>
        <v>67.773454327029995</v>
      </c>
      <c r="W154">
        <f t="shared" si="73"/>
        <v>1.8868530920938851</v>
      </c>
      <c r="X154">
        <f t="shared" si="74"/>
        <v>2.7840592025738817</v>
      </c>
      <c r="Y154">
        <f t="shared" si="75"/>
        <v>0.98288578014313877</v>
      </c>
      <c r="Z154">
        <f t="shared" si="76"/>
        <v>5.3684827661029631E-2</v>
      </c>
      <c r="AA154">
        <f t="shared" si="77"/>
        <v>-81.021127470968167</v>
      </c>
      <c r="AB154">
        <f t="shared" si="78"/>
        <v>-5.6006864889433849</v>
      </c>
      <c r="AC154">
        <f t="shared" si="79"/>
        <v>128.4536292523905</v>
      </c>
      <c r="AD154">
        <v>0</v>
      </c>
      <c r="AE154">
        <v>0</v>
      </c>
      <c r="AF154">
        <v>3</v>
      </c>
      <c r="AG154">
        <v>0</v>
      </c>
      <c r="AH154">
        <v>0</v>
      </c>
      <c r="AI154">
        <f t="shared" si="80"/>
        <v>1</v>
      </c>
      <c r="AJ154">
        <f t="shared" si="81"/>
        <v>0</v>
      </c>
      <c r="AK154">
        <f t="shared" si="82"/>
        <v>68042.400350627751</v>
      </c>
      <c r="AL154">
        <f t="shared" si="83"/>
        <v>1199.9993548387099</v>
      </c>
      <c r="AM154">
        <f t="shared" si="84"/>
        <v>963.36061103165127</v>
      </c>
      <c r="AN154">
        <f t="shared" si="85"/>
        <v>0.80280094080645159</v>
      </c>
      <c r="AO154">
        <f t="shared" si="86"/>
        <v>0.22319965745161288</v>
      </c>
      <c r="AP154">
        <v>10</v>
      </c>
      <c r="AQ154">
        <v>1</v>
      </c>
      <c r="AR154" t="s">
        <v>235</v>
      </c>
      <c r="AS154">
        <v>1560438390.1612899</v>
      </c>
      <c r="AT154">
        <v>478.32296774193497</v>
      </c>
      <c r="AU154">
        <v>503.84241935483902</v>
      </c>
      <c r="AV154">
        <v>18.950632258064498</v>
      </c>
      <c r="AW154">
        <v>18.952622580645201</v>
      </c>
      <c r="AX154">
        <v>600.04022580645199</v>
      </c>
      <c r="AY154">
        <v>99.466877419354802</v>
      </c>
      <c r="AZ154">
        <v>9.9884596774193604E-2</v>
      </c>
      <c r="BA154">
        <v>22.7898741935484</v>
      </c>
      <c r="BB154">
        <v>23.334725806451601</v>
      </c>
      <c r="BC154">
        <v>23.2469161290323</v>
      </c>
      <c r="BD154">
        <v>0</v>
      </c>
      <c r="BE154">
        <v>0</v>
      </c>
      <c r="BF154">
        <v>12998.580645161301</v>
      </c>
      <c r="BG154">
        <v>1039.00419354839</v>
      </c>
      <c r="BH154">
        <v>20.503977419354801</v>
      </c>
      <c r="BI154">
        <v>1199.9993548387099</v>
      </c>
      <c r="BJ154">
        <v>0.33000461290322602</v>
      </c>
      <c r="BK154">
        <v>0.32998980645161302</v>
      </c>
      <c r="BL154">
        <v>0.32999970967741898</v>
      </c>
      <c r="BM154">
        <v>1.0005938709677401E-2</v>
      </c>
      <c r="BN154">
        <v>23</v>
      </c>
      <c r="BO154">
        <v>17743.161290322601</v>
      </c>
      <c r="BP154">
        <v>1560432001.5</v>
      </c>
      <c r="BQ154" t="s">
        <v>236</v>
      </c>
      <c r="BR154">
        <v>1</v>
      </c>
      <c r="BS154">
        <v>-1.3480000000000001</v>
      </c>
      <c r="BT154">
        <v>2.1000000000000001E-2</v>
      </c>
      <c r="BU154">
        <v>400</v>
      </c>
      <c r="BV154">
        <v>19</v>
      </c>
      <c r="BW154">
        <v>0.05</v>
      </c>
      <c r="BX154">
        <v>0.02</v>
      </c>
      <c r="BY154">
        <v>15.3149097453112</v>
      </c>
      <c r="BZ154">
        <v>-1.6845423612530001E-2</v>
      </c>
      <c r="CA154">
        <v>2.8379036677118299E-2</v>
      </c>
      <c r="CB154">
        <v>1</v>
      </c>
      <c r="CC154">
        <v>-25.521887804877998</v>
      </c>
      <c r="CD154">
        <v>9.4333797909364997E-2</v>
      </c>
      <c r="CE154">
        <v>4.5890342228137697E-2</v>
      </c>
      <c r="CF154">
        <v>1</v>
      </c>
      <c r="CG154">
        <v>-1.71773027317073E-3</v>
      </c>
      <c r="CH154">
        <v>-2.3385175149825702E-2</v>
      </c>
      <c r="CI154">
        <v>2.4926459623083701E-3</v>
      </c>
      <c r="CJ154">
        <v>1</v>
      </c>
      <c r="CK154">
        <v>3</v>
      </c>
      <c r="CL154">
        <v>3</v>
      </c>
      <c r="CM154" t="s">
        <v>237</v>
      </c>
      <c r="CN154">
        <v>1.8608100000000001</v>
      </c>
      <c r="CO154">
        <v>1.85775</v>
      </c>
      <c r="CP154">
        <v>1.8605</v>
      </c>
      <c r="CQ154">
        <v>1.8533299999999999</v>
      </c>
      <c r="CR154">
        <v>1.85185</v>
      </c>
      <c r="CS154">
        <v>1.8527199999999999</v>
      </c>
      <c r="CT154">
        <v>1.8564000000000001</v>
      </c>
      <c r="CU154">
        <v>1.86267</v>
      </c>
      <c r="CV154" t="s">
        <v>238</v>
      </c>
      <c r="CW154" t="s">
        <v>19</v>
      </c>
      <c r="CX154" t="s">
        <v>19</v>
      </c>
      <c r="CY154" t="s">
        <v>19</v>
      </c>
      <c r="CZ154" t="s">
        <v>239</v>
      </c>
      <c r="DA154" t="s">
        <v>240</v>
      </c>
      <c r="DB154" t="s">
        <v>241</v>
      </c>
      <c r="DC154" t="s">
        <v>241</v>
      </c>
      <c r="DD154" t="s">
        <v>241</v>
      </c>
      <c r="DE154" t="s">
        <v>241</v>
      </c>
      <c r="DF154">
        <v>0</v>
      </c>
      <c r="DG154">
        <v>100</v>
      </c>
      <c r="DH154">
        <v>100</v>
      </c>
      <c r="DI154">
        <v>-1.3480000000000001</v>
      </c>
      <c r="DJ154">
        <v>2.1000000000000001E-2</v>
      </c>
      <c r="DK154">
        <v>3</v>
      </c>
      <c r="DL154">
        <v>637.38800000000003</v>
      </c>
      <c r="DM154">
        <v>289.81200000000001</v>
      </c>
      <c r="DN154">
        <v>22.999500000000001</v>
      </c>
      <c r="DO154">
        <v>23.581700000000001</v>
      </c>
      <c r="DP154">
        <v>30.0001</v>
      </c>
      <c r="DQ154">
        <v>23.6753</v>
      </c>
      <c r="DR154">
        <v>23.690899999999999</v>
      </c>
      <c r="DS154">
        <v>24.091899999999999</v>
      </c>
      <c r="DT154">
        <v>23.1144</v>
      </c>
      <c r="DU154">
        <v>100</v>
      </c>
      <c r="DV154">
        <v>23</v>
      </c>
      <c r="DW154">
        <v>533.33000000000004</v>
      </c>
      <c r="DX154">
        <v>19</v>
      </c>
      <c r="DY154">
        <v>101.279</v>
      </c>
      <c r="DZ154">
        <v>105.254</v>
      </c>
    </row>
    <row r="155" spans="1:130" x14ac:dyDescent="0.25">
      <c r="A155">
        <v>156</v>
      </c>
      <c r="B155">
        <v>1560438402.5</v>
      </c>
      <c r="C155">
        <v>310</v>
      </c>
      <c r="D155" t="s">
        <v>520</v>
      </c>
      <c r="E155" t="s">
        <v>521</v>
      </c>
      <c r="G155">
        <v>1560438392.1612899</v>
      </c>
      <c r="H155">
        <f t="shared" si="58"/>
        <v>-1.4955113359184148E-6</v>
      </c>
      <c r="I155">
        <f t="shared" si="59"/>
        <v>15.313717371534487</v>
      </c>
      <c r="J155">
        <f t="shared" si="60"/>
        <v>481.658064516129</v>
      </c>
      <c r="K155">
        <f t="shared" si="61"/>
        <v>164879.44493746408</v>
      </c>
      <c r="L155">
        <f t="shared" si="62"/>
        <v>16416.573369353067</v>
      </c>
      <c r="M155">
        <f t="shared" si="63"/>
        <v>47.957311829068075</v>
      </c>
      <c r="N155">
        <f t="shared" si="64"/>
        <v>-1.4783407967923552E-4</v>
      </c>
      <c r="O155">
        <f t="shared" si="65"/>
        <v>3</v>
      </c>
      <c r="P155">
        <f t="shared" si="66"/>
        <v>-1.4783772225483743E-4</v>
      </c>
      <c r="Q155">
        <f t="shared" si="67"/>
        <v>-9.2398249139717176E-5</v>
      </c>
      <c r="R155">
        <f t="shared" si="68"/>
        <v>215.02160678345558</v>
      </c>
      <c r="S155">
        <f t="shared" si="69"/>
        <v>24.036249904748733</v>
      </c>
      <c r="T155">
        <f t="shared" si="70"/>
        <v>23.292543548387101</v>
      </c>
      <c r="U155">
        <f t="shared" si="71"/>
        <v>2.8700374289223549</v>
      </c>
      <c r="V155">
        <f t="shared" si="72"/>
        <v>67.765253905850514</v>
      </c>
      <c r="W155">
        <f t="shared" si="73"/>
        <v>1.8868867516097672</v>
      </c>
      <c r="X155">
        <f t="shared" si="74"/>
        <v>2.7844457784092547</v>
      </c>
      <c r="Y155">
        <f t="shared" si="75"/>
        <v>0.98315067731258776</v>
      </c>
      <c r="Z155">
        <f t="shared" si="76"/>
        <v>6.5952049914002095E-2</v>
      </c>
      <c r="AA155">
        <f t="shared" si="77"/>
        <v>-80.929303161296488</v>
      </c>
      <c r="AB155">
        <f t="shared" si="78"/>
        <v>-5.5944527597160398</v>
      </c>
      <c r="AC155">
        <f t="shared" si="79"/>
        <v>128.56380291235706</v>
      </c>
      <c r="AD155">
        <v>0</v>
      </c>
      <c r="AE155">
        <v>0</v>
      </c>
      <c r="AF155">
        <v>3</v>
      </c>
      <c r="AG155">
        <v>0</v>
      </c>
      <c r="AH155">
        <v>0</v>
      </c>
      <c r="AI155">
        <f t="shared" si="80"/>
        <v>1</v>
      </c>
      <c r="AJ155">
        <f t="shared" si="81"/>
        <v>0</v>
      </c>
      <c r="AK155">
        <f t="shared" si="82"/>
        <v>68039.961500701975</v>
      </c>
      <c r="AL155">
        <f t="shared" si="83"/>
        <v>1199.99903225806</v>
      </c>
      <c r="AM155">
        <f t="shared" si="84"/>
        <v>963.36008496704267</v>
      </c>
      <c r="AN155">
        <f t="shared" si="85"/>
        <v>0.80280071822580601</v>
      </c>
      <c r="AO155">
        <f t="shared" si="86"/>
        <v>0.22319962196774185</v>
      </c>
      <c r="AP155">
        <v>10</v>
      </c>
      <c r="AQ155">
        <v>1</v>
      </c>
      <c r="AR155" t="s">
        <v>235</v>
      </c>
      <c r="AS155">
        <v>1560438392.1612899</v>
      </c>
      <c r="AT155">
        <v>481.658064516129</v>
      </c>
      <c r="AU155">
        <v>507.17845161290302</v>
      </c>
      <c r="AV155">
        <v>18.950900000000001</v>
      </c>
      <c r="AW155">
        <v>18.953345161290301</v>
      </c>
      <c r="AX155">
        <v>600.02996774193502</v>
      </c>
      <c r="AY155">
        <v>99.467293548387104</v>
      </c>
      <c r="AZ155">
        <v>9.9837912903225801E-2</v>
      </c>
      <c r="BA155">
        <v>22.792164516128999</v>
      </c>
      <c r="BB155">
        <v>23.3359806451613</v>
      </c>
      <c r="BC155">
        <v>23.249106451612899</v>
      </c>
      <c r="BD155">
        <v>0</v>
      </c>
      <c r="BE155">
        <v>0</v>
      </c>
      <c r="BF155">
        <v>12998.1129032258</v>
      </c>
      <c r="BG155">
        <v>1039.01451612903</v>
      </c>
      <c r="BH155">
        <v>20.478000000000002</v>
      </c>
      <c r="BI155">
        <v>1199.99903225806</v>
      </c>
      <c r="BJ155">
        <v>0.33000451612903198</v>
      </c>
      <c r="BK155">
        <v>0.32999096774193498</v>
      </c>
      <c r="BL155">
        <v>0.32999861290322602</v>
      </c>
      <c r="BM155">
        <v>1.0005938709677401E-2</v>
      </c>
      <c r="BN155">
        <v>23</v>
      </c>
      <c r="BO155">
        <v>17743.161290322601</v>
      </c>
      <c r="BP155">
        <v>1560432001.5</v>
      </c>
      <c r="BQ155" t="s">
        <v>236</v>
      </c>
      <c r="BR155">
        <v>1</v>
      </c>
      <c r="BS155">
        <v>-1.3480000000000001</v>
      </c>
      <c r="BT155">
        <v>2.1000000000000001E-2</v>
      </c>
      <c r="BU155">
        <v>400</v>
      </c>
      <c r="BV155">
        <v>19</v>
      </c>
      <c r="BW155">
        <v>0.05</v>
      </c>
      <c r="BX155">
        <v>0.02</v>
      </c>
      <c r="BY155">
        <v>15.3138612011255</v>
      </c>
      <c r="BZ155">
        <v>-0.112170286020483</v>
      </c>
      <c r="CA155">
        <v>2.89798955157285E-2</v>
      </c>
      <c r="CB155">
        <v>1</v>
      </c>
      <c r="CC155">
        <v>-25.5190073170732</v>
      </c>
      <c r="CD155">
        <v>0.170303832752598</v>
      </c>
      <c r="CE155">
        <v>4.8767604152276503E-2</v>
      </c>
      <c r="CF155">
        <v>1</v>
      </c>
      <c r="CG155">
        <v>-2.30561222926829E-3</v>
      </c>
      <c r="CH155">
        <v>-2.2914975198605799E-2</v>
      </c>
      <c r="CI155">
        <v>2.4573026753960999E-3</v>
      </c>
      <c r="CJ155">
        <v>1</v>
      </c>
      <c r="CK155">
        <v>3</v>
      </c>
      <c r="CL155">
        <v>3</v>
      </c>
      <c r="CM155" t="s">
        <v>237</v>
      </c>
      <c r="CN155">
        <v>1.8608100000000001</v>
      </c>
      <c r="CO155">
        <v>1.85775</v>
      </c>
      <c r="CP155">
        <v>1.8605100000000001</v>
      </c>
      <c r="CQ155">
        <v>1.8533299999999999</v>
      </c>
      <c r="CR155">
        <v>1.8518699999999999</v>
      </c>
      <c r="CS155">
        <v>1.8527199999999999</v>
      </c>
      <c r="CT155">
        <v>1.8564000000000001</v>
      </c>
      <c r="CU155">
        <v>1.86269</v>
      </c>
      <c r="CV155" t="s">
        <v>238</v>
      </c>
      <c r="CW155" t="s">
        <v>19</v>
      </c>
      <c r="CX155" t="s">
        <v>19</v>
      </c>
      <c r="CY155" t="s">
        <v>19</v>
      </c>
      <c r="CZ155" t="s">
        <v>239</v>
      </c>
      <c r="DA155" t="s">
        <v>240</v>
      </c>
      <c r="DB155" t="s">
        <v>241</v>
      </c>
      <c r="DC155" t="s">
        <v>241</v>
      </c>
      <c r="DD155" t="s">
        <v>241</v>
      </c>
      <c r="DE155" t="s">
        <v>241</v>
      </c>
      <c r="DF155">
        <v>0</v>
      </c>
      <c r="DG155">
        <v>100</v>
      </c>
      <c r="DH155">
        <v>100</v>
      </c>
      <c r="DI155">
        <v>-1.3480000000000001</v>
      </c>
      <c r="DJ155">
        <v>2.1000000000000001E-2</v>
      </c>
      <c r="DK155">
        <v>3</v>
      </c>
      <c r="DL155">
        <v>637.05999999999995</v>
      </c>
      <c r="DM155">
        <v>289.73399999999998</v>
      </c>
      <c r="DN155">
        <v>22.999500000000001</v>
      </c>
      <c r="DO155">
        <v>23.581700000000001</v>
      </c>
      <c r="DP155">
        <v>30.0001</v>
      </c>
      <c r="DQ155">
        <v>23.676300000000001</v>
      </c>
      <c r="DR155">
        <v>23.690899999999999</v>
      </c>
      <c r="DS155">
        <v>24.184699999999999</v>
      </c>
      <c r="DT155">
        <v>23.1144</v>
      </c>
      <c r="DU155">
        <v>100</v>
      </c>
      <c r="DV155">
        <v>23</v>
      </c>
      <c r="DW155">
        <v>533.33000000000004</v>
      </c>
      <c r="DX155">
        <v>19</v>
      </c>
      <c r="DY155">
        <v>101.279</v>
      </c>
      <c r="DZ155">
        <v>105.254</v>
      </c>
    </row>
    <row r="156" spans="1:130" x14ac:dyDescent="0.25">
      <c r="A156">
        <v>157</v>
      </c>
      <c r="B156">
        <v>1560438404.5</v>
      </c>
      <c r="C156">
        <v>312</v>
      </c>
      <c r="D156" t="s">
        <v>522</v>
      </c>
      <c r="E156" t="s">
        <v>523</v>
      </c>
      <c r="G156">
        <v>1560438394.1612899</v>
      </c>
      <c r="H156">
        <f t="shared" si="58"/>
        <v>-1.7026497844945109E-6</v>
      </c>
      <c r="I156">
        <f t="shared" si="59"/>
        <v>15.312327200405566</v>
      </c>
      <c r="J156">
        <f t="shared" si="60"/>
        <v>484.99525806451601</v>
      </c>
      <c r="K156">
        <f t="shared" si="61"/>
        <v>144899.52482143269</v>
      </c>
      <c r="L156">
        <f t="shared" si="62"/>
        <v>14427.283282942701</v>
      </c>
      <c r="M156">
        <f t="shared" si="63"/>
        <v>48.289764839488925</v>
      </c>
      <c r="N156">
        <f t="shared" si="64"/>
        <v>-1.6827329546284791E-4</v>
      </c>
      <c r="O156">
        <f t="shared" si="65"/>
        <v>3</v>
      </c>
      <c r="P156">
        <f t="shared" si="66"/>
        <v>-1.6827801491220179E-4</v>
      </c>
      <c r="Q156">
        <f t="shared" si="67"/>
        <v>-1.0517333529691572E-4</v>
      </c>
      <c r="R156">
        <f t="shared" si="68"/>
        <v>215.02150267776202</v>
      </c>
      <c r="S156">
        <f t="shared" si="69"/>
        <v>24.038651837922124</v>
      </c>
      <c r="T156">
        <f t="shared" si="70"/>
        <v>23.294096774193548</v>
      </c>
      <c r="U156">
        <f t="shared" si="71"/>
        <v>2.870306656417188</v>
      </c>
      <c r="V156">
        <f t="shared" si="72"/>
        <v>67.757585803105087</v>
      </c>
      <c r="W156">
        <f t="shared" si="73"/>
        <v>1.8869422145228747</v>
      </c>
      <c r="X156">
        <f t="shared" si="74"/>
        <v>2.7848427480962625</v>
      </c>
      <c r="Y156">
        <f t="shared" si="75"/>
        <v>0.98336444189431327</v>
      </c>
      <c r="Z156">
        <f t="shared" si="76"/>
        <v>7.508685549620793E-2</v>
      </c>
      <c r="AA156">
        <f t="shared" si="77"/>
        <v>-80.800175225799748</v>
      </c>
      <c r="AB156">
        <f t="shared" si="78"/>
        <v>-5.5856369473720564</v>
      </c>
      <c r="AC156">
        <f t="shared" si="79"/>
        <v>128.71077736008641</v>
      </c>
      <c r="AD156">
        <v>0</v>
      </c>
      <c r="AE156">
        <v>0</v>
      </c>
      <c r="AF156">
        <v>3</v>
      </c>
      <c r="AG156">
        <v>0</v>
      </c>
      <c r="AH156">
        <v>0</v>
      </c>
      <c r="AI156">
        <f t="shared" si="80"/>
        <v>1</v>
      </c>
      <c r="AJ156">
        <f t="shared" si="81"/>
        <v>0</v>
      </c>
      <c r="AK156">
        <f t="shared" si="82"/>
        <v>68037.505745283677</v>
      </c>
      <c r="AL156">
        <f t="shared" si="83"/>
        <v>1199.99903225806</v>
      </c>
      <c r="AM156">
        <f t="shared" si="84"/>
        <v>963.35978728986436</v>
      </c>
      <c r="AN156">
        <f t="shared" si="85"/>
        <v>0.80280047016129064</v>
      </c>
      <c r="AO156">
        <f t="shared" si="86"/>
        <v>0.22319958287096783</v>
      </c>
      <c r="AP156">
        <v>10</v>
      </c>
      <c r="AQ156">
        <v>1</v>
      </c>
      <c r="AR156" t="s">
        <v>235</v>
      </c>
      <c r="AS156">
        <v>1560438394.1612899</v>
      </c>
      <c r="AT156">
        <v>484.99525806451601</v>
      </c>
      <c r="AU156">
        <v>510.51351612903198</v>
      </c>
      <c r="AV156">
        <v>18.951387096774202</v>
      </c>
      <c r="AW156">
        <v>18.954170967741899</v>
      </c>
      <c r="AX156">
        <v>600.02141935483905</v>
      </c>
      <c r="AY156">
        <v>99.467661290322596</v>
      </c>
      <c r="AZ156">
        <v>9.9837641935483903E-2</v>
      </c>
      <c r="BA156">
        <v>22.794516129032299</v>
      </c>
      <c r="BB156">
        <v>23.3372806451613</v>
      </c>
      <c r="BC156">
        <v>23.2509129032258</v>
      </c>
      <c r="BD156">
        <v>0</v>
      </c>
      <c r="BE156">
        <v>0</v>
      </c>
      <c r="BF156">
        <v>12997.651612903201</v>
      </c>
      <c r="BG156">
        <v>1039.0203225806499</v>
      </c>
      <c r="BH156">
        <v>20.4085258064516</v>
      </c>
      <c r="BI156">
        <v>1199.99903225806</v>
      </c>
      <c r="BJ156">
        <v>0.33000435483870999</v>
      </c>
      <c r="BK156">
        <v>0.329992096774194</v>
      </c>
      <c r="BL156">
        <v>0.32999758064516099</v>
      </c>
      <c r="BM156">
        <v>1.0005932258064501E-2</v>
      </c>
      <c r="BN156">
        <v>23</v>
      </c>
      <c r="BO156">
        <v>17743.154838709699</v>
      </c>
      <c r="BP156">
        <v>1560432001.5</v>
      </c>
      <c r="BQ156" t="s">
        <v>236</v>
      </c>
      <c r="BR156">
        <v>1</v>
      </c>
      <c r="BS156">
        <v>-1.3480000000000001</v>
      </c>
      <c r="BT156">
        <v>2.1000000000000001E-2</v>
      </c>
      <c r="BU156">
        <v>400</v>
      </c>
      <c r="BV156">
        <v>19</v>
      </c>
      <c r="BW156">
        <v>0.05</v>
      </c>
      <c r="BX156">
        <v>0.02</v>
      </c>
      <c r="BY156">
        <v>15.312457760327799</v>
      </c>
      <c r="BZ156">
        <v>-9.3559226200322199E-2</v>
      </c>
      <c r="CA156">
        <v>2.8680046318248002E-2</v>
      </c>
      <c r="CB156">
        <v>1</v>
      </c>
      <c r="CC156">
        <v>-25.5171682926829</v>
      </c>
      <c r="CD156">
        <v>0.13409268292684401</v>
      </c>
      <c r="CE156">
        <v>4.8196834422030203E-2</v>
      </c>
      <c r="CF156">
        <v>1</v>
      </c>
      <c r="CG156">
        <v>-2.6385143634146302E-3</v>
      </c>
      <c r="CH156">
        <v>-2.1010830999304599E-2</v>
      </c>
      <c r="CI156">
        <v>2.38371383352393E-3</v>
      </c>
      <c r="CJ156">
        <v>1</v>
      </c>
      <c r="CK156">
        <v>3</v>
      </c>
      <c r="CL156">
        <v>3</v>
      </c>
      <c r="CM156" t="s">
        <v>237</v>
      </c>
      <c r="CN156">
        <v>1.8608100000000001</v>
      </c>
      <c r="CO156">
        <v>1.85775</v>
      </c>
      <c r="CP156">
        <v>1.8605100000000001</v>
      </c>
      <c r="CQ156">
        <v>1.85334</v>
      </c>
      <c r="CR156">
        <v>1.85189</v>
      </c>
      <c r="CS156">
        <v>1.8527199999999999</v>
      </c>
      <c r="CT156">
        <v>1.8564099999999999</v>
      </c>
      <c r="CU156">
        <v>1.8627</v>
      </c>
      <c r="CV156" t="s">
        <v>238</v>
      </c>
      <c r="CW156" t="s">
        <v>19</v>
      </c>
      <c r="CX156" t="s">
        <v>19</v>
      </c>
      <c r="CY156" t="s">
        <v>19</v>
      </c>
      <c r="CZ156" t="s">
        <v>239</v>
      </c>
      <c r="DA156" t="s">
        <v>240</v>
      </c>
      <c r="DB156" t="s">
        <v>241</v>
      </c>
      <c r="DC156" t="s">
        <v>241</v>
      </c>
      <c r="DD156" t="s">
        <v>241</v>
      </c>
      <c r="DE156" t="s">
        <v>241</v>
      </c>
      <c r="DF156">
        <v>0</v>
      </c>
      <c r="DG156">
        <v>100</v>
      </c>
      <c r="DH156">
        <v>100</v>
      </c>
      <c r="DI156">
        <v>-1.3480000000000001</v>
      </c>
      <c r="DJ156">
        <v>2.1000000000000001E-2</v>
      </c>
      <c r="DK156">
        <v>3</v>
      </c>
      <c r="DL156">
        <v>636.96500000000003</v>
      </c>
      <c r="DM156">
        <v>289.86799999999999</v>
      </c>
      <c r="DN156">
        <v>22.999700000000001</v>
      </c>
      <c r="DO156">
        <v>23.581800000000001</v>
      </c>
      <c r="DP156">
        <v>30.0001</v>
      </c>
      <c r="DQ156">
        <v>23.6767</v>
      </c>
      <c r="DR156">
        <v>23.690899999999999</v>
      </c>
      <c r="DS156">
        <v>24.322700000000001</v>
      </c>
      <c r="DT156">
        <v>23.1144</v>
      </c>
      <c r="DU156">
        <v>100</v>
      </c>
      <c r="DV156">
        <v>23</v>
      </c>
      <c r="DW156">
        <v>538.33000000000004</v>
      </c>
      <c r="DX156">
        <v>19</v>
      </c>
      <c r="DY156">
        <v>101.279</v>
      </c>
      <c r="DZ156">
        <v>105.254</v>
      </c>
    </row>
    <row r="157" spans="1:130" x14ac:dyDescent="0.25">
      <c r="A157">
        <v>158</v>
      </c>
      <c r="B157">
        <v>1560438406.5</v>
      </c>
      <c r="C157">
        <v>314</v>
      </c>
      <c r="D157" t="s">
        <v>524</v>
      </c>
      <c r="E157" t="s">
        <v>525</v>
      </c>
      <c r="G157">
        <v>1560438396.1612899</v>
      </c>
      <c r="H157">
        <f t="shared" si="58"/>
        <v>-1.9868040557423564E-6</v>
      </c>
      <c r="I157">
        <f t="shared" si="59"/>
        <v>15.31339392239431</v>
      </c>
      <c r="J157">
        <f t="shared" si="60"/>
        <v>488.335225806452</v>
      </c>
      <c r="K157">
        <f t="shared" si="61"/>
        <v>124284.85303908731</v>
      </c>
      <c r="L157">
        <f t="shared" si="62"/>
        <v>12374.784088913242</v>
      </c>
      <c r="M157">
        <f t="shared" si="63"/>
        <v>48.622521848780828</v>
      </c>
      <c r="N157">
        <f t="shared" si="64"/>
        <v>-1.9630947584244838E-4</v>
      </c>
      <c r="O157">
        <f t="shared" si="65"/>
        <v>3</v>
      </c>
      <c r="P157">
        <f t="shared" si="66"/>
        <v>-1.9631589895431891E-4</v>
      </c>
      <c r="Q157">
        <f t="shared" si="67"/>
        <v>-1.2269685975382496E-4</v>
      </c>
      <c r="R157">
        <f t="shared" si="68"/>
        <v>215.02152851869985</v>
      </c>
      <c r="S157">
        <f t="shared" si="69"/>
        <v>24.041196648397012</v>
      </c>
      <c r="T157">
        <f t="shared" si="70"/>
        <v>23.295806451612901</v>
      </c>
      <c r="U157">
        <f t="shared" si="71"/>
        <v>2.8706030279013666</v>
      </c>
      <c r="V157">
        <f t="shared" si="72"/>
        <v>67.749715781104442</v>
      </c>
      <c r="W157">
        <f t="shared" si="73"/>
        <v>1.8870060479597819</v>
      </c>
      <c r="X157">
        <f t="shared" si="74"/>
        <v>2.7852604637583918</v>
      </c>
      <c r="Y157">
        <f t="shared" si="75"/>
        <v>0.98359697994158468</v>
      </c>
      <c r="Z157">
        <f t="shared" si="76"/>
        <v>8.761805885823791E-2</v>
      </c>
      <c r="AA157">
        <f t="shared" si="77"/>
        <v>-80.676525445167954</v>
      </c>
      <c r="AB157">
        <f t="shared" si="78"/>
        <v>-5.577207375841593</v>
      </c>
      <c r="AC157">
        <f t="shared" si="79"/>
        <v>128.85541375654853</v>
      </c>
      <c r="AD157">
        <v>0</v>
      </c>
      <c r="AE157">
        <v>0</v>
      </c>
      <c r="AF157">
        <v>3</v>
      </c>
      <c r="AG157">
        <v>0</v>
      </c>
      <c r="AH157">
        <v>0</v>
      </c>
      <c r="AI157">
        <f t="shared" si="80"/>
        <v>1</v>
      </c>
      <c r="AJ157">
        <f t="shared" si="81"/>
        <v>0</v>
      </c>
      <c r="AK157">
        <f t="shared" si="82"/>
        <v>68035.493637418142</v>
      </c>
      <c r="AL157">
        <f t="shared" si="83"/>
        <v>1199.9996774193501</v>
      </c>
      <c r="AM157">
        <f t="shared" si="84"/>
        <v>963.36008670958063</v>
      </c>
      <c r="AN157">
        <f t="shared" si="85"/>
        <v>0.80280028806451609</v>
      </c>
      <c r="AO157">
        <f t="shared" si="86"/>
        <v>0.22319954032258066</v>
      </c>
      <c r="AP157">
        <v>10</v>
      </c>
      <c r="AQ157">
        <v>1</v>
      </c>
      <c r="AR157" t="s">
        <v>235</v>
      </c>
      <c r="AS157">
        <v>1560438396.1612899</v>
      </c>
      <c r="AT157">
        <v>488.335225806452</v>
      </c>
      <c r="AU157">
        <v>513.85438709677396</v>
      </c>
      <c r="AV157">
        <v>18.951948387096799</v>
      </c>
      <c r="AW157">
        <v>18.955196774193499</v>
      </c>
      <c r="AX157">
        <v>600.03632258064499</v>
      </c>
      <c r="AY157">
        <v>99.468032258064497</v>
      </c>
      <c r="AZ157">
        <v>9.9886006451612899E-2</v>
      </c>
      <c r="BA157">
        <v>22.796990322580601</v>
      </c>
      <c r="BB157">
        <v>23.338745161290301</v>
      </c>
      <c r="BC157">
        <v>23.2528677419355</v>
      </c>
      <c r="BD157">
        <v>0</v>
      </c>
      <c r="BE157">
        <v>0</v>
      </c>
      <c r="BF157">
        <v>12997.2903225806</v>
      </c>
      <c r="BG157">
        <v>1039.0238709677401</v>
      </c>
      <c r="BH157">
        <v>20.3475580645161</v>
      </c>
      <c r="BI157">
        <v>1199.9996774193501</v>
      </c>
      <c r="BJ157">
        <v>0.33000445161290298</v>
      </c>
      <c r="BK157">
        <v>0.32999299999999998</v>
      </c>
      <c r="BL157">
        <v>0.32999654838709702</v>
      </c>
      <c r="BM157">
        <v>1.0005935483870999E-2</v>
      </c>
      <c r="BN157">
        <v>23</v>
      </c>
      <c r="BO157">
        <v>17743.1677419355</v>
      </c>
      <c r="BP157">
        <v>1560432001.5</v>
      </c>
      <c r="BQ157" t="s">
        <v>236</v>
      </c>
      <c r="BR157">
        <v>1</v>
      </c>
      <c r="BS157">
        <v>-1.3480000000000001</v>
      </c>
      <c r="BT157">
        <v>2.1000000000000001E-2</v>
      </c>
      <c r="BU157">
        <v>400</v>
      </c>
      <c r="BV157">
        <v>19</v>
      </c>
      <c r="BW157">
        <v>0.05</v>
      </c>
      <c r="BX157">
        <v>0.02</v>
      </c>
      <c r="BY157">
        <v>15.312689344188399</v>
      </c>
      <c r="BZ157">
        <v>1.2471321042208499E-2</v>
      </c>
      <c r="CA157">
        <v>2.8621450626099401E-2</v>
      </c>
      <c r="CB157">
        <v>1</v>
      </c>
      <c r="CC157">
        <v>-25.519046341463401</v>
      </c>
      <c r="CD157">
        <v>-1.9986062718355601E-3</v>
      </c>
      <c r="CE157">
        <v>4.8735939048179001E-2</v>
      </c>
      <c r="CF157">
        <v>1</v>
      </c>
      <c r="CG157">
        <v>-3.0892068146341498E-3</v>
      </c>
      <c r="CH157">
        <v>-1.6531648917073101E-2</v>
      </c>
      <c r="CI157">
        <v>2.1171892241051799E-3</v>
      </c>
      <c r="CJ157">
        <v>1</v>
      </c>
      <c r="CK157">
        <v>3</v>
      </c>
      <c r="CL157">
        <v>3</v>
      </c>
      <c r="CM157" t="s">
        <v>237</v>
      </c>
      <c r="CN157">
        <v>1.8608100000000001</v>
      </c>
      <c r="CO157">
        <v>1.85775</v>
      </c>
      <c r="CP157">
        <v>1.8605</v>
      </c>
      <c r="CQ157">
        <v>1.8533299999999999</v>
      </c>
      <c r="CR157">
        <v>1.85188</v>
      </c>
      <c r="CS157">
        <v>1.8527199999999999</v>
      </c>
      <c r="CT157">
        <v>1.8564000000000001</v>
      </c>
      <c r="CU157">
        <v>1.8626799999999999</v>
      </c>
      <c r="CV157" t="s">
        <v>238</v>
      </c>
      <c r="CW157" t="s">
        <v>19</v>
      </c>
      <c r="CX157" t="s">
        <v>19</v>
      </c>
      <c r="CY157" t="s">
        <v>19</v>
      </c>
      <c r="CZ157" t="s">
        <v>239</v>
      </c>
      <c r="DA157" t="s">
        <v>240</v>
      </c>
      <c r="DB157" t="s">
        <v>241</v>
      </c>
      <c r="DC157" t="s">
        <v>241</v>
      </c>
      <c r="DD157" t="s">
        <v>241</v>
      </c>
      <c r="DE157" t="s">
        <v>241</v>
      </c>
      <c r="DF157">
        <v>0</v>
      </c>
      <c r="DG157">
        <v>100</v>
      </c>
      <c r="DH157">
        <v>100</v>
      </c>
      <c r="DI157">
        <v>-1.3480000000000001</v>
      </c>
      <c r="DJ157">
        <v>2.1000000000000001E-2</v>
      </c>
      <c r="DK157">
        <v>3</v>
      </c>
      <c r="DL157">
        <v>637.346</v>
      </c>
      <c r="DM157">
        <v>289.86799999999999</v>
      </c>
      <c r="DN157">
        <v>22.9998</v>
      </c>
      <c r="DO157">
        <v>23.582799999999999</v>
      </c>
      <c r="DP157">
        <v>30.0001</v>
      </c>
      <c r="DQ157">
        <v>23.6767</v>
      </c>
      <c r="DR157">
        <v>23.690899999999999</v>
      </c>
      <c r="DS157">
        <v>24.4529</v>
      </c>
      <c r="DT157">
        <v>23.1144</v>
      </c>
      <c r="DU157">
        <v>100</v>
      </c>
      <c r="DV157">
        <v>23</v>
      </c>
      <c r="DW157">
        <v>543.33000000000004</v>
      </c>
      <c r="DX157">
        <v>19</v>
      </c>
      <c r="DY157">
        <v>101.27800000000001</v>
      </c>
      <c r="DZ157">
        <v>105.253</v>
      </c>
    </row>
    <row r="158" spans="1:130" x14ac:dyDescent="0.25">
      <c r="A158">
        <v>159</v>
      </c>
      <c r="B158">
        <v>1560438408.5</v>
      </c>
      <c r="C158">
        <v>316</v>
      </c>
      <c r="D158" t="s">
        <v>526</v>
      </c>
      <c r="E158" t="s">
        <v>527</v>
      </c>
      <c r="G158">
        <v>1560438398.1612899</v>
      </c>
      <c r="H158">
        <f t="shared" si="58"/>
        <v>-2.3320905891392498E-6</v>
      </c>
      <c r="I158">
        <f t="shared" si="59"/>
        <v>15.317474451325005</v>
      </c>
      <c r="J158">
        <f t="shared" si="60"/>
        <v>491.67432258064503</v>
      </c>
      <c r="K158">
        <f t="shared" si="61"/>
        <v>106017.11612477207</v>
      </c>
      <c r="L158">
        <f t="shared" si="62"/>
        <v>10555.943360326188</v>
      </c>
      <c r="M158">
        <f t="shared" si="63"/>
        <v>48.955173377662874</v>
      </c>
      <c r="N158">
        <f t="shared" si="64"/>
        <v>-2.3035629183085048E-4</v>
      </c>
      <c r="O158">
        <f t="shared" si="65"/>
        <v>3</v>
      </c>
      <c r="P158">
        <f t="shared" si="66"/>
        <v>-2.3036513617393978E-4</v>
      </c>
      <c r="Q158">
        <f t="shared" si="67"/>
        <v>-1.4397741547364032E-4</v>
      </c>
      <c r="R158">
        <f t="shared" si="68"/>
        <v>215.02150085171769</v>
      </c>
      <c r="S158">
        <f t="shared" si="69"/>
        <v>24.044033936067525</v>
      </c>
      <c r="T158">
        <f t="shared" si="70"/>
        <v>23.297985483871003</v>
      </c>
      <c r="U158">
        <f t="shared" si="71"/>
        <v>2.8709808005431738</v>
      </c>
      <c r="V158">
        <f t="shared" si="72"/>
        <v>67.741427227632883</v>
      </c>
      <c r="W158">
        <f t="shared" si="73"/>
        <v>1.8870899279921844</v>
      </c>
      <c r="X158">
        <f t="shared" si="74"/>
        <v>2.7857250802392426</v>
      </c>
      <c r="Y158">
        <f t="shared" si="75"/>
        <v>0.98389087255098939</v>
      </c>
      <c r="Z158">
        <f t="shared" si="76"/>
        <v>0.10284519498104092</v>
      </c>
      <c r="AA158">
        <f t="shared" si="77"/>
        <v>-80.583918541936256</v>
      </c>
      <c r="AB158">
        <f t="shared" si="78"/>
        <v>-5.5709445801091686</v>
      </c>
      <c r="AC158">
        <f t="shared" si="79"/>
        <v>128.96948292465328</v>
      </c>
      <c r="AD158">
        <v>0</v>
      </c>
      <c r="AE158">
        <v>0</v>
      </c>
      <c r="AF158">
        <v>3</v>
      </c>
      <c r="AG158">
        <v>0</v>
      </c>
      <c r="AH158">
        <v>0</v>
      </c>
      <c r="AI158">
        <f t="shared" si="80"/>
        <v>1</v>
      </c>
      <c r="AJ158">
        <f t="shared" si="81"/>
        <v>0</v>
      </c>
      <c r="AK158">
        <f t="shared" si="82"/>
        <v>68035.661784232827</v>
      </c>
      <c r="AL158">
        <f t="shared" si="83"/>
        <v>1200</v>
      </c>
      <c r="AM158">
        <f t="shared" si="84"/>
        <v>963.3601788387092</v>
      </c>
      <c r="AN158">
        <f t="shared" si="85"/>
        <v>0.80280014903225771</v>
      </c>
      <c r="AO158">
        <f t="shared" si="86"/>
        <v>0.22319949025806443</v>
      </c>
      <c r="AP158">
        <v>10</v>
      </c>
      <c r="AQ158">
        <v>1</v>
      </c>
      <c r="AR158" t="s">
        <v>235</v>
      </c>
      <c r="AS158">
        <v>1560438398.1612899</v>
      </c>
      <c r="AT158">
        <v>491.67432258064503</v>
      </c>
      <c r="AU158">
        <v>517.19987096774196</v>
      </c>
      <c r="AV158">
        <v>18.952719354838699</v>
      </c>
      <c r="AW158">
        <v>18.956532258064499</v>
      </c>
      <c r="AX158">
        <v>600.03912903225796</v>
      </c>
      <c r="AY158">
        <v>99.468383870967799</v>
      </c>
      <c r="AZ158">
        <v>9.9909874193548395E-2</v>
      </c>
      <c r="BA158">
        <v>22.799741935483901</v>
      </c>
      <c r="BB158">
        <v>23.340948387096802</v>
      </c>
      <c r="BC158">
        <v>23.2550225806452</v>
      </c>
      <c r="BD158">
        <v>0</v>
      </c>
      <c r="BE158">
        <v>0</v>
      </c>
      <c r="BF158">
        <v>12997.4096774194</v>
      </c>
      <c r="BG158">
        <v>1039.0225806451599</v>
      </c>
      <c r="BH158">
        <v>20.332593548387099</v>
      </c>
      <c r="BI158">
        <v>1200</v>
      </c>
      <c r="BJ158">
        <v>0.33000477419354801</v>
      </c>
      <c r="BK158">
        <v>0.32999370967741898</v>
      </c>
      <c r="BL158">
        <v>0.329995483870968</v>
      </c>
      <c r="BM158">
        <v>1.00059612903226E-2</v>
      </c>
      <c r="BN158">
        <v>23</v>
      </c>
      <c r="BO158">
        <v>17743.177419354801</v>
      </c>
      <c r="BP158">
        <v>1560432001.5</v>
      </c>
      <c r="BQ158" t="s">
        <v>236</v>
      </c>
      <c r="BR158">
        <v>1</v>
      </c>
      <c r="BS158">
        <v>-1.3480000000000001</v>
      </c>
      <c r="BT158">
        <v>2.1000000000000001E-2</v>
      </c>
      <c r="BU158">
        <v>400</v>
      </c>
      <c r="BV158">
        <v>19</v>
      </c>
      <c r="BW158">
        <v>0.05</v>
      </c>
      <c r="BX158">
        <v>0.02</v>
      </c>
      <c r="BY158">
        <v>15.3144443647115</v>
      </c>
      <c r="BZ158">
        <v>2.3102391683534101E-2</v>
      </c>
      <c r="CA158">
        <v>2.8682575803793801E-2</v>
      </c>
      <c r="CB158">
        <v>1</v>
      </c>
      <c r="CC158">
        <v>-25.522041463414599</v>
      </c>
      <c r="CD158">
        <v>-4.1502439024377398E-2</v>
      </c>
      <c r="CE158">
        <v>4.9426160623256998E-2</v>
      </c>
      <c r="CF158">
        <v>1</v>
      </c>
      <c r="CG158">
        <v>-3.6133554146341499E-3</v>
      </c>
      <c r="CH158">
        <v>-1.25217095958189E-2</v>
      </c>
      <c r="CI158">
        <v>1.80932607489729E-3</v>
      </c>
      <c r="CJ158">
        <v>1</v>
      </c>
      <c r="CK158">
        <v>3</v>
      </c>
      <c r="CL158">
        <v>3</v>
      </c>
      <c r="CM158" t="s">
        <v>237</v>
      </c>
      <c r="CN158">
        <v>1.8608100000000001</v>
      </c>
      <c r="CO158">
        <v>1.8577600000000001</v>
      </c>
      <c r="CP158">
        <v>1.8605</v>
      </c>
      <c r="CQ158">
        <v>1.8533299999999999</v>
      </c>
      <c r="CR158">
        <v>1.8518699999999999</v>
      </c>
      <c r="CS158">
        <v>1.8527199999999999</v>
      </c>
      <c r="CT158">
        <v>1.8564000000000001</v>
      </c>
      <c r="CU158">
        <v>1.86266</v>
      </c>
      <c r="CV158" t="s">
        <v>238</v>
      </c>
      <c r="CW158" t="s">
        <v>19</v>
      </c>
      <c r="CX158" t="s">
        <v>19</v>
      </c>
      <c r="CY158" t="s">
        <v>19</v>
      </c>
      <c r="CZ158" t="s">
        <v>239</v>
      </c>
      <c r="DA158" t="s">
        <v>240</v>
      </c>
      <c r="DB158" t="s">
        <v>241</v>
      </c>
      <c r="DC158" t="s">
        <v>241</v>
      </c>
      <c r="DD158" t="s">
        <v>241</v>
      </c>
      <c r="DE158" t="s">
        <v>241</v>
      </c>
      <c r="DF158">
        <v>0</v>
      </c>
      <c r="DG158">
        <v>100</v>
      </c>
      <c r="DH158">
        <v>100</v>
      </c>
      <c r="DI158">
        <v>-1.3480000000000001</v>
      </c>
      <c r="DJ158">
        <v>2.1000000000000001E-2</v>
      </c>
      <c r="DK158">
        <v>3</v>
      </c>
      <c r="DL158">
        <v>637.38699999999994</v>
      </c>
      <c r="DM158">
        <v>289.80399999999997</v>
      </c>
      <c r="DN158">
        <v>23.000299999999999</v>
      </c>
      <c r="DO158">
        <v>23.5837</v>
      </c>
      <c r="DP158">
        <v>30.0002</v>
      </c>
      <c r="DQ158">
        <v>23.6768</v>
      </c>
      <c r="DR158">
        <v>23.691400000000002</v>
      </c>
      <c r="DS158">
        <v>24.546399999999998</v>
      </c>
      <c r="DT158">
        <v>23.1144</v>
      </c>
      <c r="DU158">
        <v>100</v>
      </c>
      <c r="DV158">
        <v>23</v>
      </c>
      <c r="DW158">
        <v>543.33000000000004</v>
      </c>
      <c r="DX158">
        <v>19</v>
      </c>
      <c r="DY158">
        <v>101.27800000000001</v>
      </c>
      <c r="DZ158">
        <v>105.253</v>
      </c>
    </row>
    <row r="159" spans="1:130" x14ac:dyDescent="0.25">
      <c r="A159">
        <v>160</v>
      </c>
      <c r="B159">
        <v>1560438410.5</v>
      </c>
      <c r="C159">
        <v>318</v>
      </c>
      <c r="D159" t="s">
        <v>528</v>
      </c>
      <c r="E159" t="s">
        <v>529</v>
      </c>
      <c r="G159">
        <v>1560438400.1612899</v>
      </c>
      <c r="H159">
        <f t="shared" si="58"/>
        <v>-2.8509877830257605E-6</v>
      </c>
      <c r="I159">
        <f t="shared" si="59"/>
        <v>15.318522412672378</v>
      </c>
      <c r="J159">
        <f t="shared" si="60"/>
        <v>495.01380645161299</v>
      </c>
      <c r="K159">
        <f t="shared" si="61"/>
        <v>86854.472652365846</v>
      </c>
      <c r="L159">
        <f t="shared" si="62"/>
        <v>8647.9923923667193</v>
      </c>
      <c r="M159">
        <f t="shared" si="63"/>
        <v>49.287912315629406</v>
      </c>
      <c r="N159">
        <f t="shared" si="64"/>
        <v>-2.8149126630746553E-4</v>
      </c>
      <c r="O159">
        <f t="shared" si="65"/>
        <v>3</v>
      </c>
      <c r="P159">
        <f t="shared" si="66"/>
        <v>-2.815044731492352E-4</v>
      </c>
      <c r="Q159">
        <f t="shared" si="67"/>
        <v>-1.7593910911841467E-4</v>
      </c>
      <c r="R159">
        <f t="shared" si="68"/>
        <v>215.02155505516754</v>
      </c>
      <c r="S159">
        <f t="shared" si="69"/>
        <v>24.047276977106982</v>
      </c>
      <c r="T159">
        <f t="shared" si="70"/>
        <v>23.300948387096753</v>
      </c>
      <c r="U159">
        <f t="shared" si="71"/>
        <v>2.8714945404335843</v>
      </c>
      <c r="V159">
        <f t="shared" si="72"/>
        <v>67.732273494506899</v>
      </c>
      <c r="W159">
        <f t="shared" si="73"/>
        <v>1.8871910007272603</v>
      </c>
      <c r="X159">
        <f t="shared" si="74"/>
        <v>2.7862507832109191</v>
      </c>
      <c r="Y159">
        <f t="shared" si="75"/>
        <v>0.984303539706324</v>
      </c>
      <c r="Z159">
        <f t="shared" si="76"/>
        <v>0.12572856123143605</v>
      </c>
      <c r="AA159">
        <f t="shared" si="77"/>
        <v>-80.559658141928551</v>
      </c>
      <c r="AB159">
        <f t="shared" si="78"/>
        <v>-5.5694388512736728</v>
      </c>
      <c r="AC159">
        <f t="shared" si="79"/>
        <v>129.01818662319675</v>
      </c>
      <c r="AD159">
        <v>0</v>
      </c>
      <c r="AE159">
        <v>0</v>
      </c>
      <c r="AF159">
        <v>3</v>
      </c>
      <c r="AG159">
        <v>0</v>
      </c>
      <c r="AH159">
        <v>0</v>
      </c>
      <c r="AI159">
        <f t="shared" si="80"/>
        <v>1</v>
      </c>
      <c r="AJ159">
        <f t="shared" si="81"/>
        <v>0</v>
      </c>
      <c r="AK159">
        <f t="shared" si="82"/>
        <v>68038.728004700723</v>
      </c>
      <c r="AL159">
        <f t="shared" si="83"/>
        <v>1200.0003225806399</v>
      </c>
      <c r="AM159">
        <f t="shared" si="84"/>
        <v>963.36048058070105</v>
      </c>
      <c r="AN159">
        <f t="shared" si="85"/>
        <v>0.80280018467741976</v>
      </c>
      <c r="AO159">
        <f t="shared" si="86"/>
        <v>0.22319947661290337</v>
      </c>
      <c r="AP159">
        <v>10</v>
      </c>
      <c r="AQ159">
        <v>1</v>
      </c>
      <c r="AR159" t="s">
        <v>235</v>
      </c>
      <c r="AS159">
        <v>1560438400.1612899</v>
      </c>
      <c r="AT159">
        <v>495.01380645161299</v>
      </c>
      <c r="AU159">
        <v>520.54070967741904</v>
      </c>
      <c r="AV159">
        <v>18.9536451612903</v>
      </c>
      <c r="AW159">
        <v>18.958306451612899</v>
      </c>
      <c r="AX159">
        <v>600.03796774193597</v>
      </c>
      <c r="AY159">
        <v>99.468819354838701</v>
      </c>
      <c r="AZ159">
        <v>9.9943522580645205E-2</v>
      </c>
      <c r="BA159">
        <v>22.802854838709699</v>
      </c>
      <c r="BB159">
        <v>23.343951612903201</v>
      </c>
      <c r="BC159">
        <v>23.257945161290301</v>
      </c>
      <c r="BD159">
        <v>0</v>
      </c>
      <c r="BE159">
        <v>0</v>
      </c>
      <c r="BF159">
        <v>12998.151612903201</v>
      </c>
      <c r="BG159">
        <v>1039.02225806452</v>
      </c>
      <c r="BH159">
        <v>20.334561290322601</v>
      </c>
      <c r="BI159">
        <v>1200.0003225806399</v>
      </c>
      <c r="BJ159">
        <v>0.33000506451612899</v>
      </c>
      <c r="BK159">
        <v>0.32999354838709699</v>
      </c>
      <c r="BL159">
        <v>0.32999535483871001</v>
      </c>
      <c r="BM159">
        <v>1.00059838709677E-2</v>
      </c>
      <c r="BN159">
        <v>23</v>
      </c>
      <c r="BO159">
        <v>17743.180645161301</v>
      </c>
      <c r="BP159">
        <v>1560432001.5</v>
      </c>
      <c r="BQ159" t="s">
        <v>236</v>
      </c>
      <c r="BR159">
        <v>1</v>
      </c>
      <c r="BS159">
        <v>-1.3480000000000001</v>
      </c>
      <c r="BT159">
        <v>2.1000000000000001E-2</v>
      </c>
      <c r="BU159">
        <v>400</v>
      </c>
      <c r="BV159">
        <v>19</v>
      </c>
      <c r="BW159">
        <v>0.05</v>
      </c>
      <c r="BX159">
        <v>0.02</v>
      </c>
      <c r="BY159">
        <v>15.3183339745772</v>
      </c>
      <c r="BZ159">
        <v>-2.49901294693207E-2</v>
      </c>
      <c r="CA159">
        <v>2.6830383468944601E-2</v>
      </c>
      <c r="CB159">
        <v>1</v>
      </c>
      <c r="CC159">
        <v>-25.526543902438998</v>
      </c>
      <c r="CD159">
        <v>4.8629268292676199E-2</v>
      </c>
      <c r="CE159">
        <v>4.5960486999800002E-2</v>
      </c>
      <c r="CF159">
        <v>1</v>
      </c>
      <c r="CG159">
        <v>-4.33893870731707E-3</v>
      </c>
      <c r="CH159">
        <v>-1.41031480139375E-2</v>
      </c>
      <c r="CI159">
        <v>2.0098753460264401E-3</v>
      </c>
      <c r="CJ159">
        <v>1</v>
      </c>
      <c r="CK159">
        <v>3</v>
      </c>
      <c r="CL159">
        <v>3</v>
      </c>
      <c r="CM159" t="s">
        <v>237</v>
      </c>
      <c r="CN159">
        <v>1.8608100000000001</v>
      </c>
      <c r="CO159">
        <v>1.8577600000000001</v>
      </c>
      <c r="CP159">
        <v>1.8605</v>
      </c>
      <c r="CQ159">
        <v>1.8533299999999999</v>
      </c>
      <c r="CR159">
        <v>1.85188</v>
      </c>
      <c r="CS159">
        <v>1.8527199999999999</v>
      </c>
      <c r="CT159">
        <v>1.8564000000000001</v>
      </c>
      <c r="CU159">
        <v>1.86266</v>
      </c>
      <c r="CV159" t="s">
        <v>238</v>
      </c>
      <c r="CW159" t="s">
        <v>19</v>
      </c>
      <c r="CX159" t="s">
        <v>19</v>
      </c>
      <c r="CY159" t="s">
        <v>19</v>
      </c>
      <c r="CZ159" t="s">
        <v>239</v>
      </c>
      <c r="DA159" t="s">
        <v>240</v>
      </c>
      <c r="DB159" t="s">
        <v>241</v>
      </c>
      <c r="DC159" t="s">
        <v>241</v>
      </c>
      <c r="DD159" t="s">
        <v>241</v>
      </c>
      <c r="DE159" t="s">
        <v>241</v>
      </c>
      <c r="DF159">
        <v>0</v>
      </c>
      <c r="DG159">
        <v>100</v>
      </c>
      <c r="DH159">
        <v>100</v>
      </c>
      <c r="DI159">
        <v>-1.3480000000000001</v>
      </c>
      <c r="DJ159">
        <v>2.1000000000000001E-2</v>
      </c>
      <c r="DK159">
        <v>3</v>
      </c>
      <c r="DL159">
        <v>637.29899999999998</v>
      </c>
      <c r="DM159">
        <v>289.88600000000002</v>
      </c>
      <c r="DN159">
        <v>23.000800000000002</v>
      </c>
      <c r="DO159">
        <v>23.5837</v>
      </c>
      <c r="DP159">
        <v>30.0002</v>
      </c>
      <c r="DQ159">
        <v>23.677800000000001</v>
      </c>
      <c r="DR159">
        <v>23.692399999999999</v>
      </c>
      <c r="DS159">
        <v>24.6845</v>
      </c>
      <c r="DT159">
        <v>23.1144</v>
      </c>
      <c r="DU159">
        <v>100</v>
      </c>
      <c r="DV159">
        <v>23</v>
      </c>
      <c r="DW159">
        <v>548.33000000000004</v>
      </c>
      <c r="DX159">
        <v>19</v>
      </c>
      <c r="DY159">
        <v>101.279</v>
      </c>
      <c r="DZ159">
        <v>105.253</v>
      </c>
    </row>
    <row r="160" spans="1:130" x14ac:dyDescent="0.25">
      <c r="A160">
        <v>161</v>
      </c>
      <c r="B160">
        <v>1560438412.5</v>
      </c>
      <c r="C160">
        <v>320</v>
      </c>
      <c r="D160" t="s">
        <v>530</v>
      </c>
      <c r="E160" t="s">
        <v>531</v>
      </c>
      <c r="G160">
        <v>1560438402.1612899</v>
      </c>
      <c r="H160">
        <f t="shared" si="58"/>
        <v>-3.3739116774748021E-6</v>
      </c>
      <c r="I160">
        <f t="shared" si="59"/>
        <v>15.313398993168885</v>
      </c>
      <c r="J160">
        <f t="shared" si="60"/>
        <v>498.35693548387098</v>
      </c>
      <c r="K160">
        <f t="shared" si="61"/>
        <v>73479.420521417851</v>
      </c>
      <c r="L160">
        <f t="shared" si="62"/>
        <v>7316.2741707072637</v>
      </c>
      <c r="M160">
        <f t="shared" si="63"/>
        <v>49.620913570088625</v>
      </c>
      <c r="N160">
        <f t="shared" si="64"/>
        <v>-3.3297141531060019E-4</v>
      </c>
      <c r="O160">
        <f t="shared" si="65"/>
        <v>3</v>
      </c>
      <c r="P160">
        <f t="shared" si="66"/>
        <v>-3.3298989466335193E-4</v>
      </c>
      <c r="Q160">
        <f t="shared" si="67"/>
        <v>-2.0811702383135078E-4</v>
      </c>
      <c r="R160">
        <f t="shared" si="68"/>
        <v>215.02153718635836</v>
      </c>
      <c r="S160">
        <f t="shared" si="69"/>
        <v>24.050778482187123</v>
      </c>
      <c r="T160">
        <f t="shared" si="70"/>
        <v>23.304220967741948</v>
      </c>
      <c r="U160">
        <f t="shared" si="71"/>
        <v>2.8720620689640115</v>
      </c>
      <c r="V160">
        <f t="shared" si="72"/>
        <v>67.72316490395562</v>
      </c>
      <c r="W160">
        <f t="shared" si="73"/>
        <v>1.8873228163690157</v>
      </c>
      <c r="X160">
        <f t="shared" si="74"/>
        <v>2.7868201656635505</v>
      </c>
      <c r="Y160">
        <f t="shared" si="75"/>
        <v>0.98473925259499584</v>
      </c>
      <c r="Z160">
        <f t="shared" si="76"/>
        <v>0.14878950497663876</v>
      </c>
      <c r="AA160">
        <f t="shared" si="77"/>
        <v>-80.543745406455685</v>
      </c>
      <c r="AB160">
        <f t="shared" si="78"/>
        <v>-5.568526169592996</v>
      </c>
      <c r="AC160">
        <f t="shared" si="79"/>
        <v>129.05805511528632</v>
      </c>
      <c r="AD160">
        <v>0</v>
      </c>
      <c r="AE160">
        <v>0</v>
      </c>
      <c r="AF160">
        <v>3</v>
      </c>
      <c r="AG160">
        <v>0</v>
      </c>
      <c r="AH160">
        <v>0</v>
      </c>
      <c r="AI160">
        <f t="shared" si="80"/>
        <v>1</v>
      </c>
      <c r="AJ160">
        <f t="shared" si="81"/>
        <v>0</v>
      </c>
      <c r="AK160">
        <f t="shared" si="82"/>
        <v>68042.926613272633</v>
      </c>
      <c r="AL160">
        <f t="shared" si="83"/>
        <v>1200.0003225806399</v>
      </c>
      <c r="AM160">
        <f t="shared" si="84"/>
        <v>963.3605237420029</v>
      </c>
      <c r="AN160">
        <f t="shared" si="85"/>
        <v>0.80280022064516166</v>
      </c>
      <c r="AO160">
        <f t="shared" si="86"/>
        <v>0.22319944806451625</v>
      </c>
      <c r="AP160">
        <v>10</v>
      </c>
      <c r="AQ160">
        <v>1</v>
      </c>
      <c r="AR160" t="s">
        <v>235</v>
      </c>
      <c r="AS160">
        <v>1560438402.1612899</v>
      </c>
      <c r="AT160">
        <v>498.35693548387098</v>
      </c>
      <c r="AU160">
        <v>523.87429032258103</v>
      </c>
      <c r="AV160">
        <v>18.954919354838701</v>
      </c>
      <c r="AW160">
        <v>18.960435483870999</v>
      </c>
      <c r="AX160">
        <v>600.05112903225802</v>
      </c>
      <c r="AY160">
        <v>99.469048387096805</v>
      </c>
      <c r="AZ160">
        <v>9.9975412903225799E-2</v>
      </c>
      <c r="BA160">
        <v>22.8062258064516</v>
      </c>
      <c r="BB160">
        <v>23.348032258064499</v>
      </c>
      <c r="BC160">
        <v>23.2604096774194</v>
      </c>
      <c r="BD160">
        <v>0</v>
      </c>
      <c r="BE160">
        <v>0</v>
      </c>
      <c r="BF160">
        <v>12999.177419354801</v>
      </c>
      <c r="BG160">
        <v>1039.02451612903</v>
      </c>
      <c r="BH160">
        <v>20.342264516128999</v>
      </c>
      <c r="BI160">
        <v>1200.0003225806399</v>
      </c>
      <c r="BJ160">
        <v>0.330005548387097</v>
      </c>
      <c r="BK160">
        <v>0.32999332258064501</v>
      </c>
      <c r="BL160">
        <v>0.32999509677419397</v>
      </c>
      <c r="BM160">
        <v>1.0005999999999999E-2</v>
      </c>
      <c r="BN160">
        <v>23</v>
      </c>
      <c r="BO160">
        <v>17743.1870967742</v>
      </c>
      <c r="BP160">
        <v>1560432001.5</v>
      </c>
      <c r="BQ160" t="s">
        <v>236</v>
      </c>
      <c r="BR160">
        <v>1</v>
      </c>
      <c r="BS160">
        <v>-1.3480000000000001</v>
      </c>
      <c r="BT160">
        <v>2.1000000000000001E-2</v>
      </c>
      <c r="BU160">
        <v>400</v>
      </c>
      <c r="BV160">
        <v>19</v>
      </c>
      <c r="BW160">
        <v>0.05</v>
      </c>
      <c r="BX160">
        <v>0.02</v>
      </c>
      <c r="BY160">
        <v>15.3179968739821</v>
      </c>
      <c r="BZ160">
        <v>2.59281971975663E-2</v>
      </c>
      <c r="CA160">
        <v>2.6437030912431402E-2</v>
      </c>
      <c r="CB160">
        <v>1</v>
      </c>
      <c r="CC160">
        <v>-25.5234951219512</v>
      </c>
      <c r="CD160">
        <v>-9.0857142856229506E-3</v>
      </c>
      <c r="CE160">
        <v>4.6323843890485002E-2</v>
      </c>
      <c r="CF160">
        <v>1</v>
      </c>
      <c r="CG160">
        <v>-5.2318570731707302E-3</v>
      </c>
      <c r="CH160">
        <v>-1.7262522857145701E-2</v>
      </c>
      <c r="CI160">
        <v>2.3866895485948601E-3</v>
      </c>
      <c r="CJ160">
        <v>1</v>
      </c>
      <c r="CK160">
        <v>3</v>
      </c>
      <c r="CL160">
        <v>3</v>
      </c>
      <c r="CM160" t="s">
        <v>237</v>
      </c>
      <c r="CN160">
        <v>1.8608100000000001</v>
      </c>
      <c r="CO160">
        <v>1.85775</v>
      </c>
      <c r="CP160">
        <v>1.8605</v>
      </c>
      <c r="CQ160">
        <v>1.8533299999999999</v>
      </c>
      <c r="CR160">
        <v>1.85188</v>
      </c>
      <c r="CS160">
        <v>1.8527199999999999</v>
      </c>
      <c r="CT160">
        <v>1.8564000000000001</v>
      </c>
      <c r="CU160">
        <v>1.8626799999999999</v>
      </c>
      <c r="CV160" t="s">
        <v>238</v>
      </c>
      <c r="CW160" t="s">
        <v>19</v>
      </c>
      <c r="CX160" t="s">
        <v>19</v>
      </c>
      <c r="CY160" t="s">
        <v>19</v>
      </c>
      <c r="CZ160" t="s">
        <v>239</v>
      </c>
      <c r="DA160" t="s">
        <v>240</v>
      </c>
      <c r="DB160" t="s">
        <v>241</v>
      </c>
      <c r="DC160" t="s">
        <v>241</v>
      </c>
      <c r="DD160" t="s">
        <v>241</v>
      </c>
      <c r="DE160" t="s">
        <v>241</v>
      </c>
      <c r="DF160">
        <v>0</v>
      </c>
      <c r="DG160">
        <v>100</v>
      </c>
      <c r="DH160">
        <v>100</v>
      </c>
      <c r="DI160">
        <v>-1.3480000000000001</v>
      </c>
      <c r="DJ160">
        <v>2.1000000000000001E-2</v>
      </c>
      <c r="DK160">
        <v>3</v>
      </c>
      <c r="DL160">
        <v>637.51099999999997</v>
      </c>
      <c r="DM160">
        <v>289.84500000000003</v>
      </c>
      <c r="DN160">
        <v>23.001000000000001</v>
      </c>
      <c r="DO160">
        <v>23.584299999999999</v>
      </c>
      <c r="DP160">
        <v>30.0002</v>
      </c>
      <c r="DQ160">
        <v>23.678699999999999</v>
      </c>
      <c r="DR160">
        <v>23.692900000000002</v>
      </c>
      <c r="DS160">
        <v>24.8157</v>
      </c>
      <c r="DT160">
        <v>23.1144</v>
      </c>
      <c r="DU160">
        <v>100</v>
      </c>
      <c r="DV160">
        <v>23</v>
      </c>
      <c r="DW160">
        <v>553.33000000000004</v>
      </c>
      <c r="DX160">
        <v>19</v>
      </c>
      <c r="DY160">
        <v>101.279</v>
      </c>
      <c r="DZ160">
        <v>105.253</v>
      </c>
    </row>
    <row r="161" spans="1:130" x14ac:dyDescent="0.25">
      <c r="A161">
        <v>162</v>
      </c>
      <c r="B161">
        <v>1560438414.5</v>
      </c>
      <c r="C161">
        <v>322</v>
      </c>
      <c r="D161" t="s">
        <v>532</v>
      </c>
      <c r="E161" t="s">
        <v>533</v>
      </c>
      <c r="G161">
        <v>1560438404.1612899</v>
      </c>
      <c r="H161">
        <f t="shared" si="58"/>
        <v>-3.8197768360087021E-6</v>
      </c>
      <c r="I161">
        <f t="shared" si="59"/>
        <v>15.305170476580395</v>
      </c>
      <c r="J161">
        <f t="shared" si="60"/>
        <v>501.70100000000002</v>
      </c>
      <c r="K161">
        <f t="shared" si="61"/>
        <v>64955.605534476948</v>
      </c>
      <c r="L161">
        <f t="shared" si="62"/>
        <v>6467.5627109261186</v>
      </c>
      <c r="M161">
        <f t="shared" si="63"/>
        <v>49.953851602724079</v>
      </c>
      <c r="N161">
        <f t="shared" si="64"/>
        <v>-3.7681100962658746E-4</v>
      </c>
      <c r="O161">
        <f t="shared" si="65"/>
        <v>3</v>
      </c>
      <c r="P161">
        <f t="shared" si="66"/>
        <v>-3.7683467553567925E-4</v>
      </c>
      <c r="Q161">
        <f t="shared" si="67"/>
        <v>-2.3551954586143714E-4</v>
      </c>
      <c r="R161">
        <f t="shared" si="68"/>
        <v>215.02153906767921</v>
      </c>
      <c r="S161">
        <f t="shared" si="69"/>
        <v>24.054337801384559</v>
      </c>
      <c r="T161">
        <f t="shared" si="70"/>
        <v>23.30746612903225</v>
      </c>
      <c r="U161">
        <f t="shared" si="71"/>
        <v>2.8726249393283467</v>
      </c>
      <c r="V161">
        <f t="shared" si="72"/>
        <v>67.714343631582992</v>
      </c>
      <c r="W161">
        <f t="shared" si="73"/>
        <v>1.8874714631066671</v>
      </c>
      <c r="X161">
        <f t="shared" si="74"/>
        <v>2.7874027301747657</v>
      </c>
      <c r="Y161">
        <f t="shared" si="75"/>
        <v>0.98515347622167959</v>
      </c>
      <c r="Z161">
        <f t="shared" si="76"/>
        <v>0.16845215846798375</v>
      </c>
      <c r="AA161">
        <f t="shared" si="77"/>
        <v>-80.510876477415948</v>
      </c>
      <c r="AB161">
        <f t="shared" si="78"/>
        <v>-5.566442492353576</v>
      </c>
      <c r="AC161">
        <f t="shared" si="79"/>
        <v>129.11267225637766</v>
      </c>
      <c r="AD161">
        <v>0</v>
      </c>
      <c r="AE161">
        <v>0</v>
      </c>
      <c r="AF161">
        <v>3</v>
      </c>
      <c r="AG161">
        <v>0</v>
      </c>
      <c r="AH161">
        <v>0</v>
      </c>
      <c r="AI161">
        <f t="shared" si="80"/>
        <v>1</v>
      </c>
      <c r="AJ161">
        <f t="shared" si="81"/>
        <v>0</v>
      </c>
      <c r="AK161">
        <f t="shared" si="82"/>
        <v>68045.794559591144</v>
      </c>
      <c r="AL161">
        <f t="shared" si="83"/>
        <v>1200.0006451612901</v>
      </c>
      <c r="AM161">
        <f t="shared" si="84"/>
        <v>963.36068574202557</v>
      </c>
      <c r="AN161">
        <f t="shared" si="85"/>
        <v>0.80280013983870968</v>
      </c>
      <c r="AO161">
        <f t="shared" si="86"/>
        <v>0.22319941248387101</v>
      </c>
      <c r="AP161">
        <v>10</v>
      </c>
      <c r="AQ161">
        <v>1</v>
      </c>
      <c r="AR161" t="s">
        <v>235</v>
      </c>
      <c r="AS161">
        <v>1560438404.1612899</v>
      </c>
      <c r="AT161">
        <v>501.70100000000002</v>
      </c>
      <c r="AU161">
        <v>527.20458064516095</v>
      </c>
      <c r="AV161">
        <v>18.956422580645199</v>
      </c>
      <c r="AW161">
        <v>18.962667741935501</v>
      </c>
      <c r="AX161">
        <v>600.04335483871</v>
      </c>
      <c r="AY161">
        <v>99.469019354838693</v>
      </c>
      <c r="AZ161">
        <v>9.9950216129032293E-2</v>
      </c>
      <c r="BA161">
        <v>22.8096741935484</v>
      </c>
      <c r="BB161">
        <v>23.352541935483899</v>
      </c>
      <c r="BC161">
        <v>23.2623903225806</v>
      </c>
      <c r="BD161">
        <v>0</v>
      </c>
      <c r="BE161">
        <v>0</v>
      </c>
      <c r="BF161">
        <v>12999.961290322601</v>
      </c>
      <c r="BG161">
        <v>1039.0261290322601</v>
      </c>
      <c r="BH161">
        <v>20.352745161290301</v>
      </c>
      <c r="BI161">
        <v>1200.0006451612901</v>
      </c>
      <c r="BJ161">
        <v>0.33000590322580597</v>
      </c>
      <c r="BK161">
        <v>0.32999400000000001</v>
      </c>
      <c r="BL161">
        <v>0.329994096774194</v>
      </c>
      <c r="BM161">
        <v>1.00060225806452E-2</v>
      </c>
      <c r="BN161">
        <v>23</v>
      </c>
      <c r="BO161">
        <v>17743.193548387098</v>
      </c>
      <c r="BP161">
        <v>1560432001.5</v>
      </c>
      <c r="BQ161" t="s">
        <v>236</v>
      </c>
      <c r="BR161">
        <v>1</v>
      </c>
      <c r="BS161">
        <v>-1.3480000000000001</v>
      </c>
      <c r="BT161">
        <v>2.1000000000000001E-2</v>
      </c>
      <c r="BU161">
        <v>400</v>
      </c>
      <c r="BV161">
        <v>19</v>
      </c>
      <c r="BW161">
        <v>0.05</v>
      </c>
      <c r="BX161">
        <v>0.02</v>
      </c>
      <c r="BY161">
        <v>15.3091573560662</v>
      </c>
      <c r="BZ161">
        <v>4.2012994248560604E-3</v>
      </c>
      <c r="CA161">
        <v>2.7456242978076299E-2</v>
      </c>
      <c r="CB161">
        <v>1</v>
      </c>
      <c r="CC161">
        <v>-25.506702439024401</v>
      </c>
      <c r="CD161">
        <v>-3.2069686411756899E-3</v>
      </c>
      <c r="CE161">
        <v>4.65060734969098E-2</v>
      </c>
      <c r="CF161">
        <v>1</v>
      </c>
      <c r="CG161">
        <v>-6.00019317073171E-3</v>
      </c>
      <c r="CH161">
        <v>-1.7491920836231498E-2</v>
      </c>
      <c r="CI161">
        <v>2.4084211587671401E-3</v>
      </c>
      <c r="CJ161">
        <v>1</v>
      </c>
      <c r="CK161">
        <v>3</v>
      </c>
      <c r="CL161">
        <v>3</v>
      </c>
      <c r="CM161" t="s">
        <v>237</v>
      </c>
      <c r="CN161">
        <v>1.8608100000000001</v>
      </c>
      <c r="CO161">
        <v>1.85775</v>
      </c>
      <c r="CP161">
        <v>1.8605</v>
      </c>
      <c r="CQ161">
        <v>1.8533299999999999</v>
      </c>
      <c r="CR161">
        <v>1.8518600000000001</v>
      </c>
      <c r="CS161">
        <v>1.8527199999999999</v>
      </c>
      <c r="CT161">
        <v>1.8564000000000001</v>
      </c>
      <c r="CU161">
        <v>1.86267</v>
      </c>
      <c r="CV161" t="s">
        <v>238</v>
      </c>
      <c r="CW161" t="s">
        <v>19</v>
      </c>
      <c r="CX161" t="s">
        <v>19</v>
      </c>
      <c r="CY161" t="s">
        <v>19</v>
      </c>
      <c r="CZ161" t="s">
        <v>239</v>
      </c>
      <c r="DA161" t="s">
        <v>240</v>
      </c>
      <c r="DB161" t="s">
        <v>241</v>
      </c>
      <c r="DC161" t="s">
        <v>241</v>
      </c>
      <c r="DD161" t="s">
        <v>241</v>
      </c>
      <c r="DE161" t="s">
        <v>241</v>
      </c>
      <c r="DF161">
        <v>0</v>
      </c>
      <c r="DG161">
        <v>100</v>
      </c>
      <c r="DH161">
        <v>100</v>
      </c>
      <c r="DI161">
        <v>-1.3480000000000001</v>
      </c>
      <c r="DJ161">
        <v>2.1000000000000001E-2</v>
      </c>
      <c r="DK161">
        <v>3</v>
      </c>
      <c r="DL161">
        <v>637.61199999999997</v>
      </c>
      <c r="DM161">
        <v>289.77800000000002</v>
      </c>
      <c r="DN161">
        <v>23.001100000000001</v>
      </c>
      <c r="DO161">
        <v>23.5853</v>
      </c>
      <c r="DP161">
        <v>30.000299999999999</v>
      </c>
      <c r="DQ161">
        <v>23.678699999999999</v>
      </c>
      <c r="DR161">
        <v>23.692900000000002</v>
      </c>
      <c r="DS161">
        <v>24.909199999999998</v>
      </c>
      <c r="DT161">
        <v>23.1144</v>
      </c>
      <c r="DU161">
        <v>100</v>
      </c>
      <c r="DV161">
        <v>23</v>
      </c>
      <c r="DW161">
        <v>553.33000000000004</v>
      </c>
      <c r="DX161">
        <v>19</v>
      </c>
      <c r="DY161">
        <v>101.27800000000001</v>
      </c>
      <c r="DZ161">
        <v>105.253</v>
      </c>
    </row>
    <row r="162" spans="1:130" x14ac:dyDescent="0.25">
      <c r="A162">
        <v>163</v>
      </c>
      <c r="B162">
        <v>1560438416.5</v>
      </c>
      <c r="C162">
        <v>324</v>
      </c>
      <c r="D162" t="s">
        <v>534</v>
      </c>
      <c r="E162" t="s">
        <v>535</v>
      </c>
      <c r="G162">
        <v>1560438406.1612899</v>
      </c>
      <c r="H162">
        <f t="shared" si="58"/>
        <v>-4.2360469821740527E-6</v>
      </c>
      <c r="I162">
        <f t="shared" si="59"/>
        <v>15.299756108836789</v>
      </c>
      <c r="J162">
        <f t="shared" si="60"/>
        <v>505.04141935483898</v>
      </c>
      <c r="K162">
        <f t="shared" si="61"/>
        <v>58631.37441611426</v>
      </c>
      <c r="L162">
        <f t="shared" si="62"/>
        <v>5837.8662349359229</v>
      </c>
      <c r="M162">
        <f t="shared" si="63"/>
        <v>50.286459743734049</v>
      </c>
      <c r="N162">
        <f t="shared" si="64"/>
        <v>-4.1767229487962366E-4</v>
      </c>
      <c r="O162">
        <f t="shared" si="65"/>
        <v>3</v>
      </c>
      <c r="P162">
        <f t="shared" si="66"/>
        <v>-4.177013719280549E-4</v>
      </c>
      <c r="Q162">
        <f t="shared" si="67"/>
        <v>-2.6106074490824259E-4</v>
      </c>
      <c r="R162">
        <f t="shared" si="68"/>
        <v>215.02149080549009</v>
      </c>
      <c r="S162">
        <f t="shared" si="69"/>
        <v>24.057918289656339</v>
      </c>
      <c r="T162">
        <f t="shared" si="70"/>
        <v>23.310961290322552</v>
      </c>
      <c r="U162">
        <f t="shared" si="71"/>
        <v>2.8732312798931736</v>
      </c>
      <c r="V162">
        <f t="shared" si="72"/>
        <v>67.705046085091453</v>
      </c>
      <c r="W162">
        <f t="shared" si="73"/>
        <v>1.8876101223640598</v>
      </c>
      <c r="X162">
        <f t="shared" si="74"/>
        <v>2.7879903072390175</v>
      </c>
      <c r="Y162">
        <f t="shared" si="75"/>
        <v>0.98562115752911383</v>
      </c>
      <c r="Z162">
        <f t="shared" si="76"/>
        <v>0.18680967191387574</v>
      </c>
      <c r="AA162">
        <f t="shared" si="77"/>
        <v>-80.513745987096158</v>
      </c>
      <c r="AB162">
        <f t="shared" si="78"/>
        <v>-5.5668375428304424</v>
      </c>
      <c r="AC162">
        <f t="shared" si="79"/>
        <v>129.12771694747732</v>
      </c>
      <c r="AD162">
        <v>0</v>
      </c>
      <c r="AE162">
        <v>0</v>
      </c>
      <c r="AF162">
        <v>3</v>
      </c>
      <c r="AG162">
        <v>0</v>
      </c>
      <c r="AH162">
        <v>0</v>
      </c>
      <c r="AI162">
        <f t="shared" si="80"/>
        <v>1</v>
      </c>
      <c r="AJ162">
        <f t="shared" si="81"/>
        <v>0</v>
      </c>
      <c r="AK162">
        <f t="shared" si="82"/>
        <v>68044.808761333115</v>
      </c>
      <c r="AL162">
        <f t="shared" si="83"/>
        <v>1200.0006451612901</v>
      </c>
      <c r="AM162">
        <f t="shared" si="84"/>
        <v>963.36061180650267</v>
      </c>
      <c r="AN162">
        <f t="shared" si="85"/>
        <v>0.80280007822580712</v>
      </c>
      <c r="AO162">
        <f t="shared" si="86"/>
        <v>0.22319937951612928</v>
      </c>
      <c r="AP162">
        <v>10</v>
      </c>
      <c r="AQ162">
        <v>1</v>
      </c>
      <c r="AR162" t="s">
        <v>235</v>
      </c>
      <c r="AS162">
        <v>1560438406.1612899</v>
      </c>
      <c r="AT162">
        <v>505.04141935483898</v>
      </c>
      <c r="AU162">
        <v>530.53587096774197</v>
      </c>
      <c r="AV162">
        <v>18.9578129032258</v>
      </c>
      <c r="AW162">
        <v>18.964738709677398</v>
      </c>
      <c r="AX162">
        <v>600.03709677419397</v>
      </c>
      <c r="AY162">
        <v>99.469035483870996</v>
      </c>
      <c r="AZ162">
        <v>9.9946022580645194E-2</v>
      </c>
      <c r="BA162">
        <v>22.813151612903201</v>
      </c>
      <c r="BB162">
        <v>23.3565516129032</v>
      </c>
      <c r="BC162">
        <v>23.265370967741902</v>
      </c>
      <c r="BD162">
        <v>0</v>
      </c>
      <c r="BE162">
        <v>0</v>
      </c>
      <c r="BF162">
        <v>12999.919354838699</v>
      </c>
      <c r="BG162">
        <v>1039.0293548387101</v>
      </c>
      <c r="BH162">
        <v>20.3634967741935</v>
      </c>
      <c r="BI162">
        <v>1200.0006451612901</v>
      </c>
      <c r="BJ162">
        <v>0.330006225806452</v>
      </c>
      <c r="BK162">
        <v>0.32999441935483897</v>
      </c>
      <c r="BL162">
        <v>0.32999335483871001</v>
      </c>
      <c r="BM162">
        <v>1.0006048387096801E-2</v>
      </c>
      <c r="BN162">
        <v>23</v>
      </c>
      <c r="BO162">
        <v>17743.193548387098</v>
      </c>
      <c r="BP162">
        <v>1560432001.5</v>
      </c>
      <c r="BQ162" t="s">
        <v>236</v>
      </c>
      <c r="BR162">
        <v>1</v>
      </c>
      <c r="BS162">
        <v>-1.3480000000000001</v>
      </c>
      <c r="BT162">
        <v>2.1000000000000001E-2</v>
      </c>
      <c r="BU162">
        <v>400</v>
      </c>
      <c r="BV162">
        <v>19</v>
      </c>
      <c r="BW162">
        <v>0.05</v>
      </c>
      <c r="BX162">
        <v>0.02</v>
      </c>
      <c r="BY162">
        <v>15.3020391852006</v>
      </c>
      <c r="BZ162">
        <v>-7.9058217179861903E-2</v>
      </c>
      <c r="CA162">
        <v>3.2862401716698603E-2</v>
      </c>
      <c r="CB162">
        <v>1</v>
      </c>
      <c r="CC162">
        <v>-25.495941463414599</v>
      </c>
      <c r="CD162">
        <v>0.174365853658493</v>
      </c>
      <c r="CE162">
        <v>5.7331139010990101E-2</v>
      </c>
      <c r="CF162">
        <v>1</v>
      </c>
      <c r="CG162">
        <v>-6.70107487804878E-3</v>
      </c>
      <c r="CH162">
        <v>-1.9587003135889399E-2</v>
      </c>
      <c r="CI162">
        <v>2.57491210750981E-3</v>
      </c>
      <c r="CJ162">
        <v>1</v>
      </c>
      <c r="CK162">
        <v>3</v>
      </c>
      <c r="CL162">
        <v>3</v>
      </c>
      <c r="CM162" t="s">
        <v>237</v>
      </c>
      <c r="CN162">
        <v>1.8608100000000001</v>
      </c>
      <c r="CO162">
        <v>1.8577600000000001</v>
      </c>
      <c r="CP162">
        <v>1.8605</v>
      </c>
      <c r="CQ162">
        <v>1.8533299999999999</v>
      </c>
      <c r="CR162">
        <v>1.85185</v>
      </c>
      <c r="CS162">
        <v>1.8527199999999999</v>
      </c>
      <c r="CT162">
        <v>1.85639</v>
      </c>
      <c r="CU162">
        <v>1.86266</v>
      </c>
      <c r="CV162" t="s">
        <v>238</v>
      </c>
      <c r="CW162" t="s">
        <v>19</v>
      </c>
      <c r="CX162" t="s">
        <v>19</v>
      </c>
      <c r="CY162" t="s">
        <v>19</v>
      </c>
      <c r="CZ162" t="s">
        <v>239</v>
      </c>
      <c r="DA162" t="s">
        <v>240</v>
      </c>
      <c r="DB162" t="s">
        <v>241</v>
      </c>
      <c r="DC162" t="s">
        <v>241</v>
      </c>
      <c r="DD162" t="s">
        <v>241</v>
      </c>
      <c r="DE162" t="s">
        <v>241</v>
      </c>
      <c r="DF162">
        <v>0</v>
      </c>
      <c r="DG162">
        <v>100</v>
      </c>
      <c r="DH162">
        <v>100</v>
      </c>
      <c r="DI162">
        <v>-1.3480000000000001</v>
      </c>
      <c r="DJ162">
        <v>2.1000000000000001E-2</v>
      </c>
      <c r="DK162">
        <v>3</v>
      </c>
      <c r="DL162">
        <v>637.49099999999999</v>
      </c>
      <c r="DM162">
        <v>289.94499999999999</v>
      </c>
      <c r="DN162">
        <v>23.001200000000001</v>
      </c>
      <c r="DO162">
        <v>23.585699999999999</v>
      </c>
      <c r="DP162">
        <v>30.000299999999999</v>
      </c>
      <c r="DQ162">
        <v>23.678699999999999</v>
      </c>
      <c r="DR162">
        <v>23.692900000000002</v>
      </c>
      <c r="DS162">
        <v>25.047599999999999</v>
      </c>
      <c r="DT162">
        <v>23.1144</v>
      </c>
      <c r="DU162">
        <v>100</v>
      </c>
      <c r="DV162">
        <v>23</v>
      </c>
      <c r="DW162">
        <v>558.33000000000004</v>
      </c>
      <c r="DX162">
        <v>19</v>
      </c>
      <c r="DY162">
        <v>101.27800000000001</v>
      </c>
      <c r="DZ162">
        <v>105.253</v>
      </c>
    </row>
    <row r="163" spans="1:130" x14ac:dyDescent="0.25">
      <c r="A163">
        <v>164</v>
      </c>
      <c r="B163">
        <v>1560438418.5</v>
      </c>
      <c r="C163">
        <v>326</v>
      </c>
      <c r="D163" t="s">
        <v>536</v>
      </c>
      <c r="E163" t="s">
        <v>537</v>
      </c>
      <c r="G163">
        <v>1560438408.1612899</v>
      </c>
      <c r="H163">
        <f t="shared" si="58"/>
        <v>-4.5518264873341658E-6</v>
      </c>
      <c r="I163">
        <f t="shared" si="59"/>
        <v>15.298072926535916</v>
      </c>
      <c r="J163">
        <f t="shared" si="60"/>
        <v>508.38303225806499</v>
      </c>
      <c r="K163">
        <f t="shared" si="61"/>
        <v>54621.029705620596</v>
      </c>
      <c r="L163">
        <f t="shared" si="62"/>
        <v>5438.5632591964559</v>
      </c>
      <c r="M163">
        <f t="shared" si="63"/>
        <v>50.619208311136767</v>
      </c>
      <c r="N163">
        <f t="shared" si="64"/>
        <v>-4.4859404305092336E-4</v>
      </c>
      <c r="O163">
        <f t="shared" si="65"/>
        <v>3</v>
      </c>
      <c r="P163">
        <f t="shared" si="66"/>
        <v>-4.4862758499461942E-4</v>
      </c>
      <c r="Q163">
        <f t="shared" si="67"/>
        <v>-2.8038922689470016E-4</v>
      </c>
      <c r="R163">
        <f t="shared" si="68"/>
        <v>215.02147332694784</v>
      </c>
      <c r="S163">
        <f t="shared" si="69"/>
        <v>24.061428198369736</v>
      </c>
      <c r="T163">
        <f t="shared" si="70"/>
        <v>23.314379032258103</v>
      </c>
      <c r="U163">
        <f t="shared" si="71"/>
        <v>2.8738242979975346</v>
      </c>
      <c r="V163">
        <f t="shared" si="72"/>
        <v>67.695664417311392</v>
      </c>
      <c r="W163">
        <f t="shared" si="73"/>
        <v>1.8877412327387142</v>
      </c>
      <c r="X163">
        <f t="shared" si="74"/>
        <v>2.7885703596934843</v>
      </c>
      <c r="Y163">
        <f t="shared" si="75"/>
        <v>0.98608306525882039</v>
      </c>
      <c r="Z163">
        <f t="shared" si="76"/>
        <v>0.20073554809143671</v>
      </c>
      <c r="AA163">
        <f t="shared" si="77"/>
        <v>-80.511398206464378</v>
      </c>
      <c r="AB163">
        <f t="shared" si="78"/>
        <v>-5.5668684103669381</v>
      </c>
      <c r="AC163">
        <f t="shared" si="79"/>
        <v>129.14394225820797</v>
      </c>
      <c r="AD163">
        <v>0</v>
      </c>
      <c r="AE163">
        <v>0</v>
      </c>
      <c r="AF163">
        <v>3</v>
      </c>
      <c r="AG163">
        <v>0</v>
      </c>
      <c r="AH163">
        <v>0</v>
      </c>
      <c r="AI163">
        <f t="shared" si="80"/>
        <v>1</v>
      </c>
      <c r="AJ163">
        <f t="shared" si="81"/>
        <v>0</v>
      </c>
      <c r="AK163">
        <f t="shared" si="82"/>
        <v>68043.078192788671</v>
      </c>
      <c r="AL163">
        <f t="shared" si="83"/>
        <v>1200.0006451612901</v>
      </c>
      <c r="AM163">
        <f t="shared" si="84"/>
        <v>963.3605341935571</v>
      </c>
      <c r="AN163">
        <f t="shared" si="85"/>
        <v>0.80280001354838726</v>
      </c>
      <c r="AO163">
        <f t="shared" si="86"/>
        <v>0.22319937935483875</v>
      </c>
      <c r="AP163">
        <v>10</v>
      </c>
      <c r="AQ163">
        <v>1</v>
      </c>
      <c r="AR163" t="s">
        <v>235</v>
      </c>
      <c r="AS163">
        <v>1560438408.1612899</v>
      </c>
      <c r="AT163">
        <v>508.38303225806499</v>
      </c>
      <c r="AU163">
        <v>533.87387096774205</v>
      </c>
      <c r="AV163">
        <v>18.959119354838698</v>
      </c>
      <c r="AW163">
        <v>18.966561290322598</v>
      </c>
      <c r="AX163">
        <v>600.04925806451604</v>
      </c>
      <c r="AY163">
        <v>99.469054838709695</v>
      </c>
      <c r="AZ163">
        <v>9.9980906451612894E-2</v>
      </c>
      <c r="BA163">
        <v>22.816583870967701</v>
      </c>
      <c r="BB163">
        <v>23.3597161290323</v>
      </c>
      <c r="BC163">
        <v>23.269041935483902</v>
      </c>
      <c r="BD163">
        <v>0</v>
      </c>
      <c r="BE163">
        <v>0</v>
      </c>
      <c r="BF163">
        <v>12999.7161290323</v>
      </c>
      <c r="BG163">
        <v>1039.0306451612901</v>
      </c>
      <c r="BH163">
        <v>20.374248387096799</v>
      </c>
      <c r="BI163">
        <v>1200.0006451612901</v>
      </c>
      <c r="BJ163">
        <v>0.33000600000000002</v>
      </c>
      <c r="BK163">
        <v>0.32999458064516102</v>
      </c>
      <c r="BL163">
        <v>0.32999335483871001</v>
      </c>
      <c r="BM163">
        <v>1.0006064516128999E-2</v>
      </c>
      <c r="BN163">
        <v>23</v>
      </c>
      <c r="BO163">
        <v>17743.193548387098</v>
      </c>
      <c r="BP163">
        <v>1560432001.5</v>
      </c>
      <c r="BQ163" t="s">
        <v>236</v>
      </c>
      <c r="BR163">
        <v>1</v>
      </c>
      <c r="BS163">
        <v>-1.3480000000000001</v>
      </c>
      <c r="BT163">
        <v>2.1000000000000001E-2</v>
      </c>
      <c r="BU163">
        <v>400</v>
      </c>
      <c r="BV163">
        <v>19</v>
      </c>
      <c r="BW163">
        <v>0.05</v>
      </c>
      <c r="BX163">
        <v>0.02</v>
      </c>
      <c r="BY163">
        <v>15.299488787274401</v>
      </c>
      <c r="BZ163">
        <v>-0.11950657771503</v>
      </c>
      <c r="CA163">
        <v>3.3837933940160499E-2</v>
      </c>
      <c r="CB163">
        <v>1</v>
      </c>
      <c r="CC163">
        <v>-25.493456097561001</v>
      </c>
      <c r="CD163">
        <v>0.25209198606271499</v>
      </c>
      <c r="CE163">
        <v>5.7828717014994098E-2</v>
      </c>
      <c r="CF163">
        <v>1</v>
      </c>
      <c r="CG163">
        <v>-7.2814214634146302E-3</v>
      </c>
      <c r="CH163">
        <v>-2.4015796933798499E-2</v>
      </c>
      <c r="CI163">
        <v>2.84865478402339E-3</v>
      </c>
      <c r="CJ163">
        <v>1</v>
      </c>
      <c r="CK163">
        <v>3</v>
      </c>
      <c r="CL163">
        <v>3</v>
      </c>
      <c r="CM163" t="s">
        <v>237</v>
      </c>
      <c r="CN163">
        <v>1.8608100000000001</v>
      </c>
      <c r="CO163">
        <v>1.85775</v>
      </c>
      <c r="CP163">
        <v>1.8605100000000001</v>
      </c>
      <c r="CQ163">
        <v>1.8533299999999999</v>
      </c>
      <c r="CR163">
        <v>1.85189</v>
      </c>
      <c r="CS163">
        <v>1.8527199999999999</v>
      </c>
      <c r="CT163">
        <v>1.8563799999999999</v>
      </c>
      <c r="CU163">
        <v>1.86266</v>
      </c>
      <c r="CV163" t="s">
        <v>238</v>
      </c>
      <c r="CW163" t="s">
        <v>19</v>
      </c>
      <c r="CX163" t="s">
        <v>19</v>
      </c>
      <c r="CY163" t="s">
        <v>19</v>
      </c>
      <c r="CZ163" t="s">
        <v>239</v>
      </c>
      <c r="DA163" t="s">
        <v>240</v>
      </c>
      <c r="DB163" t="s">
        <v>241</v>
      </c>
      <c r="DC163" t="s">
        <v>241</v>
      </c>
      <c r="DD163" t="s">
        <v>241</v>
      </c>
      <c r="DE163" t="s">
        <v>241</v>
      </c>
      <c r="DF163">
        <v>0</v>
      </c>
      <c r="DG163">
        <v>100</v>
      </c>
      <c r="DH163">
        <v>100</v>
      </c>
      <c r="DI163">
        <v>-1.3480000000000001</v>
      </c>
      <c r="DJ163">
        <v>2.1000000000000001E-2</v>
      </c>
      <c r="DK163">
        <v>3</v>
      </c>
      <c r="DL163">
        <v>637.53800000000001</v>
      </c>
      <c r="DM163">
        <v>289.99400000000003</v>
      </c>
      <c r="DN163">
        <v>23.001200000000001</v>
      </c>
      <c r="DO163">
        <v>23.586300000000001</v>
      </c>
      <c r="DP163">
        <v>30.0002</v>
      </c>
      <c r="DQ163">
        <v>23.679300000000001</v>
      </c>
      <c r="DR163">
        <v>23.6938</v>
      </c>
      <c r="DS163">
        <v>25.174299999999999</v>
      </c>
      <c r="DT163">
        <v>23.1144</v>
      </c>
      <c r="DU163">
        <v>100</v>
      </c>
      <c r="DV163">
        <v>23</v>
      </c>
      <c r="DW163">
        <v>563.33000000000004</v>
      </c>
      <c r="DX163">
        <v>19</v>
      </c>
      <c r="DY163">
        <v>101.27800000000001</v>
      </c>
      <c r="DZ163">
        <v>105.252</v>
      </c>
    </row>
    <row r="164" spans="1:130" x14ac:dyDescent="0.25">
      <c r="A164">
        <v>165</v>
      </c>
      <c r="B164">
        <v>1560438420.5</v>
      </c>
      <c r="C164">
        <v>328</v>
      </c>
      <c r="D164" t="s">
        <v>538</v>
      </c>
      <c r="E164" t="s">
        <v>539</v>
      </c>
      <c r="G164">
        <v>1560438410.1612899</v>
      </c>
      <c r="H164">
        <f t="shared" si="58"/>
        <v>-4.7550385909457832E-6</v>
      </c>
      <c r="I164">
        <f t="shared" si="59"/>
        <v>15.300512131122659</v>
      </c>
      <c r="J164">
        <f t="shared" si="60"/>
        <v>511.72958064516098</v>
      </c>
      <c r="K164">
        <f t="shared" si="61"/>
        <v>52339.590335677007</v>
      </c>
      <c r="L164">
        <f t="shared" si="62"/>
        <v>5211.4025714108548</v>
      </c>
      <c r="M164">
        <f t="shared" si="63"/>
        <v>50.952421204247756</v>
      </c>
      <c r="N164">
        <f t="shared" si="64"/>
        <v>-4.684381701275421E-4</v>
      </c>
      <c r="O164">
        <f t="shared" si="65"/>
        <v>3</v>
      </c>
      <c r="P164">
        <f t="shared" si="66"/>
        <v>-4.6847474536962071E-4</v>
      </c>
      <c r="Q164">
        <f t="shared" si="67"/>
        <v>-2.9279342957941979E-4</v>
      </c>
      <c r="R164">
        <f t="shared" si="68"/>
        <v>215.02144788264405</v>
      </c>
      <c r="S164">
        <f t="shared" si="69"/>
        <v>24.064761081395108</v>
      </c>
      <c r="T164">
        <f t="shared" si="70"/>
        <v>23.317372580645149</v>
      </c>
      <c r="U164">
        <f t="shared" si="71"/>
        <v>2.8743438015183633</v>
      </c>
      <c r="V164">
        <f t="shared" si="72"/>
        <v>67.68724789702965</v>
      </c>
      <c r="W164">
        <f t="shared" si="73"/>
        <v>1.8878822463502944</v>
      </c>
      <c r="X164">
        <f t="shared" si="74"/>
        <v>2.789125433526662</v>
      </c>
      <c r="Y164">
        <f t="shared" si="75"/>
        <v>0.98646155516806888</v>
      </c>
      <c r="Z164">
        <f t="shared" si="76"/>
        <v>0.20969720186070903</v>
      </c>
      <c r="AA164">
        <f t="shared" si="77"/>
        <v>-80.464442593543737</v>
      </c>
      <c r="AB164">
        <f t="shared" si="78"/>
        <v>-5.5637986621008073</v>
      </c>
      <c r="AC164">
        <f t="shared" si="79"/>
        <v>129.20290382886023</v>
      </c>
      <c r="AD164">
        <v>0</v>
      </c>
      <c r="AE164">
        <v>0</v>
      </c>
      <c r="AF164">
        <v>3</v>
      </c>
      <c r="AG164">
        <v>0</v>
      </c>
      <c r="AH164">
        <v>0</v>
      </c>
      <c r="AI164">
        <f t="shared" si="80"/>
        <v>1</v>
      </c>
      <c r="AJ164">
        <f t="shared" si="81"/>
        <v>0</v>
      </c>
      <c r="AK164">
        <f t="shared" si="82"/>
        <v>68045.152927660063</v>
      </c>
      <c r="AL164">
        <f t="shared" si="83"/>
        <v>1200.0003225806399</v>
      </c>
      <c r="AM164">
        <f t="shared" si="84"/>
        <v>963.36018851610595</v>
      </c>
      <c r="AN164">
        <f t="shared" si="85"/>
        <v>0.80279994129032262</v>
      </c>
      <c r="AO164">
        <f t="shared" si="86"/>
        <v>0.22319943303225803</v>
      </c>
      <c r="AP164">
        <v>10</v>
      </c>
      <c r="AQ164">
        <v>1</v>
      </c>
      <c r="AR164" t="s">
        <v>235</v>
      </c>
      <c r="AS164">
        <v>1560438410.1612899</v>
      </c>
      <c r="AT164">
        <v>511.72958064516098</v>
      </c>
      <c r="AU164">
        <v>537.22438709677397</v>
      </c>
      <c r="AV164">
        <v>18.960535483870999</v>
      </c>
      <c r="AW164">
        <v>18.968309677419398</v>
      </c>
      <c r="AX164">
        <v>600.04687096774205</v>
      </c>
      <c r="AY164">
        <v>99.469029032258106</v>
      </c>
      <c r="AZ164">
        <v>0.100007293548387</v>
      </c>
      <c r="BA164">
        <v>22.8198677419355</v>
      </c>
      <c r="BB164">
        <v>23.362274193548402</v>
      </c>
      <c r="BC164">
        <v>23.272470967741899</v>
      </c>
      <c r="BD164">
        <v>0</v>
      </c>
      <c r="BE164">
        <v>0</v>
      </c>
      <c r="BF164">
        <v>13000.322580645199</v>
      </c>
      <c r="BG164">
        <v>1039.02677419355</v>
      </c>
      <c r="BH164">
        <v>20.384819354838701</v>
      </c>
      <c r="BI164">
        <v>1200.0003225806399</v>
      </c>
      <c r="BJ164">
        <v>0.33000503225806499</v>
      </c>
      <c r="BK164">
        <v>0.32999490322580599</v>
      </c>
      <c r="BL164">
        <v>0.32999393548387101</v>
      </c>
      <c r="BM164">
        <v>1.00060774193548E-2</v>
      </c>
      <c r="BN164">
        <v>23</v>
      </c>
      <c r="BO164">
        <v>17743.180645161301</v>
      </c>
      <c r="BP164">
        <v>1560432001.5</v>
      </c>
      <c r="BQ164" t="s">
        <v>236</v>
      </c>
      <c r="BR164">
        <v>1</v>
      </c>
      <c r="BS164">
        <v>-1.3480000000000001</v>
      </c>
      <c r="BT164">
        <v>2.1000000000000001E-2</v>
      </c>
      <c r="BU164">
        <v>400</v>
      </c>
      <c r="BV164">
        <v>19</v>
      </c>
      <c r="BW164">
        <v>0.05</v>
      </c>
      <c r="BX164">
        <v>0.02</v>
      </c>
      <c r="BY164">
        <v>15.2988025710317</v>
      </c>
      <c r="BZ164">
        <v>-0.151432213200003</v>
      </c>
      <c r="CA164">
        <v>3.4669232419363899E-2</v>
      </c>
      <c r="CB164">
        <v>1</v>
      </c>
      <c r="CC164">
        <v>-25.4918463414634</v>
      </c>
      <c r="CD164">
        <v>0.25600766550524801</v>
      </c>
      <c r="CE164">
        <v>5.9634116514532202E-2</v>
      </c>
      <c r="CF164">
        <v>1</v>
      </c>
      <c r="CG164">
        <v>-7.6745224390243902E-3</v>
      </c>
      <c r="CH164">
        <v>-2.58455000696865E-2</v>
      </c>
      <c r="CI164">
        <v>2.9287267021542202E-3</v>
      </c>
      <c r="CJ164">
        <v>1</v>
      </c>
      <c r="CK164">
        <v>3</v>
      </c>
      <c r="CL164">
        <v>3</v>
      </c>
      <c r="CM164" t="s">
        <v>237</v>
      </c>
      <c r="CN164">
        <v>1.8608100000000001</v>
      </c>
      <c r="CO164">
        <v>1.8577600000000001</v>
      </c>
      <c r="CP164">
        <v>1.86052</v>
      </c>
      <c r="CQ164">
        <v>1.8533299999999999</v>
      </c>
      <c r="CR164">
        <v>1.8518699999999999</v>
      </c>
      <c r="CS164">
        <v>1.8527199999999999</v>
      </c>
      <c r="CT164">
        <v>1.85639</v>
      </c>
      <c r="CU164">
        <v>1.8626799999999999</v>
      </c>
      <c r="CV164" t="s">
        <v>238</v>
      </c>
      <c r="CW164" t="s">
        <v>19</v>
      </c>
      <c r="CX164" t="s">
        <v>19</v>
      </c>
      <c r="CY164" t="s">
        <v>19</v>
      </c>
      <c r="CZ164" t="s">
        <v>239</v>
      </c>
      <c r="DA164" t="s">
        <v>240</v>
      </c>
      <c r="DB164" t="s">
        <v>241</v>
      </c>
      <c r="DC164" t="s">
        <v>241</v>
      </c>
      <c r="DD164" t="s">
        <v>241</v>
      </c>
      <c r="DE164" t="s">
        <v>241</v>
      </c>
      <c r="DF164">
        <v>0</v>
      </c>
      <c r="DG164">
        <v>100</v>
      </c>
      <c r="DH164">
        <v>100</v>
      </c>
      <c r="DI164">
        <v>-1.3480000000000001</v>
      </c>
      <c r="DJ164">
        <v>2.1000000000000001E-2</v>
      </c>
      <c r="DK164">
        <v>3</v>
      </c>
      <c r="DL164">
        <v>637.37</v>
      </c>
      <c r="DM164">
        <v>289.91000000000003</v>
      </c>
      <c r="DN164">
        <v>23.001200000000001</v>
      </c>
      <c r="DO164">
        <v>23.587299999999999</v>
      </c>
      <c r="DP164">
        <v>30.0002</v>
      </c>
      <c r="DQ164">
        <v>23.680299999999999</v>
      </c>
      <c r="DR164">
        <v>23.694800000000001</v>
      </c>
      <c r="DS164">
        <v>25.268599999999999</v>
      </c>
      <c r="DT164">
        <v>23.1144</v>
      </c>
      <c r="DU164">
        <v>100</v>
      </c>
      <c r="DV164">
        <v>23</v>
      </c>
      <c r="DW164">
        <v>563.33000000000004</v>
      </c>
      <c r="DX164">
        <v>19</v>
      </c>
      <c r="DY164">
        <v>101.277</v>
      </c>
      <c r="DZ164">
        <v>105.252</v>
      </c>
    </row>
    <row r="165" spans="1:130" x14ac:dyDescent="0.25">
      <c r="A165">
        <v>166</v>
      </c>
      <c r="B165">
        <v>1560438422.5</v>
      </c>
      <c r="C165">
        <v>330</v>
      </c>
      <c r="D165" t="s">
        <v>540</v>
      </c>
      <c r="E165" t="s">
        <v>541</v>
      </c>
      <c r="G165">
        <v>1560438412.1612899</v>
      </c>
      <c r="H165">
        <f t="shared" si="58"/>
        <v>-4.989816995982155E-6</v>
      </c>
      <c r="I165">
        <f t="shared" si="59"/>
        <v>15.298045882394737</v>
      </c>
      <c r="J165">
        <f t="shared" si="60"/>
        <v>515.07977419354802</v>
      </c>
      <c r="K165">
        <f t="shared" si="61"/>
        <v>49915.764826919898</v>
      </c>
      <c r="L165">
        <f t="shared" si="62"/>
        <v>4970.0577008300588</v>
      </c>
      <c r="M165">
        <f t="shared" si="63"/>
        <v>51.28592554174066</v>
      </c>
      <c r="N165">
        <f t="shared" si="64"/>
        <v>-4.9136684204199627E-4</v>
      </c>
      <c r="O165">
        <f t="shared" si="65"/>
        <v>3</v>
      </c>
      <c r="P165">
        <f t="shared" si="66"/>
        <v>-4.9140708556662824E-4</v>
      </c>
      <c r="Q165">
        <f t="shared" si="67"/>
        <v>-3.0712581259642304E-4</v>
      </c>
      <c r="R165">
        <f t="shared" si="68"/>
        <v>215.02148423961489</v>
      </c>
      <c r="S165">
        <f t="shared" si="69"/>
        <v>24.068157167358347</v>
      </c>
      <c r="T165">
        <f t="shared" si="70"/>
        <v>23.320530645161298</v>
      </c>
      <c r="U165">
        <f t="shared" si="71"/>
        <v>2.8748919443752112</v>
      </c>
      <c r="V165">
        <f t="shared" si="72"/>
        <v>67.679100269886902</v>
      </c>
      <c r="W165">
        <f t="shared" si="73"/>
        <v>1.8880370083061431</v>
      </c>
      <c r="X165">
        <f t="shared" si="74"/>
        <v>2.7896898758658661</v>
      </c>
      <c r="Y165">
        <f t="shared" si="75"/>
        <v>0.98685493606906816</v>
      </c>
      <c r="Z165">
        <f t="shared" si="76"/>
        <v>0.22005092952281305</v>
      </c>
      <c r="AA165">
        <f t="shared" si="77"/>
        <v>-80.435225767743646</v>
      </c>
      <c r="AB165">
        <f t="shared" si="78"/>
        <v>-5.5619615000833313</v>
      </c>
      <c r="AC165">
        <f t="shared" si="79"/>
        <v>129.24434790131073</v>
      </c>
      <c r="AD165">
        <v>0</v>
      </c>
      <c r="AE165">
        <v>0</v>
      </c>
      <c r="AF165">
        <v>3</v>
      </c>
      <c r="AG165">
        <v>0</v>
      </c>
      <c r="AH165">
        <v>0</v>
      </c>
      <c r="AI165">
        <f t="shared" si="80"/>
        <v>1</v>
      </c>
      <c r="AJ165">
        <f t="shared" si="81"/>
        <v>0</v>
      </c>
      <c r="AK165">
        <f t="shared" si="82"/>
        <v>68044.542859316702</v>
      </c>
      <c r="AL165">
        <f t="shared" si="83"/>
        <v>1200.0003225806399</v>
      </c>
      <c r="AM165">
        <f t="shared" si="84"/>
        <v>963.36022122579209</v>
      </c>
      <c r="AN165">
        <f t="shared" si="85"/>
        <v>0.80279996854838709</v>
      </c>
      <c r="AO165">
        <f t="shared" si="86"/>
        <v>0.22319946319354847</v>
      </c>
      <c r="AP165">
        <v>10</v>
      </c>
      <c r="AQ165">
        <v>1</v>
      </c>
      <c r="AR165" t="s">
        <v>235</v>
      </c>
      <c r="AS165">
        <v>1560438412.1612899</v>
      </c>
      <c r="AT165">
        <v>515.07977419354802</v>
      </c>
      <c r="AU165">
        <v>540.57035483871005</v>
      </c>
      <c r="AV165">
        <v>18.962116129032299</v>
      </c>
      <c r="AW165">
        <v>18.970274193548399</v>
      </c>
      <c r="AX165">
        <v>600.044225806452</v>
      </c>
      <c r="AY165">
        <v>99.468861290322593</v>
      </c>
      <c r="AZ165">
        <v>0.100036793548387</v>
      </c>
      <c r="BA165">
        <v>22.823206451612901</v>
      </c>
      <c r="BB165">
        <v>23.365416129032301</v>
      </c>
      <c r="BC165">
        <v>23.275645161290299</v>
      </c>
      <c r="BD165">
        <v>0</v>
      </c>
      <c r="BE165">
        <v>0</v>
      </c>
      <c r="BF165">
        <v>13000.3806451613</v>
      </c>
      <c r="BG165">
        <v>1039.02193548387</v>
      </c>
      <c r="BH165">
        <v>20.403764516129002</v>
      </c>
      <c r="BI165">
        <v>1200.0003225806399</v>
      </c>
      <c r="BJ165">
        <v>0.33000470967741902</v>
      </c>
      <c r="BK165">
        <v>0.32999487096774199</v>
      </c>
      <c r="BL165">
        <v>0.32999429032258099</v>
      </c>
      <c r="BM165">
        <v>1.00060935483871E-2</v>
      </c>
      <c r="BN165">
        <v>23</v>
      </c>
      <c r="BO165">
        <v>17743.183870967699</v>
      </c>
      <c r="BP165">
        <v>1560432001.5</v>
      </c>
      <c r="BQ165" t="s">
        <v>236</v>
      </c>
      <c r="BR165">
        <v>1</v>
      </c>
      <c r="BS165">
        <v>-1.3480000000000001</v>
      </c>
      <c r="BT165">
        <v>2.1000000000000001E-2</v>
      </c>
      <c r="BU165">
        <v>400</v>
      </c>
      <c r="BV165">
        <v>19</v>
      </c>
      <c r="BW165">
        <v>0.05</v>
      </c>
      <c r="BX165">
        <v>0.02</v>
      </c>
      <c r="BY165">
        <v>15.3010520458604</v>
      </c>
      <c r="BZ165">
        <v>-0.179029464240264</v>
      </c>
      <c r="CA165">
        <v>3.4615238019224101E-2</v>
      </c>
      <c r="CB165">
        <v>1</v>
      </c>
      <c r="CC165">
        <v>-25.4925829268293</v>
      </c>
      <c r="CD165">
        <v>0.35050662020909401</v>
      </c>
      <c r="CE165">
        <v>5.9900567619929901E-2</v>
      </c>
      <c r="CF165">
        <v>1</v>
      </c>
      <c r="CG165">
        <v>-8.0138443902439006E-3</v>
      </c>
      <c r="CH165">
        <v>-2.30588308013936E-2</v>
      </c>
      <c r="CI165">
        <v>2.8283642622186E-3</v>
      </c>
      <c r="CJ165">
        <v>1</v>
      </c>
      <c r="CK165">
        <v>3</v>
      </c>
      <c r="CL165">
        <v>3</v>
      </c>
      <c r="CM165" t="s">
        <v>237</v>
      </c>
      <c r="CN165">
        <v>1.8608100000000001</v>
      </c>
      <c r="CO165">
        <v>1.8577600000000001</v>
      </c>
      <c r="CP165">
        <v>1.8605100000000001</v>
      </c>
      <c r="CQ165">
        <v>1.8533299999999999</v>
      </c>
      <c r="CR165">
        <v>1.85185</v>
      </c>
      <c r="CS165">
        <v>1.85273</v>
      </c>
      <c r="CT165">
        <v>1.8564000000000001</v>
      </c>
      <c r="CU165">
        <v>1.8626799999999999</v>
      </c>
      <c r="CV165" t="s">
        <v>238</v>
      </c>
      <c r="CW165" t="s">
        <v>19</v>
      </c>
      <c r="CX165" t="s">
        <v>19</v>
      </c>
      <c r="CY165" t="s">
        <v>19</v>
      </c>
      <c r="CZ165" t="s">
        <v>239</v>
      </c>
      <c r="DA165" t="s">
        <v>240</v>
      </c>
      <c r="DB165" t="s">
        <v>241</v>
      </c>
      <c r="DC165" t="s">
        <v>241</v>
      </c>
      <c r="DD165" t="s">
        <v>241</v>
      </c>
      <c r="DE165" t="s">
        <v>241</v>
      </c>
      <c r="DF165">
        <v>0</v>
      </c>
      <c r="DG165">
        <v>100</v>
      </c>
      <c r="DH165">
        <v>100</v>
      </c>
      <c r="DI165">
        <v>-1.3480000000000001</v>
      </c>
      <c r="DJ165">
        <v>2.1000000000000001E-2</v>
      </c>
      <c r="DK165">
        <v>3</v>
      </c>
      <c r="DL165">
        <v>637.27599999999995</v>
      </c>
      <c r="DM165">
        <v>290.04399999999998</v>
      </c>
      <c r="DN165">
        <v>23.001200000000001</v>
      </c>
      <c r="DO165">
        <v>23.587599999999998</v>
      </c>
      <c r="DP165">
        <v>30.0001</v>
      </c>
      <c r="DQ165">
        <v>23.680700000000002</v>
      </c>
      <c r="DR165">
        <v>23.694800000000001</v>
      </c>
      <c r="DS165">
        <v>25.405200000000001</v>
      </c>
      <c r="DT165">
        <v>23.1144</v>
      </c>
      <c r="DU165">
        <v>100</v>
      </c>
      <c r="DV165">
        <v>23</v>
      </c>
      <c r="DW165">
        <v>568.33000000000004</v>
      </c>
      <c r="DX165">
        <v>19</v>
      </c>
      <c r="DY165">
        <v>101.277</v>
      </c>
      <c r="DZ165">
        <v>105.253</v>
      </c>
    </row>
    <row r="166" spans="1:130" x14ac:dyDescent="0.25">
      <c r="A166">
        <v>167</v>
      </c>
      <c r="B166">
        <v>1560438424.5</v>
      </c>
      <c r="C166">
        <v>332</v>
      </c>
      <c r="D166" t="s">
        <v>542</v>
      </c>
      <c r="E166" t="s">
        <v>543</v>
      </c>
      <c r="G166">
        <v>1560438414.1612899</v>
      </c>
      <c r="H166">
        <f t="shared" si="58"/>
        <v>-5.3549372020260423E-6</v>
      </c>
      <c r="I166">
        <f t="shared" si="59"/>
        <v>15.29205109188503</v>
      </c>
      <c r="J166">
        <f t="shared" si="60"/>
        <v>518.42754838709698</v>
      </c>
      <c r="K166">
        <f t="shared" si="61"/>
        <v>46556.485301413239</v>
      </c>
      <c r="L166">
        <f t="shared" si="62"/>
        <v>4635.5681273641894</v>
      </c>
      <c r="M166">
        <f t="shared" si="63"/>
        <v>51.619150459749854</v>
      </c>
      <c r="N166">
        <f t="shared" si="64"/>
        <v>-5.2703765727687827E-4</v>
      </c>
      <c r="O166">
        <f t="shared" si="65"/>
        <v>3</v>
      </c>
      <c r="P166">
        <f t="shared" si="66"/>
        <v>-5.270839561257823E-4</v>
      </c>
      <c r="Q166">
        <f t="shared" si="67"/>
        <v>-3.2942331260352495E-4</v>
      </c>
      <c r="R166">
        <f t="shared" si="68"/>
        <v>215.02174586626865</v>
      </c>
      <c r="S166">
        <f t="shared" si="69"/>
        <v>24.071874665449265</v>
      </c>
      <c r="T166">
        <f t="shared" si="70"/>
        <v>23.324401612903252</v>
      </c>
      <c r="U166">
        <f t="shared" si="71"/>
        <v>2.8755639500210211</v>
      </c>
      <c r="V166">
        <f t="shared" si="72"/>
        <v>67.66969223415748</v>
      </c>
      <c r="W166">
        <f t="shared" si="73"/>
        <v>1.8881894308384477</v>
      </c>
      <c r="X166">
        <f t="shared" si="74"/>
        <v>2.7903029679886004</v>
      </c>
      <c r="Y166">
        <f t="shared" si="75"/>
        <v>0.98737451918257335</v>
      </c>
      <c r="Z166">
        <f t="shared" si="76"/>
        <v>0.23615273060934847</v>
      </c>
      <c r="AA166">
        <f t="shared" si="77"/>
        <v>-80.474877174200486</v>
      </c>
      <c r="AB166">
        <f t="shared" si="78"/>
        <v>-5.5649146890957804</v>
      </c>
      <c r="AC166">
        <f t="shared" si="79"/>
        <v>129.21810673358172</v>
      </c>
      <c r="AD166">
        <v>0</v>
      </c>
      <c r="AE166">
        <v>0</v>
      </c>
      <c r="AF166">
        <v>3</v>
      </c>
      <c r="AG166">
        <v>0</v>
      </c>
      <c r="AH166">
        <v>0</v>
      </c>
      <c r="AI166">
        <f t="shared" si="80"/>
        <v>1</v>
      </c>
      <c r="AJ166">
        <f t="shared" si="81"/>
        <v>0</v>
      </c>
      <c r="AK166">
        <f t="shared" si="82"/>
        <v>68043.729545635317</v>
      </c>
      <c r="AL166">
        <f t="shared" si="83"/>
        <v>1200.0016129032299</v>
      </c>
      <c r="AM166">
        <f t="shared" si="84"/>
        <v>963.36145103247134</v>
      </c>
      <c r="AN166">
        <f t="shared" si="85"/>
        <v>0.80280013016129037</v>
      </c>
      <c r="AO166">
        <f t="shared" si="86"/>
        <v>0.22319944983870968</v>
      </c>
      <c r="AP166">
        <v>10</v>
      </c>
      <c r="AQ166">
        <v>1</v>
      </c>
      <c r="AR166" t="s">
        <v>235</v>
      </c>
      <c r="AS166">
        <v>1560438414.1612899</v>
      </c>
      <c r="AT166">
        <v>518.42754838709698</v>
      </c>
      <c r="AU166">
        <v>543.90732258064497</v>
      </c>
      <c r="AV166">
        <v>18.963687096774201</v>
      </c>
      <c r="AW166">
        <v>18.9724419354839</v>
      </c>
      <c r="AX166">
        <v>600.05535483870995</v>
      </c>
      <c r="AY166">
        <v>99.468625806451598</v>
      </c>
      <c r="AZ166">
        <v>0.10006150645161301</v>
      </c>
      <c r="BA166">
        <v>22.826832258064499</v>
      </c>
      <c r="BB166">
        <v>23.3692064516129</v>
      </c>
      <c r="BC166">
        <v>23.2795967741936</v>
      </c>
      <c r="BD166">
        <v>0</v>
      </c>
      <c r="BE166">
        <v>0</v>
      </c>
      <c r="BF166">
        <v>13000.419354838699</v>
      </c>
      <c r="BG166">
        <v>1039.0193548387099</v>
      </c>
      <c r="BH166">
        <v>20.464238709677399</v>
      </c>
      <c r="BI166">
        <v>1200.0016129032299</v>
      </c>
      <c r="BJ166">
        <v>0.33000529032258102</v>
      </c>
      <c r="BK166">
        <v>0.32999390322580602</v>
      </c>
      <c r="BL166">
        <v>0.32999467741935501</v>
      </c>
      <c r="BM166">
        <v>1.0006112903225801E-2</v>
      </c>
      <c r="BN166">
        <v>23</v>
      </c>
      <c r="BO166">
        <v>17743.2</v>
      </c>
      <c r="BP166">
        <v>1560432001.5</v>
      </c>
      <c r="BQ166" t="s">
        <v>236</v>
      </c>
      <c r="BR166">
        <v>1</v>
      </c>
      <c r="BS166">
        <v>-1.3480000000000001</v>
      </c>
      <c r="BT166">
        <v>2.1000000000000001E-2</v>
      </c>
      <c r="BU166">
        <v>400</v>
      </c>
      <c r="BV166">
        <v>19</v>
      </c>
      <c r="BW166">
        <v>0.05</v>
      </c>
      <c r="BX166">
        <v>0.02</v>
      </c>
      <c r="BY166">
        <v>15.2972235509101</v>
      </c>
      <c r="BZ166">
        <v>-0.186866378293257</v>
      </c>
      <c r="CA166">
        <v>3.4857570426179603E-2</v>
      </c>
      <c r="CB166">
        <v>1</v>
      </c>
      <c r="CC166">
        <v>-25.485785365853701</v>
      </c>
      <c r="CD166">
        <v>0.37255818815337899</v>
      </c>
      <c r="CE166">
        <v>6.0832964270527999E-2</v>
      </c>
      <c r="CF166">
        <v>1</v>
      </c>
      <c r="CG166">
        <v>-8.5760014634146293E-3</v>
      </c>
      <c r="CH166">
        <v>-1.7907839581881899E-2</v>
      </c>
      <c r="CI166">
        <v>2.5048445412504199E-3</v>
      </c>
      <c r="CJ166">
        <v>1</v>
      </c>
      <c r="CK166">
        <v>3</v>
      </c>
      <c r="CL166">
        <v>3</v>
      </c>
      <c r="CM166" t="s">
        <v>237</v>
      </c>
      <c r="CN166">
        <v>1.8608100000000001</v>
      </c>
      <c r="CO166">
        <v>1.85775</v>
      </c>
      <c r="CP166">
        <v>1.8605100000000001</v>
      </c>
      <c r="CQ166">
        <v>1.8533299999999999</v>
      </c>
      <c r="CR166">
        <v>1.8518699999999999</v>
      </c>
      <c r="CS166">
        <v>1.8527199999999999</v>
      </c>
      <c r="CT166">
        <v>1.8564000000000001</v>
      </c>
      <c r="CU166">
        <v>1.86267</v>
      </c>
      <c r="CV166" t="s">
        <v>238</v>
      </c>
      <c r="CW166" t="s">
        <v>19</v>
      </c>
      <c r="CX166" t="s">
        <v>19</v>
      </c>
      <c r="CY166" t="s">
        <v>19</v>
      </c>
      <c r="CZ166" t="s">
        <v>239</v>
      </c>
      <c r="DA166" t="s">
        <v>240</v>
      </c>
      <c r="DB166" t="s">
        <v>241</v>
      </c>
      <c r="DC166" t="s">
        <v>241</v>
      </c>
      <c r="DD166" t="s">
        <v>241</v>
      </c>
      <c r="DE166" t="s">
        <v>241</v>
      </c>
      <c r="DF166">
        <v>0</v>
      </c>
      <c r="DG166">
        <v>100</v>
      </c>
      <c r="DH166">
        <v>100</v>
      </c>
      <c r="DI166">
        <v>-1.3480000000000001</v>
      </c>
      <c r="DJ166">
        <v>2.1000000000000001E-2</v>
      </c>
      <c r="DK166">
        <v>3</v>
      </c>
      <c r="DL166">
        <v>637.49599999999998</v>
      </c>
      <c r="DM166">
        <v>290.04599999999999</v>
      </c>
      <c r="DN166">
        <v>23.001200000000001</v>
      </c>
      <c r="DO166">
        <v>23.588200000000001</v>
      </c>
      <c r="DP166">
        <v>30.000299999999999</v>
      </c>
      <c r="DQ166">
        <v>23.680800000000001</v>
      </c>
      <c r="DR166">
        <v>23.6953</v>
      </c>
      <c r="DS166">
        <v>25.534700000000001</v>
      </c>
      <c r="DT166">
        <v>23.1144</v>
      </c>
      <c r="DU166">
        <v>100</v>
      </c>
      <c r="DV166">
        <v>23</v>
      </c>
      <c r="DW166">
        <v>573.33000000000004</v>
      </c>
      <c r="DX166">
        <v>19</v>
      </c>
      <c r="DY166">
        <v>101.27800000000001</v>
      </c>
      <c r="DZ166">
        <v>105.252</v>
      </c>
    </row>
    <row r="167" spans="1:130" x14ac:dyDescent="0.25">
      <c r="A167">
        <v>168</v>
      </c>
      <c r="B167">
        <v>1560438426.5</v>
      </c>
      <c r="C167">
        <v>334</v>
      </c>
      <c r="D167" t="s">
        <v>544</v>
      </c>
      <c r="E167" t="s">
        <v>545</v>
      </c>
      <c r="G167">
        <v>1560438416.1612899</v>
      </c>
      <c r="H167">
        <f t="shared" si="58"/>
        <v>-5.7298670612199887E-6</v>
      </c>
      <c r="I167">
        <f t="shared" si="59"/>
        <v>15.29052106740536</v>
      </c>
      <c r="J167">
        <f t="shared" si="60"/>
        <v>521.76945161290303</v>
      </c>
      <c r="K167">
        <f t="shared" si="61"/>
        <v>43564.03345009475</v>
      </c>
      <c r="L167">
        <f t="shared" si="62"/>
        <v>4337.6047794961996</v>
      </c>
      <c r="M167">
        <f t="shared" si="63"/>
        <v>51.951793437673913</v>
      </c>
      <c r="N167">
        <f t="shared" si="64"/>
        <v>-5.6365058860734197E-4</v>
      </c>
      <c r="O167">
        <f t="shared" si="65"/>
        <v>3</v>
      </c>
      <c r="P167">
        <f t="shared" si="66"/>
        <v>-5.6370354391306295E-4</v>
      </c>
      <c r="Q167">
        <f t="shared" si="67"/>
        <v>-3.5230995685968689E-4</v>
      </c>
      <c r="R167">
        <f t="shared" si="68"/>
        <v>215.02159986939586</v>
      </c>
      <c r="S167">
        <f t="shared" si="69"/>
        <v>24.075795367748924</v>
      </c>
      <c r="T167">
        <f t="shared" si="70"/>
        <v>23.328104838709699</v>
      </c>
      <c r="U167">
        <f t="shared" si="71"/>
        <v>2.8762069640101844</v>
      </c>
      <c r="V167">
        <f t="shared" si="72"/>
        <v>67.659388340211081</v>
      </c>
      <c r="W167">
        <f t="shared" si="73"/>
        <v>1.8883400722208405</v>
      </c>
      <c r="X167">
        <f t="shared" si="74"/>
        <v>2.7909505517929269</v>
      </c>
      <c r="Y167">
        <f t="shared" si="75"/>
        <v>0.98786689178934384</v>
      </c>
      <c r="Z167">
        <f t="shared" si="76"/>
        <v>0.25268713739980148</v>
      </c>
      <c r="AA167">
        <f t="shared" si="77"/>
        <v>-80.454529741935985</v>
      </c>
      <c r="AB167">
        <f t="shared" si="78"/>
        <v>-5.5637199514285998</v>
      </c>
      <c r="AC167">
        <f t="shared" si="79"/>
        <v>129.25603731343108</v>
      </c>
      <c r="AD167">
        <v>0</v>
      </c>
      <c r="AE167">
        <v>0</v>
      </c>
      <c r="AF167">
        <v>3</v>
      </c>
      <c r="AG167">
        <v>0</v>
      </c>
      <c r="AH167">
        <v>0</v>
      </c>
      <c r="AI167">
        <f t="shared" si="80"/>
        <v>1</v>
      </c>
      <c r="AJ167">
        <f t="shared" si="81"/>
        <v>0</v>
      </c>
      <c r="AK167">
        <f t="shared" si="82"/>
        <v>68043.841697994649</v>
      </c>
      <c r="AL167">
        <f t="shared" si="83"/>
        <v>1200.0006451612901</v>
      </c>
      <c r="AM167">
        <f t="shared" si="84"/>
        <v>963.36084774211361</v>
      </c>
      <c r="AN167">
        <f t="shared" si="85"/>
        <v>0.80280027483871053</v>
      </c>
      <c r="AO167">
        <f t="shared" si="86"/>
        <v>0.22319943806451636</v>
      </c>
      <c r="AP167">
        <v>10</v>
      </c>
      <c r="AQ167">
        <v>1</v>
      </c>
      <c r="AR167" t="s">
        <v>235</v>
      </c>
      <c r="AS167">
        <v>1560438416.1612899</v>
      </c>
      <c r="AT167">
        <v>521.76945161290303</v>
      </c>
      <c r="AU167">
        <v>547.24616129032302</v>
      </c>
      <c r="AV167">
        <v>18.965238709677401</v>
      </c>
      <c r="AW167">
        <v>18.9746064516129</v>
      </c>
      <c r="AX167">
        <v>600.05909677419402</v>
      </c>
      <c r="AY167">
        <v>99.4684387096774</v>
      </c>
      <c r="AZ167">
        <v>0.100045564516129</v>
      </c>
      <c r="BA167">
        <v>22.830661290322599</v>
      </c>
      <c r="BB167">
        <v>23.372193548387099</v>
      </c>
      <c r="BC167">
        <v>23.284016129032299</v>
      </c>
      <c r="BD167">
        <v>0</v>
      </c>
      <c r="BE167">
        <v>0</v>
      </c>
      <c r="BF167">
        <v>13000.658064516099</v>
      </c>
      <c r="BG167">
        <v>1039.0161290322601</v>
      </c>
      <c r="BH167">
        <v>20.536670967741902</v>
      </c>
      <c r="BI167">
        <v>1200.0006451612901</v>
      </c>
      <c r="BJ167">
        <v>0.33000580645161298</v>
      </c>
      <c r="BK167">
        <v>0.32999303225806498</v>
      </c>
      <c r="BL167">
        <v>0.32999503225806498</v>
      </c>
      <c r="BM167">
        <v>1.00061290322581E-2</v>
      </c>
      <c r="BN167">
        <v>23</v>
      </c>
      <c r="BO167">
        <v>17743.190322580602</v>
      </c>
      <c r="BP167">
        <v>1560432001.5</v>
      </c>
      <c r="BQ167" t="s">
        <v>236</v>
      </c>
      <c r="BR167">
        <v>1</v>
      </c>
      <c r="BS167">
        <v>-1.3480000000000001</v>
      </c>
      <c r="BT167">
        <v>2.1000000000000001E-2</v>
      </c>
      <c r="BU167">
        <v>400</v>
      </c>
      <c r="BV167">
        <v>19</v>
      </c>
      <c r="BW167">
        <v>0.05</v>
      </c>
      <c r="BX167">
        <v>0.02</v>
      </c>
      <c r="BY167">
        <v>15.2909743701487</v>
      </c>
      <c r="BZ167">
        <v>-0.16275249011919299</v>
      </c>
      <c r="CA167">
        <v>3.3896760281683799E-2</v>
      </c>
      <c r="CB167">
        <v>1</v>
      </c>
      <c r="CC167">
        <v>-25.476670731707301</v>
      </c>
      <c r="CD167">
        <v>0.21685714285719401</v>
      </c>
      <c r="CE167">
        <v>5.6818003175318203E-2</v>
      </c>
      <c r="CF167">
        <v>1</v>
      </c>
      <c r="CG167">
        <v>-9.2051946341463395E-3</v>
      </c>
      <c r="CH167">
        <v>-1.11892024390232E-2</v>
      </c>
      <c r="CI167">
        <v>1.95176278006181E-3</v>
      </c>
      <c r="CJ167">
        <v>1</v>
      </c>
      <c r="CK167">
        <v>3</v>
      </c>
      <c r="CL167">
        <v>3</v>
      </c>
      <c r="CM167" t="s">
        <v>237</v>
      </c>
      <c r="CN167">
        <v>1.8608100000000001</v>
      </c>
      <c r="CO167">
        <v>1.85775</v>
      </c>
      <c r="CP167">
        <v>1.8605</v>
      </c>
      <c r="CQ167">
        <v>1.8533299999999999</v>
      </c>
      <c r="CR167">
        <v>1.85185</v>
      </c>
      <c r="CS167">
        <v>1.8527199999999999</v>
      </c>
      <c r="CT167">
        <v>1.8564000000000001</v>
      </c>
      <c r="CU167">
        <v>1.8626499999999999</v>
      </c>
      <c r="CV167" t="s">
        <v>238</v>
      </c>
      <c r="CW167" t="s">
        <v>19</v>
      </c>
      <c r="CX167" t="s">
        <v>19</v>
      </c>
      <c r="CY167" t="s">
        <v>19</v>
      </c>
      <c r="CZ167" t="s">
        <v>239</v>
      </c>
      <c r="DA167" t="s">
        <v>240</v>
      </c>
      <c r="DB167" t="s">
        <v>241</v>
      </c>
      <c r="DC167" t="s">
        <v>241</v>
      </c>
      <c r="DD167" t="s">
        <v>241</v>
      </c>
      <c r="DE167" t="s">
        <v>241</v>
      </c>
      <c r="DF167">
        <v>0</v>
      </c>
      <c r="DG167">
        <v>100</v>
      </c>
      <c r="DH167">
        <v>100</v>
      </c>
      <c r="DI167">
        <v>-1.3480000000000001</v>
      </c>
      <c r="DJ167">
        <v>2.1000000000000001E-2</v>
      </c>
      <c r="DK167">
        <v>3</v>
      </c>
      <c r="DL167">
        <v>637.80899999999997</v>
      </c>
      <c r="DM167">
        <v>289.94</v>
      </c>
      <c r="DN167">
        <v>23.001200000000001</v>
      </c>
      <c r="DO167">
        <v>23.589200000000002</v>
      </c>
      <c r="DP167">
        <v>30.000299999999999</v>
      </c>
      <c r="DQ167">
        <v>23.681799999999999</v>
      </c>
      <c r="DR167">
        <v>23.696300000000001</v>
      </c>
      <c r="DS167">
        <v>25.629000000000001</v>
      </c>
      <c r="DT167">
        <v>23.1144</v>
      </c>
      <c r="DU167">
        <v>100</v>
      </c>
      <c r="DV167">
        <v>23</v>
      </c>
      <c r="DW167">
        <v>573.33000000000004</v>
      </c>
      <c r="DX167">
        <v>19</v>
      </c>
      <c r="DY167">
        <v>101.277</v>
      </c>
      <c r="DZ167">
        <v>105.252</v>
      </c>
    </row>
    <row r="168" spans="1:130" x14ac:dyDescent="0.25">
      <c r="A168">
        <v>169</v>
      </c>
      <c r="B168">
        <v>1560438428.5</v>
      </c>
      <c r="C168">
        <v>336</v>
      </c>
      <c r="D168" t="s">
        <v>546</v>
      </c>
      <c r="E168" t="s">
        <v>547</v>
      </c>
      <c r="G168">
        <v>1560438418.1612899</v>
      </c>
      <c r="H168">
        <f t="shared" si="58"/>
        <v>-6.1638487990014347E-6</v>
      </c>
      <c r="I168">
        <f t="shared" si="59"/>
        <v>15.284962644326258</v>
      </c>
      <c r="J168">
        <f t="shared" si="60"/>
        <v>525.11638709677402</v>
      </c>
      <c r="K168">
        <f t="shared" si="61"/>
        <v>40542.979229105833</v>
      </c>
      <c r="L168">
        <f t="shared" si="62"/>
        <v>4036.7936679249865</v>
      </c>
      <c r="M168">
        <f t="shared" si="63"/>
        <v>52.284921992957713</v>
      </c>
      <c r="N168">
        <f t="shared" si="64"/>
        <v>-6.0601268964091464E-4</v>
      </c>
      <c r="O168">
        <f t="shared" si="65"/>
        <v>3</v>
      </c>
      <c r="P168">
        <f t="shared" si="66"/>
        <v>-6.0607390438706778E-4</v>
      </c>
      <c r="Q168">
        <f t="shared" si="67"/>
        <v>-3.7879069000389028E-4</v>
      </c>
      <c r="R168">
        <f t="shared" si="68"/>
        <v>215.02153081749498</v>
      </c>
      <c r="S168">
        <f t="shared" si="69"/>
        <v>24.079796040543684</v>
      </c>
      <c r="T168">
        <f t="shared" si="70"/>
        <v>23.331964516128998</v>
      </c>
      <c r="U168">
        <f t="shared" si="71"/>
        <v>2.8768772775035747</v>
      </c>
      <c r="V168">
        <f t="shared" si="72"/>
        <v>67.648711212520425</v>
      </c>
      <c r="W168">
        <f t="shared" si="73"/>
        <v>1.8884876335078964</v>
      </c>
      <c r="X168">
        <f t="shared" si="74"/>
        <v>2.7916091816962432</v>
      </c>
      <c r="Y168">
        <f t="shared" si="75"/>
        <v>0.9883896439956783</v>
      </c>
      <c r="Z168">
        <f t="shared" si="76"/>
        <v>0.27182573203596327</v>
      </c>
      <c r="AA168">
        <f t="shared" si="77"/>
        <v>-80.449051587087695</v>
      </c>
      <c r="AB168">
        <f t="shared" si="78"/>
        <v>-5.5635596445946112</v>
      </c>
      <c r="AC168">
        <f t="shared" si="79"/>
        <v>129.28074531784861</v>
      </c>
      <c r="AD168">
        <v>0</v>
      </c>
      <c r="AE168">
        <v>0</v>
      </c>
      <c r="AF168">
        <v>3</v>
      </c>
      <c r="AG168">
        <v>0</v>
      </c>
      <c r="AH168">
        <v>0</v>
      </c>
      <c r="AI168">
        <f t="shared" si="80"/>
        <v>1</v>
      </c>
      <c r="AJ168">
        <f t="shared" si="81"/>
        <v>0</v>
      </c>
      <c r="AK168">
        <f t="shared" si="82"/>
        <v>68039.420641463832</v>
      </c>
      <c r="AL168">
        <f t="shared" si="83"/>
        <v>1200</v>
      </c>
      <c r="AM168">
        <f t="shared" si="84"/>
        <v>963.36038535483829</v>
      </c>
      <c r="AN168">
        <f t="shared" si="85"/>
        <v>0.80280032112903188</v>
      </c>
      <c r="AO168">
        <f t="shared" si="86"/>
        <v>0.22319947351612893</v>
      </c>
      <c r="AP168">
        <v>10</v>
      </c>
      <c r="AQ168">
        <v>1</v>
      </c>
      <c r="AR168" t="s">
        <v>235</v>
      </c>
      <c r="AS168">
        <v>1560438418.1612899</v>
      </c>
      <c r="AT168">
        <v>525.11638709677402</v>
      </c>
      <c r="AU168">
        <v>550.58387096774197</v>
      </c>
      <c r="AV168">
        <v>18.966764516129</v>
      </c>
      <c r="AW168">
        <v>18.9768419354839</v>
      </c>
      <c r="AX168">
        <v>600.04851612903201</v>
      </c>
      <c r="AY168">
        <v>99.468222580645204</v>
      </c>
      <c r="AZ168">
        <v>0.10003176774193499</v>
      </c>
      <c r="BA168">
        <v>22.8345548387097</v>
      </c>
      <c r="BB168">
        <v>23.374890322580601</v>
      </c>
      <c r="BC168">
        <v>23.289038709677399</v>
      </c>
      <c r="BD168">
        <v>0</v>
      </c>
      <c r="BE168">
        <v>0</v>
      </c>
      <c r="BF168">
        <v>12999.938709677401</v>
      </c>
      <c r="BG168">
        <v>1039.0138709677401</v>
      </c>
      <c r="BH168">
        <v>20.570535483871002</v>
      </c>
      <c r="BI168">
        <v>1200</v>
      </c>
      <c r="BJ168">
        <v>0.33000548387096801</v>
      </c>
      <c r="BK168">
        <v>0.32999296774193498</v>
      </c>
      <c r="BL168">
        <v>0.329995451612903</v>
      </c>
      <c r="BM168">
        <v>1.0006125806451599E-2</v>
      </c>
      <c r="BN168">
        <v>23</v>
      </c>
      <c r="BO168">
        <v>17743.177419354801</v>
      </c>
      <c r="BP168">
        <v>1560432001.5</v>
      </c>
      <c r="BQ168" t="s">
        <v>236</v>
      </c>
      <c r="BR168">
        <v>1</v>
      </c>
      <c r="BS168">
        <v>-1.3480000000000001</v>
      </c>
      <c r="BT168">
        <v>2.1000000000000001E-2</v>
      </c>
      <c r="BU168">
        <v>400</v>
      </c>
      <c r="BV168">
        <v>19</v>
      </c>
      <c r="BW168">
        <v>0.05</v>
      </c>
      <c r="BX168">
        <v>0.02</v>
      </c>
      <c r="BY168">
        <v>15.288365997248601</v>
      </c>
      <c r="BZ168">
        <v>-9.1728362337270705E-2</v>
      </c>
      <c r="CA168">
        <v>3.3376099297494903E-2</v>
      </c>
      <c r="CB168">
        <v>1</v>
      </c>
      <c r="CC168">
        <v>-25.469721951219501</v>
      </c>
      <c r="CD168">
        <v>0.127538675958182</v>
      </c>
      <c r="CE168">
        <v>5.38693202526766E-2</v>
      </c>
      <c r="CF168">
        <v>1</v>
      </c>
      <c r="CG168">
        <v>-9.8530421951219492E-3</v>
      </c>
      <c r="CH168">
        <v>-5.1400147735183102E-3</v>
      </c>
      <c r="CI168">
        <v>1.2452093443537601E-3</v>
      </c>
      <c r="CJ168">
        <v>1</v>
      </c>
      <c r="CK168">
        <v>3</v>
      </c>
      <c r="CL168">
        <v>3</v>
      </c>
      <c r="CM168" t="s">
        <v>237</v>
      </c>
      <c r="CN168">
        <v>1.8608100000000001</v>
      </c>
      <c r="CO168">
        <v>1.8577600000000001</v>
      </c>
      <c r="CP168">
        <v>1.8605</v>
      </c>
      <c r="CQ168">
        <v>1.8533299999999999</v>
      </c>
      <c r="CR168">
        <v>1.8518399999999999</v>
      </c>
      <c r="CS168">
        <v>1.8527199999999999</v>
      </c>
      <c r="CT168">
        <v>1.8564000000000001</v>
      </c>
      <c r="CU168">
        <v>1.8626400000000001</v>
      </c>
      <c r="CV168" t="s">
        <v>238</v>
      </c>
      <c r="CW168" t="s">
        <v>19</v>
      </c>
      <c r="CX168" t="s">
        <v>19</v>
      </c>
      <c r="CY168" t="s">
        <v>19</v>
      </c>
      <c r="CZ168" t="s">
        <v>239</v>
      </c>
      <c r="DA168" t="s">
        <v>240</v>
      </c>
      <c r="DB168" t="s">
        <v>241</v>
      </c>
      <c r="DC168" t="s">
        <v>241</v>
      </c>
      <c r="DD168" t="s">
        <v>241</v>
      </c>
      <c r="DE168" t="s">
        <v>241</v>
      </c>
      <c r="DF168">
        <v>0</v>
      </c>
      <c r="DG168">
        <v>100</v>
      </c>
      <c r="DH168">
        <v>100</v>
      </c>
      <c r="DI168">
        <v>-1.3480000000000001</v>
      </c>
      <c r="DJ168">
        <v>2.1000000000000001E-2</v>
      </c>
      <c r="DK168">
        <v>3</v>
      </c>
      <c r="DL168">
        <v>637.64099999999996</v>
      </c>
      <c r="DM168">
        <v>290.03199999999998</v>
      </c>
      <c r="DN168">
        <v>23.001200000000001</v>
      </c>
      <c r="DO168">
        <v>23.589700000000001</v>
      </c>
      <c r="DP168">
        <v>30.0002</v>
      </c>
      <c r="DQ168">
        <v>23.682700000000001</v>
      </c>
      <c r="DR168">
        <v>23.6968</v>
      </c>
      <c r="DS168">
        <v>25.764099999999999</v>
      </c>
      <c r="DT168">
        <v>23.1144</v>
      </c>
      <c r="DU168">
        <v>100</v>
      </c>
      <c r="DV168">
        <v>23</v>
      </c>
      <c r="DW168">
        <v>578.33000000000004</v>
      </c>
      <c r="DX168">
        <v>19</v>
      </c>
      <c r="DY168">
        <v>101.276</v>
      </c>
      <c r="DZ168">
        <v>105.252</v>
      </c>
    </row>
    <row r="169" spans="1:130" x14ac:dyDescent="0.25">
      <c r="A169">
        <v>170</v>
      </c>
      <c r="B169">
        <v>1560438430.5</v>
      </c>
      <c r="C169">
        <v>338</v>
      </c>
      <c r="D169" t="s">
        <v>548</v>
      </c>
      <c r="E169" t="s">
        <v>549</v>
      </c>
      <c r="G169">
        <v>1560438420.1612899</v>
      </c>
      <c r="H169">
        <f t="shared" si="58"/>
        <v>-6.5328165996081528E-6</v>
      </c>
      <c r="I169">
        <f t="shared" si="59"/>
        <v>15.277285451403557</v>
      </c>
      <c r="J169">
        <f t="shared" si="60"/>
        <v>528.46751612903199</v>
      </c>
      <c r="K169">
        <f t="shared" si="61"/>
        <v>38291.358453732391</v>
      </c>
      <c r="L169">
        <f t="shared" si="62"/>
        <v>3812.5890831563283</v>
      </c>
      <c r="M169">
        <f t="shared" si="63"/>
        <v>52.618386083920612</v>
      </c>
      <c r="N169">
        <f t="shared" si="64"/>
        <v>-6.4186171785456819E-4</v>
      </c>
      <c r="O169">
        <f t="shared" si="65"/>
        <v>3</v>
      </c>
      <c r="P169">
        <f t="shared" si="66"/>
        <v>-6.4193038961167135E-4</v>
      </c>
      <c r="Q169">
        <f t="shared" si="67"/>
        <v>-4.0120032321392459E-4</v>
      </c>
      <c r="R169">
        <f t="shared" si="68"/>
        <v>215.02162561675541</v>
      </c>
      <c r="S169">
        <f t="shared" si="69"/>
        <v>24.083848763997292</v>
      </c>
      <c r="T169">
        <f t="shared" si="70"/>
        <v>23.33659838709675</v>
      </c>
      <c r="U169">
        <f t="shared" si="71"/>
        <v>2.8776822263526207</v>
      </c>
      <c r="V169">
        <f t="shared" si="72"/>
        <v>67.638287347496458</v>
      </c>
      <c r="W169">
        <f t="shared" si="73"/>
        <v>1.8886499711022151</v>
      </c>
      <c r="X169">
        <f t="shared" si="74"/>
        <v>2.7922794103273829</v>
      </c>
      <c r="Y169">
        <f t="shared" si="75"/>
        <v>0.98903225525040561</v>
      </c>
      <c r="Z169">
        <f t="shared" si="76"/>
        <v>0.28809721204271954</v>
      </c>
      <c r="AA169">
        <f t="shared" si="77"/>
        <v>-80.557832090311891</v>
      </c>
      <c r="AB169">
        <f t="shared" si="78"/>
        <v>-5.5713251059252782</v>
      </c>
      <c r="AC169">
        <f t="shared" si="79"/>
        <v>129.18056563256096</v>
      </c>
      <c r="AD169">
        <v>0</v>
      </c>
      <c r="AE169">
        <v>0</v>
      </c>
      <c r="AF169">
        <v>3</v>
      </c>
      <c r="AG169">
        <v>0</v>
      </c>
      <c r="AH169">
        <v>0</v>
      </c>
      <c r="AI169">
        <f t="shared" si="80"/>
        <v>1</v>
      </c>
      <c r="AJ169">
        <f t="shared" si="81"/>
        <v>0</v>
      </c>
      <c r="AK169">
        <f t="shared" si="82"/>
        <v>68034.869335611293</v>
      </c>
      <c r="AL169">
        <f t="shared" si="83"/>
        <v>1200.0003225806399</v>
      </c>
      <c r="AM169">
        <f t="shared" si="84"/>
        <v>963.36061780654438</v>
      </c>
      <c r="AN169">
        <f t="shared" si="85"/>
        <v>0.80280029903225847</v>
      </c>
      <c r="AO169">
        <f t="shared" si="86"/>
        <v>0.22319951806451632</v>
      </c>
      <c r="AP169">
        <v>10</v>
      </c>
      <c r="AQ169">
        <v>1</v>
      </c>
      <c r="AR169" t="s">
        <v>235</v>
      </c>
      <c r="AS169">
        <v>1560438420.1612899</v>
      </c>
      <c r="AT169">
        <v>528.46751612903199</v>
      </c>
      <c r="AU169">
        <v>553.92187096774205</v>
      </c>
      <c r="AV169">
        <v>18.968467741935498</v>
      </c>
      <c r="AW169">
        <v>18.979148387096799</v>
      </c>
      <c r="AX169">
        <v>600.04793548387102</v>
      </c>
      <c r="AY169">
        <v>99.467838709677395</v>
      </c>
      <c r="AZ169">
        <v>0.10003344516128999</v>
      </c>
      <c r="BA169">
        <v>22.8385161290323</v>
      </c>
      <c r="BB169">
        <v>23.378806451612899</v>
      </c>
      <c r="BC169">
        <v>23.2943903225806</v>
      </c>
      <c r="BD169">
        <v>0</v>
      </c>
      <c r="BE169">
        <v>0</v>
      </c>
      <c r="BF169">
        <v>12999.2193548387</v>
      </c>
      <c r="BG169">
        <v>1039.01096774194</v>
      </c>
      <c r="BH169">
        <v>20.579767741935498</v>
      </c>
      <c r="BI169">
        <v>1200.0003225806399</v>
      </c>
      <c r="BJ169">
        <v>0.33000483870967701</v>
      </c>
      <c r="BK169">
        <v>0.32999322580645202</v>
      </c>
      <c r="BL169">
        <v>0.32999583870967802</v>
      </c>
      <c r="BM169">
        <v>1.00061290322581E-2</v>
      </c>
      <c r="BN169">
        <v>23</v>
      </c>
      <c r="BO169">
        <v>17743.180645161301</v>
      </c>
      <c r="BP169">
        <v>1560432001.5</v>
      </c>
      <c r="BQ169" t="s">
        <v>236</v>
      </c>
      <c r="BR169">
        <v>1</v>
      </c>
      <c r="BS169">
        <v>-1.3480000000000001</v>
      </c>
      <c r="BT169">
        <v>2.1000000000000001E-2</v>
      </c>
      <c r="BU169">
        <v>400</v>
      </c>
      <c r="BV169">
        <v>19</v>
      </c>
      <c r="BW169">
        <v>0.05</v>
      </c>
      <c r="BX169">
        <v>0.02</v>
      </c>
      <c r="BY169">
        <v>15.2827383405865</v>
      </c>
      <c r="BZ169">
        <v>-2.9657407522936101E-2</v>
      </c>
      <c r="CA169">
        <v>3.0278742842220999E-2</v>
      </c>
      <c r="CB169">
        <v>1</v>
      </c>
      <c r="CC169">
        <v>-25.459636585365899</v>
      </c>
      <c r="CD169">
        <v>7.7257839721248694E-2</v>
      </c>
      <c r="CE169">
        <v>5.1893863334260701E-2</v>
      </c>
      <c r="CF169">
        <v>1</v>
      </c>
      <c r="CG169">
        <v>-1.0494284390243899E-2</v>
      </c>
      <c r="CH169">
        <v>-6.10482355400705E-3</v>
      </c>
      <c r="CI169">
        <v>1.3463496898996599E-3</v>
      </c>
      <c r="CJ169">
        <v>1</v>
      </c>
      <c r="CK169">
        <v>3</v>
      </c>
      <c r="CL169">
        <v>3</v>
      </c>
      <c r="CM169" t="s">
        <v>237</v>
      </c>
      <c r="CN169">
        <v>1.8608100000000001</v>
      </c>
      <c r="CO169">
        <v>1.85775</v>
      </c>
      <c r="CP169">
        <v>1.8605</v>
      </c>
      <c r="CQ169">
        <v>1.8533299999999999</v>
      </c>
      <c r="CR169">
        <v>1.8518699999999999</v>
      </c>
      <c r="CS169">
        <v>1.8527199999999999</v>
      </c>
      <c r="CT169">
        <v>1.85639</v>
      </c>
      <c r="CU169">
        <v>1.8626499999999999</v>
      </c>
      <c r="CV169" t="s">
        <v>238</v>
      </c>
      <c r="CW169" t="s">
        <v>19</v>
      </c>
      <c r="CX169" t="s">
        <v>19</v>
      </c>
      <c r="CY169" t="s">
        <v>19</v>
      </c>
      <c r="CZ169" t="s">
        <v>239</v>
      </c>
      <c r="DA169" t="s">
        <v>240</v>
      </c>
      <c r="DB169" t="s">
        <v>241</v>
      </c>
      <c r="DC169" t="s">
        <v>241</v>
      </c>
      <c r="DD169" t="s">
        <v>241</v>
      </c>
      <c r="DE169" t="s">
        <v>241</v>
      </c>
      <c r="DF169">
        <v>0</v>
      </c>
      <c r="DG169">
        <v>100</v>
      </c>
      <c r="DH169">
        <v>100</v>
      </c>
      <c r="DI169">
        <v>-1.3480000000000001</v>
      </c>
      <c r="DJ169">
        <v>2.1000000000000001E-2</v>
      </c>
      <c r="DK169">
        <v>3</v>
      </c>
      <c r="DL169">
        <v>637.44100000000003</v>
      </c>
      <c r="DM169">
        <v>290.05500000000001</v>
      </c>
      <c r="DN169">
        <v>23.001100000000001</v>
      </c>
      <c r="DO169">
        <v>23.590699999999998</v>
      </c>
      <c r="DP169">
        <v>30.0001</v>
      </c>
      <c r="DQ169">
        <v>23.682700000000001</v>
      </c>
      <c r="DR169">
        <v>23.6968</v>
      </c>
      <c r="DS169">
        <v>25.890699999999999</v>
      </c>
      <c r="DT169">
        <v>23.1144</v>
      </c>
      <c r="DU169">
        <v>100</v>
      </c>
      <c r="DV169">
        <v>23</v>
      </c>
      <c r="DW169">
        <v>583.33000000000004</v>
      </c>
      <c r="DX169">
        <v>19</v>
      </c>
      <c r="DY169">
        <v>101.27500000000001</v>
      </c>
      <c r="DZ169">
        <v>105.252</v>
      </c>
    </row>
    <row r="170" spans="1:130" x14ac:dyDescent="0.25">
      <c r="A170">
        <v>171</v>
      </c>
      <c r="B170">
        <v>1560438432.5</v>
      </c>
      <c r="C170">
        <v>340</v>
      </c>
      <c r="D170" t="s">
        <v>550</v>
      </c>
      <c r="E170" t="s">
        <v>551</v>
      </c>
      <c r="G170">
        <v>1560438422.1612899</v>
      </c>
      <c r="H170">
        <f t="shared" si="58"/>
        <v>-6.8189233004746115E-6</v>
      </c>
      <c r="I170">
        <f t="shared" si="59"/>
        <v>15.276606979452691</v>
      </c>
      <c r="J170">
        <f t="shared" si="60"/>
        <v>531.815838709677</v>
      </c>
      <c r="K170">
        <f t="shared" si="61"/>
        <v>36732.275757741947</v>
      </c>
      <c r="L170">
        <f t="shared" si="62"/>
        <v>3657.3350639943155</v>
      </c>
      <c r="M170">
        <f t="shared" si="63"/>
        <v>52.951489510978625</v>
      </c>
      <c r="N170">
        <f t="shared" si="64"/>
        <v>-6.6952117354446034E-4</v>
      </c>
      <c r="O170">
        <f t="shared" si="65"/>
        <v>3</v>
      </c>
      <c r="P170">
        <f t="shared" si="66"/>
        <v>-6.6959589164898982E-4</v>
      </c>
      <c r="Q170">
        <f t="shared" si="67"/>
        <v>-4.1849071868445595E-4</v>
      </c>
      <c r="R170">
        <f t="shared" si="68"/>
        <v>215.02160345086062</v>
      </c>
      <c r="S170">
        <f t="shared" si="69"/>
        <v>24.088079511999958</v>
      </c>
      <c r="T170">
        <f t="shared" si="70"/>
        <v>23.341337096774147</v>
      </c>
      <c r="U170">
        <f t="shared" si="71"/>
        <v>2.8785055904378534</v>
      </c>
      <c r="V170">
        <f t="shared" si="72"/>
        <v>67.627393423687522</v>
      </c>
      <c r="W170">
        <f t="shared" si="73"/>
        <v>1.8888220273695671</v>
      </c>
      <c r="X170">
        <f t="shared" si="74"/>
        <v>2.7929836294828694</v>
      </c>
      <c r="Y170">
        <f t="shared" si="75"/>
        <v>0.98968356306828631</v>
      </c>
      <c r="Z170">
        <f t="shared" si="76"/>
        <v>0.30071451755093037</v>
      </c>
      <c r="AA170">
        <f t="shared" si="77"/>
        <v>-80.651221587095549</v>
      </c>
      <c r="AB170">
        <f t="shared" si="78"/>
        <v>-5.5780353642850073</v>
      </c>
      <c r="AC170">
        <f t="shared" si="79"/>
        <v>129.093061017031</v>
      </c>
      <c r="AD170">
        <v>0</v>
      </c>
      <c r="AE170">
        <v>0</v>
      </c>
      <c r="AF170">
        <v>3</v>
      </c>
      <c r="AG170">
        <v>0</v>
      </c>
      <c r="AH170">
        <v>0</v>
      </c>
      <c r="AI170">
        <f t="shared" si="80"/>
        <v>1</v>
      </c>
      <c r="AJ170">
        <f t="shared" si="81"/>
        <v>0</v>
      </c>
      <c r="AK170">
        <f t="shared" si="82"/>
        <v>68029.874314701083</v>
      </c>
      <c r="AL170">
        <f t="shared" si="83"/>
        <v>1200.0003225806399</v>
      </c>
      <c r="AM170">
        <f t="shared" si="84"/>
        <v>963.36054870975147</v>
      </c>
      <c r="AN170">
        <f t="shared" si="85"/>
        <v>0.80280024145161322</v>
      </c>
      <c r="AO170">
        <f t="shared" si="86"/>
        <v>0.22319951106451624</v>
      </c>
      <c r="AP170">
        <v>10</v>
      </c>
      <c r="AQ170">
        <v>1</v>
      </c>
      <c r="AR170" t="s">
        <v>235</v>
      </c>
      <c r="AS170">
        <v>1560438422.1612899</v>
      </c>
      <c r="AT170">
        <v>531.815838709677</v>
      </c>
      <c r="AU170">
        <v>557.26877419354798</v>
      </c>
      <c r="AV170">
        <v>18.9702967741935</v>
      </c>
      <c r="AW170">
        <v>18.981445161290299</v>
      </c>
      <c r="AX170">
        <v>600.04790322580698</v>
      </c>
      <c r="AY170">
        <v>99.467316129032298</v>
      </c>
      <c r="AZ170">
        <v>0.100025903225806</v>
      </c>
      <c r="BA170">
        <v>22.8426774193548</v>
      </c>
      <c r="BB170">
        <v>23.382883870967699</v>
      </c>
      <c r="BC170">
        <v>23.299790322580598</v>
      </c>
      <c r="BD170">
        <v>0</v>
      </c>
      <c r="BE170">
        <v>0</v>
      </c>
      <c r="BF170">
        <v>12998.435483871001</v>
      </c>
      <c r="BG170">
        <v>1039.00870967742</v>
      </c>
      <c r="BH170">
        <v>20.582635483871002</v>
      </c>
      <c r="BI170">
        <v>1200.0003225806399</v>
      </c>
      <c r="BJ170">
        <v>0.33000480645161301</v>
      </c>
      <c r="BK170">
        <v>0.32999361290322599</v>
      </c>
      <c r="BL170">
        <v>0.329995483870968</v>
      </c>
      <c r="BM170">
        <v>1.00061387096774E-2</v>
      </c>
      <c r="BN170">
        <v>23</v>
      </c>
      <c r="BO170">
        <v>17743.180645161301</v>
      </c>
      <c r="BP170">
        <v>1560432001.5</v>
      </c>
      <c r="BQ170" t="s">
        <v>236</v>
      </c>
      <c r="BR170">
        <v>1</v>
      </c>
      <c r="BS170">
        <v>-1.3480000000000001</v>
      </c>
      <c r="BT170">
        <v>2.1000000000000001E-2</v>
      </c>
      <c r="BU170">
        <v>400</v>
      </c>
      <c r="BV170">
        <v>19</v>
      </c>
      <c r="BW170">
        <v>0.05</v>
      </c>
      <c r="BX170">
        <v>0.02</v>
      </c>
      <c r="BY170">
        <v>15.276679211244</v>
      </c>
      <c r="BZ170">
        <v>2.43445822352144E-2</v>
      </c>
      <c r="CA170">
        <v>2.8413621646298699E-2</v>
      </c>
      <c r="CB170">
        <v>1</v>
      </c>
      <c r="CC170">
        <v>-25.451417073170699</v>
      </c>
      <c r="CD170">
        <v>-9.4053658536593407E-2</v>
      </c>
      <c r="CE170">
        <v>4.55022427881389E-2</v>
      </c>
      <c r="CF170">
        <v>1</v>
      </c>
      <c r="CG170">
        <v>-1.09904282926829E-2</v>
      </c>
      <c r="CH170">
        <v>-1.26296931010456E-2</v>
      </c>
      <c r="CI170">
        <v>1.92266355701477E-3</v>
      </c>
      <c r="CJ170">
        <v>1</v>
      </c>
      <c r="CK170">
        <v>3</v>
      </c>
      <c r="CL170">
        <v>3</v>
      </c>
      <c r="CM170" t="s">
        <v>237</v>
      </c>
      <c r="CN170">
        <v>1.8608100000000001</v>
      </c>
      <c r="CO170">
        <v>1.85775</v>
      </c>
      <c r="CP170">
        <v>1.8605</v>
      </c>
      <c r="CQ170">
        <v>1.8533299999999999</v>
      </c>
      <c r="CR170">
        <v>1.85188</v>
      </c>
      <c r="CS170">
        <v>1.8527199999999999</v>
      </c>
      <c r="CT170">
        <v>1.85639</v>
      </c>
      <c r="CU170">
        <v>1.8626499999999999</v>
      </c>
      <c r="CV170" t="s">
        <v>238</v>
      </c>
      <c r="CW170" t="s">
        <v>19</v>
      </c>
      <c r="CX170" t="s">
        <v>19</v>
      </c>
      <c r="CY170" t="s">
        <v>19</v>
      </c>
      <c r="CZ170" t="s">
        <v>239</v>
      </c>
      <c r="DA170" t="s">
        <v>240</v>
      </c>
      <c r="DB170" t="s">
        <v>241</v>
      </c>
      <c r="DC170" t="s">
        <v>241</v>
      </c>
      <c r="DD170" t="s">
        <v>241</v>
      </c>
      <c r="DE170" t="s">
        <v>241</v>
      </c>
      <c r="DF170">
        <v>0</v>
      </c>
      <c r="DG170">
        <v>100</v>
      </c>
      <c r="DH170">
        <v>100</v>
      </c>
      <c r="DI170">
        <v>-1.3480000000000001</v>
      </c>
      <c r="DJ170">
        <v>2.1000000000000001E-2</v>
      </c>
      <c r="DK170">
        <v>3</v>
      </c>
      <c r="DL170">
        <v>637.68799999999999</v>
      </c>
      <c r="DM170">
        <v>289.88200000000001</v>
      </c>
      <c r="DN170">
        <v>23.001200000000001</v>
      </c>
      <c r="DO170">
        <v>23.5916</v>
      </c>
      <c r="DP170">
        <v>30.0001</v>
      </c>
      <c r="DQ170">
        <v>23.683299999999999</v>
      </c>
      <c r="DR170">
        <v>23.697800000000001</v>
      </c>
      <c r="DS170">
        <v>25.983799999999999</v>
      </c>
      <c r="DT170">
        <v>23.1144</v>
      </c>
      <c r="DU170">
        <v>100</v>
      </c>
      <c r="DV170">
        <v>23</v>
      </c>
      <c r="DW170">
        <v>583.33000000000004</v>
      </c>
      <c r="DX170">
        <v>19</v>
      </c>
      <c r="DY170">
        <v>101.276</v>
      </c>
      <c r="DZ170">
        <v>105.252</v>
      </c>
    </row>
    <row r="171" spans="1:130" x14ac:dyDescent="0.25">
      <c r="A171">
        <v>172</v>
      </c>
      <c r="B171">
        <v>1560438434.5</v>
      </c>
      <c r="C171">
        <v>342</v>
      </c>
      <c r="D171" t="s">
        <v>552</v>
      </c>
      <c r="E171" t="s">
        <v>553</v>
      </c>
      <c r="G171">
        <v>1560438424.1612899</v>
      </c>
      <c r="H171">
        <f t="shared" si="58"/>
        <v>-7.1938474390821871E-6</v>
      </c>
      <c r="I171">
        <f t="shared" si="59"/>
        <v>15.2812270490936</v>
      </c>
      <c r="J171">
        <f t="shared" si="60"/>
        <v>535.16219354838699</v>
      </c>
      <c r="K171">
        <f t="shared" si="61"/>
        <v>34882.349399385799</v>
      </c>
      <c r="L171">
        <f t="shared" si="62"/>
        <v>3473.1296029165178</v>
      </c>
      <c r="M171">
        <f t="shared" si="63"/>
        <v>53.284474491485064</v>
      </c>
      <c r="N171">
        <f t="shared" si="64"/>
        <v>-7.0584209097538817E-4</v>
      </c>
      <c r="O171">
        <f t="shared" si="65"/>
        <v>3</v>
      </c>
      <c r="P171">
        <f t="shared" si="66"/>
        <v>-7.0592513625442922E-4</v>
      </c>
      <c r="Q171">
        <f t="shared" si="67"/>
        <v>-4.4119574830810051E-4</v>
      </c>
      <c r="R171">
        <f t="shared" si="68"/>
        <v>215.02137410165321</v>
      </c>
      <c r="S171">
        <f t="shared" si="69"/>
        <v>24.092576677253057</v>
      </c>
      <c r="T171">
        <f t="shared" si="70"/>
        <v>23.346156451612899</v>
      </c>
      <c r="U171">
        <f t="shared" si="71"/>
        <v>2.8793431781816685</v>
      </c>
      <c r="V171">
        <f t="shared" si="72"/>
        <v>67.615197106258222</v>
      </c>
      <c r="W171">
        <f t="shared" si="73"/>
        <v>1.8889857127074099</v>
      </c>
      <c r="X171">
        <f t="shared" si="74"/>
        <v>2.7937295069018919</v>
      </c>
      <c r="Y171">
        <f t="shared" si="75"/>
        <v>0.99035746547425862</v>
      </c>
      <c r="Z171">
        <f t="shared" si="76"/>
        <v>0.31724867206352447</v>
      </c>
      <c r="AA171">
        <f t="shared" si="77"/>
        <v>-80.718002903231692</v>
      </c>
      <c r="AB171">
        <f t="shared" si="78"/>
        <v>-5.5829150549912843</v>
      </c>
      <c r="AC171">
        <f t="shared" si="79"/>
        <v>129.03770481549378</v>
      </c>
      <c r="AD171">
        <v>0</v>
      </c>
      <c r="AE171">
        <v>0</v>
      </c>
      <c r="AF171">
        <v>3</v>
      </c>
      <c r="AG171">
        <v>0</v>
      </c>
      <c r="AH171">
        <v>0</v>
      </c>
      <c r="AI171">
        <f t="shared" si="80"/>
        <v>1</v>
      </c>
      <c r="AJ171">
        <f t="shared" si="81"/>
        <v>0</v>
      </c>
      <c r="AK171">
        <f t="shared" si="82"/>
        <v>68029.327448837998</v>
      </c>
      <c r="AL171">
        <f t="shared" si="83"/>
        <v>1199.99903225806</v>
      </c>
      <c r="AM171">
        <f t="shared" si="84"/>
        <v>963.35952561265537</v>
      </c>
      <c r="AN171">
        <f t="shared" si="85"/>
        <v>0.80280025209677397</v>
      </c>
      <c r="AO171">
        <f t="shared" si="86"/>
        <v>0.22319951003225802</v>
      </c>
      <c r="AP171">
        <v>10</v>
      </c>
      <c r="AQ171">
        <v>1</v>
      </c>
      <c r="AR171" t="s">
        <v>235</v>
      </c>
      <c r="AS171">
        <v>1560438424.1612899</v>
      </c>
      <c r="AT171">
        <v>535.16219354838699</v>
      </c>
      <c r="AU171">
        <v>560.62235483870995</v>
      </c>
      <c r="AV171">
        <v>18.972012903225799</v>
      </c>
      <c r="AW171">
        <v>18.983774193548399</v>
      </c>
      <c r="AX171">
        <v>600.05029032258096</v>
      </c>
      <c r="AY171">
        <v>99.466912903225804</v>
      </c>
      <c r="AZ171">
        <v>0.100050409677419</v>
      </c>
      <c r="BA171">
        <v>22.847083870967701</v>
      </c>
      <c r="BB171">
        <v>23.386880645161298</v>
      </c>
      <c r="BC171">
        <v>23.305432258064499</v>
      </c>
      <c r="BD171">
        <v>0</v>
      </c>
      <c r="BE171">
        <v>0</v>
      </c>
      <c r="BF171">
        <v>12998.5935483871</v>
      </c>
      <c r="BG171">
        <v>1039.0080645161299</v>
      </c>
      <c r="BH171">
        <v>20.5809322580645</v>
      </c>
      <c r="BI171">
        <v>1199.99903225806</v>
      </c>
      <c r="BJ171">
        <v>0.33000483870967701</v>
      </c>
      <c r="BK171">
        <v>0.32999351612903199</v>
      </c>
      <c r="BL171">
        <v>0.32999554838709699</v>
      </c>
      <c r="BM171">
        <v>1.00061322580645E-2</v>
      </c>
      <c r="BN171">
        <v>23</v>
      </c>
      <c r="BO171">
        <v>17743.164516129</v>
      </c>
      <c r="BP171">
        <v>1560432001.5</v>
      </c>
      <c r="BQ171" t="s">
        <v>236</v>
      </c>
      <c r="BR171">
        <v>1</v>
      </c>
      <c r="BS171">
        <v>-1.3480000000000001</v>
      </c>
      <c r="BT171">
        <v>2.1000000000000001E-2</v>
      </c>
      <c r="BU171">
        <v>400</v>
      </c>
      <c r="BV171">
        <v>19</v>
      </c>
      <c r="BW171">
        <v>0.05</v>
      </c>
      <c r="BX171">
        <v>0.02</v>
      </c>
      <c r="BY171">
        <v>15.278954120869599</v>
      </c>
      <c r="BZ171">
        <v>6.3512823633783105E-2</v>
      </c>
      <c r="CA171">
        <v>2.78741476979005E-2</v>
      </c>
      <c r="CB171">
        <v>1</v>
      </c>
      <c r="CC171">
        <v>-25.4570463414634</v>
      </c>
      <c r="CD171">
        <v>-0.11018257839722401</v>
      </c>
      <c r="CE171">
        <v>4.5865950480115103E-2</v>
      </c>
      <c r="CF171">
        <v>1</v>
      </c>
      <c r="CG171">
        <v>-1.15751004878049E-2</v>
      </c>
      <c r="CH171">
        <v>-1.7709556097561301E-2</v>
      </c>
      <c r="CI171">
        <v>2.3268437056350399E-3</v>
      </c>
      <c r="CJ171">
        <v>1</v>
      </c>
      <c r="CK171">
        <v>3</v>
      </c>
      <c r="CL171">
        <v>3</v>
      </c>
      <c r="CM171" t="s">
        <v>237</v>
      </c>
      <c r="CN171">
        <v>1.8608100000000001</v>
      </c>
      <c r="CO171">
        <v>1.8577600000000001</v>
      </c>
      <c r="CP171">
        <v>1.8605</v>
      </c>
      <c r="CQ171">
        <v>1.8533299999999999</v>
      </c>
      <c r="CR171">
        <v>1.85189</v>
      </c>
      <c r="CS171">
        <v>1.8527199999999999</v>
      </c>
      <c r="CT171">
        <v>1.8564000000000001</v>
      </c>
      <c r="CU171">
        <v>1.86266</v>
      </c>
      <c r="CV171" t="s">
        <v>238</v>
      </c>
      <c r="CW171" t="s">
        <v>19</v>
      </c>
      <c r="CX171" t="s">
        <v>19</v>
      </c>
      <c r="CY171" t="s">
        <v>19</v>
      </c>
      <c r="CZ171" t="s">
        <v>239</v>
      </c>
      <c r="DA171" t="s">
        <v>240</v>
      </c>
      <c r="DB171" t="s">
        <v>241</v>
      </c>
      <c r="DC171" t="s">
        <v>241</v>
      </c>
      <c r="DD171" t="s">
        <v>241</v>
      </c>
      <c r="DE171" t="s">
        <v>241</v>
      </c>
      <c r="DF171">
        <v>0</v>
      </c>
      <c r="DG171">
        <v>100</v>
      </c>
      <c r="DH171">
        <v>100</v>
      </c>
      <c r="DI171">
        <v>-1.3480000000000001</v>
      </c>
      <c r="DJ171">
        <v>2.1000000000000001E-2</v>
      </c>
      <c r="DK171">
        <v>3</v>
      </c>
      <c r="DL171">
        <v>637.55999999999995</v>
      </c>
      <c r="DM171">
        <v>289.93200000000002</v>
      </c>
      <c r="DN171">
        <v>23.001200000000001</v>
      </c>
      <c r="DO171">
        <v>23.592199999999998</v>
      </c>
      <c r="DP171">
        <v>30.0002</v>
      </c>
      <c r="DQ171">
        <v>23.684200000000001</v>
      </c>
      <c r="DR171">
        <v>23.698799999999999</v>
      </c>
      <c r="DS171">
        <v>26.119399999999999</v>
      </c>
      <c r="DT171">
        <v>23.1144</v>
      </c>
      <c r="DU171">
        <v>100</v>
      </c>
      <c r="DV171">
        <v>23</v>
      </c>
      <c r="DW171">
        <v>588.33000000000004</v>
      </c>
      <c r="DX171">
        <v>19</v>
      </c>
      <c r="DY171">
        <v>101.27500000000001</v>
      </c>
      <c r="DZ171">
        <v>105.253</v>
      </c>
    </row>
    <row r="172" spans="1:130" x14ac:dyDescent="0.25">
      <c r="A172">
        <v>173</v>
      </c>
      <c r="B172">
        <v>1560438436.5</v>
      </c>
      <c r="C172">
        <v>344</v>
      </c>
      <c r="D172" t="s">
        <v>554</v>
      </c>
      <c r="E172" t="s">
        <v>555</v>
      </c>
      <c r="G172">
        <v>1560438426.1612899</v>
      </c>
      <c r="H172">
        <f t="shared" si="58"/>
        <v>-7.5273915577156318E-6</v>
      </c>
      <c r="I172">
        <f t="shared" si="59"/>
        <v>15.286451038299258</v>
      </c>
      <c r="J172">
        <f t="shared" si="60"/>
        <v>538.50606451612896</v>
      </c>
      <c r="K172">
        <f t="shared" si="61"/>
        <v>33398.072957402503</v>
      </c>
      <c r="L172">
        <f t="shared" si="62"/>
        <v>3325.3337283253427</v>
      </c>
      <c r="M172">
        <f t="shared" si="63"/>
        <v>53.6172365850924</v>
      </c>
      <c r="N172">
        <f t="shared" si="64"/>
        <v>-7.3803176101082185E-4</v>
      </c>
      <c r="O172">
        <f t="shared" si="65"/>
        <v>3</v>
      </c>
      <c r="P172">
        <f t="shared" si="66"/>
        <v>-7.3812255399221605E-4</v>
      </c>
      <c r="Q172">
        <f t="shared" si="67"/>
        <v>-4.6131843820398119E-4</v>
      </c>
      <c r="R172">
        <f t="shared" si="68"/>
        <v>215.02137559040423</v>
      </c>
      <c r="S172">
        <f t="shared" si="69"/>
        <v>24.097293467832078</v>
      </c>
      <c r="T172">
        <f t="shared" si="70"/>
        <v>23.3512274193548</v>
      </c>
      <c r="U172">
        <f t="shared" si="71"/>
        <v>2.8802247255556517</v>
      </c>
      <c r="V172">
        <f t="shared" si="72"/>
        <v>67.602478119510963</v>
      </c>
      <c r="W172">
        <f t="shared" si="73"/>
        <v>1.889160945623598</v>
      </c>
      <c r="X172">
        <f t="shared" si="74"/>
        <v>2.7945143405598931</v>
      </c>
      <c r="Y172">
        <f t="shared" si="75"/>
        <v>0.99106377993205363</v>
      </c>
      <c r="Z172">
        <f t="shared" si="76"/>
        <v>0.33195796769525937</v>
      </c>
      <c r="AA172">
        <f t="shared" si="77"/>
        <v>-80.788436322575905</v>
      </c>
      <c r="AB172">
        <f t="shared" si="78"/>
        <v>-5.5880614041144794</v>
      </c>
      <c r="AC172">
        <f t="shared" si="79"/>
        <v>128.97683583140909</v>
      </c>
      <c r="AD172">
        <v>0</v>
      </c>
      <c r="AE172">
        <v>0</v>
      </c>
      <c r="AF172">
        <v>3</v>
      </c>
      <c r="AG172">
        <v>0</v>
      </c>
      <c r="AH172">
        <v>0</v>
      </c>
      <c r="AI172">
        <f t="shared" si="80"/>
        <v>1</v>
      </c>
      <c r="AJ172">
        <f t="shared" si="81"/>
        <v>0</v>
      </c>
      <c r="AK172">
        <f t="shared" si="82"/>
        <v>68029.144082083265</v>
      </c>
      <c r="AL172">
        <f t="shared" si="83"/>
        <v>1199.99870967742</v>
      </c>
      <c r="AM172">
        <f t="shared" si="84"/>
        <v>963.35934696733125</v>
      </c>
      <c r="AN172">
        <f t="shared" si="85"/>
        <v>0.80280031903225846</v>
      </c>
      <c r="AO172">
        <f t="shared" si="86"/>
        <v>0.22319955296774205</v>
      </c>
      <c r="AP172">
        <v>10</v>
      </c>
      <c r="AQ172">
        <v>1</v>
      </c>
      <c r="AR172" t="s">
        <v>235</v>
      </c>
      <c r="AS172">
        <v>1560438426.1612899</v>
      </c>
      <c r="AT172">
        <v>538.50606451612896</v>
      </c>
      <c r="AU172">
        <v>563.97432258064498</v>
      </c>
      <c r="AV172">
        <v>18.973835483870999</v>
      </c>
      <c r="AW172">
        <v>18.9861419354839</v>
      </c>
      <c r="AX172">
        <v>600.05664516129002</v>
      </c>
      <c r="AY172">
        <v>99.466564516128997</v>
      </c>
      <c r="AZ172">
        <v>0.100070138709677</v>
      </c>
      <c r="BA172">
        <v>22.8517193548387</v>
      </c>
      <c r="BB172">
        <v>23.3910967741935</v>
      </c>
      <c r="BC172">
        <v>23.311358064516099</v>
      </c>
      <c r="BD172">
        <v>0</v>
      </c>
      <c r="BE172">
        <v>0</v>
      </c>
      <c r="BF172">
        <v>12998.8322580645</v>
      </c>
      <c r="BG172">
        <v>1039.0083870967701</v>
      </c>
      <c r="BH172">
        <v>20.577164516128999</v>
      </c>
      <c r="BI172">
        <v>1199.99870967742</v>
      </c>
      <c r="BJ172">
        <v>0.33000448387096798</v>
      </c>
      <c r="BK172">
        <v>0.329993387096774</v>
      </c>
      <c r="BL172">
        <v>0.329996096774194</v>
      </c>
      <c r="BM172">
        <v>1.0006103225806501E-2</v>
      </c>
      <c r="BN172">
        <v>23</v>
      </c>
      <c r="BO172">
        <v>17743.154838709699</v>
      </c>
      <c r="BP172">
        <v>1560432001.5</v>
      </c>
      <c r="BQ172" t="s">
        <v>236</v>
      </c>
      <c r="BR172">
        <v>1</v>
      </c>
      <c r="BS172">
        <v>-1.3480000000000001</v>
      </c>
      <c r="BT172">
        <v>2.1000000000000001E-2</v>
      </c>
      <c r="BU172">
        <v>400</v>
      </c>
      <c r="BV172">
        <v>19</v>
      </c>
      <c r="BW172">
        <v>0.05</v>
      </c>
      <c r="BX172">
        <v>0.02</v>
      </c>
      <c r="BY172">
        <v>15.284323461060801</v>
      </c>
      <c r="BZ172">
        <v>7.1412771065984204E-2</v>
      </c>
      <c r="CA172">
        <v>2.7925784512375901E-2</v>
      </c>
      <c r="CB172">
        <v>1</v>
      </c>
      <c r="CC172">
        <v>-25.467058536585402</v>
      </c>
      <c r="CD172">
        <v>-7.7429268292664E-2</v>
      </c>
      <c r="CE172">
        <v>4.2840919438618799E-2</v>
      </c>
      <c r="CF172">
        <v>1</v>
      </c>
      <c r="CG172">
        <v>-1.21491646341463E-2</v>
      </c>
      <c r="CH172">
        <v>-2.2042630452960899E-2</v>
      </c>
      <c r="CI172">
        <v>2.6182569552374501E-3</v>
      </c>
      <c r="CJ172">
        <v>1</v>
      </c>
      <c r="CK172">
        <v>3</v>
      </c>
      <c r="CL172">
        <v>3</v>
      </c>
      <c r="CM172" t="s">
        <v>237</v>
      </c>
      <c r="CN172">
        <v>1.8608100000000001</v>
      </c>
      <c r="CO172">
        <v>1.8577600000000001</v>
      </c>
      <c r="CP172">
        <v>1.8605</v>
      </c>
      <c r="CQ172">
        <v>1.8533299999999999</v>
      </c>
      <c r="CR172">
        <v>1.8519000000000001</v>
      </c>
      <c r="CS172">
        <v>1.8527199999999999</v>
      </c>
      <c r="CT172">
        <v>1.8564000000000001</v>
      </c>
      <c r="CU172">
        <v>1.8626799999999999</v>
      </c>
      <c r="CV172" t="s">
        <v>238</v>
      </c>
      <c r="CW172" t="s">
        <v>19</v>
      </c>
      <c r="CX172" t="s">
        <v>19</v>
      </c>
      <c r="CY172" t="s">
        <v>19</v>
      </c>
      <c r="CZ172" t="s">
        <v>239</v>
      </c>
      <c r="DA172" t="s">
        <v>240</v>
      </c>
      <c r="DB172" t="s">
        <v>241</v>
      </c>
      <c r="DC172" t="s">
        <v>241</v>
      </c>
      <c r="DD172" t="s">
        <v>241</v>
      </c>
      <c r="DE172" t="s">
        <v>241</v>
      </c>
      <c r="DF172">
        <v>0</v>
      </c>
      <c r="DG172">
        <v>100</v>
      </c>
      <c r="DH172">
        <v>100</v>
      </c>
      <c r="DI172">
        <v>-1.3480000000000001</v>
      </c>
      <c r="DJ172">
        <v>2.1000000000000001E-2</v>
      </c>
      <c r="DK172">
        <v>3</v>
      </c>
      <c r="DL172">
        <v>637.38499999999999</v>
      </c>
      <c r="DM172">
        <v>290.02100000000002</v>
      </c>
      <c r="DN172">
        <v>23.001100000000001</v>
      </c>
      <c r="DO172">
        <v>23.5932</v>
      </c>
      <c r="DP172">
        <v>30.0002</v>
      </c>
      <c r="DQ172">
        <v>23.6846</v>
      </c>
      <c r="DR172">
        <v>23.698799999999999</v>
      </c>
      <c r="DS172">
        <v>26.2468</v>
      </c>
      <c r="DT172">
        <v>23.1144</v>
      </c>
      <c r="DU172">
        <v>100</v>
      </c>
      <c r="DV172">
        <v>23</v>
      </c>
      <c r="DW172">
        <v>593.33000000000004</v>
      </c>
      <c r="DX172">
        <v>19</v>
      </c>
      <c r="DY172">
        <v>101.27500000000001</v>
      </c>
      <c r="DZ172">
        <v>105.253</v>
      </c>
    </row>
    <row r="173" spans="1:130" x14ac:dyDescent="0.25">
      <c r="A173">
        <v>174</v>
      </c>
      <c r="B173">
        <v>1560438438.5</v>
      </c>
      <c r="C173">
        <v>346</v>
      </c>
      <c r="D173" t="s">
        <v>556</v>
      </c>
      <c r="E173" t="s">
        <v>557</v>
      </c>
      <c r="G173">
        <v>1560438428.1612899</v>
      </c>
      <c r="H173">
        <f t="shared" si="58"/>
        <v>-7.7898110169939793E-6</v>
      </c>
      <c r="I173">
        <f t="shared" si="59"/>
        <v>15.289076778512669</v>
      </c>
      <c r="J173">
        <f t="shared" si="60"/>
        <v>541.84829032258097</v>
      </c>
      <c r="K173">
        <f t="shared" si="61"/>
        <v>32322.68094346271</v>
      </c>
      <c r="L173">
        <f t="shared" si="62"/>
        <v>3218.2487260158396</v>
      </c>
      <c r="M173">
        <f t="shared" si="63"/>
        <v>53.949812302843419</v>
      </c>
      <c r="N173">
        <f t="shared" si="64"/>
        <v>-7.6319819275784493E-4</v>
      </c>
      <c r="O173">
        <f t="shared" si="65"/>
        <v>3</v>
      </c>
      <c r="P173">
        <f t="shared" si="66"/>
        <v>-7.6329528368802022E-4</v>
      </c>
      <c r="Q173">
        <f t="shared" si="67"/>
        <v>-4.7705082834158643E-4</v>
      </c>
      <c r="R173">
        <f t="shared" si="68"/>
        <v>215.02149975106846</v>
      </c>
      <c r="S173">
        <f t="shared" si="69"/>
        <v>24.102102413725891</v>
      </c>
      <c r="T173">
        <f t="shared" si="70"/>
        <v>23.35648870967745</v>
      </c>
      <c r="U173">
        <f t="shared" si="71"/>
        <v>2.8811396085089336</v>
      </c>
      <c r="V173">
        <f t="shared" si="72"/>
        <v>67.590114150178167</v>
      </c>
      <c r="W173">
        <f t="shared" si="73"/>
        <v>1.8893585888645976</v>
      </c>
      <c r="X173">
        <f t="shared" si="74"/>
        <v>2.7953179434889557</v>
      </c>
      <c r="Y173">
        <f t="shared" si="75"/>
        <v>0.99178101964433596</v>
      </c>
      <c r="Z173">
        <f t="shared" si="76"/>
        <v>0.34353066584943448</v>
      </c>
      <c r="AA173">
        <f t="shared" si="77"/>
        <v>-80.871912967751825</v>
      </c>
      <c r="AB173">
        <f t="shared" si="78"/>
        <v>-5.5941189763891552</v>
      </c>
      <c r="AC173">
        <f t="shared" si="79"/>
        <v>128.89899847277692</v>
      </c>
      <c r="AD173">
        <v>0</v>
      </c>
      <c r="AE173">
        <v>0</v>
      </c>
      <c r="AF173">
        <v>3</v>
      </c>
      <c r="AG173">
        <v>0</v>
      </c>
      <c r="AH173">
        <v>0</v>
      </c>
      <c r="AI173">
        <f t="shared" si="80"/>
        <v>1</v>
      </c>
      <c r="AJ173">
        <f t="shared" si="81"/>
        <v>0</v>
      </c>
      <c r="AK173">
        <f t="shared" si="82"/>
        <v>68023.93074904762</v>
      </c>
      <c r="AL173">
        <f t="shared" si="83"/>
        <v>1199.9993548387099</v>
      </c>
      <c r="AM173">
        <f t="shared" si="84"/>
        <v>963.35984574174006</v>
      </c>
      <c r="AN173">
        <f t="shared" si="85"/>
        <v>0.80280030306451611</v>
      </c>
      <c r="AO173">
        <f t="shared" si="86"/>
        <v>0.22319956629032259</v>
      </c>
      <c r="AP173">
        <v>10</v>
      </c>
      <c r="AQ173">
        <v>1</v>
      </c>
      <c r="AR173" t="s">
        <v>235</v>
      </c>
      <c r="AS173">
        <v>1560438428.1612899</v>
      </c>
      <c r="AT173">
        <v>541.84829032258097</v>
      </c>
      <c r="AU173">
        <v>567.32070967741902</v>
      </c>
      <c r="AV173">
        <v>18.9758903225806</v>
      </c>
      <c r="AW173">
        <v>18.988625806451601</v>
      </c>
      <c r="AX173">
        <v>600.05512903225804</v>
      </c>
      <c r="AY173">
        <v>99.466206451612905</v>
      </c>
      <c r="AZ173">
        <v>0.100061941935484</v>
      </c>
      <c r="BA173">
        <v>22.856464516129002</v>
      </c>
      <c r="BB173">
        <v>23.395835483871</v>
      </c>
      <c r="BC173">
        <v>23.3171419354839</v>
      </c>
      <c r="BD173">
        <v>0</v>
      </c>
      <c r="BE173">
        <v>0</v>
      </c>
      <c r="BF173">
        <v>12998.0064516129</v>
      </c>
      <c r="BG173">
        <v>1039.01129032258</v>
      </c>
      <c r="BH173">
        <v>20.574025806451601</v>
      </c>
      <c r="BI173">
        <v>1199.9993548387099</v>
      </c>
      <c r="BJ173">
        <v>0.330004290322581</v>
      </c>
      <c r="BK173">
        <v>0.32999358064516099</v>
      </c>
      <c r="BL173">
        <v>0.329996129032258</v>
      </c>
      <c r="BM173">
        <v>1.00060806451613E-2</v>
      </c>
      <c r="BN173">
        <v>23</v>
      </c>
      <c r="BO173">
        <v>17743.161290322601</v>
      </c>
      <c r="BP173">
        <v>1560432001.5</v>
      </c>
      <c r="BQ173" t="s">
        <v>236</v>
      </c>
      <c r="BR173">
        <v>1</v>
      </c>
      <c r="BS173">
        <v>-1.3480000000000001</v>
      </c>
      <c r="BT173">
        <v>2.1000000000000001E-2</v>
      </c>
      <c r="BU173">
        <v>400</v>
      </c>
      <c r="BV173">
        <v>19</v>
      </c>
      <c r="BW173">
        <v>0.05</v>
      </c>
      <c r="BX173">
        <v>0.02</v>
      </c>
      <c r="BY173">
        <v>15.2879331387264</v>
      </c>
      <c r="BZ173">
        <v>4.1865797268926801E-2</v>
      </c>
      <c r="CA173">
        <v>2.56940252956568E-2</v>
      </c>
      <c r="CB173">
        <v>1</v>
      </c>
      <c r="CC173">
        <v>-25.4708853658537</v>
      </c>
      <c r="CD173">
        <v>-8.89693379790929E-2</v>
      </c>
      <c r="CE173">
        <v>4.2733431026600002E-2</v>
      </c>
      <c r="CF173">
        <v>1</v>
      </c>
      <c r="CG173">
        <v>-1.2599667073170701E-2</v>
      </c>
      <c r="CH173">
        <v>-2.627479630662E-2</v>
      </c>
      <c r="CI173">
        <v>2.823306015124E-3</v>
      </c>
      <c r="CJ173">
        <v>1</v>
      </c>
      <c r="CK173">
        <v>3</v>
      </c>
      <c r="CL173">
        <v>3</v>
      </c>
      <c r="CM173" t="s">
        <v>237</v>
      </c>
      <c r="CN173">
        <v>1.8608100000000001</v>
      </c>
      <c r="CO173">
        <v>1.8577600000000001</v>
      </c>
      <c r="CP173">
        <v>1.8605</v>
      </c>
      <c r="CQ173">
        <v>1.8533299999999999</v>
      </c>
      <c r="CR173">
        <v>1.85188</v>
      </c>
      <c r="CS173">
        <v>1.8527199999999999</v>
      </c>
      <c r="CT173">
        <v>1.8564099999999999</v>
      </c>
      <c r="CU173">
        <v>1.86267</v>
      </c>
      <c r="CV173" t="s">
        <v>238</v>
      </c>
      <c r="CW173" t="s">
        <v>19</v>
      </c>
      <c r="CX173" t="s">
        <v>19</v>
      </c>
      <c r="CY173" t="s">
        <v>19</v>
      </c>
      <c r="CZ173" t="s">
        <v>239</v>
      </c>
      <c r="DA173" t="s">
        <v>240</v>
      </c>
      <c r="DB173" t="s">
        <v>241</v>
      </c>
      <c r="DC173" t="s">
        <v>241</v>
      </c>
      <c r="DD173" t="s">
        <v>241</v>
      </c>
      <c r="DE173" t="s">
        <v>241</v>
      </c>
      <c r="DF173">
        <v>0</v>
      </c>
      <c r="DG173">
        <v>100</v>
      </c>
      <c r="DH173">
        <v>100</v>
      </c>
      <c r="DI173">
        <v>-1.3480000000000001</v>
      </c>
      <c r="DJ173">
        <v>2.1000000000000001E-2</v>
      </c>
      <c r="DK173">
        <v>3</v>
      </c>
      <c r="DL173">
        <v>637.48699999999997</v>
      </c>
      <c r="DM173">
        <v>290.08100000000002</v>
      </c>
      <c r="DN173">
        <v>23.001100000000001</v>
      </c>
      <c r="DO173">
        <v>23.593699999999998</v>
      </c>
      <c r="DP173">
        <v>30.0002</v>
      </c>
      <c r="DQ173">
        <v>23.684699999999999</v>
      </c>
      <c r="DR173">
        <v>23.6998</v>
      </c>
      <c r="DS173">
        <v>26.339300000000001</v>
      </c>
      <c r="DT173">
        <v>23.1144</v>
      </c>
      <c r="DU173">
        <v>100</v>
      </c>
      <c r="DV173">
        <v>23</v>
      </c>
      <c r="DW173">
        <v>593.33000000000004</v>
      </c>
      <c r="DX173">
        <v>19</v>
      </c>
      <c r="DY173">
        <v>101.27500000000001</v>
      </c>
      <c r="DZ173">
        <v>105.253</v>
      </c>
    </row>
    <row r="174" spans="1:130" x14ac:dyDescent="0.25">
      <c r="A174">
        <v>175</v>
      </c>
      <c r="B174">
        <v>1560438440.5</v>
      </c>
      <c r="C174">
        <v>348</v>
      </c>
      <c r="D174" t="s">
        <v>558</v>
      </c>
      <c r="E174" t="s">
        <v>559</v>
      </c>
      <c r="G174">
        <v>1560438430.1612899</v>
      </c>
      <c r="H174">
        <f t="shared" si="58"/>
        <v>-8.0206950368081291E-6</v>
      </c>
      <c r="I174">
        <f t="shared" si="59"/>
        <v>15.282789047870438</v>
      </c>
      <c r="J174">
        <f t="shared" si="60"/>
        <v>545.19135483871003</v>
      </c>
      <c r="K174">
        <f t="shared" si="61"/>
        <v>31421.56134687144</v>
      </c>
      <c r="L174">
        <f t="shared" si="62"/>
        <v>3128.515208924844</v>
      </c>
      <c r="M174">
        <f t="shared" si="63"/>
        <v>54.282453585237626</v>
      </c>
      <c r="N174">
        <f t="shared" si="64"/>
        <v>-7.8521629778399141E-4</v>
      </c>
      <c r="O174">
        <f t="shared" si="65"/>
        <v>3</v>
      </c>
      <c r="P174">
        <f t="shared" si="66"/>
        <v>-7.8531907200637464E-4</v>
      </c>
      <c r="Q174">
        <f t="shared" si="67"/>
        <v>-4.9081518534763494E-4</v>
      </c>
      <c r="R174">
        <f t="shared" si="68"/>
        <v>215.02161109970049</v>
      </c>
      <c r="S174">
        <f t="shared" si="69"/>
        <v>24.106941919471744</v>
      </c>
      <c r="T174">
        <f t="shared" si="70"/>
        <v>23.361974193548399</v>
      </c>
      <c r="U174">
        <f t="shared" si="71"/>
        <v>2.8820937470045593</v>
      </c>
      <c r="V174">
        <f t="shared" si="72"/>
        <v>67.577919160041006</v>
      </c>
      <c r="W174">
        <f t="shared" si="73"/>
        <v>1.8895653266665722</v>
      </c>
      <c r="X174">
        <f t="shared" si="74"/>
        <v>2.796128306631668</v>
      </c>
      <c r="Y174">
        <f t="shared" si="75"/>
        <v>0.99252842033798716</v>
      </c>
      <c r="Z174">
        <f t="shared" si="76"/>
        <v>0.35371265112323846</v>
      </c>
      <c r="AA174">
        <f t="shared" si="77"/>
        <v>-80.985389032255668</v>
      </c>
      <c r="AB174">
        <f t="shared" si="78"/>
        <v>-5.6022598500632466</v>
      </c>
      <c r="AC174">
        <f t="shared" si="79"/>
        <v>128.78767486850484</v>
      </c>
      <c r="AD174">
        <v>0</v>
      </c>
      <c r="AE174">
        <v>0</v>
      </c>
      <c r="AF174">
        <v>3</v>
      </c>
      <c r="AG174">
        <v>0</v>
      </c>
      <c r="AH174">
        <v>0</v>
      </c>
      <c r="AI174">
        <f t="shared" si="80"/>
        <v>1</v>
      </c>
      <c r="AJ174">
        <f t="shared" si="81"/>
        <v>0</v>
      </c>
      <c r="AK174">
        <f t="shared" si="82"/>
        <v>68018.615244293891</v>
      </c>
      <c r="AL174">
        <f t="shared" si="83"/>
        <v>1200</v>
      </c>
      <c r="AM174">
        <f t="shared" si="84"/>
        <v>963.36040490322694</v>
      </c>
      <c r="AN174">
        <f t="shared" si="85"/>
        <v>0.80280033741935575</v>
      </c>
      <c r="AO174">
        <f t="shared" si="86"/>
        <v>0.22319955232258087</v>
      </c>
      <c r="AP174">
        <v>10</v>
      </c>
      <c r="AQ174">
        <v>1</v>
      </c>
      <c r="AR174" t="s">
        <v>235</v>
      </c>
      <c r="AS174">
        <v>1560438430.1612899</v>
      </c>
      <c r="AT174">
        <v>545.19135483871003</v>
      </c>
      <c r="AU174">
        <v>570.65300000000002</v>
      </c>
      <c r="AV174">
        <v>18.978041935483901</v>
      </c>
      <c r="AW174">
        <v>18.991154838709701</v>
      </c>
      <c r="AX174">
        <v>600.05612903225801</v>
      </c>
      <c r="AY174">
        <v>99.465822580645195</v>
      </c>
      <c r="AZ174">
        <v>0.100051132258065</v>
      </c>
      <c r="BA174">
        <v>22.861248387096801</v>
      </c>
      <c r="BB174">
        <v>23.401425806451599</v>
      </c>
      <c r="BC174">
        <v>23.322522580645199</v>
      </c>
      <c r="BD174">
        <v>0</v>
      </c>
      <c r="BE174">
        <v>0</v>
      </c>
      <c r="BF174">
        <v>12997.164516129</v>
      </c>
      <c r="BG174">
        <v>1039.01967741935</v>
      </c>
      <c r="BH174">
        <v>20.570170967741898</v>
      </c>
      <c r="BI174">
        <v>1200</v>
      </c>
      <c r="BJ174">
        <v>0.33000454838709697</v>
      </c>
      <c r="BK174">
        <v>0.32999329032258101</v>
      </c>
      <c r="BL174">
        <v>0.329996161290323</v>
      </c>
      <c r="BM174">
        <v>1.0006070967741899E-2</v>
      </c>
      <c r="BN174">
        <v>23</v>
      </c>
      <c r="BO174">
        <v>17743.170967741898</v>
      </c>
      <c r="BP174">
        <v>1560432001.5</v>
      </c>
      <c r="BQ174" t="s">
        <v>236</v>
      </c>
      <c r="BR174">
        <v>1</v>
      </c>
      <c r="BS174">
        <v>-1.3480000000000001</v>
      </c>
      <c r="BT174">
        <v>2.1000000000000001E-2</v>
      </c>
      <c r="BU174">
        <v>400</v>
      </c>
      <c r="BV174">
        <v>19</v>
      </c>
      <c r="BW174">
        <v>0.05</v>
      </c>
      <c r="BX174">
        <v>0.02</v>
      </c>
      <c r="BY174">
        <v>15.287825043135699</v>
      </c>
      <c r="BZ174">
        <v>6.7350533907196896E-3</v>
      </c>
      <c r="CA174">
        <v>2.66274690586123E-2</v>
      </c>
      <c r="CB174">
        <v>1</v>
      </c>
      <c r="CC174">
        <v>-25.466790243902398</v>
      </c>
      <c r="CD174">
        <v>2.8739372822273099E-2</v>
      </c>
      <c r="CE174">
        <v>4.6407000128387103E-2</v>
      </c>
      <c r="CF174">
        <v>1</v>
      </c>
      <c r="CG174">
        <v>-1.3012351951219501E-2</v>
      </c>
      <c r="CH174">
        <v>-2.56785577003486E-2</v>
      </c>
      <c r="CI174">
        <v>2.8019209414859802E-3</v>
      </c>
      <c r="CJ174">
        <v>1</v>
      </c>
      <c r="CK174">
        <v>3</v>
      </c>
      <c r="CL174">
        <v>3</v>
      </c>
      <c r="CM174" t="s">
        <v>237</v>
      </c>
      <c r="CN174">
        <v>1.8608100000000001</v>
      </c>
      <c r="CO174">
        <v>1.85775</v>
      </c>
      <c r="CP174">
        <v>1.8605100000000001</v>
      </c>
      <c r="CQ174">
        <v>1.8533299999999999</v>
      </c>
      <c r="CR174">
        <v>1.8518600000000001</v>
      </c>
      <c r="CS174">
        <v>1.8527199999999999</v>
      </c>
      <c r="CT174">
        <v>1.85642</v>
      </c>
      <c r="CU174">
        <v>1.86267</v>
      </c>
      <c r="CV174" t="s">
        <v>238</v>
      </c>
      <c r="CW174" t="s">
        <v>19</v>
      </c>
      <c r="CX174" t="s">
        <v>19</v>
      </c>
      <c r="CY174" t="s">
        <v>19</v>
      </c>
      <c r="CZ174" t="s">
        <v>239</v>
      </c>
      <c r="DA174" t="s">
        <v>240</v>
      </c>
      <c r="DB174" t="s">
        <v>241</v>
      </c>
      <c r="DC174" t="s">
        <v>241</v>
      </c>
      <c r="DD174" t="s">
        <v>241</v>
      </c>
      <c r="DE174" t="s">
        <v>241</v>
      </c>
      <c r="DF174">
        <v>0</v>
      </c>
      <c r="DG174">
        <v>100</v>
      </c>
      <c r="DH174">
        <v>100</v>
      </c>
      <c r="DI174">
        <v>-1.3480000000000001</v>
      </c>
      <c r="DJ174">
        <v>2.1000000000000001E-2</v>
      </c>
      <c r="DK174">
        <v>3</v>
      </c>
      <c r="DL174">
        <v>637.29899999999998</v>
      </c>
      <c r="DM174">
        <v>290.30900000000003</v>
      </c>
      <c r="DN174">
        <v>23.001100000000001</v>
      </c>
      <c r="DO174">
        <v>23.5947</v>
      </c>
      <c r="DP174">
        <v>30.000299999999999</v>
      </c>
      <c r="DQ174">
        <v>23.6858</v>
      </c>
      <c r="DR174">
        <v>23.700700000000001</v>
      </c>
      <c r="DS174">
        <v>26.4786</v>
      </c>
      <c r="DT174">
        <v>23.1144</v>
      </c>
      <c r="DU174">
        <v>100</v>
      </c>
      <c r="DV174">
        <v>23</v>
      </c>
      <c r="DW174">
        <v>598.33000000000004</v>
      </c>
      <c r="DX174">
        <v>19</v>
      </c>
      <c r="DY174">
        <v>101.274</v>
      </c>
      <c r="DZ174">
        <v>105.252</v>
      </c>
    </row>
    <row r="175" spans="1:130" x14ac:dyDescent="0.25">
      <c r="A175">
        <v>176</v>
      </c>
      <c r="B175">
        <v>1560438442.5</v>
      </c>
      <c r="C175">
        <v>350</v>
      </c>
      <c r="D175" t="s">
        <v>560</v>
      </c>
      <c r="E175" t="s">
        <v>561</v>
      </c>
      <c r="G175">
        <v>1560438432.1612899</v>
      </c>
      <c r="H175">
        <f t="shared" si="58"/>
        <v>-8.2081799893934931E-6</v>
      </c>
      <c r="I175">
        <f t="shared" si="59"/>
        <v>15.272874119076359</v>
      </c>
      <c r="J175">
        <f t="shared" si="60"/>
        <v>548.53570967741905</v>
      </c>
      <c r="K175">
        <f t="shared" si="61"/>
        <v>30725.317744918844</v>
      </c>
      <c r="L175">
        <f t="shared" si="62"/>
        <v>3059.1788950279333</v>
      </c>
      <c r="M175">
        <f t="shared" si="63"/>
        <v>54.615183483068712</v>
      </c>
      <c r="N175">
        <f t="shared" si="64"/>
        <v>-8.0288418608087425E-4</v>
      </c>
      <c r="O175">
        <f t="shared" si="65"/>
        <v>3</v>
      </c>
      <c r="P175">
        <f t="shared" si="66"/>
        <v>-8.0299163762877549E-4</v>
      </c>
      <c r="Q175">
        <f t="shared" si="67"/>
        <v>-5.0186011856172979E-4</v>
      </c>
      <c r="R175">
        <f t="shared" si="68"/>
        <v>215.02162238654483</v>
      </c>
      <c r="S175">
        <f t="shared" si="69"/>
        <v>24.111682750621071</v>
      </c>
      <c r="T175">
        <f t="shared" si="70"/>
        <v>23.367940322580651</v>
      </c>
      <c r="U175">
        <f t="shared" si="71"/>
        <v>2.883131802088859</v>
      </c>
      <c r="V175">
        <f t="shared" si="72"/>
        <v>67.565956328602965</v>
      </c>
      <c r="W175">
        <f t="shared" si="73"/>
        <v>1.889768526743393</v>
      </c>
      <c r="X175">
        <f t="shared" si="74"/>
        <v>2.7969241159743485</v>
      </c>
      <c r="Y175">
        <f t="shared" si="75"/>
        <v>0.99336327534546598</v>
      </c>
      <c r="Z175">
        <f t="shared" si="76"/>
        <v>0.36198073753225307</v>
      </c>
      <c r="AA175">
        <f t="shared" si="77"/>
        <v>-81.190689406456471</v>
      </c>
      <c r="AB175">
        <f t="shared" si="78"/>
        <v>-5.6167651424271678</v>
      </c>
      <c r="AC175">
        <f t="shared" si="79"/>
        <v>128.57614857519346</v>
      </c>
      <c r="AD175">
        <v>0</v>
      </c>
      <c r="AE175">
        <v>0</v>
      </c>
      <c r="AF175">
        <v>3</v>
      </c>
      <c r="AG175">
        <v>0</v>
      </c>
      <c r="AH175">
        <v>0</v>
      </c>
      <c r="AI175">
        <f t="shared" si="80"/>
        <v>1</v>
      </c>
      <c r="AJ175">
        <f t="shared" si="81"/>
        <v>0</v>
      </c>
      <c r="AK175">
        <f t="shared" si="82"/>
        <v>68013.244874408105</v>
      </c>
      <c r="AL175">
        <f t="shared" si="83"/>
        <v>1200</v>
      </c>
      <c r="AM175">
        <f t="shared" si="84"/>
        <v>963.36052258064478</v>
      </c>
      <c r="AN175">
        <f t="shared" si="85"/>
        <v>0.8028004354838707</v>
      </c>
      <c r="AO175">
        <f t="shared" si="86"/>
        <v>0.22319953677419344</v>
      </c>
      <c r="AP175">
        <v>10</v>
      </c>
      <c r="AQ175">
        <v>1</v>
      </c>
      <c r="AR175" t="s">
        <v>235</v>
      </c>
      <c r="AS175">
        <v>1560438432.1612899</v>
      </c>
      <c r="AT175">
        <v>548.53570967741905</v>
      </c>
      <c r="AU175">
        <v>573.98054838709697</v>
      </c>
      <c r="AV175">
        <v>18.980170967741898</v>
      </c>
      <c r="AW175">
        <v>18.993590322580602</v>
      </c>
      <c r="AX175">
        <v>600.05770967741898</v>
      </c>
      <c r="AY175">
        <v>99.465329032258097</v>
      </c>
      <c r="AZ175">
        <v>0.100082151612903</v>
      </c>
      <c r="BA175">
        <v>22.865945161290298</v>
      </c>
      <c r="BB175">
        <v>23.4077451612903</v>
      </c>
      <c r="BC175">
        <v>23.328135483871002</v>
      </c>
      <c r="BD175">
        <v>0</v>
      </c>
      <c r="BE175">
        <v>0</v>
      </c>
      <c r="BF175">
        <v>12996.322580645199</v>
      </c>
      <c r="BG175">
        <v>1039.0312903225799</v>
      </c>
      <c r="BH175">
        <v>20.569141935483898</v>
      </c>
      <c r="BI175">
        <v>1200</v>
      </c>
      <c r="BJ175">
        <v>0.330004935483871</v>
      </c>
      <c r="BK175">
        <v>0.32999245161290303</v>
      </c>
      <c r="BL175">
        <v>0.32999658064516102</v>
      </c>
      <c r="BM175">
        <v>1.0006064516128999E-2</v>
      </c>
      <c r="BN175">
        <v>23</v>
      </c>
      <c r="BO175">
        <v>17743.1677419355</v>
      </c>
      <c r="BP175">
        <v>1560432001.5</v>
      </c>
      <c r="BQ175" t="s">
        <v>236</v>
      </c>
      <c r="BR175">
        <v>1</v>
      </c>
      <c r="BS175">
        <v>-1.3480000000000001</v>
      </c>
      <c r="BT175">
        <v>2.1000000000000001E-2</v>
      </c>
      <c r="BU175">
        <v>400</v>
      </c>
      <c r="BV175">
        <v>19</v>
      </c>
      <c r="BW175">
        <v>0.05</v>
      </c>
      <c r="BX175">
        <v>0.02</v>
      </c>
      <c r="BY175">
        <v>15.2786734189743</v>
      </c>
      <c r="BZ175">
        <v>-5.0332920300013503E-2</v>
      </c>
      <c r="CA175">
        <v>3.1613070178876601E-2</v>
      </c>
      <c r="CB175">
        <v>1</v>
      </c>
      <c r="CC175">
        <v>-25.451182926829301</v>
      </c>
      <c r="CD175">
        <v>0.16954912891982901</v>
      </c>
      <c r="CE175">
        <v>5.80467679503558E-2</v>
      </c>
      <c r="CF175">
        <v>1</v>
      </c>
      <c r="CG175">
        <v>-1.3371818292682899E-2</v>
      </c>
      <c r="CH175">
        <v>-1.7013390104529898E-2</v>
      </c>
      <c r="CI175">
        <v>2.4630746399204101E-3</v>
      </c>
      <c r="CJ175">
        <v>1</v>
      </c>
      <c r="CK175">
        <v>3</v>
      </c>
      <c r="CL175">
        <v>3</v>
      </c>
      <c r="CM175" t="s">
        <v>237</v>
      </c>
      <c r="CN175">
        <v>1.8608100000000001</v>
      </c>
      <c r="CO175">
        <v>1.85775</v>
      </c>
      <c r="CP175">
        <v>1.86052</v>
      </c>
      <c r="CQ175">
        <v>1.8533299999999999</v>
      </c>
      <c r="CR175">
        <v>1.85189</v>
      </c>
      <c r="CS175">
        <v>1.85273</v>
      </c>
      <c r="CT175">
        <v>1.8564099999999999</v>
      </c>
      <c r="CU175">
        <v>1.8626799999999999</v>
      </c>
      <c r="CV175" t="s">
        <v>238</v>
      </c>
      <c r="CW175" t="s">
        <v>19</v>
      </c>
      <c r="CX175" t="s">
        <v>19</v>
      </c>
      <c r="CY175" t="s">
        <v>19</v>
      </c>
      <c r="CZ175" t="s">
        <v>239</v>
      </c>
      <c r="DA175" t="s">
        <v>240</v>
      </c>
      <c r="DB175" t="s">
        <v>241</v>
      </c>
      <c r="DC175" t="s">
        <v>241</v>
      </c>
      <c r="DD175" t="s">
        <v>241</v>
      </c>
      <c r="DE175" t="s">
        <v>241</v>
      </c>
      <c r="DF175">
        <v>0</v>
      </c>
      <c r="DG175">
        <v>100</v>
      </c>
      <c r="DH175">
        <v>100</v>
      </c>
      <c r="DI175">
        <v>-1.3480000000000001</v>
      </c>
      <c r="DJ175">
        <v>2.1000000000000001E-2</v>
      </c>
      <c r="DK175">
        <v>3</v>
      </c>
      <c r="DL175">
        <v>637.25099999999998</v>
      </c>
      <c r="DM175">
        <v>290.10899999999998</v>
      </c>
      <c r="DN175">
        <v>23.000800000000002</v>
      </c>
      <c r="DO175">
        <v>23.595700000000001</v>
      </c>
      <c r="DP175">
        <v>30.000299999999999</v>
      </c>
      <c r="DQ175">
        <v>23.686699999999998</v>
      </c>
      <c r="DR175">
        <v>23.700700000000001</v>
      </c>
      <c r="DS175">
        <v>26.6052</v>
      </c>
      <c r="DT175">
        <v>23.1144</v>
      </c>
      <c r="DU175">
        <v>100</v>
      </c>
      <c r="DV175">
        <v>23</v>
      </c>
      <c r="DW175">
        <v>603.33000000000004</v>
      </c>
      <c r="DX175">
        <v>19</v>
      </c>
      <c r="DY175">
        <v>101.27500000000001</v>
      </c>
      <c r="DZ175">
        <v>105.252</v>
      </c>
    </row>
    <row r="176" spans="1:130" x14ac:dyDescent="0.25">
      <c r="A176">
        <v>177</v>
      </c>
      <c r="B176">
        <v>1560438444.5</v>
      </c>
      <c r="C176">
        <v>352</v>
      </c>
      <c r="D176" t="s">
        <v>562</v>
      </c>
      <c r="E176" t="s">
        <v>563</v>
      </c>
      <c r="G176">
        <v>1560438434.1612899</v>
      </c>
      <c r="H176">
        <f t="shared" si="58"/>
        <v>-8.3799220388992455E-6</v>
      </c>
      <c r="I176">
        <f t="shared" si="59"/>
        <v>15.270014185541958</v>
      </c>
      <c r="J176">
        <f t="shared" si="60"/>
        <v>551.88216129032298</v>
      </c>
      <c r="K176">
        <f t="shared" si="61"/>
        <v>30126.284398328262</v>
      </c>
      <c r="L176">
        <f t="shared" si="62"/>
        <v>2999.522366665733</v>
      </c>
      <c r="M176">
        <f t="shared" si="63"/>
        <v>54.948126515263475</v>
      </c>
      <c r="N176">
        <f t="shared" si="64"/>
        <v>-8.1907070214657014E-4</v>
      </c>
      <c r="O176">
        <f t="shared" si="65"/>
        <v>3</v>
      </c>
      <c r="P176">
        <f t="shared" si="66"/>
        <v>-8.1918253021493837E-4</v>
      </c>
      <c r="Q176">
        <f t="shared" si="67"/>
        <v>-5.1197903315679954E-4</v>
      </c>
      <c r="R176">
        <f t="shared" si="68"/>
        <v>215.02156196073571</v>
      </c>
      <c r="S176">
        <f t="shared" si="69"/>
        <v>24.115942121076394</v>
      </c>
      <c r="T176">
        <f t="shared" si="70"/>
        <v>23.373258064516151</v>
      </c>
      <c r="U176">
        <f t="shared" si="71"/>
        <v>2.8840573190211258</v>
      </c>
      <c r="V176">
        <f t="shared" si="72"/>
        <v>67.555683099691649</v>
      </c>
      <c r="W176">
        <f t="shared" si="73"/>
        <v>1.8899642732852955</v>
      </c>
      <c r="X176">
        <f t="shared" si="74"/>
        <v>2.797639201569885</v>
      </c>
      <c r="Y176">
        <f t="shared" si="75"/>
        <v>0.99409304573583035</v>
      </c>
      <c r="Z176">
        <f t="shared" si="76"/>
        <v>0.36955456191545671</v>
      </c>
      <c r="AA176">
        <f t="shared" si="77"/>
        <v>-81.368338141943909</v>
      </c>
      <c r="AB176">
        <f t="shared" si="78"/>
        <v>-5.6293268332649236</v>
      </c>
      <c r="AC176">
        <f t="shared" si="79"/>
        <v>128.39345154744234</v>
      </c>
      <c r="AD176">
        <v>0</v>
      </c>
      <c r="AE176">
        <v>0</v>
      </c>
      <c r="AF176">
        <v>3</v>
      </c>
      <c r="AG176">
        <v>0</v>
      </c>
      <c r="AH176">
        <v>0</v>
      </c>
      <c r="AI176">
        <f t="shared" si="80"/>
        <v>1</v>
      </c>
      <c r="AJ176">
        <f t="shared" si="81"/>
        <v>0</v>
      </c>
      <c r="AK176">
        <f t="shared" si="82"/>
        <v>68011.84218448402</v>
      </c>
      <c r="AL176">
        <f t="shared" si="83"/>
        <v>1199.9993548387099</v>
      </c>
      <c r="AM176">
        <f t="shared" si="84"/>
        <v>963.36010761256762</v>
      </c>
      <c r="AN176">
        <f t="shared" si="85"/>
        <v>0.80280052129032298</v>
      </c>
      <c r="AO176">
        <f t="shared" si="86"/>
        <v>0.2231995701935485</v>
      </c>
      <c r="AP176">
        <v>10</v>
      </c>
      <c r="AQ176">
        <v>1</v>
      </c>
      <c r="AR176" t="s">
        <v>235</v>
      </c>
      <c r="AS176">
        <v>1560438434.1612899</v>
      </c>
      <c r="AT176">
        <v>551.88216129032298</v>
      </c>
      <c r="AU176">
        <v>577.32183870967697</v>
      </c>
      <c r="AV176">
        <v>18.9822225806452</v>
      </c>
      <c r="AW176">
        <v>18.9959225806452</v>
      </c>
      <c r="AX176">
        <v>600.06222580645101</v>
      </c>
      <c r="AY176">
        <v>99.464829032258095</v>
      </c>
      <c r="AZ176">
        <v>0.10013314516129</v>
      </c>
      <c r="BA176">
        <v>22.870164516129002</v>
      </c>
      <c r="BB176">
        <v>23.4132741935484</v>
      </c>
      <c r="BC176">
        <v>23.333241935483901</v>
      </c>
      <c r="BD176">
        <v>0</v>
      </c>
      <c r="BE176">
        <v>0</v>
      </c>
      <c r="BF176">
        <v>12996.3032258065</v>
      </c>
      <c r="BG176">
        <v>1039.04193548387</v>
      </c>
      <c r="BH176">
        <v>20.5719225806452</v>
      </c>
      <c r="BI176">
        <v>1199.9993548387099</v>
      </c>
      <c r="BJ176">
        <v>0.33000467741935502</v>
      </c>
      <c r="BK176">
        <v>0.32999193548387101</v>
      </c>
      <c r="BL176">
        <v>0.32999735483871001</v>
      </c>
      <c r="BM176">
        <v>1.0006051612903201E-2</v>
      </c>
      <c r="BN176">
        <v>23</v>
      </c>
      <c r="BO176">
        <v>17743.154838709699</v>
      </c>
      <c r="BP176">
        <v>1560432001.5</v>
      </c>
      <c r="BQ176" t="s">
        <v>236</v>
      </c>
      <c r="BR176">
        <v>1</v>
      </c>
      <c r="BS176">
        <v>-1.3480000000000001</v>
      </c>
      <c r="BT176">
        <v>2.1000000000000001E-2</v>
      </c>
      <c r="BU176">
        <v>400</v>
      </c>
      <c r="BV176">
        <v>19</v>
      </c>
      <c r="BW176">
        <v>0.05</v>
      </c>
      <c r="BX176">
        <v>0.02</v>
      </c>
      <c r="BY176">
        <v>15.2705654762604</v>
      </c>
      <c r="BZ176">
        <v>-0.189844209854242</v>
      </c>
      <c r="CA176">
        <v>4.1396985188336503E-2</v>
      </c>
      <c r="CB176">
        <v>1</v>
      </c>
      <c r="CC176">
        <v>-25.439290243902398</v>
      </c>
      <c r="CD176">
        <v>0.34080627177704798</v>
      </c>
      <c r="CE176">
        <v>6.9293584698933902E-2</v>
      </c>
      <c r="CF176">
        <v>1</v>
      </c>
      <c r="CG176">
        <v>-1.36443836585366E-2</v>
      </c>
      <c r="CH176">
        <v>-7.4793144250871503E-3</v>
      </c>
      <c r="CI176">
        <v>2.1328236682717802E-3</v>
      </c>
      <c r="CJ176">
        <v>1</v>
      </c>
      <c r="CK176">
        <v>3</v>
      </c>
      <c r="CL176">
        <v>3</v>
      </c>
      <c r="CM176" t="s">
        <v>237</v>
      </c>
      <c r="CN176">
        <v>1.8608100000000001</v>
      </c>
      <c r="CO176">
        <v>1.8577600000000001</v>
      </c>
      <c r="CP176">
        <v>1.8605100000000001</v>
      </c>
      <c r="CQ176">
        <v>1.8533299999999999</v>
      </c>
      <c r="CR176">
        <v>1.85189</v>
      </c>
      <c r="CS176">
        <v>1.85273</v>
      </c>
      <c r="CT176">
        <v>1.8564000000000001</v>
      </c>
      <c r="CU176">
        <v>1.86267</v>
      </c>
      <c r="CV176" t="s">
        <v>238</v>
      </c>
      <c r="CW176" t="s">
        <v>19</v>
      </c>
      <c r="CX176" t="s">
        <v>19</v>
      </c>
      <c r="CY176" t="s">
        <v>19</v>
      </c>
      <c r="CZ176" t="s">
        <v>239</v>
      </c>
      <c r="DA176" t="s">
        <v>240</v>
      </c>
      <c r="DB176" t="s">
        <v>241</v>
      </c>
      <c r="DC176" t="s">
        <v>241</v>
      </c>
      <c r="DD176" t="s">
        <v>241</v>
      </c>
      <c r="DE176" t="s">
        <v>241</v>
      </c>
      <c r="DF176">
        <v>0</v>
      </c>
      <c r="DG176">
        <v>100</v>
      </c>
      <c r="DH176">
        <v>100</v>
      </c>
      <c r="DI176">
        <v>-1.3480000000000001</v>
      </c>
      <c r="DJ176">
        <v>2.1000000000000001E-2</v>
      </c>
      <c r="DK176">
        <v>3</v>
      </c>
      <c r="DL176">
        <v>637.53200000000004</v>
      </c>
      <c r="DM176">
        <v>289.82499999999999</v>
      </c>
      <c r="DN176">
        <v>23.000299999999999</v>
      </c>
      <c r="DO176">
        <v>23.596699999999998</v>
      </c>
      <c r="DP176">
        <v>30.0002</v>
      </c>
      <c r="DQ176">
        <v>23.686800000000002</v>
      </c>
      <c r="DR176">
        <v>23.701799999999999</v>
      </c>
      <c r="DS176">
        <v>26.695699999999999</v>
      </c>
      <c r="DT176">
        <v>23.1144</v>
      </c>
      <c r="DU176">
        <v>100</v>
      </c>
      <c r="DV176">
        <v>23</v>
      </c>
      <c r="DW176">
        <v>603.33000000000004</v>
      </c>
      <c r="DX176">
        <v>19</v>
      </c>
      <c r="DY176">
        <v>101.27500000000001</v>
      </c>
      <c r="DZ176">
        <v>105.252</v>
      </c>
    </row>
    <row r="177" spans="1:130" x14ac:dyDescent="0.25">
      <c r="A177">
        <v>178</v>
      </c>
      <c r="B177">
        <v>1560438446.5</v>
      </c>
      <c r="C177">
        <v>354</v>
      </c>
      <c r="D177" t="s">
        <v>564</v>
      </c>
      <c r="E177" t="s">
        <v>565</v>
      </c>
      <c r="G177">
        <v>1560438436.1612899</v>
      </c>
      <c r="H177">
        <f t="shared" si="58"/>
        <v>-8.6147201018694326E-6</v>
      </c>
      <c r="I177">
        <f t="shared" si="59"/>
        <v>15.266725630087032</v>
      </c>
      <c r="J177">
        <f t="shared" si="60"/>
        <v>555.23348387096803</v>
      </c>
      <c r="K177">
        <f t="shared" si="61"/>
        <v>29331.800981588454</v>
      </c>
      <c r="L177">
        <f t="shared" si="62"/>
        <v>2920.4064532730613</v>
      </c>
      <c r="M177">
        <f t="shared" si="63"/>
        <v>55.281550914240754</v>
      </c>
      <c r="N177">
        <f t="shared" si="64"/>
        <v>-8.4158325420502706E-4</v>
      </c>
      <c r="O177">
        <f t="shared" si="65"/>
        <v>3</v>
      </c>
      <c r="P177">
        <f t="shared" si="66"/>
        <v>-8.417013144935803E-4</v>
      </c>
      <c r="Q177">
        <f t="shared" si="67"/>
        <v>-5.2605271330537684E-4</v>
      </c>
      <c r="R177">
        <f t="shared" si="68"/>
        <v>215.02166953354026</v>
      </c>
      <c r="S177">
        <f t="shared" si="69"/>
        <v>24.11937729731585</v>
      </c>
      <c r="T177">
        <f t="shared" si="70"/>
        <v>23.377220967741948</v>
      </c>
      <c r="U177">
        <f t="shared" si="71"/>
        <v>2.884747204433618</v>
      </c>
      <c r="V177">
        <f t="shared" si="72"/>
        <v>67.548523017360552</v>
      </c>
      <c r="W177">
        <f t="shared" si="73"/>
        <v>1.890150683247551</v>
      </c>
      <c r="X177">
        <f t="shared" si="74"/>
        <v>2.798211713321646</v>
      </c>
      <c r="Y177">
        <f t="shared" si="75"/>
        <v>0.99459652118606701</v>
      </c>
      <c r="Z177">
        <f t="shared" si="76"/>
        <v>0.379909156492442</v>
      </c>
      <c r="AA177">
        <f t="shared" si="77"/>
        <v>-81.463031961287768</v>
      </c>
      <c r="AB177">
        <f t="shared" si="78"/>
        <v>-5.6360876271495117</v>
      </c>
      <c r="AC177">
        <f t="shared" si="79"/>
        <v>128.30245910159539</v>
      </c>
      <c r="AD177">
        <v>0</v>
      </c>
      <c r="AE177">
        <v>0</v>
      </c>
      <c r="AF177">
        <v>3</v>
      </c>
      <c r="AG177">
        <v>0</v>
      </c>
      <c r="AH177">
        <v>0</v>
      </c>
      <c r="AI177">
        <f t="shared" si="80"/>
        <v>1</v>
      </c>
      <c r="AJ177">
        <f t="shared" si="81"/>
        <v>0</v>
      </c>
      <c r="AK177">
        <f t="shared" si="82"/>
        <v>68010.105762255014</v>
      </c>
      <c r="AL177">
        <f t="shared" si="83"/>
        <v>1199.9996774193501</v>
      </c>
      <c r="AM177">
        <f t="shared" si="84"/>
        <v>963.36039812885133</v>
      </c>
      <c r="AN177">
        <f t="shared" si="85"/>
        <v>0.80280054758064479</v>
      </c>
      <c r="AO177">
        <f t="shared" si="86"/>
        <v>0.22319961454838699</v>
      </c>
      <c r="AP177">
        <v>10</v>
      </c>
      <c r="AQ177">
        <v>1</v>
      </c>
      <c r="AR177" t="s">
        <v>235</v>
      </c>
      <c r="AS177">
        <v>1560438436.1612899</v>
      </c>
      <c r="AT177">
        <v>555.23348387096803</v>
      </c>
      <c r="AU177">
        <v>580.667483870968</v>
      </c>
      <c r="AV177">
        <v>18.984180645161299</v>
      </c>
      <c r="AW177">
        <v>18.998264516129002</v>
      </c>
      <c r="AX177">
        <v>600.06064516129004</v>
      </c>
      <c r="AY177">
        <v>99.464377419354804</v>
      </c>
      <c r="AZ177">
        <v>0.100134664516129</v>
      </c>
      <c r="BA177">
        <v>22.8735419354839</v>
      </c>
      <c r="BB177">
        <v>23.417535483870999</v>
      </c>
      <c r="BC177">
        <v>23.336906451612901</v>
      </c>
      <c r="BD177">
        <v>0</v>
      </c>
      <c r="BE177">
        <v>0</v>
      </c>
      <c r="BF177">
        <v>12996.164516129</v>
      </c>
      <c r="BG177">
        <v>1039.05322580645</v>
      </c>
      <c r="BH177">
        <v>20.575061290322601</v>
      </c>
      <c r="BI177">
        <v>1199.9996774193501</v>
      </c>
      <c r="BJ177">
        <v>0.33000412903225801</v>
      </c>
      <c r="BK177">
        <v>0.32999180645161302</v>
      </c>
      <c r="BL177">
        <v>0.32999803225806401</v>
      </c>
      <c r="BM177">
        <v>1.0006035483871E-2</v>
      </c>
      <c r="BN177">
        <v>23</v>
      </c>
      <c r="BO177">
        <v>17743.154838709699</v>
      </c>
      <c r="BP177">
        <v>1560432001.5</v>
      </c>
      <c r="BQ177" t="s">
        <v>236</v>
      </c>
      <c r="BR177">
        <v>1</v>
      </c>
      <c r="BS177">
        <v>-1.3480000000000001</v>
      </c>
      <c r="BT177">
        <v>2.1000000000000001E-2</v>
      </c>
      <c r="BU177">
        <v>400</v>
      </c>
      <c r="BV177">
        <v>19</v>
      </c>
      <c r="BW177">
        <v>0.05</v>
      </c>
      <c r="BX177">
        <v>0.02</v>
      </c>
      <c r="BY177">
        <v>15.269515176578199</v>
      </c>
      <c r="BZ177">
        <v>-0.242553551514468</v>
      </c>
      <c r="CA177">
        <v>4.15043308739904E-2</v>
      </c>
      <c r="CB177">
        <v>1</v>
      </c>
      <c r="CC177">
        <v>-25.4363682926829</v>
      </c>
      <c r="CD177">
        <v>0.38860557491292702</v>
      </c>
      <c r="CE177">
        <v>6.80942404320065E-2</v>
      </c>
      <c r="CF177">
        <v>1</v>
      </c>
      <c r="CG177">
        <v>-1.39623041463415E-2</v>
      </c>
      <c r="CH177">
        <v>-7.6209198606306096E-4</v>
      </c>
      <c r="CI177">
        <v>1.8225347716459099E-3</v>
      </c>
      <c r="CJ177">
        <v>1</v>
      </c>
      <c r="CK177">
        <v>3</v>
      </c>
      <c r="CL177">
        <v>3</v>
      </c>
      <c r="CM177" t="s">
        <v>237</v>
      </c>
      <c r="CN177">
        <v>1.8608100000000001</v>
      </c>
      <c r="CO177">
        <v>1.85775</v>
      </c>
      <c r="CP177">
        <v>1.8605100000000001</v>
      </c>
      <c r="CQ177">
        <v>1.8533299999999999</v>
      </c>
      <c r="CR177">
        <v>1.8519000000000001</v>
      </c>
      <c r="CS177">
        <v>1.8527199999999999</v>
      </c>
      <c r="CT177">
        <v>1.85639</v>
      </c>
      <c r="CU177">
        <v>1.8626499999999999</v>
      </c>
      <c r="CV177" t="s">
        <v>238</v>
      </c>
      <c r="CW177" t="s">
        <v>19</v>
      </c>
      <c r="CX177" t="s">
        <v>19</v>
      </c>
      <c r="CY177" t="s">
        <v>19</v>
      </c>
      <c r="CZ177" t="s">
        <v>239</v>
      </c>
      <c r="DA177" t="s">
        <v>240</v>
      </c>
      <c r="DB177" t="s">
        <v>241</v>
      </c>
      <c r="DC177" t="s">
        <v>241</v>
      </c>
      <c r="DD177" t="s">
        <v>241</v>
      </c>
      <c r="DE177" t="s">
        <v>241</v>
      </c>
      <c r="DF177">
        <v>0</v>
      </c>
      <c r="DG177">
        <v>100</v>
      </c>
      <c r="DH177">
        <v>100</v>
      </c>
      <c r="DI177">
        <v>-1.3480000000000001</v>
      </c>
      <c r="DJ177">
        <v>2.1000000000000001E-2</v>
      </c>
      <c r="DK177">
        <v>3</v>
      </c>
      <c r="DL177">
        <v>637.12199999999996</v>
      </c>
      <c r="DM177">
        <v>290.02999999999997</v>
      </c>
      <c r="DN177">
        <v>22.9999</v>
      </c>
      <c r="DO177">
        <v>23.5977</v>
      </c>
      <c r="DP177">
        <v>30.000299999999999</v>
      </c>
      <c r="DQ177">
        <v>23.6877</v>
      </c>
      <c r="DR177">
        <v>23.7028</v>
      </c>
      <c r="DS177">
        <v>26.832899999999999</v>
      </c>
      <c r="DT177">
        <v>23.1144</v>
      </c>
      <c r="DU177">
        <v>100</v>
      </c>
      <c r="DV177">
        <v>23</v>
      </c>
      <c r="DW177">
        <v>608.33000000000004</v>
      </c>
      <c r="DX177">
        <v>19</v>
      </c>
      <c r="DY177">
        <v>101.27500000000001</v>
      </c>
      <c r="DZ177">
        <v>105.252</v>
      </c>
    </row>
    <row r="178" spans="1:130" x14ac:dyDescent="0.25">
      <c r="A178">
        <v>179</v>
      </c>
      <c r="B178">
        <v>1560438448.5</v>
      </c>
      <c r="C178">
        <v>356</v>
      </c>
      <c r="D178" t="s">
        <v>566</v>
      </c>
      <c r="E178" t="s">
        <v>567</v>
      </c>
      <c r="G178">
        <v>1560438438.1612899</v>
      </c>
      <c r="H178">
        <f t="shared" si="58"/>
        <v>-8.8869167870339122E-6</v>
      </c>
      <c r="I178">
        <f t="shared" si="59"/>
        <v>15.2640593937014</v>
      </c>
      <c r="J178">
        <f t="shared" si="60"/>
        <v>558.58058064516104</v>
      </c>
      <c r="K178">
        <f t="shared" si="61"/>
        <v>28459.593713708422</v>
      </c>
      <c r="L178">
        <f t="shared" si="62"/>
        <v>2833.5534386072673</v>
      </c>
      <c r="M178">
        <f t="shared" si="63"/>
        <v>55.614565019737164</v>
      </c>
      <c r="N178">
        <f t="shared" si="64"/>
        <v>-8.6782476895200396E-4</v>
      </c>
      <c r="O178">
        <f t="shared" si="65"/>
        <v>3</v>
      </c>
      <c r="P178">
        <f t="shared" si="66"/>
        <v>-8.6795030708112142E-4</v>
      </c>
      <c r="Q178">
        <f t="shared" si="67"/>
        <v>-5.4245766171240556E-4</v>
      </c>
      <c r="R178">
        <f t="shared" si="68"/>
        <v>215.02161937591447</v>
      </c>
      <c r="S178">
        <f t="shared" si="69"/>
        <v>24.122092662289404</v>
      </c>
      <c r="T178">
        <f t="shared" si="70"/>
        <v>23.380499999999998</v>
      </c>
      <c r="U178">
        <f t="shared" si="71"/>
        <v>2.8853181467016147</v>
      </c>
      <c r="V178">
        <f t="shared" si="72"/>
        <v>67.544213631442744</v>
      </c>
      <c r="W178">
        <f t="shared" si="73"/>
        <v>1.8903333737449963</v>
      </c>
      <c r="X178">
        <f t="shared" si="74"/>
        <v>2.7986607173482891</v>
      </c>
      <c r="Y178">
        <f t="shared" si="75"/>
        <v>0.99498477295661836</v>
      </c>
      <c r="Z178">
        <f t="shared" si="76"/>
        <v>0.39191303030819552</v>
      </c>
      <c r="AA178">
        <f t="shared" si="77"/>
        <v>-81.565029987103486</v>
      </c>
      <c r="AB178">
        <f t="shared" si="78"/>
        <v>-5.6433138919828458</v>
      </c>
      <c r="AC178">
        <f t="shared" si="79"/>
        <v>128.20518852713633</v>
      </c>
      <c r="AD178">
        <v>0</v>
      </c>
      <c r="AE178">
        <v>0</v>
      </c>
      <c r="AF178">
        <v>3</v>
      </c>
      <c r="AG178">
        <v>0</v>
      </c>
      <c r="AH178">
        <v>0</v>
      </c>
      <c r="AI178">
        <f t="shared" si="80"/>
        <v>1</v>
      </c>
      <c r="AJ178">
        <f t="shared" si="81"/>
        <v>0</v>
      </c>
      <c r="AK178">
        <f t="shared" si="82"/>
        <v>68009.433626082784</v>
      </c>
      <c r="AL178">
        <f t="shared" si="83"/>
        <v>1199.9993548387099</v>
      </c>
      <c r="AM178">
        <f t="shared" si="84"/>
        <v>963.36010045128023</v>
      </c>
      <c r="AN178">
        <f t="shared" si="85"/>
        <v>0.80280051532258034</v>
      </c>
      <c r="AO178">
        <f t="shared" si="86"/>
        <v>0.22319963145161284</v>
      </c>
      <c r="AP178">
        <v>10</v>
      </c>
      <c r="AQ178">
        <v>1</v>
      </c>
      <c r="AR178" t="s">
        <v>235</v>
      </c>
      <c r="AS178">
        <v>1560438438.1612899</v>
      </c>
      <c r="AT178">
        <v>558.58058064516104</v>
      </c>
      <c r="AU178">
        <v>584.01016129032303</v>
      </c>
      <c r="AV178">
        <v>18.986096774193499</v>
      </c>
      <c r="AW178">
        <v>19.000625806451598</v>
      </c>
      <c r="AX178">
        <v>600.05296774193596</v>
      </c>
      <c r="AY178">
        <v>99.463996774193504</v>
      </c>
      <c r="AZ178">
        <v>0.100089316129032</v>
      </c>
      <c r="BA178">
        <v>22.876190322580602</v>
      </c>
      <c r="BB178">
        <v>23.422019354838699</v>
      </c>
      <c r="BC178">
        <v>23.3389806451613</v>
      </c>
      <c r="BD178">
        <v>0</v>
      </c>
      <c r="BE178">
        <v>0</v>
      </c>
      <c r="BF178">
        <v>12996.206451612899</v>
      </c>
      <c r="BG178">
        <v>1039.0648387096801</v>
      </c>
      <c r="BH178">
        <v>20.577838709677401</v>
      </c>
      <c r="BI178">
        <v>1199.9993548387099</v>
      </c>
      <c r="BJ178">
        <v>0.33000380645161298</v>
      </c>
      <c r="BK178">
        <v>0.32999196774193501</v>
      </c>
      <c r="BL178">
        <v>0.329998193548387</v>
      </c>
      <c r="BM178">
        <v>1.00060161290323E-2</v>
      </c>
      <c r="BN178">
        <v>23</v>
      </c>
      <c r="BO178">
        <v>17743.154838709699</v>
      </c>
      <c r="BP178">
        <v>1560432001.5</v>
      </c>
      <c r="BQ178" t="s">
        <v>236</v>
      </c>
      <c r="BR178">
        <v>1</v>
      </c>
      <c r="BS178">
        <v>-1.3480000000000001</v>
      </c>
      <c r="BT178">
        <v>2.1000000000000001E-2</v>
      </c>
      <c r="BU178">
        <v>400</v>
      </c>
      <c r="BV178">
        <v>19</v>
      </c>
      <c r="BW178">
        <v>0.05</v>
      </c>
      <c r="BX178">
        <v>0.02</v>
      </c>
      <c r="BY178">
        <v>15.2660478114797</v>
      </c>
      <c r="BZ178">
        <v>-0.153004991226524</v>
      </c>
      <c r="CA178">
        <v>3.8897335974606699E-2</v>
      </c>
      <c r="CB178">
        <v>1</v>
      </c>
      <c r="CC178">
        <v>-25.4328853658537</v>
      </c>
      <c r="CD178">
        <v>0.26783623693372999</v>
      </c>
      <c r="CE178">
        <v>6.4814205613093798E-2</v>
      </c>
      <c r="CF178">
        <v>1</v>
      </c>
      <c r="CG178">
        <v>-1.43808951219512E-2</v>
      </c>
      <c r="CH178">
        <v>4.30780766550582E-3</v>
      </c>
      <c r="CI178">
        <v>1.44119685305114E-3</v>
      </c>
      <c r="CJ178">
        <v>1</v>
      </c>
      <c r="CK178">
        <v>3</v>
      </c>
      <c r="CL178">
        <v>3</v>
      </c>
      <c r="CM178" t="s">
        <v>237</v>
      </c>
      <c r="CN178">
        <v>1.8608100000000001</v>
      </c>
      <c r="CO178">
        <v>1.85775</v>
      </c>
      <c r="CP178">
        <v>1.86052</v>
      </c>
      <c r="CQ178">
        <v>1.8533299999999999</v>
      </c>
      <c r="CR178">
        <v>1.8519099999999999</v>
      </c>
      <c r="CS178">
        <v>1.8527199999999999</v>
      </c>
      <c r="CT178">
        <v>1.8564000000000001</v>
      </c>
      <c r="CU178">
        <v>1.86266</v>
      </c>
      <c r="CV178" t="s">
        <v>238</v>
      </c>
      <c r="CW178" t="s">
        <v>19</v>
      </c>
      <c r="CX178" t="s">
        <v>19</v>
      </c>
      <c r="CY178" t="s">
        <v>19</v>
      </c>
      <c r="CZ178" t="s">
        <v>239</v>
      </c>
      <c r="DA178" t="s">
        <v>240</v>
      </c>
      <c r="DB178" t="s">
        <v>241</v>
      </c>
      <c r="DC178" t="s">
        <v>241</v>
      </c>
      <c r="DD178" t="s">
        <v>241</v>
      </c>
      <c r="DE178" t="s">
        <v>241</v>
      </c>
      <c r="DF178">
        <v>0</v>
      </c>
      <c r="DG178">
        <v>100</v>
      </c>
      <c r="DH178">
        <v>100</v>
      </c>
      <c r="DI178">
        <v>-1.3480000000000001</v>
      </c>
      <c r="DJ178">
        <v>2.1000000000000001E-2</v>
      </c>
      <c r="DK178">
        <v>3</v>
      </c>
      <c r="DL178">
        <v>637.07500000000005</v>
      </c>
      <c r="DM178">
        <v>290.04199999999997</v>
      </c>
      <c r="DN178">
        <v>22.9998</v>
      </c>
      <c r="DO178">
        <v>23.598600000000001</v>
      </c>
      <c r="DP178">
        <v>30.000399999999999</v>
      </c>
      <c r="DQ178">
        <v>23.688600000000001</v>
      </c>
      <c r="DR178">
        <v>23.7028</v>
      </c>
      <c r="DS178">
        <v>26.957599999999999</v>
      </c>
      <c r="DT178">
        <v>23.1144</v>
      </c>
      <c r="DU178">
        <v>100</v>
      </c>
      <c r="DV178">
        <v>23</v>
      </c>
      <c r="DW178">
        <v>613.33000000000004</v>
      </c>
      <c r="DX178">
        <v>19</v>
      </c>
      <c r="DY178">
        <v>101.274</v>
      </c>
      <c r="DZ178">
        <v>105.252</v>
      </c>
    </row>
    <row r="179" spans="1:130" x14ac:dyDescent="0.25">
      <c r="A179">
        <v>180</v>
      </c>
      <c r="B179">
        <v>1560438450.5</v>
      </c>
      <c r="C179">
        <v>358</v>
      </c>
      <c r="D179" t="s">
        <v>568</v>
      </c>
      <c r="E179" t="s">
        <v>569</v>
      </c>
      <c r="G179">
        <v>1560438440.1612899</v>
      </c>
      <c r="H179">
        <f t="shared" si="58"/>
        <v>-9.149203688126724E-6</v>
      </c>
      <c r="I179">
        <f t="shared" si="59"/>
        <v>15.267675927996558</v>
      </c>
      <c r="J179">
        <f t="shared" si="60"/>
        <v>561.92129032258094</v>
      </c>
      <c r="K179">
        <f t="shared" si="61"/>
        <v>27677.071173601547</v>
      </c>
      <c r="L179">
        <f t="shared" si="62"/>
        <v>2755.633323435728</v>
      </c>
      <c r="M179">
        <f t="shared" si="63"/>
        <v>55.946997536279071</v>
      </c>
      <c r="N179">
        <f t="shared" si="64"/>
        <v>-8.9317237020319028E-4</v>
      </c>
      <c r="O179">
        <f t="shared" si="65"/>
        <v>3</v>
      </c>
      <c r="P179">
        <f t="shared" si="66"/>
        <v>-8.9330534947924172E-4</v>
      </c>
      <c r="Q179">
        <f t="shared" si="67"/>
        <v>-5.5830389454465158E-4</v>
      </c>
      <c r="R179">
        <f t="shared" si="68"/>
        <v>215.02152786264654</v>
      </c>
      <c r="S179">
        <f t="shared" si="69"/>
        <v>24.124134839653379</v>
      </c>
      <c r="T179">
        <f t="shared" si="70"/>
        <v>23.383132258064499</v>
      </c>
      <c r="U179">
        <f t="shared" si="71"/>
        <v>2.8857765447172237</v>
      </c>
      <c r="V179">
        <f t="shared" si="72"/>
        <v>67.542328392650205</v>
      </c>
      <c r="W179">
        <f t="shared" si="73"/>
        <v>1.8905070750806656</v>
      </c>
      <c r="X179">
        <f t="shared" si="74"/>
        <v>2.7989960074968128</v>
      </c>
      <c r="Y179">
        <f t="shared" si="75"/>
        <v>0.99526946963655805</v>
      </c>
      <c r="Z179">
        <f t="shared" si="76"/>
        <v>0.40347988264638851</v>
      </c>
      <c r="AA179">
        <f t="shared" si="77"/>
        <v>-81.670940980639983</v>
      </c>
      <c r="AB179">
        <f t="shared" si="78"/>
        <v>-5.650773604743863</v>
      </c>
      <c r="AC179">
        <f t="shared" si="79"/>
        <v>128.10329315990907</v>
      </c>
      <c r="AD179">
        <v>0</v>
      </c>
      <c r="AE179">
        <v>0</v>
      </c>
      <c r="AF179">
        <v>3</v>
      </c>
      <c r="AG179">
        <v>0</v>
      </c>
      <c r="AH179">
        <v>0</v>
      </c>
      <c r="AI179">
        <f t="shared" si="80"/>
        <v>1</v>
      </c>
      <c r="AJ179">
        <f t="shared" si="81"/>
        <v>0</v>
      </c>
      <c r="AK179">
        <f t="shared" si="82"/>
        <v>68013.895811721886</v>
      </c>
      <c r="AL179">
        <f t="shared" si="83"/>
        <v>1199.99870967742</v>
      </c>
      <c r="AM179">
        <f t="shared" si="84"/>
        <v>963.35963767669614</v>
      </c>
      <c r="AN179">
        <f t="shared" si="85"/>
        <v>0.80280056129032296</v>
      </c>
      <c r="AO179">
        <f t="shared" si="86"/>
        <v>0.22319964367741951</v>
      </c>
      <c r="AP179">
        <v>10</v>
      </c>
      <c r="AQ179">
        <v>1</v>
      </c>
      <c r="AR179" t="s">
        <v>235</v>
      </c>
      <c r="AS179">
        <v>1560438440.1612899</v>
      </c>
      <c r="AT179">
        <v>561.92129032258094</v>
      </c>
      <c r="AU179">
        <v>587.35703225806503</v>
      </c>
      <c r="AV179">
        <v>18.987903225806399</v>
      </c>
      <c r="AW179">
        <v>19.002861290322599</v>
      </c>
      <c r="AX179">
        <v>600.04283870967697</v>
      </c>
      <c r="AY179">
        <v>99.463745161290305</v>
      </c>
      <c r="AZ179">
        <v>0.100016703225806</v>
      </c>
      <c r="BA179">
        <v>22.878167741935499</v>
      </c>
      <c r="BB179">
        <v>23.426132258064499</v>
      </c>
      <c r="BC179">
        <v>23.3401322580645</v>
      </c>
      <c r="BD179">
        <v>0</v>
      </c>
      <c r="BE179">
        <v>0</v>
      </c>
      <c r="BF179">
        <v>12997.2903225806</v>
      </c>
      <c r="BG179">
        <v>1039.07838709677</v>
      </c>
      <c r="BH179">
        <v>20.5790032258064</v>
      </c>
      <c r="BI179">
        <v>1199.99870967742</v>
      </c>
      <c r="BJ179">
        <v>0.33000380645161298</v>
      </c>
      <c r="BK179">
        <v>0.32999187096774202</v>
      </c>
      <c r="BL179">
        <v>0.32999835483870998</v>
      </c>
      <c r="BM179">
        <v>1.0005980645161301E-2</v>
      </c>
      <c r="BN179">
        <v>23</v>
      </c>
      <c r="BO179">
        <v>17743.141935483902</v>
      </c>
      <c r="BP179">
        <v>1560432001.5</v>
      </c>
      <c r="BQ179" t="s">
        <v>236</v>
      </c>
      <c r="BR179">
        <v>1</v>
      </c>
      <c r="BS179">
        <v>-1.3480000000000001</v>
      </c>
      <c r="BT179">
        <v>2.1000000000000001E-2</v>
      </c>
      <c r="BU179">
        <v>400</v>
      </c>
      <c r="BV179">
        <v>19</v>
      </c>
      <c r="BW179">
        <v>0.05</v>
      </c>
      <c r="BX179">
        <v>0.02</v>
      </c>
      <c r="BY179">
        <v>15.2651247362072</v>
      </c>
      <c r="BZ179">
        <v>-0.12454403681156299</v>
      </c>
      <c r="CA179">
        <v>3.90219894879738E-2</v>
      </c>
      <c r="CB179">
        <v>1</v>
      </c>
      <c r="CC179">
        <v>-25.4326292682927</v>
      </c>
      <c r="CD179">
        <v>0.20444320557503701</v>
      </c>
      <c r="CE179">
        <v>6.5063230948177106E-2</v>
      </c>
      <c r="CF179">
        <v>1</v>
      </c>
      <c r="CG179">
        <v>-1.4805348780487801E-2</v>
      </c>
      <c r="CH179">
        <v>1.9190696864110799E-3</v>
      </c>
      <c r="CI179">
        <v>1.63167815769636E-3</v>
      </c>
      <c r="CJ179">
        <v>1</v>
      </c>
      <c r="CK179">
        <v>3</v>
      </c>
      <c r="CL179">
        <v>3</v>
      </c>
      <c r="CM179" t="s">
        <v>237</v>
      </c>
      <c r="CN179">
        <v>1.8608100000000001</v>
      </c>
      <c r="CO179">
        <v>1.8577600000000001</v>
      </c>
      <c r="CP179">
        <v>1.86052</v>
      </c>
      <c r="CQ179">
        <v>1.8533299999999999</v>
      </c>
      <c r="CR179">
        <v>1.8519099999999999</v>
      </c>
      <c r="CS179">
        <v>1.8527199999999999</v>
      </c>
      <c r="CT179">
        <v>1.8564000000000001</v>
      </c>
      <c r="CU179">
        <v>1.86267</v>
      </c>
      <c r="CV179" t="s">
        <v>238</v>
      </c>
      <c r="CW179" t="s">
        <v>19</v>
      </c>
      <c r="CX179" t="s">
        <v>19</v>
      </c>
      <c r="CY179" t="s">
        <v>19</v>
      </c>
      <c r="CZ179" t="s">
        <v>239</v>
      </c>
      <c r="DA179" t="s">
        <v>240</v>
      </c>
      <c r="DB179" t="s">
        <v>241</v>
      </c>
      <c r="DC179" t="s">
        <v>241</v>
      </c>
      <c r="DD179" t="s">
        <v>241</v>
      </c>
      <c r="DE179" t="s">
        <v>241</v>
      </c>
      <c r="DF179">
        <v>0</v>
      </c>
      <c r="DG179">
        <v>100</v>
      </c>
      <c r="DH179">
        <v>100</v>
      </c>
      <c r="DI179">
        <v>-1.3480000000000001</v>
      </c>
      <c r="DJ179">
        <v>2.1000000000000001E-2</v>
      </c>
      <c r="DK179">
        <v>3</v>
      </c>
      <c r="DL179">
        <v>637.23599999999999</v>
      </c>
      <c r="DM179">
        <v>289.95800000000003</v>
      </c>
      <c r="DN179">
        <v>22.9998</v>
      </c>
      <c r="DO179">
        <v>23.599599999999999</v>
      </c>
      <c r="DP179">
        <v>30.0001</v>
      </c>
      <c r="DQ179">
        <v>23.688700000000001</v>
      </c>
      <c r="DR179">
        <v>23.703800000000001</v>
      </c>
      <c r="DS179">
        <v>27.0501</v>
      </c>
      <c r="DT179">
        <v>23.1144</v>
      </c>
      <c r="DU179">
        <v>100</v>
      </c>
      <c r="DV179">
        <v>23</v>
      </c>
      <c r="DW179">
        <v>613.33000000000004</v>
      </c>
      <c r="DX179">
        <v>19</v>
      </c>
      <c r="DY179">
        <v>101.274</v>
      </c>
      <c r="DZ179">
        <v>105.252</v>
      </c>
    </row>
    <row r="180" spans="1:130" x14ac:dyDescent="0.25">
      <c r="A180">
        <v>181</v>
      </c>
      <c r="B180">
        <v>1560438452.5</v>
      </c>
      <c r="C180">
        <v>360</v>
      </c>
      <c r="D180" t="s">
        <v>570</v>
      </c>
      <c r="E180" t="s">
        <v>571</v>
      </c>
      <c r="G180">
        <v>1560438442.1612899</v>
      </c>
      <c r="H180">
        <f t="shared" si="58"/>
        <v>-9.4313680358859941E-6</v>
      </c>
      <c r="I180">
        <f t="shared" si="59"/>
        <v>15.26507377717507</v>
      </c>
      <c r="J180">
        <f t="shared" si="60"/>
        <v>565.26258064516105</v>
      </c>
      <c r="K180">
        <f t="shared" si="61"/>
        <v>26865.318104571288</v>
      </c>
      <c r="L180">
        <f t="shared" si="62"/>
        <v>2674.8081169463308</v>
      </c>
      <c r="M180">
        <f t="shared" si="63"/>
        <v>56.279584445286602</v>
      </c>
      <c r="N180">
        <f t="shared" si="64"/>
        <v>-9.2068132080932443E-4</v>
      </c>
      <c r="O180">
        <f t="shared" si="65"/>
        <v>3</v>
      </c>
      <c r="P180">
        <f t="shared" si="66"/>
        <v>-9.2082261817337952E-4</v>
      </c>
      <c r="Q180">
        <f t="shared" si="67"/>
        <v>-5.7550144000515055E-4</v>
      </c>
      <c r="R180">
        <f t="shared" si="68"/>
        <v>215.02155895127447</v>
      </c>
      <c r="S180">
        <f t="shared" si="69"/>
        <v>24.125280306825964</v>
      </c>
      <c r="T180">
        <f t="shared" si="70"/>
        <v>23.3842483870968</v>
      </c>
      <c r="U180">
        <f t="shared" si="71"/>
        <v>2.8859709336938062</v>
      </c>
      <c r="V180">
        <f t="shared" si="72"/>
        <v>67.543740715631415</v>
      </c>
      <c r="W180">
        <f t="shared" si="73"/>
        <v>1.8906696398422722</v>
      </c>
      <c r="X180">
        <f t="shared" si="74"/>
        <v>2.7991781618999392</v>
      </c>
      <c r="Y180">
        <f t="shared" si="75"/>
        <v>0.99530129385153399</v>
      </c>
      <c r="Z180">
        <f t="shared" si="76"/>
        <v>0.41592333038257234</v>
      </c>
      <c r="AA180">
        <f t="shared" si="77"/>
        <v>-81.67772345806398</v>
      </c>
      <c r="AB180">
        <f t="shared" si="78"/>
        <v>-5.651305580922986</v>
      </c>
      <c r="AC180">
        <f t="shared" si="79"/>
        <v>128.10845324267009</v>
      </c>
      <c r="AD180">
        <v>0</v>
      </c>
      <c r="AE180">
        <v>0</v>
      </c>
      <c r="AF180">
        <v>3</v>
      </c>
      <c r="AG180">
        <v>0</v>
      </c>
      <c r="AH180">
        <v>0</v>
      </c>
      <c r="AI180">
        <f t="shared" si="80"/>
        <v>1</v>
      </c>
      <c r="AJ180">
        <f t="shared" si="81"/>
        <v>0</v>
      </c>
      <c r="AK180">
        <f t="shared" si="82"/>
        <v>68017.991695873498</v>
      </c>
      <c r="AL180">
        <f t="shared" si="83"/>
        <v>1199.99870967742</v>
      </c>
      <c r="AM180">
        <f t="shared" si="84"/>
        <v>963.35970038630546</v>
      </c>
      <c r="AN180">
        <f t="shared" si="85"/>
        <v>0.80280061354838694</v>
      </c>
      <c r="AO180">
        <f t="shared" si="86"/>
        <v>0.22319966141935482</v>
      </c>
      <c r="AP180">
        <v>10</v>
      </c>
      <c r="AQ180">
        <v>1</v>
      </c>
      <c r="AR180" t="s">
        <v>235</v>
      </c>
      <c r="AS180">
        <v>1560438442.1612899</v>
      </c>
      <c r="AT180">
        <v>565.26258064516105</v>
      </c>
      <c r="AU180">
        <v>590.69367741935503</v>
      </c>
      <c r="AV180">
        <v>18.989564516129001</v>
      </c>
      <c r="AW180">
        <v>19.004983870967699</v>
      </c>
      <c r="AX180">
        <v>600.04264516129001</v>
      </c>
      <c r="AY180">
        <v>99.463629032258098</v>
      </c>
      <c r="AZ180">
        <v>9.9983299999999997E-2</v>
      </c>
      <c r="BA180">
        <v>22.879241935483901</v>
      </c>
      <c r="BB180">
        <v>23.427867741935501</v>
      </c>
      <c r="BC180">
        <v>23.3406290322581</v>
      </c>
      <c r="BD180">
        <v>0</v>
      </c>
      <c r="BE180">
        <v>0</v>
      </c>
      <c r="BF180">
        <v>12998.2322580645</v>
      </c>
      <c r="BG180">
        <v>1039.08741935484</v>
      </c>
      <c r="BH180">
        <v>20.577296774193499</v>
      </c>
      <c r="BI180">
        <v>1199.99870967742</v>
      </c>
      <c r="BJ180">
        <v>0.330003612903226</v>
      </c>
      <c r="BK180">
        <v>0.32999129032258101</v>
      </c>
      <c r="BL180">
        <v>0.32999909677419298</v>
      </c>
      <c r="BM180">
        <v>1.00059483870968E-2</v>
      </c>
      <c r="BN180">
        <v>23</v>
      </c>
      <c r="BO180">
        <v>17743.132258064499</v>
      </c>
      <c r="BP180">
        <v>1560432001.5</v>
      </c>
      <c r="BQ180" t="s">
        <v>236</v>
      </c>
      <c r="BR180">
        <v>1</v>
      </c>
      <c r="BS180">
        <v>-1.3480000000000001</v>
      </c>
      <c r="BT180">
        <v>2.1000000000000001E-2</v>
      </c>
      <c r="BU180">
        <v>400</v>
      </c>
      <c r="BV180">
        <v>19</v>
      </c>
      <c r="BW180">
        <v>0.05</v>
      </c>
      <c r="BX180">
        <v>0.02</v>
      </c>
      <c r="BY180">
        <v>15.267712338679599</v>
      </c>
      <c r="BZ180">
        <v>-0.14160897681604601</v>
      </c>
      <c r="CA180">
        <v>3.8765405008233202E-2</v>
      </c>
      <c r="CB180">
        <v>1</v>
      </c>
      <c r="CC180">
        <v>-25.432953658536601</v>
      </c>
      <c r="CD180">
        <v>0.21285365853661201</v>
      </c>
      <c r="CE180">
        <v>6.3524656620954897E-2</v>
      </c>
      <c r="CF180">
        <v>1</v>
      </c>
      <c r="CG180">
        <v>-1.52522731707317E-2</v>
      </c>
      <c r="CH180">
        <v>-6.0196243902439798E-3</v>
      </c>
      <c r="CI180">
        <v>2.17759160407966E-3</v>
      </c>
      <c r="CJ180">
        <v>1</v>
      </c>
      <c r="CK180">
        <v>3</v>
      </c>
      <c r="CL180">
        <v>3</v>
      </c>
      <c r="CM180" t="s">
        <v>237</v>
      </c>
      <c r="CN180">
        <v>1.8608100000000001</v>
      </c>
      <c r="CO180">
        <v>1.8577600000000001</v>
      </c>
      <c r="CP180">
        <v>1.8605100000000001</v>
      </c>
      <c r="CQ180">
        <v>1.8533299999999999</v>
      </c>
      <c r="CR180">
        <v>1.8519300000000001</v>
      </c>
      <c r="CS180">
        <v>1.8527199999999999</v>
      </c>
      <c r="CT180">
        <v>1.8564000000000001</v>
      </c>
      <c r="CU180">
        <v>1.86266</v>
      </c>
      <c r="CV180" t="s">
        <v>238</v>
      </c>
      <c r="CW180" t="s">
        <v>19</v>
      </c>
      <c r="CX180" t="s">
        <v>19</v>
      </c>
      <c r="CY180" t="s">
        <v>19</v>
      </c>
      <c r="CZ180" t="s">
        <v>239</v>
      </c>
      <c r="DA180" t="s">
        <v>240</v>
      </c>
      <c r="DB180" t="s">
        <v>241</v>
      </c>
      <c r="DC180" t="s">
        <v>241</v>
      </c>
      <c r="DD180" t="s">
        <v>241</v>
      </c>
      <c r="DE180" t="s">
        <v>241</v>
      </c>
      <c r="DF180">
        <v>0</v>
      </c>
      <c r="DG180">
        <v>100</v>
      </c>
      <c r="DH180">
        <v>100</v>
      </c>
      <c r="DI180">
        <v>-1.3480000000000001</v>
      </c>
      <c r="DJ180">
        <v>2.1000000000000001E-2</v>
      </c>
      <c r="DK180">
        <v>3</v>
      </c>
      <c r="DL180">
        <v>637.22900000000004</v>
      </c>
      <c r="DM180">
        <v>290.06299999999999</v>
      </c>
      <c r="DN180">
        <v>22.999700000000001</v>
      </c>
      <c r="DO180">
        <v>23.6006</v>
      </c>
      <c r="DP180">
        <v>30.0001</v>
      </c>
      <c r="DQ180">
        <v>23.689699999999998</v>
      </c>
      <c r="DR180">
        <v>23.704699999999999</v>
      </c>
      <c r="DS180">
        <v>27.188400000000001</v>
      </c>
      <c r="DT180">
        <v>23.1144</v>
      </c>
      <c r="DU180">
        <v>100</v>
      </c>
      <c r="DV180">
        <v>23</v>
      </c>
      <c r="DW180">
        <v>618.33000000000004</v>
      </c>
      <c r="DX180">
        <v>19</v>
      </c>
      <c r="DY180">
        <v>101.27500000000001</v>
      </c>
      <c r="DZ180">
        <v>105.252</v>
      </c>
    </row>
    <row r="181" spans="1:130" x14ac:dyDescent="0.25">
      <c r="A181">
        <v>182</v>
      </c>
      <c r="B181">
        <v>1560438454.5</v>
      </c>
      <c r="C181">
        <v>362</v>
      </c>
      <c r="D181" t="s">
        <v>572</v>
      </c>
      <c r="E181" t="s">
        <v>573</v>
      </c>
      <c r="G181">
        <v>1560438444.1612899</v>
      </c>
      <c r="H181">
        <f t="shared" si="58"/>
        <v>-9.7037150719138673E-6</v>
      </c>
      <c r="I181">
        <f t="shared" si="59"/>
        <v>15.256561466999196</v>
      </c>
      <c r="J181">
        <f t="shared" si="60"/>
        <v>568.60325806451601</v>
      </c>
      <c r="K181">
        <f t="shared" si="61"/>
        <v>26113.000072746567</v>
      </c>
      <c r="L181">
        <f t="shared" si="62"/>
        <v>2599.9013911196557</v>
      </c>
      <c r="M181">
        <f t="shared" si="63"/>
        <v>56.61212413429196</v>
      </c>
      <c r="N181">
        <f t="shared" si="64"/>
        <v>-9.4737400653692537E-4</v>
      </c>
      <c r="O181">
        <f t="shared" si="65"/>
        <v>3</v>
      </c>
      <c r="P181">
        <f t="shared" si="66"/>
        <v>-9.4752361641105341E-4</v>
      </c>
      <c r="Q181">
        <f t="shared" si="67"/>
        <v>-5.9218881692726607E-4</v>
      </c>
      <c r="R181">
        <f t="shared" si="68"/>
        <v>215.02170766218717</v>
      </c>
      <c r="S181">
        <f t="shared" si="69"/>
        <v>24.125698735718867</v>
      </c>
      <c r="T181">
        <f t="shared" si="70"/>
        <v>23.384498387096798</v>
      </c>
      <c r="U181">
        <f t="shared" si="71"/>
        <v>2.8860144761471895</v>
      </c>
      <c r="V181">
        <f t="shared" si="72"/>
        <v>67.548105859812452</v>
      </c>
      <c r="W181">
        <f t="shared" si="73"/>
        <v>1.8908317349739057</v>
      </c>
      <c r="X181">
        <f t="shared" si="74"/>
        <v>2.7992372412308466</v>
      </c>
      <c r="Y181">
        <f t="shared" si="75"/>
        <v>0.99518274117328387</v>
      </c>
      <c r="Z181">
        <f t="shared" si="76"/>
        <v>0.42793383467140156</v>
      </c>
      <c r="AA181">
        <f t="shared" si="77"/>
        <v>-81.661810722591682</v>
      </c>
      <c r="AB181">
        <f t="shared" si="78"/>
        <v>-5.6502216983803573</v>
      </c>
      <c r="AC181">
        <f t="shared" si="79"/>
        <v>128.13760907588653</v>
      </c>
      <c r="AD181">
        <v>0</v>
      </c>
      <c r="AE181">
        <v>0</v>
      </c>
      <c r="AF181">
        <v>3</v>
      </c>
      <c r="AG181">
        <v>0</v>
      </c>
      <c r="AH181">
        <v>0</v>
      </c>
      <c r="AI181">
        <f t="shared" si="80"/>
        <v>1</v>
      </c>
      <c r="AJ181">
        <f t="shared" si="81"/>
        <v>0</v>
      </c>
      <c r="AK181">
        <f t="shared" si="82"/>
        <v>68018.377090940718</v>
      </c>
      <c r="AL181">
        <f t="shared" si="83"/>
        <v>1199.9993548387099</v>
      </c>
      <c r="AM181">
        <f t="shared" si="84"/>
        <v>963.36019916090493</v>
      </c>
      <c r="AN181">
        <f t="shared" si="85"/>
        <v>0.80280059758064515</v>
      </c>
      <c r="AO181">
        <f t="shared" si="86"/>
        <v>0.22319970022580643</v>
      </c>
      <c r="AP181">
        <v>10</v>
      </c>
      <c r="AQ181">
        <v>1</v>
      </c>
      <c r="AR181" t="s">
        <v>235</v>
      </c>
      <c r="AS181">
        <v>1560438444.1612899</v>
      </c>
      <c r="AT181">
        <v>568.60325806451601</v>
      </c>
      <c r="AU181">
        <v>594.01974193548403</v>
      </c>
      <c r="AV181">
        <v>18.991216129032299</v>
      </c>
      <c r="AW181">
        <v>19.007080645161299</v>
      </c>
      <c r="AX181">
        <v>600.04538709677399</v>
      </c>
      <c r="AY181">
        <v>99.463490322580597</v>
      </c>
      <c r="AZ181">
        <v>9.9998509677419398E-2</v>
      </c>
      <c r="BA181">
        <v>22.879590322580601</v>
      </c>
      <c r="BB181">
        <v>23.427680645161299</v>
      </c>
      <c r="BC181">
        <v>23.3413161290323</v>
      </c>
      <c r="BD181">
        <v>0</v>
      </c>
      <c r="BE181">
        <v>0</v>
      </c>
      <c r="BF181">
        <v>12998.3516129032</v>
      </c>
      <c r="BG181">
        <v>1039.09161290323</v>
      </c>
      <c r="BH181">
        <v>20.574609677419399</v>
      </c>
      <c r="BI181">
        <v>1199.9993548387099</v>
      </c>
      <c r="BJ181">
        <v>0.33000303225806499</v>
      </c>
      <c r="BK181">
        <v>0.329991387096774</v>
      </c>
      <c r="BL181">
        <v>0.32999958064516099</v>
      </c>
      <c r="BM181">
        <v>1.0005925806451601E-2</v>
      </c>
      <c r="BN181">
        <v>23</v>
      </c>
      <c r="BO181">
        <v>17743.141935483902</v>
      </c>
      <c r="BP181">
        <v>1560432001.5</v>
      </c>
      <c r="BQ181" t="s">
        <v>236</v>
      </c>
      <c r="BR181">
        <v>1</v>
      </c>
      <c r="BS181">
        <v>-1.3480000000000001</v>
      </c>
      <c r="BT181">
        <v>2.1000000000000001E-2</v>
      </c>
      <c r="BU181">
        <v>400</v>
      </c>
      <c r="BV181">
        <v>19</v>
      </c>
      <c r="BW181">
        <v>0.05</v>
      </c>
      <c r="BX181">
        <v>0.02</v>
      </c>
      <c r="BY181">
        <v>15.2630104811715</v>
      </c>
      <c r="BZ181">
        <v>-0.10312293253733699</v>
      </c>
      <c r="CA181">
        <v>3.7414621283757298E-2</v>
      </c>
      <c r="CB181">
        <v>1</v>
      </c>
      <c r="CC181">
        <v>-25.423046341463401</v>
      </c>
      <c r="CD181">
        <v>0.18373588850163999</v>
      </c>
      <c r="CE181">
        <v>6.2535590247400102E-2</v>
      </c>
      <c r="CF181">
        <v>1</v>
      </c>
      <c r="CG181">
        <v>-1.5719107317073201E-2</v>
      </c>
      <c r="CH181">
        <v>-1.4327251567944401E-2</v>
      </c>
      <c r="CI181">
        <v>2.64699546466299E-3</v>
      </c>
      <c r="CJ181">
        <v>1</v>
      </c>
      <c r="CK181">
        <v>3</v>
      </c>
      <c r="CL181">
        <v>3</v>
      </c>
      <c r="CM181" t="s">
        <v>237</v>
      </c>
      <c r="CN181">
        <v>1.8608100000000001</v>
      </c>
      <c r="CO181">
        <v>1.8577600000000001</v>
      </c>
      <c r="CP181">
        <v>1.8605</v>
      </c>
      <c r="CQ181">
        <v>1.8533299999999999</v>
      </c>
      <c r="CR181">
        <v>1.8519000000000001</v>
      </c>
      <c r="CS181">
        <v>1.8527199999999999</v>
      </c>
      <c r="CT181">
        <v>1.8564000000000001</v>
      </c>
      <c r="CU181">
        <v>1.8626499999999999</v>
      </c>
      <c r="CV181" t="s">
        <v>238</v>
      </c>
      <c r="CW181" t="s">
        <v>19</v>
      </c>
      <c r="CX181" t="s">
        <v>19</v>
      </c>
      <c r="CY181" t="s">
        <v>19</v>
      </c>
      <c r="CZ181" t="s">
        <v>239</v>
      </c>
      <c r="DA181" t="s">
        <v>240</v>
      </c>
      <c r="DB181" t="s">
        <v>241</v>
      </c>
      <c r="DC181" t="s">
        <v>241</v>
      </c>
      <c r="DD181" t="s">
        <v>241</v>
      </c>
      <c r="DE181" t="s">
        <v>241</v>
      </c>
      <c r="DF181">
        <v>0</v>
      </c>
      <c r="DG181">
        <v>100</v>
      </c>
      <c r="DH181">
        <v>100</v>
      </c>
      <c r="DI181">
        <v>-1.3480000000000001</v>
      </c>
      <c r="DJ181">
        <v>2.1000000000000001E-2</v>
      </c>
      <c r="DK181">
        <v>3</v>
      </c>
      <c r="DL181">
        <v>637.5</v>
      </c>
      <c r="DM181">
        <v>290.01</v>
      </c>
      <c r="DN181">
        <v>22.999700000000001</v>
      </c>
      <c r="DO181">
        <v>23.601600000000001</v>
      </c>
      <c r="DP181">
        <v>30.0001</v>
      </c>
      <c r="DQ181">
        <v>23.6906</v>
      </c>
      <c r="DR181">
        <v>23.705200000000001</v>
      </c>
      <c r="DS181">
        <v>27.3169</v>
      </c>
      <c r="DT181">
        <v>23.1144</v>
      </c>
      <c r="DU181">
        <v>100</v>
      </c>
      <c r="DV181">
        <v>23</v>
      </c>
      <c r="DW181">
        <v>623.33000000000004</v>
      </c>
      <c r="DX181">
        <v>19</v>
      </c>
      <c r="DY181">
        <v>101.27500000000001</v>
      </c>
      <c r="DZ181">
        <v>105.252</v>
      </c>
    </row>
    <row r="182" spans="1:130" x14ac:dyDescent="0.25">
      <c r="A182">
        <v>183</v>
      </c>
      <c r="B182">
        <v>1560438456.5</v>
      </c>
      <c r="C182">
        <v>364</v>
      </c>
      <c r="D182" t="s">
        <v>574</v>
      </c>
      <c r="E182" t="s">
        <v>575</v>
      </c>
      <c r="G182">
        <v>1560438446.1612899</v>
      </c>
      <c r="H182">
        <f t="shared" si="58"/>
        <v>-9.973940031940683E-6</v>
      </c>
      <c r="I182">
        <f t="shared" si="59"/>
        <v>15.248108118961504</v>
      </c>
      <c r="J182">
        <f t="shared" si="60"/>
        <v>571.94287096774201</v>
      </c>
      <c r="K182">
        <f t="shared" si="61"/>
        <v>25407.672105282156</v>
      </c>
      <c r="L182">
        <f t="shared" si="62"/>
        <v>2529.6724272693191</v>
      </c>
      <c r="M182">
        <f t="shared" si="63"/>
        <v>56.944536463832939</v>
      </c>
      <c r="N182">
        <f t="shared" si="64"/>
        <v>-9.7385164985496658E-4</v>
      </c>
      <c r="O182">
        <f t="shared" si="65"/>
        <v>3</v>
      </c>
      <c r="P182">
        <f t="shared" si="66"/>
        <v>-9.7400974002034857E-4</v>
      </c>
      <c r="Q182">
        <f t="shared" si="67"/>
        <v>-6.0874188212520339E-4</v>
      </c>
      <c r="R182">
        <f t="shared" si="68"/>
        <v>215.02183227557387</v>
      </c>
      <c r="S182">
        <f t="shared" si="69"/>
        <v>24.125732926102234</v>
      </c>
      <c r="T182">
        <f t="shared" si="70"/>
        <v>23.384788709677402</v>
      </c>
      <c r="U182">
        <f t="shared" si="71"/>
        <v>2.8860650422980014</v>
      </c>
      <c r="V182">
        <f t="shared" si="72"/>
        <v>67.553799378520026</v>
      </c>
      <c r="W182">
        <f t="shared" si="73"/>
        <v>1.8909870450949142</v>
      </c>
      <c r="X182">
        <f t="shared" si="74"/>
        <v>2.7992312238417019</v>
      </c>
      <c r="Y182">
        <f t="shared" si="75"/>
        <v>0.99507799720308721</v>
      </c>
      <c r="Z182">
        <f t="shared" si="76"/>
        <v>0.43985075540858409</v>
      </c>
      <c r="AA182">
        <f t="shared" si="77"/>
        <v>-81.714505354831971</v>
      </c>
      <c r="AB182">
        <f t="shared" si="78"/>
        <v>-5.6538749699744528</v>
      </c>
      <c r="AC182">
        <f t="shared" si="79"/>
        <v>128.09330270617602</v>
      </c>
      <c r="AD182">
        <v>0</v>
      </c>
      <c r="AE182">
        <v>0</v>
      </c>
      <c r="AF182">
        <v>3</v>
      </c>
      <c r="AG182">
        <v>0</v>
      </c>
      <c r="AH182">
        <v>0</v>
      </c>
      <c r="AI182">
        <f t="shared" si="80"/>
        <v>1</v>
      </c>
      <c r="AJ182">
        <f t="shared" si="81"/>
        <v>0</v>
      </c>
      <c r="AK182">
        <f t="shared" si="82"/>
        <v>68021.13057444185</v>
      </c>
      <c r="AL182">
        <f t="shared" si="83"/>
        <v>1200.0003225806399</v>
      </c>
      <c r="AM182">
        <f t="shared" si="84"/>
        <v>963.36082025821167</v>
      </c>
      <c r="AN182">
        <f t="shared" si="85"/>
        <v>0.80280046774193592</v>
      </c>
      <c r="AO182">
        <f t="shared" si="86"/>
        <v>0.22319968567741949</v>
      </c>
      <c r="AP182">
        <v>10</v>
      </c>
      <c r="AQ182">
        <v>1</v>
      </c>
      <c r="AR182" t="s">
        <v>235</v>
      </c>
      <c r="AS182">
        <v>1560438446.1612899</v>
      </c>
      <c r="AT182">
        <v>571.94287096774201</v>
      </c>
      <c r="AU182">
        <v>597.34522580645205</v>
      </c>
      <c r="AV182">
        <v>18.9928064516129</v>
      </c>
      <c r="AW182">
        <v>19.009112903225802</v>
      </c>
      <c r="AX182">
        <v>600.03899999999999</v>
      </c>
      <c r="AY182">
        <v>99.463319354838703</v>
      </c>
      <c r="AZ182">
        <v>0.10001005161290299</v>
      </c>
      <c r="BA182">
        <v>22.879554838709701</v>
      </c>
      <c r="BB182">
        <v>23.4272903225806</v>
      </c>
      <c r="BC182">
        <v>23.3422870967742</v>
      </c>
      <c r="BD182">
        <v>0</v>
      </c>
      <c r="BE182">
        <v>0</v>
      </c>
      <c r="BF182">
        <v>12998.961290322601</v>
      </c>
      <c r="BG182">
        <v>1039.0912903225801</v>
      </c>
      <c r="BH182">
        <v>20.572548387096798</v>
      </c>
      <c r="BI182">
        <v>1200.0003225806399</v>
      </c>
      <c r="BJ182">
        <v>0.330002870967742</v>
      </c>
      <c r="BK182">
        <v>0.32999200000000001</v>
      </c>
      <c r="BL182">
        <v>0.32999909677419398</v>
      </c>
      <c r="BM182">
        <v>1.0005922580645201E-2</v>
      </c>
      <c r="BN182">
        <v>23</v>
      </c>
      <c r="BO182">
        <v>17743.1483870968</v>
      </c>
      <c r="BP182">
        <v>1560432001.5</v>
      </c>
      <c r="BQ182" t="s">
        <v>236</v>
      </c>
      <c r="BR182">
        <v>1</v>
      </c>
      <c r="BS182">
        <v>-1.3480000000000001</v>
      </c>
      <c r="BT182">
        <v>2.1000000000000001E-2</v>
      </c>
      <c r="BU182">
        <v>400</v>
      </c>
      <c r="BV182">
        <v>19</v>
      </c>
      <c r="BW182">
        <v>0.05</v>
      </c>
      <c r="BX182">
        <v>0.02</v>
      </c>
      <c r="BY182">
        <v>15.2527094971522</v>
      </c>
      <c r="BZ182">
        <v>-0.100643382363444</v>
      </c>
      <c r="CA182">
        <v>3.7266901941368301E-2</v>
      </c>
      <c r="CB182">
        <v>1</v>
      </c>
      <c r="CC182">
        <v>-25.4060097560976</v>
      </c>
      <c r="CD182">
        <v>0.16353867595816299</v>
      </c>
      <c r="CE182">
        <v>6.1317398179086997E-2</v>
      </c>
      <c r="CF182">
        <v>1</v>
      </c>
      <c r="CG182">
        <v>-1.6149704878048801E-2</v>
      </c>
      <c r="CH182">
        <v>-2.2098531010454399E-2</v>
      </c>
      <c r="CI182">
        <v>2.9927952555975899E-3</v>
      </c>
      <c r="CJ182">
        <v>1</v>
      </c>
      <c r="CK182">
        <v>3</v>
      </c>
      <c r="CL182">
        <v>3</v>
      </c>
      <c r="CM182" t="s">
        <v>237</v>
      </c>
      <c r="CN182">
        <v>1.8608100000000001</v>
      </c>
      <c r="CO182">
        <v>1.85775</v>
      </c>
      <c r="CP182">
        <v>1.8605</v>
      </c>
      <c r="CQ182">
        <v>1.85334</v>
      </c>
      <c r="CR182">
        <v>1.85188</v>
      </c>
      <c r="CS182">
        <v>1.8527199999999999</v>
      </c>
      <c r="CT182">
        <v>1.8564000000000001</v>
      </c>
      <c r="CU182">
        <v>1.8626400000000001</v>
      </c>
      <c r="CV182" t="s">
        <v>238</v>
      </c>
      <c r="CW182" t="s">
        <v>19</v>
      </c>
      <c r="CX182" t="s">
        <v>19</v>
      </c>
      <c r="CY182" t="s">
        <v>19</v>
      </c>
      <c r="CZ182" t="s">
        <v>239</v>
      </c>
      <c r="DA182" t="s">
        <v>240</v>
      </c>
      <c r="DB182" t="s">
        <v>241</v>
      </c>
      <c r="DC182" t="s">
        <v>241</v>
      </c>
      <c r="DD182" t="s">
        <v>241</v>
      </c>
      <c r="DE182" t="s">
        <v>241</v>
      </c>
      <c r="DF182">
        <v>0</v>
      </c>
      <c r="DG182">
        <v>100</v>
      </c>
      <c r="DH182">
        <v>100</v>
      </c>
      <c r="DI182">
        <v>-1.3480000000000001</v>
      </c>
      <c r="DJ182">
        <v>2.1000000000000001E-2</v>
      </c>
      <c r="DK182">
        <v>3</v>
      </c>
      <c r="DL182">
        <v>637.68100000000004</v>
      </c>
      <c r="DM182">
        <v>289.92599999999999</v>
      </c>
      <c r="DN182">
        <v>22.999700000000001</v>
      </c>
      <c r="DO182">
        <v>23.602599999999999</v>
      </c>
      <c r="DP182">
        <v>30.0001</v>
      </c>
      <c r="DQ182">
        <v>23.6907</v>
      </c>
      <c r="DR182">
        <v>23.706199999999999</v>
      </c>
      <c r="DS182">
        <v>27.409700000000001</v>
      </c>
      <c r="DT182">
        <v>23.1144</v>
      </c>
      <c r="DU182">
        <v>100</v>
      </c>
      <c r="DV182">
        <v>23</v>
      </c>
      <c r="DW182">
        <v>623.33000000000004</v>
      </c>
      <c r="DX182">
        <v>19</v>
      </c>
      <c r="DY182">
        <v>101.27500000000001</v>
      </c>
      <c r="DZ182">
        <v>105.251</v>
      </c>
    </row>
    <row r="183" spans="1:130" x14ac:dyDescent="0.25">
      <c r="A183">
        <v>184</v>
      </c>
      <c r="B183">
        <v>1560438458.5</v>
      </c>
      <c r="C183">
        <v>366</v>
      </c>
      <c r="D183" t="s">
        <v>576</v>
      </c>
      <c r="E183" t="s">
        <v>577</v>
      </c>
      <c r="G183">
        <v>1560438448.1612899</v>
      </c>
      <c r="H183">
        <f t="shared" si="58"/>
        <v>-1.0281879432641751E-5</v>
      </c>
      <c r="I183">
        <f t="shared" si="59"/>
        <v>15.239789300842499</v>
      </c>
      <c r="J183">
        <f t="shared" si="60"/>
        <v>575.27990322580604</v>
      </c>
      <c r="K183">
        <f t="shared" si="61"/>
        <v>24650.299276309142</v>
      </c>
      <c r="L183">
        <f t="shared" si="62"/>
        <v>2454.2625902333898</v>
      </c>
      <c r="M183">
        <f t="shared" si="63"/>
        <v>57.276706038093209</v>
      </c>
      <c r="N183">
        <f t="shared" si="64"/>
        <v>-1.004057578340548E-3</v>
      </c>
      <c r="O183">
        <f t="shared" si="65"/>
        <v>3</v>
      </c>
      <c r="P183">
        <f t="shared" si="66"/>
        <v>-1.0042256283993077E-3</v>
      </c>
      <c r="Q183">
        <f t="shared" si="67"/>
        <v>-6.2762591733840211E-4</v>
      </c>
      <c r="R183">
        <f t="shared" si="68"/>
        <v>215.02179910175499</v>
      </c>
      <c r="S183">
        <f t="shared" si="69"/>
        <v>24.125643673297731</v>
      </c>
      <c r="T183">
        <f t="shared" si="70"/>
        <v>23.38482258064515</v>
      </c>
      <c r="U183">
        <f t="shared" si="71"/>
        <v>2.8860709417327413</v>
      </c>
      <c r="V183">
        <f t="shared" si="72"/>
        <v>67.559868621676813</v>
      </c>
      <c r="W183">
        <f t="shared" si="73"/>
        <v>1.8911377193760104</v>
      </c>
      <c r="X183">
        <f t="shared" si="74"/>
        <v>2.7992027781552444</v>
      </c>
      <c r="Y183">
        <f t="shared" si="75"/>
        <v>0.99493322235673087</v>
      </c>
      <c r="Z183">
        <f t="shared" si="76"/>
        <v>0.45343088297950124</v>
      </c>
      <c r="AA183">
        <f t="shared" si="77"/>
        <v>-81.74711341935209</v>
      </c>
      <c r="AB183">
        <f t="shared" si="78"/>
        <v>-5.6561273091304418</v>
      </c>
      <c r="AC183">
        <f t="shared" si="79"/>
        <v>128.07198925625192</v>
      </c>
      <c r="AD183">
        <v>0</v>
      </c>
      <c r="AE183">
        <v>0</v>
      </c>
      <c r="AF183">
        <v>3</v>
      </c>
      <c r="AG183">
        <v>0</v>
      </c>
      <c r="AH183">
        <v>0</v>
      </c>
      <c r="AI183">
        <f t="shared" si="80"/>
        <v>1</v>
      </c>
      <c r="AJ183">
        <f t="shared" si="81"/>
        <v>0</v>
      </c>
      <c r="AK183">
        <f t="shared" si="82"/>
        <v>68027.707217981777</v>
      </c>
      <c r="AL183">
        <f t="shared" si="83"/>
        <v>1200.0003225806399</v>
      </c>
      <c r="AM183">
        <f t="shared" si="84"/>
        <v>963.36071632269886</v>
      </c>
      <c r="AN183">
        <f t="shared" si="85"/>
        <v>0.80280038112903185</v>
      </c>
      <c r="AO183">
        <f t="shared" si="86"/>
        <v>0.22319967532258053</v>
      </c>
      <c r="AP183">
        <v>10</v>
      </c>
      <c r="AQ183">
        <v>1</v>
      </c>
      <c r="AR183" t="s">
        <v>235</v>
      </c>
      <c r="AS183">
        <v>1560438448.1612899</v>
      </c>
      <c r="AT183">
        <v>575.27990322580604</v>
      </c>
      <c r="AU183">
        <v>600.66774193548395</v>
      </c>
      <c r="AV183">
        <v>18.994345161290301</v>
      </c>
      <c r="AW183">
        <v>19.0111548387097</v>
      </c>
      <c r="AX183">
        <v>600.04612903225802</v>
      </c>
      <c r="AY183">
        <v>99.463180645161302</v>
      </c>
      <c r="AZ183">
        <v>0.10001583870967699</v>
      </c>
      <c r="BA183">
        <v>22.879387096774199</v>
      </c>
      <c r="BB183">
        <v>23.427070967741901</v>
      </c>
      <c r="BC183">
        <v>23.342574193548401</v>
      </c>
      <c r="BD183">
        <v>0</v>
      </c>
      <c r="BE183">
        <v>0</v>
      </c>
      <c r="BF183">
        <v>13000.374193548399</v>
      </c>
      <c r="BG183">
        <v>1039.08838709677</v>
      </c>
      <c r="BH183">
        <v>20.570574193548399</v>
      </c>
      <c r="BI183">
        <v>1200.0003225806399</v>
      </c>
      <c r="BJ183">
        <v>0.33000270967741901</v>
      </c>
      <c r="BK183">
        <v>0.32999219354838699</v>
      </c>
      <c r="BL183">
        <v>0.32999899999999999</v>
      </c>
      <c r="BM183">
        <v>1.00059193548387E-2</v>
      </c>
      <c r="BN183">
        <v>23</v>
      </c>
      <c r="BO183">
        <v>17743.1483870968</v>
      </c>
      <c r="BP183">
        <v>1560432001.5</v>
      </c>
      <c r="BQ183" t="s">
        <v>236</v>
      </c>
      <c r="BR183">
        <v>1</v>
      </c>
      <c r="BS183">
        <v>-1.3480000000000001</v>
      </c>
      <c r="BT183">
        <v>2.1000000000000001E-2</v>
      </c>
      <c r="BU183">
        <v>400</v>
      </c>
      <c r="BV183">
        <v>19</v>
      </c>
      <c r="BW183">
        <v>0.05</v>
      </c>
      <c r="BX183">
        <v>0.02</v>
      </c>
      <c r="BY183">
        <v>15.244455951899701</v>
      </c>
      <c r="BZ183">
        <v>-7.45369326900511E-2</v>
      </c>
      <c r="CA183">
        <v>3.5637987512886E-2</v>
      </c>
      <c r="CB183">
        <v>1</v>
      </c>
      <c r="CC183">
        <v>-25.3911902439024</v>
      </c>
      <c r="CD183">
        <v>0.132098257839594</v>
      </c>
      <c r="CE183">
        <v>5.9176902237926501E-2</v>
      </c>
      <c r="CF183">
        <v>1</v>
      </c>
      <c r="CG183">
        <v>-1.6611890243902399E-2</v>
      </c>
      <c r="CH183">
        <v>-2.9168887108014699E-2</v>
      </c>
      <c r="CI183">
        <v>3.2938349722314701E-3</v>
      </c>
      <c r="CJ183">
        <v>1</v>
      </c>
      <c r="CK183">
        <v>3</v>
      </c>
      <c r="CL183">
        <v>3</v>
      </c>
      <c r="CM183" t="s">
        <v>237</v>
      </c>
      <c r="CN183">
        <v>1.8608100000000001</v>
      </c>
      <c r="CO183">
        <v>1.8577600000000001</v>
      </c>
      <c r="CP183">
        <v>1.8605</v>
      </c>
      <c r="CQ183">
        <v>1.8533299999999999</v>
      </c>
      <c r="CR183">
        <v>1.8519000000000001</v>
      </c>
      <c r="CS183">
        <v>1.8527199999999999</v>
      </c>
      <c r="CT183">
        <v>1.8564000000000001</v>
      </c>
      <c r="CU183">
        <v>1.8626499999999999</v>
      </c>
      <c r="CV183" t="s">
        <v>238</v>
      </c>
      <c r="CW183" t="s">
        <v>19</v>
      </c>
      <c r="CX183" t="s">
        <v>19</v>
      </c>
      <c r="CY183" t="s">
        <v>19</v>
      </c>
      <c r="CZ183" t="s">
        <v>239</v>
      </c>
      <c r="DA183" t="s">
        <v>240</v>
      </c>
      <c r="DB183" t="s">
        <v>241</v>
      </c>
      <c r="DC183" t="s">
        <v>241</v>
      </c>
      <c r="DD183" t="s">
        <v>241</v>
      </c>
      <c r="DE183" t="s">
        <v>241</v>
      </c>
      <c r="DF183">
        <v>0</v>
      </c>
      <c r="DG183">
        <v>100</v>
      </c>
      <c r="DH183">
        <v>100</v>
      </c>
      <c r="DI183">
        <v>-1.3480000000000001</v>
      </c>
      <c r="DJ183">
        <v>2.1000000000000001E-2</v>
      </c>
      <c r="DK183">
        <v>3</v>
      </c>
      <c r="DL183">
        <v>637.29300000000001</v>
      </c>
      <c r="DM183">
        <v>290.06299999999999</v>
      </c>
      <c r="DN183">
        <v>22.999700000000001</v>
      </c>
      <c r="DO183">
        <v>23.6036</v>
      </c>
      <c r="DP183">
        <v>30.0002</v>
      </c>
      <c r="DQ183">
        <v>23.691700000000001</v>
      </c>
      <c r="DR183">
        <v>23.706700000000001</v>
      </c>
      <c r="DS183">
        <v>27.545400000000001</v>
      </c>
      <c r="DT183">
        <v>23.1144</v>
      </c>
      <c r="DU183">
        <v>100</v>
      </c>
      <c r="DV183">
        <v>23</v>
      </c>
      <c r="DW183">
        <v>628.33000000000004</v>
      </c>
      <c r="DX183">
        <v>19</v>
      </c>
      <c r="DY183">
        <v>101.27500000000001</v>
      </c>
      <c r="DZ183">
        <v>105.25</v>
      </c>
    </row>
    <row r="184" spans="1:130" x14ac:dyDescent="0.25">
      <c r="A184">
        <v>185</v>
      </c>
      <c r="B184">
        <v>1560438460.5</v>
      </c>
      <c r="C184">
        <v>368</v>
      </c>
      <c r="D184" t="s">
        <v>578</v>
      </c>
      <c r="E184" t="s">
        <v>579</v>
      </c>
      <c r="G184">
        <v>1560438450.1612899</v>
      </c>
      <c r="H184">
        <f t="shared" si="58"/>
        <v>-1.0686410801921984E-5</v>
      </c>
      <c r="I184">
        <f t="shared" si="59"/>
        <v>15.241044603472808</v>
      </c>
      <c r="J184">
        <f t="shared" si="60"/>
        <v>578.61406451612902</v>
      </c>
      <c r="K184">
        <f t="shared" si="61"/>
        <v>23740.872791740181</v>
      </c>
      <c r="L184">
        <f t="shared" si="62"/>
        <v>2363.7159668533432</v>
      </c>
      <c r="M184">
        <f t="shared" si="63"/>
        <v>57.60863616684393</v>
      </c>
      <c r="N184">
        <f t="shared" si="64"/>
        <v>-1.0436874970921625E-3</v>
      </c>
      <c r="O184">
        <f t="shared" si="65"/>
        <v>3</v>
      </c>
      <c r="P184">
        <f t="shared" si="66"/>
        <v>-1.0438690759426896E-3</v>
      </c>
      <c r="Q184">
        <f t="shared" si="67"/>
        <v>-6.524018563091534E-4</v>
      </c>
      <c r="R184">
        <f t="shared" si="68"/>
        <v>215.02179137805558</v>
      </c>
      <c r="S184">
        <f t="shared" si="69"/>
        <v>24.125750033078749</v>
      </c>
      <c r="T184">
        <f t="shared" si="70"/>
        <v>23.384956451612901</v>
      </c>
      <c r="U184">
        <f t="shared" si="71"/>
        <v>2.8860942586494582</v>
      </c>
      <c r="V184">
        <f t="shared" si="72"/>
        <v>67.565270668980844</v>
      </c>
      <c r="W184">
        <f t="shared" si="73"/>
        <v>1.8912893032365485</v>
      </c>
      <c r="X184">
        <f t="shared" si="74"/>
        <v>2.7992033251852835</v>
      </c>
      <c r="Y184">
        <f t="shared" si="75"/>
        <v>0.9948049554129097</v>
      </c>
      <c r="Z184">
        <f t="shared" si="76"/>
        <v>0.47127071636475948</v>
      </c>
      <c r="AA184">
        <f t="shared" si="77"/>
        <v>-81.768243445167997</v>
      </c>
      <c r="AB184">
        <f t="shared" si="78"/>
        <v>-5.6575932380970775</v>
      </c>
      <c r="AC184">
        <f t="shared" si="79"/>
        <v>128.06722541115528</v>
      </c>
      <c r="AD184">
        <v>0</v>
      </c>
      <c r="AE184">
        <v>0</v>
      </c>
      <c r="AF184">
        <v>3</v>
      </c>
      <c r="AG184">
        <v>0</v>
      </c>
      <c r="AH184">
        <v>0</v>
      </c>
      <c r="AI184">
        <f t="shared" si="80"/>
        <v>1</v>
      </c>
      <c r="AJ184">
        <f t="shared" si="81"/>
        <v>0</v>
      </c>
      <c r="AK184">
        <f t="shared" si="82"/>
        <v>68031.630174555219</v>
      </c>
      <c r="AL184">
        <f t="shared" si="83"/>
        <v>1200</v>
      </c>
      <c r="AM184">
        <f t="shared" si="84"/>
        <v>963.36055432258024</v>
      </c>
      <c r="AN184">
        <f t="shared" si="85"/>
        <v>0.80280046193548349</v>
      </c>
      <c r="AO184">
        <f t="shared" si="86"/>
        <v>0.2231997048387096</v>
      </c>
      <c r="AP184">
        <v>10</v>
      </c>
      <c r="AQ184">
        <v>1</v>
      </c>
      <c r="AR184" t="s">
        <v>235</v>
      </c>
      <c r="AS184">
        <v>1560438450.1612899</v>
      </c>
      <c r="AT184">
        <v>578.61406451612902</v>
      </c>
      <c r="AU184">
        <v>604.00348387096801</v>
      </c>
      <c r="AV184">
        <v>18.995877419354802</v>
      </c>
      <c r="AW184">
        <v>19.013348387096801</v>
      </c>
      <c r="AX184">
        <v>600.04764516129001</v>
      </c>
      <c r="AY184">
        <v>99.463138709677395</v>
      </c>
      <c r="AZ184">
        <v>0.100006570967742</v>
      </c>
      <c r="BA184">
        <v>22.879390322580601</v>
      </c>
      <c r="BB184">
        <v>23.427029032258101</v>
      </c>
      <c r="BC184">
        <v>23.3428838709677</v>
      </c>
      <c r="BD184">
        <v>0</v>
      </c>
      <c r="BE184">
        <v>0</v>
      </c>
      <c r="BF184">
        <v>13001.2161290323</v>
      </c>
      <c r="BG184">
        <v>1039.08612903226</v>
      </c>
      <c r="BH184">
        <v>20.568961290322601</v>
      </c>
      <c r="BI184">
        <v>1200</v>
      </c>
      <c r="BJ184">
        <v>0.33000258064516103</v>
      </c>
      <c r="BK184">
        <v>0.32999200000000001</v>
      </c>
      <c r="BL184">
        <v>0.32999938709677401</v>
      </c>
      <c r="BM184">
        <v>1.00059032258065E-2</v>
      </c>
      <c r="BN184">
        <v>23</v>
      </c>
      <c r="BO184">
        <v>17743.141935483902</v>
      </c>
      <c r="BP184">
        <v>1560432001.5</v>
      </c>
      <c r="BQ184" t="s">
        <v>236</v>
      </c>
      <c r="BR184">
        <v>1</v>
      </c>
      <c r="BS184">
        <v>-1.3480000000000001</v>
      </c>
      <c r="BT184">
        <v>2.1000000000000001E-2</v>
      </c>
      <c r="BU184">
        <v>400</v>
      </c>
      <c r="BV184">
        <v>19</v>
      </c>
      <c r="BW184">
        <v>0.05</v>
      </c>
      <c r="BX184">
        <v>0.02</v>
      </c>
      <c r="BY184">
        <v>15.2403569508314</v>
      </c>
      <c r="BZ184">
        <v>3.26864243135008E-2</v>
      </c>
      <c r="CA184">
        <v>3.2966179187854099E-2</v>
      </c>
      <c r="CB184">
        <v>1</v>
      </c>
      <c r="CC184">
        <v>-25.388592682926799</v>
      </c>
      <c r="CD184">
        <v>-3.7664111498362199E-2</v>
      </c>
      <c r="CE184">
        <v>5.5187615216547699E-2</v>
      </c>
      <c r="CF184">
        <v>1</v>
      </c>
      <c r="CG184">
        <v>-1.7214756097560999E-2</v>
      </c>
      <c r="CH184">
        <v>-3.4162346341463298E-2</v>
      </c>
      <c r="CI184">
        <v>3.5456110082713499E-3</v>
      </c>
      <c r="CJ184">
        <v>1</v>
      </c>
      <c r="CK184">
        <v>3</v>
      </c>
      <c r="CL184">
        <v>3</v>
      </c>
      <c r="CM184" t="s">
        <v>237</v>
      </c>
      <c r="CN184">
        <v>1.8608100000000001</v>
      </c>
      <c r="CO184">
        <v>1.8577600000000001</v>
      </c>
      <c r="CP184">
        <v>1.8605</v>
      </c>
      <c r="CQ184">
        <v>1.8533299999999999</v>
      </c>
      <c r="CR184">
        <v>1.85189</v>
      </c>
      <c r="CS184">
        <v>1.8527199999999999</v>
      </c>
      <c r="CT184">
        <v>1.8564000000000001</v>
      </c>
      <c r="CU184">
        <v>1.86266</v>
      </c>
      <c r="CV184" t="s">
        <v>238</v>
      </c>
      <c r="CW184" t="s">
        <v>19</v>
      </c>
      <c r="CX184" t="s">
        <v>19</v>
      </c>
      <c r="CY184" t="s">
        <v>19</v>
      </c>
      <c r="CZ184" t="s">
        <v>239</v>
      </c>
      <c r="DA184" t="s">
        <v>240</v>
      </c>
      <c r="DB184" t="s">
        <v>241</v>
      </c>
      <c r="DC184" t="s">
        <v>241</v>
      </c>
      <c r="DD184" t="s">
        <v>241</v>
      </c>
      <c r="DE184" t="s">
        <v>241</v>
      </c>
      <c r="DF184">
        <v>0</v>
      </c>
      <c r="DG184">
        <v>100</v>
      </c>
      <c r="DH184">
        <v>100</v>
      </c>
      <c r="DI184">
        <v>-1.3480000000000001</v>
      </c>
      <c r="DJ184">
        <v>2.1000000000000001E-2</v>
      </c>
      <c r="DK184">
        <v>3</v>
      </c>
      <c r="DL184">
        <v>637.36500000000001</v>
      </c>
      <c r="DM184">
        <v>290.07600000000002</v>
      </c>
      <c r="DN184">
        <v>22.999700000000001</v>
      </c>
      <c r="DO184">
        <v>23.604600000000001</v>
      </c>
      <c r="DP184">
        <v>30.000299999999999</v>
      </c>
      <c r="DQ184">
        <v>23.692599999999999</v>
      </c>
      <c r="DR184">
        <v>23.7072</v>
      </c>
      <c r="DS184">
        <v>27.670400000000001</v>
      </c>
      <c r="DT184">
        <v>23.1144</v>
      </c>
      <c r="DU184">
        <v>100</v>
      </c>
      <c r="DV184">
        <v>23</v>
      </c>
      <c r="DW184">
        <v>633.33000000000004</v>
      </c>
      <c r="DX184">
        <v>19</v>
      </c>
      <c r="DY184">
        <v>101.276</v>
      </c>
      <c r="DZ184">
        <v>105.251</v>
      </c>
    </row>
    <row r="185" spans="1:130" x14ac:dyDescent="0.25">
      <c r="A185">
        <v>186</v>
      </c>
      <c r="B185">
        <v>1560438462.5</v>
      </c>
      <c r="C185">
        <v>370</v>
      </c>
      <c r="D185" t="s">
        <v>580</v>
      </c>
      <c r="E185" t="s">
        <v>581</v>
      </c>
      <c r="G185">
        <v>1560438452.1612899</v>
      </c>
      <c r="H185">
        <f t="shared" si="58"/>
        <v>-1.1250507618259808E-5</v>
      </c>
      <c r="I185">
        <f t="shared" si="59"/>
        <v>15.252143801711533</v>
      </c>
      <c r="J185">
        <f t="shared" si="60"/>
        <v>581.94738709677404</v>
      </c>
      <c r="K185">
        <f t="shared" si="61"/>
        <v>22595.009537989146</v>
      </c>
      <c r="L185">
        <f t="shared" si="62"/>
        <v>2249.6313066193857</v>
      </c>
      <c r="M185">
        <f t="shared" si="63"/>
        <v>57.940540304581035</v>
      </c>
      <c r="N185">
        <f t="shared" si="64"/>
        <v>-1.0989399597710781E-3</v>
      </c>
      <c r="O185">
        <f t="shared" si="65"/>
        <v>3</v>
      </c>
      <c r="P185">
        <f t="shared" si="66"/>
        <v>-1.0991412748157996E-3</v>
      </c>
      <c r="Q185">
        <f t="shared" si="67"/>
        <v>-6.8694520702435036E-4</v>
      </c>
      <c r="R185">
        <f t="shared" si="68"/>
        <v>215.02174754849398</v>
      </c>
      <c r="S185">
        <f t="shared" si="69"/>
        <v>24.126332011937023</v>
      </c>
      <c r="T185">
        <f t="shared" si="70"/>
        <v>23.3850193548387</v>
      </c>
      <c r="U185">
        <f t="shared" si="71"/>
        <v>2.8861052148479449</v>
      </c>
      <c r="V185">
        <f t="shared" si="72"/>
        <v>67.56938205795548</v>
      </c>
      <c r="W185">
        <f t="shared" si="73"/>
        <v>1.891454658938017</v>
      </c>
      <c r="X185">
        <f t="shared" si="74"/>
        <v>2.7992777221429703</v>
      </c>
      <c r="Y185">
        <f t="shared" si="75"/>
        <v>0.9946505559099279</v>
      </c>
      <c r="Z185">
        <f t="shared" si="76"/>
        <v>0.49614738596525754</v>
      </c>
      <c r="AA185">
        <f t="shared" si="77"/>
        <v>-81.707462012895832</v>
      </c>
      <c r="AB185">
        <f t="shared" si="78"/>
        <v>-5.653402092905055</v>
      </c>
      <c r="AC185">
        <f t="shared" si="79"/>
        <v>128.15703082865835</v>
      </c>
      <c r="AD185">
        <v>0</v>
      </c>
      <c r="AE185">
        <v>0</v>
      </c>
      <c r="AF185">
        <v>3</v>
      </c>
      <c r="AG185">
        <v>0</v>
      </c>
      <c r="AH185">
        <v>0</v>
      </c>
      <c r="AI185">
        <f t="shared" si="80"/>
        <v>1</v>
      </c>
      <c r="AJ185">
        <f t="shared" si="81"/>
        <v>0</v>
      </c>
      <c r="AK185">
        <f t="shared" si="82"/>
        <v>68033.271949622998</v>
      </c>
      <c r="AL185">
        <f t="shared" si="83"/>
        <v>1199.9996774193501</v>
      </c>
      <c r="AM185">
        <f t="shared" si="84"/>
        <v>963.36030309661908</v>
      </c>
      <c r="AN185">
        <f t="shared" si="85"/>
        <v>0.80280046838709662</v>
      </c>
      <c r="AO185">
        <f t="shared" si="86"/>
        <v>0.22319971754838711</v>
      </c>
      <c r="AP185">
        <v>10</v>
      </c>
      <c r="AQ185">
        <v>1</v>
      </c>
      <c r="AR185" t="s">
        <v>235</v>
      </c>
      <c r="AS185">
        <v>1560438452.1612899</v>
      </c>
      <c r="AT185">
        <v>581.94738709677404</v>
      </c>
      <c r="AU185">
        <v>607.35522580645102</v>
      </c>
      <c r="AV185">
        <v>18.9975290322581</v>
      </c>
      <c r="AW185">
        <v>19.015922580645199</v>
      </c>
      <c r="AX185">
        <v>600.035161290323</v>
      </c>
      <c r="AY185">
        <v>99.463229032258099</v>
      </c>
      <c r="AZ185">
        <v>9.9964461290322604E-2</v>
      </c>
      <c r="BA185">
        <v>22.879829032258101</v>
      </c>
      <c r="BB185">
        <v>23.4264193548387</v>
      </c>
      <c r="BC185">
        <v>23.343619354838701</v>
      </c>
      <c r="BD185">
        <v>0</v>
      </c>
      <c r="BE185">
        <v>0</v>
      </c>
      <c r="BF185">
        <v>13001.5741935484</v>
      </c>
      <c r="BG185">
        <v>1039.08290322581</v>
      </c>
      <c r="BH185">
        <v>20.5663612903226</v>
      </c>
      <c r="BI185">
        <v>1199.9996774193501</v>
      </c>
      <c r="BJ185">
        <v>0.33000245161290298</v>
      </c>
      <c r="BK185">
        <v>0.329992064516129</v>
      </c>
      <c r="BL185">
        <v>0.329999483870968</v>
      </c>
      <c r="BM185">
        <v>1.0005883870967699E-2</v>
      </c>
      <c r="BN185">
        <v>23</v>
      </c>
      <c r="BO185">
        <v>17743.138709677401</v>
      </c>
      <c r="BP185">
        <v>1560432001.5</v>
      </c>
      <c r="BQ185" t="s">
        <v>236</v>
      </c>
      <c r="BR185">
        <v>1</v>
      </c>
      <c r="BS185">
        <v>-1.3480000000000001</v>
      </c>
      <c r="BT185">
        <v>2.1000000000000001E-2</v>
      </c>
      <c r="BU185">
        <v>400</v>
      </c>
      <c r="BV185">
        <v>19</v>
      </c>
      <c r="BW185">
        <v>0.05</v>
      </c>
      <c r="BX185">
        <v>0.02</v>
      </c>
      <c r="BY185">
        <v>15.245932884664199</v>
      </c>
      <c r="BZ185">
        <v>8.0129364308490797E-2</v>
      </c>
      <c r="CA185">
        <v>3.5873058893411601E-2</v>
      </c>
      <c r="CB185">
        <v>1</v>
      </c>
      <c r="CC185">
        <v>-25.400763414634099</v>
      </c>
      <c r="CD185">
        <v>-0.12947456446005001</v>
      </c>
      <c r="CE185">
        <v>6.1805168921486402E-2</v>
      </c>
      <c r="CF185">
        <v>1</v>
      </c>
      <c r="CG185">
        <v>-1.8061107317073201E-2</v>
      </c>
      <c r="CH185">
        <v>-3.3439992334494198E-2</v>
      </c>
      <c r="CI185">
        <v>3.4881419687060999E-3</v>
      </c>
      <c r="CJ185">
        <v>1</v>
      </c>
      <c r="CK185">
        <v>3</v>
      </c>
      <c r="CL185">
        <v>3</v>
      </c>
      <c r="CM185" t="s">
        <v>237</v>
      </c>
      <c r="CN185">
        <v>1.8608100000000001</v>
      </c>
      <c r="CO185">
        <v>1.8577600000000001</v>
      </c>
      <c r="CP185">
        <v>1.8605</v>
      </c>
      <c r="CQ185">
        <v>1.8533299999999999</v>
      </c>
      <c r="CR185">
        <v>1.8518699999999999</v>
      </c>
      <c r="CS185">
        <v>1.8527199999999999</v>
      </c>
      <c r="CT185">
        <v>1.8564000000000001</v>
      </c>
      <c r="CU185">
        <v>1.86266</v>
      </c>
      <c r="CV185" t="s">
        <v>238</v>
      </c>
      <c r="CW185" t="s">
        <v>19</v>
      </c>
      <c r="CX185" t="s">
        <v>19</v>
      </c>
      <c r="CY185" t="s">
        <v>19</v>
      </c>
      <c r="CZ185" t="s">
        <v>239</v>
      </c>
      <c r="DA185" t="s">
        <v>240</v>
      </c>
      <c r="DB185" t="s">
        <v>241</v>
      </c>
      <c r="DC185" t="s">
        <v>241</v>
      </c>
      <c r="DD185" t="s">
        <v>241</v>
      </c>
      <c r="DE185" t="s">
        <v>241</v>
      </c>
      <c r="DF185">
        <v>0</v>
      </c>
      <c r="DG185">
        <v>100</v>
      </c>
      <c r="DH185">
        <v>100</v>
      </c>
      <c r="DI185">
        <v>-1.3480000000000001</v>
      </c>
      <c r="DJ185">
        <v>2.1000000000000001E-2</v>
      </c>
      <c r="DK185">
        <v>3</v>
      </c>
      <c r="DL185">
        <v>637.61199999999997</v>
      </c>
      <c r="DM185">
        <v>290.048</v>
      </c>
      <c r="DN185">
        <v>22.9999</v>
      </c>
      <c r="DO185">
        <v>23.605599999999999</v>
      </c>
      <c r="DP185">
        <v>30.000399999999999</v>
      </c>
      <c r="DQ185">
        <v>23.693200000000001</v>
      </c>
      <c r="DR185">
        <v>23.708200000000001</v>
      </c>
      <c r="DS185">
        <v>27.762</v>
      </c>
      <c r="DT185">
        <v>23.1144</v>
      </c>
      <c r="DU185">
        <v>100</v>
      </c>
      <c r="DV185">
        <v>23</v>
      </c>
      <c r="DW185">
        <v>633.33000000000004</v>
      </c>
      <c r="DX185">
        <v>19</v>
      </c>
      <c r="DY185">
        <v>101.276</v>
      </c>
      <c r="DZ185">
        <v>105.251</v>
      </c>
    </row>
    <row r="186" spans="1:130" x14ac:dyDescent="0.25">
      <c r="A186">
        <v>187</v>
      </c>
      <c r="B186">
        <v>1560438464.5</v>
      </c>
      <c r="C186">
        <v>372</v>
      </c>
      <c r="D186" t="s">
        <v>582</v>
      </c>
      <c r="E186" t="s">
        <v>583</v>
      </c>
      <c r="G186">
        <v>1560438454.1612899</v>
      </c>
      <c r="H186">
        <f t="shared" si="58"/>
        <v>-1.1925262175792845E-5</v>
      </c>
      <c r="I186">
        <f t="shared" si="59"/>
        <v>15.2574711670349</v>
      </c>
      <c r="J186">
        <f t="shared" si="60"/>
        <v>585.279516129032</v>
      </c>
      <c r="K186">
        <f t="shared" si="61"/>
        <v>21355.50573830237</v>
      </c>
      <c r="L186">
        <f t="shared" si="62"/>
        <v>2126.2251422420022</v>
      </c>
      <c r="M186">
        <f t="shared" si="63"/>
        <v>58.272374238405952</v>
      </c>
      <c r="N186">
        <f t="shared" si="64"/>
        <v>-1.1650624256861022E-3</v>
      </c>
      <c r="O186">
        <f t="shared" si="65"/>
        <v>3</v>
      </c>
      <c r="P186">
        <f t="shared" si="66"/>
        <v>-1.1652886980322947E-3</v>
      </c>
      <c r="Q186">
        <f t="shared" si="67"/>
        <v>-7.2828510373350948E-4</v>
      </c>
      <c r="R186">
        <f t="shared" si="68"/>
        <v>215.02174411749181</v>
      </c>
      <c r="S186">
        <f t="shared" si="69"/>
        <v>24.127599976633064</v>
      </c>
      <c r="T186">
        <f t="shared" si="70"/>
        <v>23.3850129032258</v>
      </c>
      <c r="U186">
        <f t="shared" si="71"/>
        <v>2.8861040911336056</v>
      </c>
      <c r="V186">
        <f t="shared" si="72"/>
        <v>67.571727295571989</v>
      </c>
      <c r="W186">
        <f t="shared" si="73"/>
        <v>1.8916459920396267</v>
      </c>
      <c r="X186">
        <f t="shared" si="74"/>
        <v>2.7994637221055427</v>
      </c>
      <c r="Y186">
        <f t="shared" si="75"/>
        <v>0.99445809909397886</v>
      </c>
      <c r="Z186">
        <f t="shared" si="76"/>
        <v>0.52590406195246453</v>
      </c>
      <c r="AA186">
        <f t="shared" si="77"/>
        <v>-81.529030683871937</v>
      </c>
      <c r="AB186">
        <f t="shared" si="78"/>
        <v>-5.6410874287489703</v>
      </c>
      <c r="AC186">
        <f t="shared" si="79"/>
        <v>128.3775300668234</v>
      </c>
      <c r="AD186">
        <v>0</v>
      </c>
      <c r="AE186">
        <v>0</v>
      </c>
      <c r="AF186">
        <v>3</v>
      </c>
      <c r="AG186">
        <v>0</v>
      </c>
      <c r="AH186">
        <v>0</v>
      </c>
      <c r="AI186">
        <f t="shared" si="80"/>
        <v>1</v>
      </c>
      <c r="AJ186">
        <f t="shared" si="81"/>
        <v>0</v>
      </c>
      <c r="AK186">
        <f t="shared" si="82"/>
        <v>68032.961610542872</v>
      </c>
      <c r="AL186">
        <f t="shared" si="83"/>
        <v>1199.9996774193501</v>
      </c>
      <c r="AM186">
        <f t="shared" si="84"/>
        <v>963.36016199988353</v>
      </c>
      <c r="AN186">
        <f t="shared" si="85"/>
        <v>0.80280035080645207</v>
      </c>
      <c r="AO186">
        <f t="shared" si="86"/>
        <v>0.22319974667741949</v>
      </c>
      <c r="AP186">
        <v>10</v>
      </c>
      <c r="AQ186">
        <v>1</v>
      </c>
      <c r="AR186" t="s">
        <v>235</v>
      </c>
      <c r="AS186">
        <v>1560438454.1612899</v>
      </c>
      <c r="AT186">
        <v>585.279516129032</v>
      </c>
      <c r="AU186">
        <v>610.69564516129003</v>
      </c>
      <c r="AV186">
        <v>18.999425806451601</v>
      </c>
      <c r="AW186">
        <v>19.018922580645199</v>
      </c>
      <c r="AX186">
        <v>600.03203225806499</v>
      </c>
      <c r="AY186">
        <v>99.463409677419406</v>
      </c>
      <c r="AZ186">
        <v>9.9914567741935495E-2</v>
      </c>
      <c r="BA186">
        <v>22.8809258064516</v>
      </c>
      <c r="BB186">
        <v>23.425638709677401</v>
      </c>
      <c r="BC186">
        <v>23.344387096774199</v>
      </c>
      <c r="BD186">
        <v>0</v>
      </c>
      <c r="BE186">
        <v>0</v>
      </c>
      <c r="BF186">
        <v>13001.535483871001</v>
      </c>
      <c r="BG186">
        <v>1039.07967741935</v>
      </c>
      <c r="BH186">
        <v>20.560622580645202</v>
      </c>
      <c r="BI186">
        <v>1199.9996774193501</v>
      </c>
      <c r="BJ186">
        <v>0.33000180645161298</v>
      </c>
      <c r="BK186">
        <v>0.32999293548387099</v>
      </c>
      <c r="BL186">
        <v>0.32999929032258102</v>
      </c>
      <c r="BM186">
        <v>1.0005861290322601E-2</v>
      </c>
      <c r="BN186">
        <v>23</v>
      </c>
      <c r="BO186">
        <v>17743.138709677401</v>
      </c>
      <c r="BP186">
        <v>1560432001.5</v>
      </c>
      <c r="BQ186" t="s">
        <v>236</v>
      </c>
      <c r="BR186">
        <v>1</v>
      </c>
      <c r="BS186">
        <v>-1.3480000000000001</v>
      </c>
      <c r="BT186">
        <v>2.1000000000000001E-2</v>
      </c>
      <c r="BU186">
        <v>400</v>
      </c>
      <c r="BV186">
        <v>19</v>
      </c>
      <c r="BW186">
        <v>0.05</v>
      </c>
      <c r="BX186">
        <v>0.02</v>
      </c>
      <c r="BY186">
        <v>15.2570621067159</v>
      </c>
      <c r="BZ186">
        <v>4.6238110834806001E-2</v>
      </c>
      <c r="CA186">
        <v>3.38875969364121E-2</v>
      </c>
      <c r="CB186">
        <v>1</v>
      </c>
      <c r="CC186">
        <v>-25.414787804877999</v>
      </c>
      <c r="CD186">
        <v>-3.5514982578507902E-2</v>
      </c>
      <c r="CE186">
        <v>5.5978838314883698E-2</v>
      </c>
      <c r="CF186">
        <v>1</v>
      </c>
      <c r="CG186">
        <v>-1.9145736585365902E-2</v>
      </c>
      <c r="CH186">
        <v>-2.9473024390243699E-2</v>
      </c>
      <c r="CI186">
        <v>3.1107955710330901E-3</v>
      </c>
      <c r="CJ186">
        <v>1</v>
      </c>
      <c r="CK186">
        <v>3</v>
      </c>
      <c r="CL186">
        <v>3</v>
      </c>
      <c r="CM186" t="s">
        <v>237</v>
      </c>
      <c r="CN186">
        <v>1.8608100000000001</v>
      </c>
      <c r="CO186">
        <v>1.8577600000000001</v>
      </c>
      <c r="CP186">
        <v>1.8605100000000001</v>
      </c>
      <c r="CQ186">
        <v>1.8533500000000001</v>
      </c>
      <c r="CR186">
        <v>1.8519000000000001</v>
      </c>
      <c r="CS186">
        <v>1.8527199999999999</v>
      </c>
      <c r="CT186">
        <v>1.85643</v>
      </c>
      <c r="CU186">
        <v>1.86266</v>
      </c>
      <c r="CV186" t="s">
        <v>238</v>
      </c>
      <c r="CW186" t="s">
        <v>19</v>
      </c>
      <c r="CX186" t="s">
        <v>19</v>
      </c>
      <c r="CY186" t="s">
        <v>19</v>
      </c>
      <c r="CZ186" t="s">
        <v>239</v>
      </c>
      <c r="DA186" t="s">
        <v>240</v>
      </c>
      <c r="DB186" t="s">
        <v>241</v>
      </c>
      <c r="DC186" t="s">
        <v>241</v>
      </c>
      <c r="DD186" t="s">
        <v>241</v>
      </c>
      <c r="DE186" t="s">
        <v>241</v>
      </c>
      <c r="DF186">
        <v>0</v>
      </c>
      <c r="DG186">
        <v>100</v>
      </c>
      <c r="DH186">
        <v>100</v>
      </c>
      <c r="DI186">
        <v>-1.3480000000000001</v>
      </c>
      <c r="DJ186">
        <v>2.1000000000000001E-2</v>
      </c>
      <c r="DK186">
        <v>3</v>
      </c>
      <c r="DL186">
        <v>637.42399999999998</v>
      </c>
      <c r="DM186">
        <v>290.12900000000002</v>
      </c>
      <c r="DN186">
        <v>23.000299999999999</v>
      </c>
      <c r="DO186">
        <v>23.6066</v>
      </c>
      <c r="DP186">
        <v>30.000399999999999</v>
      </c>
      <c r="DQ186">
        <v>23.694199999999999</v>
      </c>
      <c r="DR186">
        <v>23.7087</v>
      </c>
      <c r="DS186">
        <v>27.898499999999999</v>
      </c>
      <c r="DT186">
        <v>23.1144</v>
      </c>
      <c r="DU186">
        <v>100</v>
      </c>
      <c r="DV186">
        <v>23</v>
      </c>
      <c r="DW186">
        <v>638.33000000000004</v>
      </c>
      <c r="DX186">
        <v>19</v>
      </c>
      <c r="DY186">
        <v>101.276</v>
      </c>
      <c r="DZ186">
        <v>105.251</v>
      </c>
    </row>
    <row r="187" spans="1:130" x14ac:dyDescent="0.25">
      <c r="A187">
        <v>188</v>
      </c>
      <c r="B187">
        <v>1560438466.5</v>
      </c>
      <c r="C187">
        <v>374</v>
      </c>
      <c r="D187" t="s">
        <v>584</v>
      </c>
      <c r="E187" t="s">
        <v>585</v>
      </c>
      <c r="G187">
        <v>1560438456.1612899</v>
      </c>
      <c r="H187">
        <f t="shared" si="58"/>
        <v>-1.2655335973882589E-5</v>
      </c>
      <c r="I187">
        <f t="shared" si="59"/>
        <v>15.25616892594025</v>
      </c>
      <c r="J187">
        <f t="shared" si="60"/>
        <v>588.61283870967702</v>
      </c>
      <c r="K187">
        <f t="shared" si="61"/>
        <v>20158.122121771674</v>
      </c>
      <c r="L187">
        <f t="shared" si="62"/>
        <v>2007.014282750551</v>
      </c>
      <c r="M187">
        <f t="shared" si="63"/>
        <v>58.604386220319242</v>
      </c>
      <c r="N187">
        <f t="shared" si="64"/>
        <v>-1.2363904743548154E-3</v>
      </c>
      <c r="O187">
        <f t="shared" si="65"/>
        <v>3</v>
      </c>
      <c r="P187">
        <f t="shared" si="66"/>
        <v>-1.2366453037671043E-3</v>
      </c>
      <c r="Q187">
        <f t="shared" si="67"/>
        <v>-7.7288041598407931E-4</v>
      </c>
      <c r="R187">
        <f t="shared" si="68"/>
        <v>215.02171042880548</v>
      </c>
      <c r="S187">
        <f t="shared" si="69"/>
        <v>24.129929407410931</v>
      </c>
      <c r="T187">
        <f t="shared" si="70"/>
        <v>23.386235483870948</v>
      </c>
      <c r="U187">
        <f t="shared" si="71"/>
        <v>2.8863170418357695</v>
      </c>
      <c r="V187">
        <f t="shared" si="72"/>
        <v>67.571029207954282</v>
      </c>
      <c r="W187">
        <f t="shared" si="73"/>
        <v>1.8918722898298777</v>
      </c>
      <c r="X187">
        <f t="shared" si="74"/>
        <v>2.7998275474057328</v>
      </c>
      <c r="Y187">
        <f t="shared" si="75"/>
        <v>0.99444475200589189</v>
      </c>
      <c r="Z187">
        <f t="shared" si="76"/>
        <v>0.55810031644822211</v>
      </c>
      <c r="AA187">
        <f t="shared" si="77"/>
        <v>-81.379816180647552</v>
      </c>
      <c r="AB187">
        <f t="shared" si="78"/>
        <v>-5.6308591441060036</v>
      </c>
      <c r="AC187">
        <f t="shared" si="79"/>
        <v>128.56913542050012</v>
      </c>
      <c r="AD187">
        <v>0</v>
      </c>
      <c r="AE187">
        <v>0</v>
      </c>
      <c r="AF187">
        <v>3</v>
      </c>
      <c r="AG187">
        <v>0</v>
      </c>
      <c r="AH187">
        <v>0</v>
      </c>
      <c r="AI187">
        <f t="shared" si="80"/>
        <v>1</v>
      </c>
      <c r="AJ187">
        <f t="shared" si="81"/>
        <v>0</v>
      </c>
      <c r="AK187">
        <f t="shared" si="82"/>
        <v>68038.699687152999</v>
      </c>
      <c r="AL187">
        <f t="shared" si="83"/>
        <v>1199.9996774193501</v>
      </c>
      <c r="AM187">
        <f t="shared" si="84"/>
        <v>963.359943677361</v>
      </c>
      <c r="AN187">
        <f t="shared" si="85"/>
        <v>0.80280016887096772</v>
      </c>
      <c r="AO187">
        <f t="shared" si="86"/>
        <v>0.22319976229032254</v>
      </c>
      <c r="AP187">
        <v>10</v>
      </c>
      <c r="AQ187">
        <v>1</v>
      </c>
      <c r="AR187" t="s">
        <v>235</v>
      </c>
      <c r="AS187">
        <v>1560438456.1612899</v>
      </c>
      <c r="AT187">
        <v>588.61283870967702</v>
      </c>
      <c r="AU187">
        <v>614.02599999999995</v>
      </c>
      <c r="AV187">
        <v>19.001654838709701</v>
      </c>
      <c r="AW187">
        <v>19.0223451612903</v>
      </c>
      <c r="AX187">
        <v>600.03238709677396</v>
      </c>
      <c r="AY187">
        <v>99.463664516129001</v>
      </c>
      <c r="AZ187">
        <v>9.9889599999999995E-2</v>
      </c>
      <c r="BA187">
        <v>22.883070967741901</v>
      </c>
      <c r="BB187">
        <v>23.426312903225799</v>
      </c>
      <c r="BC187">
        <v>23.3461580645161</v>
      </c>
      <c r="BD187">
        <v>0</v>
      </c>
      <c r="BE187">
        <v>0</v>
      </c>
      <c r="BF187">
        <v>13002.825806451599</v>
      </c>
      <c r="BG187">
        <v>1039.07612903226</v>
      </c>
      <c r="BH187">
        <v>20.5534580645161</v>
      </c>
      <c r="BI187">
        <v>1199.9996774193501</v>
      </c>
      <c r="BJ187">
        <v>0.33000119354838697</v>
      </c>
      <c r="BK187">
        <v>0.32999419354838699</v>
      </c>
      <c r="BL187">
        <v>0.32999867741935501</v>
      </c>
      <c r="BM187">
        <v>1.00058419354839E-2</v>
      </c>
      <c r="BN187">
        <v>23</v>
      </c>
      <c r="BO187">
        <v>17743.132258064499</v>
      </c>
      <c r="BP187">
        <v>1560432001.5</v>
      </c>
      <c r="BQ187" t="s">
        <v>236</v>
      </c>
      <c r="BR187">
        <v>1</v>
      </c>
      <c r="BS187">
        <v>-1.3480000000000001</v>
      </c>
      <c r="BT187">
        <v>2.1000000000000001E-2</v>
      </c>
      <c r="BU187">
        <v>400</v>
      </c>
      <c r="BV187">
        <v>19</v>
      </c>
      <c r="BW187">
        <v>0.05</v>
      </c>
      <c r="BX187">
        <v>0.02</v>
      </c>
      <c r="BY187">
        <v>15.2597539465047</v>
      </c>
      <c r="BZ187">
        <v>4.31815785365912E-2</v>
      </c>
      <c r="CA187">
        <v>3.3896305531097799E-2</v>
      </c>
      <c r="CB187">
        <v>1</v>
      </c>
      <c r="CC187">
        <v>-25.4171463414634</v>
      </c>
      <c r="CD187">
        <v>-2.1432752613273199E-2</v>
      </c>
      <c r="CE187">
        <v>5.6612060671241998E-2</v>
      </c>
      <c r="CF187">
        <v>1</v>
      </c>
      <c r="CG187">
        <v>-2.0297585365853701E-2</v>
      </c>
      <c r="CH187">
        <v>-2.6753638327522599E-2</v>
      </c>
      <c r="CI187">
        <v>2.8089505330900402E-3</v>
      </c>
      <c r="CJ187">
        <v>1</v>
      </c>
      <c r="CK187">
        <v>3</v>
      </c>
      <c r="CL187">
        <v>3</v>
      </c>
      <c r="CM187" t="s">
        <v>237</v>
      </c>
      <c r="CN187">
        <v>1.8608100000000001</v>
      </c>
      <c r="CO187">
        <v>1.8577600000000001</v>
      </c>
      <c r="CP187">
        <v>1.86052</v>
      </c>
      <c r="CQ187">
        <v>1.85337</v>
      </c>
      <c r="CR187">
        <v>1.8519300000000001</v>
      </c>
      <c r="CS187">
        <v>1.8527199999999999</v>
      </c>
      <c r="CT187">
        <v>1.8564400000000001</v>
      </c>
      <c r="CU187">
        <v>1.86267</v>
      </c>
      <c r="CV187" t="s">
        <v>238</v>
      </c>
      <c r="CW187" t="s">
        <v>19</v>
      </c>
      <c r="CX187" t="s">
        <v>19</v>
      </c>
      <c r="CY187" t="s">
        <v>19</v>
      </c>
      <c r="CZ187" t="s">
        <v>239</v>
      </c>
      <c r="DA187" t="s">
        <v>240</v>
      </c>
      <c r="DB187" t="s">
        <v>241</v>
      </c>
      <c r="DC187" t="s">
        <v>241</v>
      </c>
      <c r="DD187" t="s">
        <v>241</v>
      </c>
      <c r="DE187" t="s">
        <v>241</v>
      </c>
      <c r="DF187">
        <v>0</v>
      </c>
      <c r="DG187">
        <v>100</v>
      </c>
      <c r="DH187">
        <v>100</v>
      </c>
      <c r="DI187">
        <v>-1.3480000000000001</v>
      </c>
      <c r="DJ187">
        <v>2.1000000000000001E-2</v>
      </c>
      <c r="DK187">
        <v>3</v>
      </c>
      <c r="DL187">
        <v>637.54999999999995</v>
      </c>
      <c r="DM187">
        <v>290.13099999999997</v>
      </c>
      <c r="DN187">
        <v>23.000699999999998</v>
      </c>
      <c r="DO187">
        <v>23.607500000000002</v>
      </c>
      <c r="DP187">
        <v>30.000299999999999</v>
      </c>
      <c r="DQ187">
        <v>23.694700000000001</v>
      </c>
      <c r="DR187">
        <v>23.709199999999999</v>
      </c>
      <c r="DS187">
        <v>28.0246</v>
      </c>
      <c r="DT187">
        <v>23.1144</v>
      </c>
      <c r="DU187">
        <v>100</v>
      </c>
      <c r="DV187">
        <v>23</v>
      </c>
      <c r="DW187">
        <v>643.33000000000004</v>
      </c>
      <c r="DX187">
        <v>19</v>
      </c>
      <c r="DY187">
        <v>101.276</v>
      </c>
      <c r="DZ187">
        <v>105.251</v>
      </c>
    </row>
    <row r="188" spans="1:130" x14ac:dyDescent="0.25">
      <c r="A188">
        <v>189</v>
      </c>
      <c r="B188">
        <v>1560438468.5</v>
      </c>
      <c r="C188">
        <v>376</v>
      </c>
      <c r="D188" t="s">
        <v>586</v>
      </c>
      <c r="E188" t="s">
        <v>587</v>
      </c>
      <c r="G188">
        <v>1560438458.1612899</v>
      </c>
      <c r="H188">
        <f t="shared" si="58"/>
        <v>-1.3385460239434701E-5</v>
      </c>
      <c r="I188">
        <f t="shared" si="59"/>
        <v>15.260959011114453</v>
      </c>
      <c r="J188">
        <f t="shared" si="60"/>
        <v>591.94703225806495</v>
      </c>
      <c r="K188">
        <f t="shared" si="61"/>
        <v>19104.655304523927</v>
      </c>
      <c r="L188">
        <f t="shared" si="62"/>
        <v>1902.1294961812555</v>
      </c>
      <c r="M188">
        <f t="shared" si="63"/>
        <v>58.936415878092205</v>
      </c>
      <c r="N188">
        <f t="shared" si="64"/>
        <v>-1.3073235672045884E-3</v>
      </c>
      <c r="O188">
        <f t="shared" si="65"/>
        <v>3</v>
      </c>
      <c r="P188">
        <f t="shared" si="66"/>
        <v>-1.3076084784346775E-3</v>
      </c>
      <c r="Q188">
        <f t="shared" si="67"/>
        <v>-8.1722969675183271E-4</v>
      </c>
      <c r="R188">
        <f t="shared" si="68"/>
        <v>215.02172667926314</v>
      </c>
      <c r="S188">
        <f t="shared" si="69"/>
        <v>24.133425928047885</v>
      </c>
      <c r="T188">
        <f t="shared" si="70"/>
        <v>23.389335483871001</v>
      </c>
      <c r="U188">
        <f t="shared" si="71"/>
        <v>2.886857065509457</v>
      </c>
      <c r="V188">
        <f t="shared" si="72"/>
        <v>67.566467478582865</v>
      </c>
      <c r="W188">
        <f t="shared" si="73"/>
        <v>1.8921242650135808</v>
      </c>
      <c r="X188">
        <f t="shared" si="74"/>
        <v>2.8003895062493007</v>
      </c>
      <c r="Y188">
        <f t="shared" si="75"/>
        <v>0.9947328004958762</v>
      </c>
      <c r="Z188">
        <f t="shared" si="76"/>
        <v>0.59029879655907036</v>
      </c>
      <c r="AA188">
        <f t="shared" si="77"/>
        <v>-81.345382064528579</v>
      </c>
      <c r="AB188">
        <f t="shared" si="78"/>
        <v>-5.6286593958642239</v>
      </c>
      <c r="AC188">
        <f t="shared" si="79"/>
        <v>128.63798401542942</v>
      </c>
      <c r="AD188">
        <v>0</v>
      </c>
      <c r="AE188">
        <v>0</v>
      </c>
      <c r="AF188">
        <v>3</v>
      </c>
      <c r="AG188">
        <v>0</v>
      </c>
      <c r="AH188">
        <v>0</v>
      </c>
      <c r="AI188">
        <f t="shared" si="80"/>
        <v>1</v>
      </c>
      <c r="AJ188">
        <f t="shared" si="81"/>
        <v>0</v>
      </c>
      <c r="AK188">
        <f t="shared" si="82"/>
        <v>68045.196428562194</v>
      </c>
      <c r="AL188">
        <f t="shared" si="83"/>
        <v>1200</v>
      </c>
      <c r="AM188">
        <f t="shared" si="84"/>
        <v>963.3599490967747</v>
      </c>
      <c r="AN188">
        <f t="shared" si="85"/>
        <v>0.8027999575806456</v>
      </c>
      <c r="AO188">
        <f t="shared" si="86"/>
        <v>0.22319977790322593</v>
      </c>
      <c r="AP188">
        <v>10</v>
      </c>
      <c r="AQ188">
        <v>1</v>
      </c>
      <c r="AR188" t="s">
        <v>235</v>
      </c>
      <c r="AS188">
        <v>1560438458.1612899</v>
      </c>
      <c r="AT188">
        <v>591.94703225806495</v>
      </c>
      <c r="AU188">
        <v>617.36729032258097</v>
      </c>
      <c r="AV188">
        <v>19.004164516128998</v>
      </c>
      <c r="AW188">
        <v>19.0260483870968</v>
      </c>
      <c r="AX188">
        <v>600.03464516128997</v>
      </c>
      <c r="AY188">
        <v>99.463761290322594</v>
      </c>
      <c r="AZ188">
        <v>9.9903474193548406E-2</v>
      </c>
      <c r="BA188">
        <v>22.886383870967698</v>
      </c>
      <c r="BB188">
        <v>23.428261290322599</v>
      </c>
      <c r="BC188">
        <v>23.3504096774194</v>
      </c>
      <c r="BD188">
        <v>0</v>
      </c>
      <c r="BE188">
        <v>0</v>
      </c>
      <c r="BF188">
        <v>13004.3580645161</v>
      </c>
      <c r="BG188">
        <v>1039.07322580645</v>
      </c>
      <c r="BH188">
        <v>20.5471838709677</v>
      </c>
      <c r="BI188">
        <v>1200</v>
      </c>
      <c r="BJ188">
        <v>0.33000041935483898</v>
      </c>
      <c r="BK188">
        <v>0.32999532258064501</v>
      </c>
      <c r="BL188">
        <v>0.32999829032258099</v>
      </c>
      <c r="BM188">
        <v>1.00058225806452E-2</v>
      </c>
      <c r="BN188">
        <v>23</v>
      </c>
      <c r="BO188">
        <v>17743.129032258101</v>
      </c>
      <c r="BP188">
        <v>1560432001.5</v>
      </c>
      <c r="BQ188" t="s">
        <v>236</v>
      </c>
      <c r="BR188">
        <v>1</v>
      </c>
      <c r="BS188">
        <v>-1.3480000000000001</v>
      </c>
      <c r="BT188">
        <v>2.1000000000000001E-2</v>
      </c>
      <c r="BU188">
        <v>400</v>
      </c>
      <c r="BV188">
        <v>19</v>
      </c>
      <c r="BW188">
        <v>0.05</v>
      </c>
      <c r="BX188">
        <v>0.02</v>
      </c>
      <c r="BY188">
        <v>15.2580902589025</v>
      </c>
      <c r="BZ188">
        <v>5.4031162631794701E-2</v>
      </c>
      <c r="CA188">
        <v>3.4600743367328601E-2</v>
      </c>
      <c r="CB188">
        <v>1</v>
      </c>
      <c r="CC188">
        <v>-25.4161853658537</v>
      </c>
      <c r="CD188">
        <v>-0.12608780487801699</v>
      </c>
      <c r="CE188">
        <v>6.0040118948939E-2</v>
      </c>
      <c r="CF188">
        <v>1</v>
      </c>
      <c r="CG188">
        <v>-2.1471070731707301E-2</v>
      </c>
      <c r="CH188">
        <v>-2.5577278745646501E-2</v>
      </c>
      <c r="CI188">
        <v>2.6611256490663799E-3</v>
      </c>
      <c r="CJ188">
        <v>1</v>
      </c>
      <c r="CK188">
        <v>3</v>
      </c>
      <c r="CL188">
        <v>3</v>
      </c>
      <c r="CM188" t="s">
        <v>237</v>
      </c>
      <c r="CN188">
        <v>1.8608100000000001</v>
      </c>
      <c r="CO188">
        <v>1.8577600000000001</v>
      </c>
      <c r="CP188">
        <v>1.8605100000000001</v>
      </c>
      <c r="CQ188">
        <v>1.8533500000000001</v>
      </c>
      <c r="CR188">
        <v>1.85192</v>
      </c>
      <c r="CS188">
        <v>1.8527199999999999</v>
      </c>
      <c r="CT188">
        <v>1.8564400000000001</v>
      </c>
      <c r="CU188">
        <v>1.8626799999999999</v>
      </c>
      <c r="CV188" t="s">
        <v>238</v>
      </c>
      <c r="CW188" t="s">
        <v>19</v>
      </c>
      <c r="CX188" t="s">
        <v>19</v>
      </c>
      <c r="CY188" t="s">
        <v>19</v>
      </c>
      <c r="CZ188" t="s">
        <v>239</v>
      </c>
      <c r="DA188" t="s">
        <v>240</v>
      </c>
      <c r="DB188" t="s">
        <v>241</v>
      </c>
      <c r="DC188" t="s">
        <v>241</v>
      </c>
      <c r="DD188" t="s">
        <v>241</v>
      </c>
      <c r="DE188" t="s">
        <v>241</v>
      </c>
      <c r="DF188">
        <v>0</v>
      </c>
      <c r="DG188">
        <v>100</v>
      </c>
      <c r="DH188">
        <v>100</v>
      </c>
      <c r="DI188">
        <v>-1.3480000000000001</v>
      </c>
      <c r="DJ188">
        <v>2.1000000000000001E-2</v>
      </c>
      <c r="DK188">
        <v>3</v>
      </c>
      <c r="DL188">
        <v>637.64300000000003</v>
      </c>
      <c r="DM188">
        <v>290.18099999999998</v>
      </c>
      <c r="DN188">
        <v>23.000900000000001</v>
      </c>
      <c r="DO188">
        <v>23.6081</v>
      </c>
      <c r="DP188">
        <v>30.000399999999999</v>
      </c>
      <c r="DQ188">
        <v>23.695699999999999</v>
      </c>
      <c r="DR188">
        <v>23.7102</v>
      </c>
      <c r="DS188">
        <v>28.114000000000001</v>
      </c>
      <c r="DT188">
        <v>23.1144</v>
      </c>
      <c r="DU188">
        <v>100</v>
      </c>
      <c r="DV188">
        <v>23</v>
      </c>
      <c r="DW188">
        <v>643.33000000000004</v>
      </c>
      <c r="DX188">
        <v>19</v>
      </c>
      <c r="DY188">
        <v>101.27500000000001</v>
      </c>
      <c r="DZ188">
        <v>105.25</v>
      </c>
    </row>
    <row r="189" spans="1:130" x14ac:dyDescent="0.25">
      <c r="A189">
        <v>190</v>
      </c>
      <c r="B189">
        <v>1560438470.5</v>
      </c>
      <c r="C189">
        <v>378</v>
      </c>
      <c r="D189" t="s">
        <v>588</v>
      </c>
      <c r="E189" t="s">
        <v>589</v>
      </c>
      <c r="G189">
        <v>1560438460.1612899</v>
      </c>
      <c r="H189">
        <f t="shared" si="58"/>
        <v>-1.398363962751992E-5</v>
      </c>
      <c r="I189">
        <f t="shared" si="59"/>
        <v>15.267545248593301</v>
      </c>
      <c r="J189">
        <f t="shared" si="60"/>
        <v>595.27561290322603</v>
      </c>
      <c r="K189">
        <f t="shared" si="61"/>
        <v>18331.545612998434</v>
      </c>
      <c r="L189">
        <f t="shared" si="62"/>
        <v>1825.1578139236819</v>
      </c>
      <c r="M189">
        <f t="shared" si="63"/>
        <v>59.267884948999729</v>
      </c>
      <c r="N189">
        <f t="shared" si="64"/>
        <v>-1.3650909767419998E-3</v>
      </c>
      <c r="O189">
        <f t="shared" si="65"/>
        <v>3</v>
      </c>
      <c r="P189">
        <f t="shared" si="66"/>
        <v>-1.365401626315285E-3</v>
      </c>
      <c r="Q189">
        <f t="shared" si="67"/>
        <v>-8.5334810108626574E-4</v>
      </c>
      <c r="R189">
        <f t="shared" si="68"/>
        <v>215.02162386228471</v>
      </c>
      <c r="S189">
        <f t="shared" si="69"/>
        <v>24.137848610546623</v>
      </c>
      <c r="T189">
        <f t="shared" si="70"/>
        <v>23.3935483870968</v>
      </c>
      <c r="U189">
        <f t="shared" si="71"/>
        <v>2.8875910998962424</v>
      </c>
      <c r="V189">
        <f t="shared" si="72"/>
        <v>67.558621833903715</v>
      </c>
      <c r="W189">
        <f t="shared" si="73"/>
        <v>1.8923944683634173</v>
      </c>
      <c r="X189">
        <f t="shared" si="74"/>
        <v>2.8011146719599527</v>
      </c>
      <c r="Y189">
        <f t="shared" si="75"/>
        <v>0.99519663153282512</v>
      </c>
      <c r="Z189">
        <f t="shared" si="76"/>
        <v>0.61667850757362852</v>
      </c>
      <c r="AA189">
        <f t="shared" si="77"/>
        <v>-81.335469212912216</v>
      </c>
      <c r="AB189">
        <f t="shared" si="78"/>
        <v>-5.6282154231113797</v>
      </c>
      <c r="AC189">
        <f t="shared" si="79"/>
        <v>128.67461773383474</v>
      </c>
      <c r="AD189">
        <v>0</v>
      </c>
      <c r="AE189">
        <v>0</v>
      </c>
      <c r="AF189">
        <v>3</v>
      </c>
      <c r="AG189">
        <v>0</v>
      </c>
      <c r="AH189">
        <v>0</v>
      </c>
      <c r="AI189">
        <f t="shared" si="80"/>
        <v>1</v>
      </c>
      <c r="AJ189">
        <f t="shared" si="81"/>
        <v>0</v>
      </c>
      <c r="AK189">
        <f t="shared" si="82"/>
        <v>68045.00838600588</v>
      </c>
      <c r="AL189">
        <f t="shared" si="83"/>
        <v>1199.9993548387099</v>
      </c>
      <c r="AM189">
        <f t="shared" si="84"/>
        <v>963.35929296784434</v>
      </c>
      <c r="AN189">
        <f t="shared" si="85"/>
        <v>0.80279984241935531</v>
      </c>
      <c r="AO189">
        <f t="shared" si="86"/>
        <v>0.22319982319354847</v>
      </c>
      <c r="AP189">
        <v>10</v>
      </c>
      <c r="AQ189">
        <v>1</v>
      </c>
      <c r="AR189" t="s">
        <v>235</v>
      </c>
      <c r="AS189">
        <v>1560438460.1612899</v>
      </c>
      <c r="AT189">
        <v>595.27561290322603</v>
      </c>
      <c r="AU189">
        <v>620.70564516129002</v>
      </c>
      <c r="AV189">
        <v>19.006858064516098</v>
      </c>
      <c r="AW189">
        <v>19.029719354838701</v>
      </c>
      <c r="AX189">
        <v>600.04725806451597</v>
      </c>
      <c r="AY189">
        <v>99.463838709677404</v>
      </c>
      <c r="AZ189">
        <v>9.9932532258064505E-2</v>
      </c>
      <c r="BA189">
        <v>22.890658064516099</v>
      </c>
      <c r="BB189">
        <v>23.4311096774194</v>
      </c>
      <c r="BC189">
        <v>23.3559870967742</v>
      </c>
      <c r="BD189">
        <v>0</v>
      </c>
      <c r="BE189">
        <v>0</v>
      </c>
      <c r="BF189">
        <v>13004.516129032299</v>
      </c>
      <c r="BG189">
        <v>1039.07064516129</v>
      </c>
      <c r="BH189">
        <v>20.541093548387099</v>
      </c>
      <c r="BI189">
        <v>1199.9993548387099</v>
      </c>
      <c r="BJ189">
        <v>0.32999961290322599</v>
      </c>
      <c r="BK189">
        <v>0.32999638709677398</v>
      </c>
      <c r="BL189">
        <v>0.32999809677419401</v>
      </c>
      <c r="BM189">
        <v>1.0005803225806501E-2</v>
      </c>
      <c r="BN189">
        <v>23</v>
      </c>
      <c r="BO189">
        <v>17743.119354838698</v>
      </c>
      <c r="BP189">
        <v>1560432001.5</v>
      </c>
      <c r="BQ189" t="s">
        <v>236</v>
      </c>
      <c r="BR189">
        <v>1</v>
      </c>
      <c r="BS189">
        <v>-1.3480000000000001</v>
      </c>
      <c r="BT189">
        <v>2.1000000000000001E-2</v>
      </c>
      <c r="BU189">
        <v>400</v>
      </c>
      <c r="BV189">
        <v>19</v>
      </c>
      <c r="BW189">
        <v>0.05</v>
      </c>
      <c r="BX189">
        <v>0.02</v>
      </c>
      <c r="BY189">
        <v>15.2643405757058</v>
      </c>
      <c r="BZ189">
        <v>0.17709966561184901</v>
      </c>
      <c r="CA189">
        <v>4.0337020250316102E-2</v>
      </c>
      <c r="CB189">
        <v>1</v>
      </c>
      <c r="CC189">
        <v>-25.425960975609801</v>
      </c>
      <c r="CD189">
        <v>-0.33858815330999598</v>
      </c>
      <c r="CE189">
        <v>6.8986813437906094E-2</v>
      </c>
      <c r="CF189">
        <v>1</v>
      </c>
      <c r="CG189">
        <v>-2.25825926829268E-2</v>
      </c>
      <c r="CH189">
        <v>-2.7409816724738301E-2</v>
      </c>
      <c r="CI189">
        <v>2.87404735880921E-3</v>
      </c>
      <c r="CJ189">
        <v>1</v>
      </c>
      <c r="CK189">
        <v>3</v>
      </c>
      <c r="CL189">
        <v>3</v>
      </c>
      <c r="CM189" t="s">
        <v>237</v>
      </c>
      <c r="CN189">
        <v>1.8608100000000001</v>
      </c>
      <c r="CO189">
        <v>1.85775</v>
      </c>
      <c r="CP189">
        <v>1.8605</v>
      </c>
      <c r="CQ189">
        <v>1.8533299999999999</v>
      </c>
      <c r="CR189">
        <v>1.85189</v>
      </c>
      <c r="CS189">
        <v>1.8527199999999999</v>
      </c>
      <c r="CT189">
        <v>1.8564400000000001</v>
      </c>
      <c r="CU189">
        <v>1.8626799999999999</v>
      </c>
      <c r="CV189" t="s">
        <v>238</v>
      </c>
      <c r="CW189" t="s">
        <v>19</v>
      </c>
      <c r="CX189" t="s">
        <v>19</v>
      </c>
      <c r="CY189" t="s">
        <v>19</v>
      </c>
      <c r="CZ189" t="s">
        <v>239</v>
      </c>
      <c r="DA189" t="s">
        <v>240</v>
      </c>
      <c r="DB189" t="s">
        <v>241</v>
      </c>
      <c r="DC189" t="s">
        <v>241</v>
      </c>
      <c r="DD189" t="s">
        <v>241</v>
      </c>
      <c r="DE189" t="s">
        <v>241</v>
      </c>
      <c r="DF189">
        <v>0</v>
      </c>
      <c r="DG189">
        <v>100</v>
      </c>
      <c r="DH189">
        <v>100</v>
      </c>
      <c r="DI189">
        <v>-1.3480000000000001</v>
      </c>
      <c r="DJ189">
        <v>2.1000000000000001E-2</v>
      </c>
      <c r="DK189">
        <v>3</v>
      </c>
      <c r="DL189">
        <v>637.09500000000003</v>
      </c>
      <c r="DM189">
        <v>290.339</v>
      </c>
      <c r="DN189">
        <v>23.000900000000001</v>
      </c>
      <c r="DO189">
        <v>23.609200000000001</v>
      </c>
      <c r="DP189">
        <v>30.0002</v>
      </c>
      <c r="DQ189">
        <v>23.6966</v>
      </c>
      <c r="DR189">
        <v>23.710699999999999</v>
      </c>
      <c r="DS189">
        <v>28.2514</v>
      </c>
      <c r="DT189">
        <v>23.1144</v>
      </c>
      <c r="DU189">
        <v>100</v>
      </c>
      <c r="DV189">
        <v>23</v>
      </c>
      <c r="DW189">
        <v>648.33000000000004</v>
      </c>
      <c r="DX189">
        <v>19</v>
      </c>
      <c r="DY189">
        <v>101.274</v>
      </c>
      <c r="DZ189">
        <v>105.25</v>
      </c>
    </row>
    <row r="190" spans="1:130" x14ac:dyDescent="0.25">
      <c r="A190">
        <v>191</v>
      </c>
      <c r="B190">
        <v>1560438472.5</v>
      </c>
      <c r="C190">
        <v>380</v>
      </c>
      <c r="D190" t="s">
        <v>590</v>
      </c>
      <c r="E190" t="s">
        <v>591</v>
      </c>
      <c r="G190">
        <v>1560438462.1612899</v>
      </c>
      <c r="H190">
        <f t="shared" si="58"/>
        <v>-1.4346737596132593E-5</v>
      </c>
      <c r="I190">
        <f t="shared" si="59"/>
        <v>15.273476411680136</v>
      </c>
      <c r="J190">
        <f t="shared" si="60"/>
        <v>598.601</v>
      </c>
      <c r="K190">
        <f t="shared" si="61"/>
        <v>17902.071304436555</v>
      </c>
      <c r="L190">
        <f t="shared" si="62"/>
        <v>1782.3991466641148</v>
      </c>
      <c r="M190">
        <f t="shared" si="63"/>
        <v>59.599020328327676</v>
      </c>
      <c r="N190">
        <f t="shared" si="64"/>
        <v>-1.399741398471576E-3</v>
      </c>
      <c r="O190">
        <f t="shared" si="65"/>
        <v>3</v>
      </c>
      <c r="P190">
        <f t="shared" si="66"/>
        <v>-1.4000680206664434E-3</v>
      </c>
      <c r="Q190">
        <f t="shared" si="67"/>
        <v>-8.7501316209073949E-4</v>
      </c>
      <c r="R190">
        <f t="shared" si="68"/>
        <v>215.02140647123645</v>
      </c>
      <c r="S190">
        <f t="shared" si="69"/>
        <v>24.143000346591261</v>
      </c>
      <c r="T190">
        <f t="shared" si="70"/>
        <v>23.398464516129049</v>
      </c>
      <c r="U190">
        <f t="shared" si="71"/>
        <v>2.8884478670823897</v>
      </c>
      <c r="V190">
        <f t="shared" si="72"/>
        <v>67.548681603650465</v>
      </c>
      <c r="W190">
        <f t="shared" si="73"/>
        <v>1.8926965888048035</v>
      </c>
      <c r="X190">
        <f t="shared" si="74"/>
        <v>2.8019741375714999</v>
      </c>
      <c r="Y190">
        <f t="shared" si="75"/>
        <v>0.99575127827758614</v>
      </c>
      <c r="Z190">
        <f t="shared" si="76"/>
        <v>0.63269112798944738</v>
      </c>
      <c r="AA190">
        <f t="shared" si="77"/>
        <v>-81.311469677416085</v>
      </c>
      <c r="AB190">
        <f t="shared" si="78"/>
        <v>-5.6268391572943486</v>
      </c>
      <c r="AC190">
        <f t="shared" si="79"/>
        <v>128.71578876451548</v>
      </c>
      <c r="AD190">
        <v>0</v>
      </c>
      <c r="AE190">
        <v>0</v>
      </c>
      <c r="AF190">
        <v>3</v>
      </c>
      <c r="AG190">
        <v>0</v>
      </c>
      <c r="AH190">
        <v>0</v>
      </c>
      <c r="AI190">
        <f t="shared" si="80"/>
        <v>1</v>
      </c>
      <c r="AJ190">
        <f t="shared" si="81"/>
        <v>0</v>
      </c>
      <c r="AK190">
        <f t="shared" si="82"/>
        <v>68047.59956369047</v>
      </c>
      <c r="AL190">
        <f t="shared" si="83"/>
        <v>1199.9983870967701</v>
      </c>
      <c r="AM190">
        <f t="shared" si="84"/>
        <v>963.35822264580599</v>
      </c>
      <c r="AN190">
        <f t="shared" si="85"/>
        <v>0.8027995979032253</v>
      </c>
      <c r="AO190">
        <f t="shared" si="86"/>
        <v>0.22319984551612893</v>
      </c>
      <c r="AP190">
        <v>10</v>
      </c>
      <c r="AQ190">
        <v>1</v>
      </c>
      <c r="AR190" t="s">
        <v>235</v>
      </c>
      <c r="AS190">
        <v>1560438462.1612899</v>
      </c>
      <c r="AT190">
        <v>598.601</v>
      </c>
      <c r="AU190">
        <v>624.04048387096805</v>
      </c>
      <c r="AV190">
        <v>19.009877419354801</v>
      </c>
      <c r="AW190">
        <v>19.033332258064501</v>
      </c>
      <c r="AX190">
        <v>600.04709677419396</v>
      </c>
      <c r="AY190">
        <v>99.4639064516129</v>
      </c>
      <c r="AZ190">
        <v>9.9943806451612896E-2</v>
      </c>
      <c r="BA190">
        <v>22.895722580645199</v>
      </c>
      <c r="BB190">
        <v>23.4353612903226</v>
      </c>
      <c r="BC190">
        <v>23.361567741935499</v>
      </c>
      <c r="BD190">
        <v>0</v>
      </c>
      <c r="BE190">
        <v>0</v>
      </c>
      <c r="BF190">
        <v>13005.3064516129</v>
      </c>
      <c r="BG190">
        <v>1039.0716129032301</v>
      </c>
      <c r="BH190">
        <v>20.535722580645199</v>
      </c>
      <c r="BI190">
        <v>1199.9983870967701</v>
      </c>
      <c r="BJ190">
        <v>0.32999870967741901</v>
      </c>
      <c r="BK190">
        <v>0.32999787096774202</v>
      </c>
      <c r="BL190">
        <v>0.329997516129032</v>
      </c>
      <c r="BM190">
        <v>1.00057774193548E-2</v>
      </c>
      <c r="BN190">
        <v>23</v>
      </c>
      <c r="BO190">
        <v>17743.109677419401</v>
      </c>
      <c r="BP190">
        <v>1560432001.5</v>
      </c>
      <c r="BQ190" t="s">
        <v>236</v>
      </c>
      <c r="BR190">
        <v>1</v>
      </c>
      <c r="BS190">
        <v>-1.3480000000000001</v>
      </c>
      <c r="BT190">
        <v>2.1000000000000001E-2</v>
      </c>
      <c r="BU190">
        <v>400</v>
      </c>
      <c r="BV190">
        <v>19</v>
      </c>
      <c r="BW190">
        <v>0.05</v>
      </c>
      <c r="BX190">
        <v>0.02</v>
      </c>
      <c r="BY190">
        <v>15.270572619644501</v>
      </c>
      <c r="BZ190">
        <v>0.34658223359197698</v>
      </c>
      <c r="CA190">
        <v>4.7289328550110803E-2</v>
      </c>
      <c r="CB190">
        <v>1</v>
      </c>
      <c r="CC190">
        <v>-25.437058536585401</v>
      </c>
      <c r="CD190">
        <v>-0.59073031358880401</v>
      </c>
      <c r="CE190">
        <v>7.9442232350212999E-2</v>
      </c>
      <c r="CF190">
        <v>1</v>
      </c>
      <c r="CG190">
        <v>-2.3293012195122E-2</v>
      </c>
      <c r="CH190">
        <v>-2.6817221602786202E-2</v>
      </c>
      <c r="CI190">
        <v>2.8311178526696699E-3</v>
      </c>
      <c r="CJ190">
        <v>1</v>
      </c>
      <c r="CK190">
        <v>3</v>
      </c>
      <c r="CL190">
        <v>3</v>
      </c>
      <c r="CM190" t="s">
        <v>237</v>
      </c>
      <c r="CN190">
        <v>1.8608100000000001</v>
      </c>
      <c r="CO190">
        <v>1.8577600000000001</v>
      </c>
      <c r="CP190">
        <v>1.8605100000000001</v>
      </c>
      <c r="CQ190">
        <v>1.8533299999999999</v>
      </c>
      <c r="CR190">
        <v>1.8519000000000001</v>
      </c>
      <c r="CS190">
        <v>1.8527199999999999</v>
      </c>
      <c r="CT190">
        <v>1.8564499999999999</v>
      </c>
      <c r="CU190">
        <v>1.86266</v>
      </c>
      <c r="CV190" t="s">
        <v>238</v>
      </c>
      <c r="CW190" t="s">
        <v>19</v>
      </c>
      <c r="CX190" t="s">
        <v>19</v>
      </c>
      <c r="CY190" t="s">
        <v>19</v>
      </c>
      <c r="CZ190" t="s">
        <v>239</v>
      </c>
      <c r="DA190" t="s">
        <v>240</v>
      </c>
      <c r="DB190" t="s">
        <v>241</v>
      </c>
      <c r="DC190" t="s">
        <v>241</v>
      </c>
      <c r="DD190" t="s">
        <v>241</v>
      </c>
      <c r="DE190" t="s">
        <v>241</v>
      </c>
      <c r="DF190">
        <v>0</v>
      </c>
      <c r="DG190">
        <v>100</v>
      </c>
      <c r="DH190">
        <v>100</v>
      </c>
      <c r="DI190">
        <v>-1.3480000000000001</v>
      </c>
      <c r="DJ190">
        <v>2.1000000000000001E-2</v>
      </c>
      <c r="DK190">
        <v>3</v>
      </c>
      <c r="DL190">
        <v>636.98099999999999</v>
      </c>
      <c r="DM190">
        <v>290.255</v>
      </c>
      <c r="DN190">
        <v>23.001000000000001</v>
      </c>
      <c r="DO190">
        <v>23.610600000000002</v>
      </c>
      <c r="DP190">
        <v>30.0001</v>
      </c>
      <c r="DQ190">
        <v>23.697199999999999</v>
      </c>
      <c r="DR190">
        <v>23.7117</v>
      </c>
      <c r="DS190">
        <v>28.374500000000001</v>
      </c>
      <c r="DT190">
        <v>23.1144</v>
      </c>
      <c r="DU190">
        <v>100</v>
      </c>
      <c r="DV190">
        <v>23</v>
      </c>
      <c r="DW190">
        <v>653.33000000000004</v>
      </c>
      <c r="DX190">
        <v>19</v>
      </c>
      <c r="DY190">
        <v>101.27500000000001</v>
      </c>
      <c r="DZ190">
        <v>105.25</v>
      </c>
    </row>
    <row r="191" spans="1:130" x14ac:dyDescent="0.25">
      <c r="A191">
        <v>192</v>
      </c>
      <c r="B191">
        <v>1560438474.5</v>
      </c>
      <c r="C191">
        <v>382</v>
      </c>
      <c r="D191" t="s">
        <v>592</v>
      </c>
      <c r="E191" t="s">
        <v>593</v>
      </c>
      <c r="G191">
        <v>1560438464.1612899</v>
      </c>
      <c r="H191">
        <f t="shared" si="58"/>
        <v>-1.4553637805931678E-5</v>
      </c>
      <c r="I191">
        <f t="shared" si="59"/>
        <v>15.28662171608174</v>
      </c>
      <c r="J191">
        <f t="shared" si="60"/>
        <v>601.92819354838696</v>
      </c>
      <c r="K191">
        <f t="shared" si="61"/>
        <v>17684.905201738671</v>
      </c>
      <c r="L191">
        <f t="shared" si="62"/>
        <v>1760.7761597222573</v>
      </c>
      <c r="M191">
        <f t="shared" si="63"/>
        <v>59.930251306096075</v>
      </c>
      <c r="N191">
        <f t="shared" si="64"/>
        <v>-1.4190016729464913E-3</v>
      </c>
      <c r="O191">
        <f t="shared" si="65"/>
        <v>3</v>
      </c>
      <c r="P191">
        <f t="shared" si="66"/>
        <v>-1.4193373466247141E-3</v>
      </c>
      <c r="Q191">
        <f t="shared" si="67"/>
        <v>-8.87055677350048E-4</v>
      </c>
      <c r="R191">
        <f t="shared" si="68"/>
        <v>215.02144717266827</v>
      </c>
      <c r="S191">
        <f t="shared" si="69"/>
        <v>24.14856820211596</v>
      </c>
      <c r="T191">
        <f t="shared" si="70"/>
        <v>23.403966129032248</v>
      </c>
      <c r="U191">
        <f t="shared" si="71"/>
        <v>2.8894069341449549</v>
      </c>
      <c r="V191">
        <f t="shared" si="72"/>
        <v>67.537507591728001</v>
      </c>
      <c r="W191">
        <f t="shared" si="73"/>
        <v>1.8930162655960356</v>
      </c>
      <c r="X191">
        <f t="shared" si="74"/>
        <v>2.8029110535726853</v>
      </c>
      <c r="Y191">
        <f t="shared" si="75"/>
        <v>0.99639066854891922</v>
      </c>
      <c r="Z191">
        <f t="shared" si="76"/>
        <v>0.64181542724158702</v>
      </c>
      <c r="AA191">
        <f t="shared" si="77"/>
        <v>-81.308600167735861</v>
      </c>
      <c r="AB191">
        <f t="shared" si="78"/>
        <v>-5.6269546785899012</v>
      </c>
      <c r="AC191">
        <f t="shared" si="79"/>
        <v>128.72770775358413</v>
      </c>
      <c r="AD191">
        <v>0</v>
      </c>
      <c r="AE191">
        <v>0</v>
      </c>
      <c r="AF191">
        <v>3</v>
      </c>
      <c r="AG191">
        <v>0</v>
      </c>
      <c r="AH191">
        <v>0</v>
      </c>
      <c r="AI191">
        <f t="shared" si="80"/>
        <v>1</v>
      </c>
      <c r="AJ191">
        <f t="shared" si="81"/>
        <v>0</v>
      </c>
      <c r="AK191">
        <f t="shared" si="82"/>
        <v>68047.06965118456</v>
      </c>
      <c r="AL191">
        <f t="shared" si="83"/>
        <v>1199.9983870967701</v>
      </c>
      <c r="AM191">
        <f t="shared" si="84"/>
        <v>963.35817290393834</v>
      </c>
      <c r="AN191">
        <f t="shared" si="85"/>
        <v>0.80279955645161327</v>
      </c>
      <c r="AO191">
        <f t="shared" si="86"/>
        <v>0.22319989929032266</v>
      </c>
      <c r="AP191">
        <v>10</v>
      </c>
      <c r="AQ191">
        <v>1</v>
      </c>
      <c r="AR191" t="s">
        <v>235</v>
      </c>
      <c r="AS191">
        <v>1560438464.1612899</v>
      </c>
      <c r="AT191">
        <v>601.92819354838696</v>
      </c>
      <c r="AU191">
        <v>627.38987096774201</v>
      </c>
      <c r="AV191">
        <v>19.013100000000001</v>
      </c>
      <c r="AW191">
        <v>19.036893548387098</v>
      </c>
      <c r="AX191">
        <v>600.03358064516101</v>
      </c>
      <c r="AY191">
        <v>99.463880645161296</v>
      </c>
      <c r="AZ191">
        <v>9.9907774193548404E-2</v>
      </c>
      <c r="BA191">
        <v>22.901241935483899</v>
      </c>
      <c r="BB191">
        <v>23.4407580645161</v>
      </c>
      <c r="BC191">
        <v>23.367174193548401</v>
      </c>
      <c r="BD191">
        <v>0</v>
      </c>
      <c r="BE191">
        <v>0</v>
      </c>
      <c r="BF191">
        <v>13005.467741935499</v>
      </c>
      <c r="BG191">
        <v>1039.07322580645</v>
      </c>
      <c r="BH191">
        <v>20.532045161290299</v>
      </c>
      <c r="BI191">
        <v>1199.9983870967701</v>
      </c>
      <c r="BJ191">
        <v>0.32999803225806501</v>
      </c>
      <c r="BK191">
        <v>0.32999870967741901</v>
      </c>
      <c r="BL191">
        <v>0.329997483870968</v>
      </c>
      <c r="BM191">
        <v>1.0005735483871001E-2</v>
      </c>
      <c r="BN191">
        <v>23</v>
      </c>
      <c r="BO191">
        <v>17743.106451612901</v>
      </c>
      <c r="BP191">
        <v>1560432001.5</v>
      </c>
      <c r="BQ191" t="s">
        <v>236</v>
      </c>
      <c r="BR191">
        <v>1</v>
      </c>
      <c r="BS191">
        <v>-1.3480000000000001</v>
      </c>
      <c r="BT191">
        <v>2.1000000000000001E-2</v>
      </c>
      <c r="BU191">
        <v>400</v>
      </c>
      <c r="BV191">
        <v>19</v>
      </c>
      <c r="BW191">
        <v>0.05</v>
      </c>
      <c r="BX191">
        <v>0.02</v>
      </c>
      <c r="BY191">
        <v>15.279040193942601</v>
      </c>
      <c r="BZ191">
        <v>0.43058698792871403</v>
      </c>
      <c r="CA191">
        <v>5.1712509163757199E-2</v>
      </c>
      <c r="CB191">
        <v>1</v>
      </c>
      <c r="CC191">
        <v>-25.452556097561001</v>
      </c>
      <c r="CD191">
        <v>-0.73860209059233295</v>
      </c>
      <c r="CE191">
        <v>8.7959855169027698E-2</v>
      </c>
      <c r="CF191">
        <v>1</v>
      </c>
      <c r="CG191">
        <v>-2.3658663414634101E-2</v>
      </c>
      <c r="CH191">
        <v>-2.1753183972125799E-2</v>
      </c>
      <c r="CI191">
        <v>2.6414431320550902E-3</v>
      </c>
      <c r="CJ191">
        <v>1</v>
      </c>
      <c r="CK191">
        <v>3</v>
      </c>
      <c r="CL191">
        <v>3</v>
      </c>
      <c r="CM191" t="s">
        <v>237</v>
      </c>
      <c r="CN191">
        <v>1.8608100000000001</v>
      </c>
      <c r="CO191">
        <v>1.8577600000000001</v>
      </c>
      <c r="CP191">
        <v>1.8605100000000001</v>
      </c>
      <c r="CQ191">
        <v>1.8533299999999999</v>
      </c>
      <c r="CR191">
        <v>1.85192</v>
      </c>
      <c r="CS191">
        <v>1.8527199999999999</v>
      </c>
      <c r="CT191">
        <v>1.8564400000000001</v>
      </c>
      <c r="CU191">
        <v>1.86266</v>
      </c>
      <c r="CV191" t="s">
        <v>238</v>
      </c>
      <c r="CW191" t="s">
        <v>19</v>
      </c>
      <c r="CX191" t="s">
        <v>19</v>
      </c>
      <c r="CY191" t="s">
        <v>19</v>
      </c>
      <c r="CZ191" t="s">
        <v>239</v>
      </c>
      <c r="DA191" t="s">
        <v>240</v>
      </c>
      <c r="DB191" t="s">
        <v>241</v>
      </c>
      <c r="DC191" t="s">
        <v>241</v>
      </c>
      <c r="DD191" t="s">
        <v>241</v>
      </c>
      <c r="DE191" t="s">
        <v>241</v>
      </c>
      <c r="DF191">
        <v>0</v>
      </c>
      <c r="DG191">
        <v>100</v>
      </c>
      <c r="DH191">
        <v>100</v>
      </c>
      <c r="DI191">
        <v>-1.3480000000000001</v>
      </c>
      <c r="DJ191">
        <v>2.1000000000000001E-2</v>
      </c>
      <c r="DK191">
        <v>3</v>
      </c>
      <c r="DL191">
        <v>636.97400000000005</v>
      </c>
      <c r="DM191">
        <v>290.20499999999998</v>
      </c>
      <c r="DN191">
        <v>23.001100000000001</v>
      </c>
      <c r="DO191">
        <v>23.611499999999999</v>
      </c>
      <c r="DP191">
        <v>30.0002</v>
      </c>
      <c r="DQ191">
        <v>23.6981</v>
      </c>
      <c r="DR191">
        <v>23.712599999999998</v>
      </c>
      <c r="DS191">
        <v>28.464099999999998</v>
      </c>
      <c r="DT191">
        <v>23.1144</v>
      </c>
      <c r="DU191">
        <v>100</v>
      </c>
      <c r="DV191">
        <v>23</v>
      </c>
      <c r="DW191">
        <v>653.33000000000004</v>
      </c>
      <c r="DX191">
        <v>19</v>
      </c>
      <c r="DY191">
        <v>101.27500000000001</v>
      </c>
      <c r="DZ191">
        <v>105.25</v>
      </c>
    </row>
    <row r="192" spans="1:130" x14ac:dyDescent="0.25">
      <c r="A192">
        <v>193</v>
      </c>
      <c r="B192">
        <v>1560438476.5</v>
      </c>
      <c r="C192">
        <v>384</v>
      </c>
      <c r="D192" t="s">
        <v>594</v>
      </c>
      <c r="E192" t="s">
        <v>595</v>
      </c>
      <c r="G192">
        <v>1560438466.1612899</v>
      </c>
      <c r="H192">
        <f t="shared" ref="H192:H255" si="87">AX192*AI192*(AV192-AW192)/(100*AP192*(1000-AI192*AV192))</f>
        <v>-1.4683989035399308E-5</v>
      </c>
      <c r="I192">
        <f t="shared" ref="I192:I255" si="88">AX192*AI192*(AU192-AT192*(1000-AI192*AW192)/(1000-AI192*AV192))/(100*AP192)</f>
        <v>15.300300581766784</v>
      </c>
      <c r="J192">
        <f t="shared" ref="J192:J255" si="89">AT192 - IF(AI192&gt;1, I192*AP192*100/(AK192*BF192), 0)</f>
        <v>605.261161290323</v>
      </c>
      <c r="K192">
        <f t="shared" ref="K192:K255" si="90">((Q192-H192/2)*J192-I192)/(Q192+H192/2)</f>
        <v>17561.154244418765</v>
      </c>
      <c r="L192">
        <f t="shared" ref="L192:L255" si="91">K192*(AY192+AZ192)/1000</f>
        <v>1748.4519088855732</v>
      </c>
      <c r="M192">
        <f t="shared" ref="M192:M255" si="92">(AT192 - IF(AI192&gt;1, I192*AP192*100/(AK192*BF192), 0))*(AY192+AZ192)/1000</f>
        <v>60.261986091757059</v>
      </c>
      <c r="N192">
        <f t="shared" ref="N192:N255" si="93">2/((1/P192-1/O192)+SIGN(P192)*SQRT((1/P192-1/O192)*(1/P192-1/O192) + 4*AQ192/((AQ192+1)*(AQ192+1))*(2*1/P192*1/O192-1/O192*1/O192)))</f>
        <v>-1.4308960961121921E-3</v>
      </c>
      <c r="O192">
        <f t="shared" ref="O192:O255" si="94">AF192+AE192*AP192+AD192*AP192*AP192</f>
        <v>3</v>
      </c>
      <c r="P192">
        <f t="shared" ref="P192:P255" si="95">H192*(1000-(1000*0.61365*EXP(17.502*T192/(240.97+T192))/(AY192+AZ192)+AV192)/2)/(1000*0.61365*EXP(17.502*T192/(240.97+T192))/(AY192+AZ192)-AV192)</f>
        <v>-1.4312374214520197E-3</v>
      </c>
      <c r="Q192">
        <f t="shared" ref="Q192:Q255" si="96">1/((AQ192+1)/(N192/1.6)+1/(O192/1.37)) + AQ192/((AQ192+1)/(N192/1.6) + AQ192/(O192/1.37))</f>
        <v>-8.9449271619572196E-4</v>
      </c>
      <c r="R192">
        <f t="shared" ref="R192:R255" si="97">(AM192*AO192)</f>
        <v>215.02143226082953</v>
      </c>
      <c r="S192">
        <f t="shared" ref="S192:S255" si="98">(BA192+(R192+2*0.95*0.0000000567*(((BA192+$B$7)+273)^4-(BA192+273)^4)-44100*H192)/(1.84*29.3*O192+8*0.95*0.0000000567*(BA192+273)^3))</f>
        <v>24.154016292617822</v>
      </c>
      <c r="T192">
        <f t="shared" ref="T192:T255" si="99">($C$7*BB192+$D$7*BC192+$E$7*S192)</f>
        <v>23.409035483870952</v>
      </c>
      <c r="U192">
        <f t="shared" ref="U192:U255" si="100">0.61365*EXP(17.502*T192/(240.97+T192))</f>
        <v>2.8902908944902328</v>
      </c>
      <c r="V192">
        <f t="shared" ref="V192:V255" si="101">(W192/X192*100)</f>
        <v>67.526984964997681</v>
      </c>
      <c r="W192">
        <f t="shared" ref="W192:W255" si="102">AV192*(AY192+AZ192)/1000</f>
        <v>1.8933427141538024</v>
      </c>
      <c r="X192">
        <f t="shared" ref="X192:X255" si="103">0.61365*EXP(17.502*BA192/(240.97+BA192))</f>
        <v>2.8038312611398366</v>
      </c>
      <c r="Y192">
        <f t="shared" ref="Y192:Y255" si="104">(U192-AV192*(AY192+AZ192)/1000)</f>
        <v>0.9969481803364304</v>
      </c>
      <c r="Z192">
        <f t="shared" ref="Z192:Z255" si="105">(-H192*44100)</f>
        <v>0.64756391646110945</v>
      </c>
      <c r="AA192">
        <f t="shared" ref="AA192:AA255" si="106">2*29.3*O192*0.92*(BA192-T192)</f>
        <v>-81.251992567736281</v>
      </c>
      <c r="AB192">
        <f t="shared" ref="AB192:AB255" si="107">2*0.95*0.0000000567*(((BA192+$B$7)+273)^4-(T192+273)^4)</f>
        <v>-5.6233358770515034</v>
      </c>
      <c r="AC192">
        <f t="shared" ref="AC192:AC255" si="108">R192+AB192+Z192+AA192</f>
        <v>128.79366773250285</v>
      </c>
      <c r="AD192">
        <v>0</v>
      </c>
      <c r="AE192">
        <v>0</v>
      </c>
      <c r="AF192">
        <v>3</v>
      </c>
      <c r="AG192">
        <v>0</v>
      </c>
      <c r="AH192">
        <v>0</v>
      </c>
      <c r="AI192">
        <f t="shared" ref="AI192:AI255" si="109">IF(AG192*$H$13&gt;=AK192,1,(AK192/(AK192-AG192*$H$13)))</f>
        <v>1</v>
      </c>
      <c r="AJ192">
        <f t="shared" ref="AJ192:AJ255" si="110">(AI192-1)*100</f>
        <v>0</v>
      </c>
      <c r="AK192">
        <f t="shared" ref="AK192:AK255" si="111">MAX(0,($B$13+$C$13*BF192)/(1+$D$13*BF192)*AY192/(BA192+273)*$E$13)</f>
        <v>68044.67061482936</v>
      </c>
      <c r="AL192">
        <f t="shared" ref="AL192:AL255" si="112">$B$11*BG192+$C$11*BH192+$D$11*BI192</f>
        <v>1199.9980645161299</v>
      </c>
      <c r="AM192">
        <f t="shared" ref="AM192:AM255" si="113">AL192*AN192</f>
        <v>963.35790309765093</v>
      </c>
      <c r="AN192">
        <f t="shared" ref="AN192:AN255" si="114">($B$11*$D$9+$C$11*$D$9+$D$11*(BJ192*$E$9+BK192*$F$9+BL192*$G$9+BM192*$H$9))/($B$11+$C$11+$D$11)</f>
        <v>0.80279954741935489</v>
      </c>
      <c r="AO192">
        <f t="shared" ref="AO192:AO255" si="115">($B$11*$K$9+$C$11*$K$9+$D$11*(BJ192*$L$9+BK192*$M$9+BL192*$N$9+BM192*$O$9))/($B$11+$C$11+$D$11)</f>
        <v>0.22319994632258064</v>
      </c>
      <c r="AP192">
        <v>10</v>
      </c>
      <c r="AQ192">
        <v>1</v>
      </c>
      <c r="AR192" t="s">
        <v>235</v>
      </c>
      <c r="AS192">
        <v>1560438466.1612899</v>
      </c>
      <c r="AT192">
        <v>605.261161290323</v>
      </c>
      <c r="AU192">
        <v>630.74529032258101</v>
      </c>
      <c r="AV192">
        <v>19.016412903225799</v>
      </c>
      <c r="AW192">
        <v>19.040419354838701</v>
      </c>
      <c r="AX192">
        <v>600.03670967741903</v>
      </c>
      <c r="AY192">
        <v>99.463722580645197</v>
      </c>
      <c r="AZ192">
        <v>9.9887222580645196E-2</v>
      </c>
      <c r="BA192">
        <v>22.906661290322599</v>
      </c>
      <c r="BB192">
        <v>23.446164516128999</v>
      </c>
      <c r="BC192">
        <v>23.371906451612901</v>
      </c>
      <c r="BD192">
        <v>0</v>
      </c>
      <c r="BE192">
        <v>0</v>
      </c>
      <c r="BF192">
        <v>13005.245161290301</v>
      </c>
      <c r="BG192">
        <v>1039.0754838709699</v>
      </c>
      <c r="BH192">
        <v>20.529535483871001</v>
      </c>
      <c r="BI192">
        <v>1199.9980645161299</v>
      </c>
      <c r="BJ192">
        <v>0.32999738709677401</v>
      </c>
      <c r="BK192">
        <v>0.329998870967742</v>
      </c>
      <c r="BL192">
        <v>0.32999800000000001</v>
      </c>
      <c r="BM192">
        <v>1.00056967741936E-2</v>
      </c>
      <c r="BN192">
        <v>23</v>
      </c>
      <c r="BO192">
        <v>17743.096774193498</v>
      </c>
      <c r="BP192">
        <v>1560432001.5</v>
      </c>
      <c r="BQ192" t="s">
        <v>236</v>
      </c>
      <c r="BR192">
        <v>1</v>
      </c>
      <c r="BS192">
        <v>-1.3480000000000001</v>
      </c>
      <c r="BT192">
        <v>2.1000000000000001E-2</v>
      </c>
      <c r="BU192">
        <v>400</v>
      </c>
      <c r="BV192">
        <v>19</v>
      </c>
      <c r="BW192">
        <v>0.05</v>
      </c>
      <c r="BX192">
        <v>0.02</v>
      </c>
      <c r="BY192">
        <v>15.294423848315301</v>
      </c>
      <c r="BZ192">
        <v>0.44521029314066501</v>
      </c>
      <c r="CA192">
        <v>5.27815579518418E-2</v>
      </c>
      <c r="CB192">
        <v>1</v>
      </c>
      <c r="CC192">
        <v>-25.477514634146299</v>
      </c>
      <c r="CD192">
        <v>-0.70896376306624598</v>
      </c>
      <c r="CE192">
        <v>8.5798207841239704E-2</v>
      </c>
      <c r="CF192">
        <v>1</v>
      </c>
      <c r="CG192">
        <v>-2.3956302439024399E-2</v>
      </c>
      <c r="CH192">
        <v>-1.50712787456451E-2</v>
      </c>
      <c r="CI192">
        <v>2.42159662664722E-3</v>
      </c>
      <c r="CJ192">
        <v>1</v>
      </c>
      <c r="CK192">
        <v>3</v>
      </c>
      <c r="CL192">
        <v>3</v>
      </c>
      <c r="CM192" t="s">
        <v>237</v>
      </c>
      <c r="CN192">
        <v>1.8608100000000001</v>
      </c>
      <c r="CO192">
        <v>1.8577600000000001</v>
      </c>
      <c r="CP192">
        <v>1.8605100000000001</v>
      </c>
      <c r="CQ192">
        <v>1.8533299999999999</v>
      </c>
      <c r="CR192">
        <v>1.8519099999999999</v>
      </c>
      <c r="CS192">
        <v>1.8527199999999999</v>
      </c>
      <c r="CT192">
        <v>1.8564099999999999</v>
      </c>
      <c r="CU192">
        <v>1.8626499999999999</v>
      </c>
      <c r="CV192" t="s">
        <v>238</v>
      </c>
      <c r="CW192" t="s">
        <v>19</v>
      </c>
      <c r="CX192" t="s">
        <v>19</v>
      </c>
      <c r="CY192" t="s">
        <v>19</v>
      </c>
      <c r="CZ192" t="s">
        <v>239</v>
      </c>
      <c r="DA192" t="s">
        <v>240</v>
      </c>
      <c r="DB192" t="s">
        <v>241</v>
      </c>
      <c r="DC192" t="s">
        <v>241</v>
      </c>
      <c r="DD192" t="s">
        <v>241</v>
      </c>
      <c r="DE192" t="s">
        <v>241</v>
      </c>
      <c r="DF192">
        <v>0</v>
      </c>
      <c r="DG192">
        <v>100</v>
      </c>
      <c r="DH192">
        <v>100</v>
      </c>
      <c r="DI192">
        <v>-1.3480000000000001</v>
      </c>
      <c r="DJ192">
        <v>2.1000000000000001E-2</v>
      </c>
      <c r="DK192">
        <v>3</v>
      </c>
      <c r="DL192">
        <v>636.79999999999995</v>
      </c>
      <c r="DM192">
        <v>290.30700000000002</v>
      </c>
      <c r="DN192">
        <v>23.001000000000001</v>
      </c>
      <c r="DO192">
        <v>23.612500000000001</v>
      </c>
      <c r="DP192">
        <v>30.000299999999999</v>
      </c>
      <c r="DQ192">
        <v>23.698599999999999</v>
      </c>
      <c r="DR192">
        <v>23.713100000000001</v>
      </c>
      <c r="DS192">
        <v>28.597300000000001</v>
      </c>
      <c r="DT192">
        <v>23.1144</v>
      </c>
      <c r="DU192">
        <v>100</v>
      </c>
      <c r="DV192">
        <v>23</v>
      </c>
      <c r="DW192">
        <v>658.33</v>
      </c>
      <c r="DX192">
        <v>19</v>
      </c>
      <c r="DY192">
        <v>101.27500000000001</v>
      </c>
      <c r="DZ192">
        <v>105.25</v>
      </c>
    </row>
    <row r="193" spans="1:130" x14ac:dyDescent="0.25">
      <c r="A193">
        <v>194</v>
      </c>
      <c r="B193">
        <v>1560438478.5</v>
      </c>
      <c r="C193">
        <v>386</v>
      </c>
      <c r="D193" t="s">
        <v>596</v>
      </c>
      <c r="E193" t="s">
        <v>597</v>
      </c>
      <c r="G193">
        <v>1560438468.1612899</v>
      </c>
      <c r="H193">
        <f t="shared" si="87"/>
        <v>-1.4739420261056342E-5</v>
      </c>
      <c r="I193">
        <f t="shared" si="88"/>
        <v>15.310101949879815</v>
      </c>
      <c r="J193">
        <f t="shared" si="89"/>
        <v>608.60016129032294</v>
      </c>
      <c r="K193">
        <f t="shared" si="90"/>
        <v>17519.562885756677</v>
      </c>
      <c r="L193">
        <f t="shared" si="91"/>
        <v>1744.3080234233526</v>
      </c>
      <c r="M193">
        <f t="shared" si="92"/>
        <v>60.594328255673624</v>
      </c>
      <c r="N193">
        <f t="shared" si="93"/>
        <v>-1.4356030361565833E-3</v>
      </c>
      <c r="O193">
        <f t="shared" si="94"/>
        <v>3</v>
      </c>
      <c r="P193">
        <f t="shared" si="95"/>
        <v>-1.4359466110423452E-3</v>
      </c>
      <c r="Q193">
        <f t="shared" si="96"/>
        <v>-8.9743575752001072E-4</v>
      </c>
      <c r="R193">
        <f t="shared" si="97"/>
        <v>215.02141145467974</v>
      </c>
      <c r="S193">
        <f t="shared" si="98"/>
        <v>24.159077798078524</v>
      </c>
      <c r="T193">
        <f t="shared" si="99"/>
        <v>23.413688709677452</v>
      </c>
      <c r="U193">
        <f t="shared" si="100"/>
        <v>2.8911025012156761</v>
      </c>
      <c r="V193">
        <f t="shared" si="101"/>
        <v>67.518364866444827</v>
      </c>
      <c r="W193">
        <f t="shared" si="102"/>
        <v>1.8936803306708447</v>
      </c>
      <c r="X193">
        <f t="shared" si="103"/>
        <v>2.8046892640493479</v>
      </c>
      <c r="Y193">
        <f t="shared" si="104"/>
        <v>0.9974221705448314</v>
      </c>
      <c r="Z193">
        <f t="shared" si="105"/>
        <v>0.65000843351258464</v>
      </c>
      <c r="AA193">
        <f t="shared" si="106"/>
        <v>-81.187559032264105</v>
      </c>
      <c r="AB193">
        <f t="shared" si="107"/>
        <v>-5.6191527095146299</v>
      </c>
      <c r="AC193">
        <f t="shared" si="108"/>
        <v>128.86470814641359</v>
      </c>
      <c r="AD193">
        <v>0</v>
      </c>
      <c r="AE193">
        <v>0</v>
      </c>
      <c r="AF193">
        <v>3</v>
      </c>
      <c r="AG193">
        <v>0</v>
      </c>
      <c r="AH193">
        <v>0</v>
      </c>
      <c r="AI193">
        <f t="shared" si="109"/>
        <v>1</v>
      </c>
      <c r="AJ193">
        <f t="shared" si="110"/>
        <v>0</v>
      </c>
      <c r="AK193">
        <f t="shared" si="111"/>
        <v>68045.645331824213</v>
      </c>
      <c r="AL193">
        <f t="shared" si="112"/>
        <v>1199.99774193548</v>
      </c>
      <c r="AM193">
        <f t="shared" si="113"/>
        <v>963.3575719366379</v>
      </c>
      <c r="AN193">
        <f t="shared" si="114"/>
        <v>0.80279948725806394</v>
      </c>
      <c r="AO193">
        <f t="shared" si="115"/>
        <v>0.22320000145161278</v>
      </c>
      <c r="AP193">
        <v>10</v>
      </c>
      <c r="AQ193">
        <v>1</v>
      </c>
      <c r="AR193" t="s">
        <v>235</v>
      </c>
      <c r="AS193">
        <v>1560438468.1612899</v>
      </c>
      <c r="AT193">
        <v>608.60016129032294</v>
      </c>
      <c r="AU193">
        <v>634.10025806451597</v>
      </c>
      <c r="AV193">
        <v>19.019835483870999</v>
      </c>
      <c r="AW193">
        <v>19.043932258064501</v>
      </c>
      <c r="AX193">
        <v>600.04209677419396</v>
      </c>
      <c r="AY193">
        <v>99.463525806451599</v>
      </c>
      <c r="AZ193">
        <v>9.99184870967742E-2</v>
      </c>
      <c r="BA193">
        <v>22.911712903225801</v>
      </c>
      <c r="BB193">
        <v>23.4513161290323</v>
      </c>
      <c r="BC193">
        <v>23.3760612903226</v>
      </c>
      <c r="BD193">
        <v>0</v>
      </c>
      <c r="BE193">
        <v>0</v>
      </c>
      <c r="BF193">
        <v>13005.729032258099</v>
      </c>
      <c r="BG193">
        <v>1039.0825806451601</v>
      </c>
      <c r="BH193">
        <v>20.526938709677399</v>
      </c>
      <c r="BI193">
        <v>1199.99774193548</v>
      </c>
      <c r="BJ193">
        <v>0.32999651612903202</v>
      </c>
      <c r="BK193">
        <v>0.32999938709677401</v>
      </c>
      <c r="BL193">
        <v>0.32999838709677398</v>
      </c>
      <c r="BM193">
        <v>1.00056612903226E-2</v>
      </c>
      <c r="BN193">
        <v>23</v>
      </c>
      <c r="BO193">
        <v>17743.0903225806</v>
      </c>
      <c r="BP193">
        <v>1560432001.5</v>
      </c>
      <c r="BQ193" t="s">
        <v>236</v>
      </c>
      <c r="BR193">
        <v>1</v>
      </c>
      <c r="BS193">
        <v>-1.3480000000000001</v>
      </c>
      <c r="BT193">
        <v>2.1000000000000001E-2</v>
      </c>
      <c r="BU193">
        <v>400</v>
      </c>
      <c r="BV193">
        <v>19</v>
      </c>
      <c r="BW193">
        <v>0.05</v>
      </c>
      <c r="BX193">
        <v>0.02</v>
      </c>
      <c r="BY193">
        <v>15.3075686660938</v>
      </c>
      <c r="BZ193">
        <v>0.39421433688511598</v>
      </c>
      <c r="CA193">
        <v>4.8897919516129998E-2</v>
      </c>
      <c r="CB193">
        <v>1</v>
      </c>
      <c r="CC193">
        <v>-25.498243902439</v>
      </c>
      <c r="CD193">
        <v>-0.56905505226489395</v>
      </c>
      <c r="CE193">
        <v>7.6177978537364993E-2</v>
      </c>
      <c r="CF193">
        <v>1</v>
      </c>
      <c r="CG193">
        <v>-2.4079300000000001E-2</v>
      </c>
      <c r="CH193">
        <v>-5.9038494773540904E-3</v>
      </c>
      <c r="CI193">
        <v>2.2837221223684602E-3</v>
      </c>
      <c r="CJ193">
        <v>1</v>
      </c>
      <c r="CK193">
        <v>3</v>
      </c>
      <c r="CL193">
        <v>3</v>
      </c>
      <c r="CM193" t="s">
        <v>237</v>
      </c>
      <c r="CN193">
        <v>1.8608100000000001</v>
      </c>
      <c r="CO193">
        <v>1.8577600000000001</v>
      </c>
      <c r="CP193">
        <v>1.8605100000000001</v>
      </c>
      <c r="CQ193">
        <v>1.8533299999999999</v>
      </c>
      <c r="CR193">
        <v>1.8519000000000001</v>
      </c>
      <c r="CS193">
        <v>1.8527199999999999</v>
      </c>
      <c r="CT193">
        <v>1.8564000000000001</v>
      </c>
      <c r="CU193">
        <v>1.8626400000000001</v>
      </c>
      <c r="CV193" t="s">
        <v>238</v>
      </c>
      <c r="CW193" t="s">
        <v>19</v>
      </c>
      <c r="CX193" t="s">
        <v>19</v>
      </c>
      <c r="CY193" t="s">
        <v>19</v>
      </c>
      <c r="CZ193" t="s">
        <v>239</v>
      </c>
      <c r="DA193" t="s">
        <v>240</v>
      </c>
      <c r="DB193" t="s">
        <v>241</v>
      </c>
      <c r="DC193" t="s">
        <v>241</v>
      </c>
      <c r="DD193" t="s">
        <v>241</v>
      </c>
      <c r="DE193" t="s">
        <v>241</v>
      </c>
      <c r="DF193">
        <v>0</v>
      </c>
      <c r="DG193">
        <v>100</v>
      </c>
      <c r="DH193">
        <v>100</v>
      </c>
      <c r="DI193">
        <v>-1.3480000000000001</v>
      </c>
      <c r="DJ193">
        <v>2.1000000000000001E-2</v>
      </c>
      <c r="DK193">
        <v>3</v>
      </c>
      <c r="DL193">
        <v>637.31299999999999</v>
      </c>
      <c r="DM193">
        <v>290.16800000000001</v>
      </c>
      <c r="DN193">
        <v>23.001000000000001</v>
      </c>
      <c r="DO193">
        <v>23.614000000000001</v>
      </c>
      <c r="DP193">
        <v>30.000299999999999</v>
      </c>
      <c r="DQ193">
        <v>23.6996</v>
      </c>
      <c r="DR193">
        <v>23.714099999999998</v>
      </c>
      <c r="DS193">
        <v>28.724499999999999</v>
      </c>
      <c r="DT193">
        <v>23.1144</v>
      </c>
      <c r="DU193">
        <v>100</v>
      </c>
      <c r="DV193">
        <v>23</v>
      </c>
      <c r="DW193">
        <v>663.33</v>
      </c>
      <c r="DX193">
        <v>19</v>
      </c>
      <c r="DY193">
        <v>101.27500000000001</v>
      </c>
      <c r="DZ193">
        <v>105.249</v>
      </c>
    </row>
    <row r="194" spans="1:130" x14ac:dyDescent="0.25">
      <c r="A194">
        <v>195</v>
      </c>
      <c r="B194">
        <v>1560438480.5</v>
      </c>
      <c r="C194">
        <v>388</v>
      </c>
      <c r="D194" t="s">
        <v>598</v>
      </c>
      <c r="E194" t="s">
        <v>599</v>
      </c>
      <c r="G194">
        <v>1560438470.1612899</v>
      </c>
      <c r="H194">
        <f t="shared" si="87"/>
        <v>-1.4881492660292782E-5</v>
      </c>
      <c r="I194">
        <f t="shared" si="88"/>
        <v>15.311602621267181</v>
      </c>
      <c r="J194">
        <f t="shared" si="89"/>
        <v>611.94261290322595</v>
      </c>
      <c r="K194">
        <f t="shared" si="90"/>
        <v>17371.144356523619</v>
      </c>
      <c r="L194">
        <f t="shared" si="91"/>
        <v>1729.528754686904</v>
      </c>
      <c r="M194">
        <f t="shared" si="92"/>
        <v>60.927036441148552</v>
      </c>
      <c r="N194">
        <f t="shared" si="93"/>
        <v>-1.44872361658464E-3</v>
      </c>
      <c r="O194">
        <f t="shared" si="94"/>
        <v>3</v>
      </c>
      <c r="P194">
        <f t="shared" si="95"/>
        <v>-1.4490735010851716E-3</v>
      </c>
      <c r="Q194">
        <f t="shared" si="96"/>
        <v>-9.0563949674227998E-4</v>
      </c>
      <c r="R194">
        <f t="shared" si="97"/>
        <v>215.02147085949287</v>
      </c>
      <c r="S194">
        <f t="shared" si="98"/>
        <v>24.163929797342217</v>
      </c>
      <c r="T194">
        <f t="shared" si="99"/>
        <v>23.418440322580651</v>
      </c>
      <c r="U194">
        <f t="shared" si="100"/>
        <v>2.8919314741187412</v>
      </c>
      <c r="V194">
        <f t="shared" si="101"/>
        <v>67.510949074177731</v>
      </c>
      <c r="W194">
        <f t="shared" si="102"/>
        <v>1.8940250991901204</v>
      </c>
      <c r="X194">
        <f t="shared" si="103"/>
        <v>2.8055080326437989</v>
      </c>
      <c r="Y194">
        <f t="shared" si="104"/>
        <v>0.99790637492862078</v>
      </c>
      <c r="Z194">
        <f t="shared" si="105"/>
        <v>0.65627382631891162</v>
      </c>
      <c r="AA194">
        <f t="shared" si="106"/>
        <v>-81.176602722584192</v>
      </c>
      <c r="AB194">
        <f t="shared" si="107"/>
        <v>-5.6186667556740888</v>
      </c>
      <c r="AC194">
        <f t="shared" si="108"/>
        <v>128.88247520755348</v>
      </c>
      <c r="AD194">
        <v>0</v>
      </c>
      <c r="AE194">
        <v>0</v>
      </c>
      <c r="AF194">
        <v>3</v>
      </c>
      <c r="AG194">
        <v>0</v>
      </c>
      <c r="AH194">
        <v>0</v>
      </c>
      <c r="AI194">
        <f t="shared" si="109"/>
        <v>1</v>
      </c>
      <c r="AJ194">
        <f t="shared" si="110"/>
        <v>0</v>
      </c>
      <c r="AK194">
        <f t="shared" si="111"/>
        <v>68045.679235143747</v>
      </c>
      <c r="AL194">
        <f t="shared" si="112"/>
        <v>1199.9980645161299</v>
      </c>
      <c r="AM194">
        <f t="shared" si="113"/>
        <v>963.35768980767193</v>
      </c>
      <c r="AN194">
        <f t="shared" si="114"/>
        <v>0.80279936967741905</v>
      </c>
      <c r="AO194">
        <f t="shared" si="115"/>
        <v>0.22320003580645159</v>
      </c>
      <c r="AP194">
        <v>10</v>
      </c>
      <c r="AQ194">
        <v>1</v>
      </c>
      <c r="AR194" t="s">
        <v>235</v>
      </c>
      <c r="AS194">
        <v>1560438470.1612899</v>
      </c>
      <c r="AT194">
        <v>611.94261290322595</v>
      </c>
      <c r="AU194">
        <v>637.44506451612904</v>
      </c>
      <c r="AV194">
        <v>19.0233225806452</v>
      </c>
      <c r="AW194">
        <v>19.047651612903199</v>
      </c>
      <c r="AX194">
        <v>600.04019354838704</v>
      </c>
      <c r="AY194">
        <v>99.463380645161294</v>
      </c>
      <c r="AZ194">
        <v>9.9936496774193501E-2</v>
      </c>
      <c r="BA194">
        <v>22.9165322580645</v>
      </c>
      <c r="BB194">
        <v>23.456077419354799</v>
      </c>
      <c r="BC194">
        <v>23.380803225806499</v>
      </c>
      <c r="BD194">
        <v>0</v>
      </c>
      <c r="BE194">
        <v>0</v>
      </c>
      <c r="BF194">
        <v>13005.9935483871</v>
      </c>
      <c r="BG194">
        <v>1039.0899999999999</v>
      </c>
      <c r="BH194">
        <v>20.522732258064501</v>
      </c>
      <c r="BI194">
        <v>1199.9980645161299</v>
      </c>
      <c r="BJ194">
        <v>0.32999577419354797</v>
      </c>
      <c r="BK194">
        <v>0.330000161290323</v>
      </c>
      <c r="BL194">
        <v>0.32999838709677398</v>
      </c>
      <c r="BM194">
        <v>1.00056129032258E-2</v>
      </c>
      <c r="BN194">
        <v>23</v>
      </c>
      <c r="BO194">
        <v>17743.087096774201</v>
      </c>
      <c r="BP194">
        <v>1560432001.5</v>
      </c>
      <c r="BQ194" t="s">
        <v>236</v>
      </c>
      <c r="BR194">
        <v>1</v>
      </c>
      <c r="BS194">
        <v>-1.3480000000000001</v>
      </c>
      <c r="BT194">
        <v>2.1000000000000001E-2</v>
      </c>
      <c r="BU194">
        <v>400</v>
      </c>
      <c r="BV194">
        <v>19</v>
      </c>
      <c r="BW194">
        <v>0.05</v>
      </c>
      <c r="BX194">
        <v>0.02</v>
      </c>
      <c r="BY194">
        <v>15.3130482408462</v>
      </c>
      <c r="BZ194">
        <v>0.21204068466315801</v>
      </c>
      <c r="CA194">
        <v>4.15926938091222E-2</v>
      </c>
      <c r="CB194">
        <v>1</v>
      </c>
      <c r="CC194">
        <v>-25.5024609756098</v>
      </c>
      <c r="CD194">
        <v>-0.30520975609746798</v>
      </c>
      <c r="CE194">
        <v>7.0143573591037706E-2</v>
      </c>
      <c r="CF194">
        <v>1</v>
      </c>
      <c r="CG194">
        <v>-2.4217836585365901E-2</v>
      </c>
      <c r="CH194">
        <v>1.06927317073108E-3</v>
      </c>
      <c r="CI194">
        <v>2.1683878999752501E-3</v>
      </c>
      <c r="CJ194">
        <v>1</v>
      </c>
      <c r="CK194">
        <v>3</v>
      </c>
      <c r="CL194">
        <v>3</v>
      </c>
      <c r="CM194" t="s">
        <v>237</v>
      </c>
      <c r="CN194">
        <v>1.8608100000000001</v>
      </c>
      <c r="CO194">
        <v>1.8577600000000001</v>
      </c>
      <c r="CP194">
        <v>1.8605</v>
      </c>
      <c r="CQ194">
        <v>1.8533299999999999</v>
      </c>
      <c r="CR194">
        <v>1.85189</v>
      </c>
      <c r="CS194">
        <v>1.85273</v>
      </c>
      <c r="CT194">
        <v>1.8564000000000001</v>
      </c>
      <c r="CU194">
        <v>1.86266</v>
      </c>
      <c r="CV194" t="s">
        <v>238</v>
      </c>
      <c r="CW194" t="s">
        <v>19</v>
      </c>
      <c r="CX194" t="s">
        <v>19</v>
      </c>
      <c r="CY194" t="s">
        <v>19</v>
      </c>
      <c r="CZ194" t="s">
        <v>239</v>
      </c>
      <c r="DA194" t="s">
        <v>240</v>
      </c>
      <c r="DB194" t="s">
        <v>241</v>
      </c>
      <c r="DC194" t="s">
        <v>241</v>
      </c>
      <c r="DD194" t="s">
        <v>241</v>
      </c>
      <c r="DE194" t="s">
        <v>241</v>
      </c>
      <c r="DF194">
        <v>0</v>
      </c>
      <c r="DG194">
        <v>100</v>
      </c>
      <c r="DH194">
        <v>100</v>
      </c>
      <c r="DI194">
        <v>-1.3480000000000001</v>
      </c>
      <c r="DJ194">
        <v>2.1000000000000001E-2</v>
      </c>
      <c r="DK194">
        <v>3</v>
      </c>
      <c r="DL194">
        <v>637.54600000000005</v>
      </c>
      <c r="DM194">
        <v>290.12900000000002</v>
      </c>
      <c r="DN194">
        <v>23.001100000000001</v>
      </c>
      <c r="DO194">
        <v>23.615100000000002</v>
      </c>
      <c r="DP194">
        <v>30.000299999999999</v>
      </c>
      <c r="DQ194">
        <v>23.700600000000001</v>
      </c>
      <c r="DR194">
        <v>23.7151</v>
      </c>
      <c r="DS194">
        <v>28.8157</v>
      </c>
      <c r="DT194">
        <v>23.1144</v>
      </c>
      <c r="DU194">
        <v>100</v>
      </c>
      <c r="DV194">
        <v>23</v>
      </c>
      <c r="DW194">
        <v>663.33</v>
      </c>
      <c r="DX194">
        <v>19</v>
      </c>
      <c r="DY194">
        <v>101.27500000000001</v>
      </c>
      <c r="DZ194">
        <v>105.248</v>
      </c>
    </row>
    <row r="195" spans="1:130" x14ac:dyDescent="0.25">
      <c r="A195">
        <v>196</v>
      </c>
      <c r="B195">
        <v>1560438482.5</v>
      </c>
      <c r="C195">
        <v>390</v>
      </c>
      <c r="D195" t="s">
        <v>600</v>
      </c>
      <c r="E195" t="s">
        <v>601</v>
      </c>
      <c r="G195">
        <v>1560438472.1612899</v>
      </c>
      <c r="H195">
        <f t="shared" si="87"/>
        <v>-1.5153932453113135E-5</v>
      </c>
      <c r="I195">
        <f t="shared" si="88"/>
        <v>15.311177335287791</v>
      </c>
      <c r="J195">
        <f t="shared" si="89"/>
        <v>615.27993548387099</v>
      </c>
      <c r="K195">
        <f t="shared" si="90"/>
        <v>17080.310389091894</v>
      </c>
      <c r="L195">
        <f t="shared" si="91"/>
        <v>1700.56995518905</v>
      </c>
      <c r="M195">
        <f t="shared" si="92"/>
        <v>61.259224714250522</v>
      </c>
      <c r="N195">
        <f t="shared" si="93"/>
        <v>-1.4745340237906455E-3</v>
      </c>
      <c r="O195">
        <f t="shared" si="94"/>
        <v>3</v>
      </c>
      <c r="P195">
        <f t="shared" si="95"/>
        <v>-1.4748964879661582E-3</v>
      </c>
      <c r="Q195">
        <f t="shared" si="96"/>
        <v>-9.2177773298401065E-4</v>
      </c>
      <c r="R195">
        <f t="shared" si="97"/>
        <v>215.02150930034253</v>
      </c>
      <c r="S195">
        <f t="shared" si="98"/>
        <v>24.168663437032883</v>
      </c>
      <c r="T195">
        <f t="shared" si="99"/>
        <v>23.423080645161249</v>
      </c>
      <c r="U195">
        <f t="shared" si="100"/>
        <v>2.8927412317971219</v>
      </c>
      <c r="V195">
        <f t="shared" si="101"/>
        <v>67.503971441610048</v>
      </c>
      <c r="W195">
        <f t="shared" si="102"/>
        <v>1.894364789502923</v>
      </c>
      <c r="X195">
        <f t="shared" si="103"/>
        <v>2.8063012427965384</v>
      </c>
      <c r="Y195">
        <f t="shared" si="104"/>
        <v>0.99837644229419897</v>
      </c>
      <c r="Z195">
        <f t="shared" si="105"/>
        <v>0.66828842118228926</v>
      </c>
      <c r="AA195">
        <f t="shared" si="106"/>
        <v>-81.172168025800019</v>
      </c>
      <c r="AB195">
        <f t="shared" si="107"/>
        <v>-5.6186246741164672</v>
      </c>
      <c r="AC195">
        <f t="shared" si="108"/>
        <v>128.89900502160833</v>
      </c>
      <c r="AD195">
        <v>0</v>
      </c>
      <c r="AE195">
        <v>0</v>
      </c>
      <c r="AF195">
        <v>3</v>
      </c>
      <c r="AG195">
        <v>0</v>
      </c>
      <c r="AH195">
        <v>0</v>
      </c>
      <c r="AI195">
        <f t="shared" si="109"/>
        <v>1</v>
      </c>
      <c r="AJ195">
        <f t="shared" si="110"/>
        <v>0</v>
      </c>
      <c r="AK195">
        <f t="shared" si="111"/>
        <v>68044.218963446197</v>
      </c>
      <c r="AL195">
        <f t="shared" si="112"/>
        <v>1199.9983870967701</v>
      </c>
      <c r="AM195">
        <f t="shared" si="113"/>
        <v>963.35774883999147</v>
      </c>
      <c r="AN195">
        <f t="shared" si="114"/>
        <v>0.80279920306451591</v>
      </c>
      <c r="AO195">
        <f t="shared" si="115"/>
        <v>0.22320006203225801</v>
      </c>
      <c r="AP195">
        <v>10</v>
      </c>
      <c r="AQ195">
        <v>1</v>
      </c>
      <c r="AR195" t="s">
        <v>235</v>
      </c>
      <c r="AS195">
        <v>1560438472.1612899</v>
      </c>
      <c r="AT195">
        <v>615.27993548387099</v>
      </c>
      <c r="AU195">
        <v>640.78116129032298</v>
      </c>
      <c r="AV195">
        <v>19.0267612903226</v>
      </c>
      <c r="AW195">
        <v>19.051535483871</v>
      </c>
      <c r="AX195">
        <v>600.04383870967695</v>
      </c>
      <c r="AY195">
        <v>99.463235483870903</v>
      </c>
      <c r="AZ195">
        <v>9.9940854838709695E-2</v>
      </c>
      <c r="BA195">
        <v>22.921199999999999</v>
      </c>
      <c r="BB195">
        <v>23.460977419354801</v>
      </c>
      <c r="BC195">
        <v>23.385183870967701</v>
      </c>
      <c r="BD195">
        <v>0</v>
      </c>
      <c r="BE195">
        <v>0</v>
      </c>
      <c r="BF195">
        <v>13005.9322580645</v>
      </c>
      <c r="BG195">
        <v>1039.0899999999999</v>
      </c>
      <c r="BH195">
        <v>20.517361290322601</v>
      </c>
      <c r="BI195">
        <v>1199.9983870967701</v>
      </c>
      <c r="BJ195">
        <v>0.32999506451612898</v>
      </c>
      <c r="BK195">
        <v>0.33000135483871001</v>
      </c>
      <c r="BL195">
        <v>0.32999796774193502</v>
      </c>
      <c r="BM195">
        <v>1.00055580645161E-2</v>
      </c>
      <c r="BN195">
        <v>23.001345161290299</v>
      </c>
      <c r="BO195">
        <v>17743.087096774201</v>
      </c>
      <c r="BP195">
        <v>1560432001.5</v>
      </c>
      <c r="BQ195" t="s">
        <v>236</v>
      </c>
      <c r="BR195">
        <v>1</v>
      </c>
      <c r="BS195">
        <v>-1.3480000000000001</v>
      </c>
      <c r="BT195">
        <v>2.1000000000000001E-2</v>
      </c>
      <c r="BU195">
        <v>400</v>
      </c>
      <c r="BV195">
        <v>19</v>
      </c>
      <c r="BW195">
        <v>0.05</v>
      </c>
      <c r="BX195">
        <v>0.02</v>
      </c>
      <c r="BY195">
        <v>15.3115359328153</v>
      </c>
      <c r="BZ195">
        <v>6.3403109887595996E-2</v>
      </c>
      <c r="CA195">
        <v>4.27439941865939E-2</v>
      </c>
      <c r="CB195">
        <v>1</v>
      </c>
      <c r="CC195">
        <v>-25.500363414634201</v>
      </c>
      <c r="CD195">
        <v>-8.9046689895454806E-2</v>
      </c>
      <c r="CE195">
        <v>7.1818262356119697E-2</v>
      </c>
      <c r="CF195">
        <v>1</v>
      </c>
      <c r="CG195">
        <v>-2.4619448780487801E-2</v>
      </c>
      <c r="CH195">
        <v>3.8410599303144799E-3</v>
      </c>
      <c r="CI195">
        <v>2.0216214133917101E-3</v>
      </c>
      <c r="CJ195">
        <v>1</v>
      </c>
      <c r="CK195">
        <v>3</v>
      </c>
      <c r="CL195">
        <v>3</v>
      </c>
      <c r="CM195" t="s">
        <v>237</v>
      </c>
      <c r="CN195">
        <v>1.8608100000000001</v>
      </c>
      <c r="CO195">
        <v>1.8577600000000001</v>
      </c>
      <c r="CP195">
        <v>1.8605</v>
      </c>
      <c r="CQ195">
        <v>1.8533299999999999</v>
      </c>
      <c r="CR195">
        <v>1.8519000000000001</v>
      </c>
      <c r="CS195">
        <v>1.8527199999999999</v>
      </c>
      <c r="CT195">
        <v>1.85639</v>
      </c>
      <c r="CU195">
        <v>1.8626799999999999</v>
      </c>
      <c r="CV195" t="s">
        <v>238</v>
      </c>
      <c r="CW195" t="s">
        <v>19</v>
      </c>
      <c r="CX195" t="s">
        <v>19</v>
      </c>
      <c r="CY195" t="s">
        <v>19</v>
      </c>
      <c r="CZ195" t="s">
        <v>239</v>
      </c>
      <c r="DA195" t="s">
        <v>240</v>
      </c>
      <c r="DB195" t="s">
        <v>241</v>
      </c>
      <c r="DC195" t="s">
        <v>241</v>
      </c>
      <c r="DD195" t="s">
        <v>241</v>
      </c>
      <c r="DE195" t="s">
        <v>241</v>
      </c>
      <c r="DF195">
        <v>0</v>
      </c>
      <c r="DG195">
        <v>100</v>
      </c>
      <c r="DH195">
        <v>100</v>
      </c>
      <c r="DI195">
        <v>-1.3480000000000001</v>
      </c>
      <c r="DJ195">
        <v>2.1000000000000001E-2</v>
      </c>
      <c r="DK195">
        <v>3</v>
      </c>
      <c r="DL195">
        <v>637.09699999999998</v>
      </c>
      <c r="DM195">
        <v>290.279</v>
      </c>
      <c r="DN195">
        <v>23.001200000000001</v>
      </c>
      <c r="DO195">
        <v>23.616499999999998</v>
      </c>
      <c r="DP195">
        <v>30.000399999999999</v>
      </c>
      <c r="DQ195">
        <v>23.701599999999999</v>
      </c>
      <c r="DR195">
        <v>23.716100000000001</v>
      </c>
      <c r="DS195">
        <v>28.948799999999999</v>
      </c>
      <c r="DT195">
        <v>23.1144</v>
      </c>
      <c r="DU195">
        <v>100</v>
      </c>
      <c r="DV195">
        <v>23</v>
      </c>
      <c r="DW195">
        <v>668.33</v>
      </c>
      <c r="DX195">
        <v>19</v>
      </c>
      <c r="DY195">
        <v>101.27500000000001</v>
      </c>
      <c r="DZ195">
        <v>105.248</v>
      </c>
    </row>
    <row r="196" spans="1:130" x14ac:dyDescent="0.25">
      <c r="A196">
        <v>197</v>
      </c>
      <c r="B196">
        <v>1560438484.5</v>
      </c>
      <c r="C196">
        <v>392</v>
      </c>
      <c r="D196" t="s">
        <v>602</v>
      </c>
      <c r="E196" t="s">
        <v>603</v>
      </c>
      <c r="G196">
        <v>1560438474.1612899</v>
      </c>
      <c r="H196">
        <f t="shared" si="87"/>
        <v>-1.5331662762610793E-5</v>
      </c>
      <c r="I196">
        <f t="shared" si="88"/>
        <v>15.317273906205944</v>
      </c>
      <c r="J196">
        <f t="shared" si="89"/>
        <v>618.61329032258095</v>
      </c>
      <c r="K196">
        <f t="shared" si="90"/>
        <v>16906.655429035578</v>
      </c>
      <c r="L196">
        <f t="shared" si="91"/>
        <v>1683.2789133445353</v>
      </c>
      <c r="M196">
        <f t="shared" si="92"/>
        <v>61.591052794886316</v>
      </c>
      <c r="N196">
        <f t="shared" si="93"/>
        <v>-1.4911255415494134E-3</v>
      </c>
      <c r="O196">
        <f t="shared" si="94"/>
        <v>3</v>
      </c>
      <c r="P196">
        <f t="shared" si="95"/>
        <v>-1.4914962095649478E-3</v>
      </c>
      <c r="Q196">
        <f t="shared" si="96"/>
        <v>-9.3215182168548591E-4</v>
      </c>
      <c r="R196">
        <f t="shared" si="97"/>
        <v>215.02154473365221</v>
      </c>
      <c r="S196">
        <f t="shared" si="98"/>
        <v>24.173185958636427</v>
      </c>
      <c r="T196">
        <f t="shared" si="99"/>
        <v>23.427700000000002</v>
      </c>
      <c r="U196">
        <f t="shared" si="100"/>
        <v>2.8935475274673697</v>
      </c>
      <c r="V196">
        <f t="shared" si="101"/>
        <v>67.497968627762731</v>
      </c>
      <c r="W196">
        <f t="shared" si="102"/>
        <v>1.8947103973441661</v>
      </c>
      <c r="X196">
        <f t="shared" si="103"/>
        <v>2.8070628433177007</v>
      </c>
      <c r="Y196">
        <f t="shared" si="104"/>
        <v>0.99883713012320352</v>
      </c>
      <c r="Z196">
        <f t="shared" si="105"/>
        <v>0.67612632783113602</v>
      </c>
      <c r="AA196">
        <f t="shared" si="106"/>
        <v>-81.194602374192201</v>
      </c>
      <c r="AB196">
        <f t="shared" si="107"/>
        <v>-5.6204365777156049</v>
      </c>
      <c r="AC196">
        <f t="shared" si="108"/>
        <v>128.88263210957552</v>
      </c>
      <c r="AD196">
        <v>0</v>
      </c>
      <c r="AE196">
        <v>0</v>
      </c>
      <c r="AF196">
        <v>3</v>
      </c>
      <c r="AG196">
        <v>0</v>
      </c>
      <c r="AH196">
        <v>0</v>
      </c>
      <c r="AI196">
        <f t="shared" si="109"/>
        <v>1</v>
      </c>
      <c r="AJ196">
        <f t="shared" si="110"/>
        <v>0</v>
      </c>
      <c r="AK196">
        <f t="shared" si="111"/>
        <v>68040.774084834862</v>
      </c>
      <c r="AL196">
        <f t="shared" si="112"/>
        <v>1199.99870967742</v>
      </c>
      <c r="AM196">
        <f t="shared" si="113"/>
        <v>963.3578938076023</v>
      </c>
      <c r="AN196">
        <f t="shared" si="114"/>
        <v>0.80279910806451549</v>
      </c>
      <c r="AO196">
        <f t="shared" si="115"/>
        <v>0.22320006522580629</v>
      </c>
      <c r="AP196">
        <v>10</v>
      </c>
      <c r="AQ196">
        <v>1</v>
      </c>
      <c r="AR196" t="s">
        <v>235</v>
      </c>
      <c r="AS196">
        <v>1560438474.1612899</v>
      </c>
      <c r="AT196">
        <v>618.61329032258095</v>
      </c>
      <c r="AU196">
        <v>644.12425806451597</v>
      </c>
      <c r="AV196">
        <v>19.030248387096801</v>
      </c>
      <c r="AW196">
        <v>19.055312903225801</v>
      </c>
      <c r="AX196">
        <v>600.04738709677395</v>
      </c>
      <c r="AY196">
        <v>99.463158064516094</v>
      </c>
      <c r="AZ196">
        <v>9.9935322580645206E-2</v>
      </c>
      <c r="BA196">
        <v>22.9256806451613</v>
      </c>
      <c r="BB196">
        <v>23.465890322580599</v>
      </c>
      <c r="BC196">
        <v>23.389509677419401</v>
      </c>
      <c r="BD196">
        <v>0</v>
      </c>
      <c r="BE196">
        <v>0</v>
      </c>
      <c r="BF196">
        <v>13005.4290322581</v>
      </c>
      <c r="BG196">
        <v>1039.0909677419399</v>
      </c>
      <c r="BH196">
        <v>20.513690322580601</v>
      </c>
      <c r="BI196">
        <v>1199.99870967742</v>
      </c>
      <c r="BJ196">
        <v>0.329994806451613</v>
      </c>
      <c r="BK196">
        <v>0.33000196774193502</v>
      </c>
      <c r="BL196">
        <v>0.32999764516128999</v>
      </c>
      <c r="BM196">
        <v>1.00055225806452E-2</v>
      </c>
      <c r="BN196">
        <v>23.012096774193498</v>
      </c>
      <c r="BO196">
        <v>17743.087096774201</v>
      </c>
      <c r="BP196">
        <v>1560432001.5</v>
      </c>
      <c r="BQ196" t="s">
        <v>236</v>
      </c>
      <c r="BR196">
        <v>1</v>
      </c>
      <c r="BS196">
        <v>-1.3480000000000001</v>
      </c>
      <c r="BT196">
        <v>2.1000000000000001E-2</v>
      </c>
      <c r="BU196">
        <v>400</v>
      </c>
      <c r="BV196">
        <v>19</v>
      </c>
      <c r="BW196">
        <v>0.05</v>
      </c>
      <c r="BX196">
        <v>0.02</v>
      </c>
      <c r="BY196">
        <v>15.3134716279424</v>
      </c>
      <c r="BZ196">
        <v>0.10152396324648599</v>
      </c>
      <c r="CA196">
        <v>4.3328181569640599E-2</v>
      </c>
      <c r="CB196">
        <v>1</v>
      </c>
      <c r="CC196">
        <v>-25.507082926829298</v>
      </c>
      <c r="CD196">
        <v>-0.142946341463453</v>
      </c>
      <c r="CE196">
        <v>7.1325450944310601E-2</v>
      </c>
      <c r="CF196">
        <v>1</v>
      </c>
      <c r="CG196">
        <v>-2.49736585365854E-2</v>
      </c>
      <c r="CH196">
        <v>5.5761114982554897E-3</v>
      </c>
      <c r="CI196">
        <v>1.92982586222817E-3</v>
      </c>
      <c r="CJ196">
        <v>1</v>
      </c>
      <c r="CK196">
        <v>3</v>
      </c>
      <c r="CL196">
        <v>3</v>
      </c>
      <c r="CM196" t="s">
        <v>237</v>
      </c>
      <c r="CN196">
        <v>1.8608100000000001</v>
      </c>
      <c r="CO196">
        <v>1.8577600000000001</v>
      </c>
      <c r="CP196">
        <v>1.8605</v>
      </c>
      <c r="CQ196">
        <v>1.8533299999999999</v>
      </c>
      <c r="CR196">
        <v>1.8519099999999999</v>
      </c>
      <c r="CS196">
        <v>1.8527199999999999</v>
      </c>
      <c r="CT196">
        <v>1.85639</v>
      </c>
      <c r="CU196">
        <v>1.86267</v>
      </c>
      <c r="CV196" t="s">
        <v>238</v>
      </c>
      <c r="CW196" t="s">
        <v>19</v>
      </c>
      <c r="CX196" t="s">
        <v>19</v>
      </c>
      <c r="CY196" t="s">
        <v>19</v>
      </c>
      <c r="CZ196" t="s">
        <v>239</v>
      </c>
      <c r="DA196" t="s">
        <v>240</v>
      </c>
      <c r="DB196" t="s">
        <v>241</v>
      </c>
      <c r="DC196" t="s">
        <v>241</v>
      </c>
      <c r="DD196" t="s">
        <v>241</v>
      </c>
      <c r="DE196" t="s">
        <v>241</v>
      </c>
      <c r="DF196">
        <v>0</v>
      </c>
      <c r="DG196">
        <v>100</v>
      </c>
      <c r="DH196">
        <v>100</v>
      </c>
      <c r="DI196">
        <v>-1.3480000000000001</v>
      </c>
      <c r="DJ196">
        <v>2.1000000000000001E-2</v>
      </c>
      <c r="DK196">
        <v>3</v>
      </c>
      <c r="DL196">
        <v>637.08900000000006</v>
      </c>
      <c r="DM196">
        <v>290.262</v>
      </c>
      <c r="DN196">
        <v>23.001300000000001</v>
      </c>
      <c r="DO196">
        <v>23.617999999999999</v>
      </c>
      <c r="DP196">
        <v>30.000399999999999</v>
      </c>
      <c r="DQ196">
        <v>23.7026</v>
      </c>
      <c r="DR196">
        <v>23.717099999999999</v>
      </c>
      <c r="DS196">
        <v>29.072399999999998</v>
      </c>
      <c r="DT196">
        <v>23.1144</v>
      </c>
      <c r="DU196">
        <v>100</v>
      </c>
      <c r="DV196">
        <v>23</v>
      </c>
      <c r="DW196">
        <v>673.33</v>
      </c>
      <c r="DX196">
        <v>19</v>
      </c>
      <c r="DY196">
        <v>101.274</v>
      </c>
      <c r="DZ196">
        <v>105.248</v>
      </c>
    </row>
    <row r="197" spans="1:130" x14ac:dyDescent="0.25">
      <c r="A197">
        <v>198</v>
      </c>
      <c r="B197">
        <v>1560438486.5</v>
      </c>
      <c r="C197">
        <v>394</v>
      </c>
      <c r="D197" t="s">
        <v>604</v>
      </c>
      <c r="E197" t="s">
        <v>605</v>
      </c>
      <c r="G197">
        <v>1560438476.1612899</v>
      </c>
      <c r="H197">
        <f t="shared" si="87"/>
        <v>-1.5408401277021613E-5</v>
      </c>
      <c r="I197">
        <f t="shared" si="88"/>
        <v>15.327459947683307</v>
      </c>
      <c r="J197">
        <f t="shared" si="89"/>
        <v>621.94729032258101</v>
      </c>
      <c r="K197">
        <f t="shared" si="90"/>
        <v>16846.666270563965</v>
      </c>
      <c r="L197">
        <f t="shared" si="91"/>
        <v>1677.3051079939555</v>
      </c>
      <c r="M197">
        <f t="shared" si="92"/>
        <v>61.92295556918765</v>
      </c>
      <c r="N197">
        <f t="shared" si="93"/>
        <v>-1.4979247935244704E-3</v>
      </c>
      <c r="O197">
        <f t="shared" si="94"/>
        <v>3</v>
      </c>
      <c r="P197">
        <f t="shared" si="95"/>
        <v>-1.4982988500237306E-3</v>
      </c>
      <c r="Q197">
        <f t="shared" si="96"/>
        <v>-9.3640316744072159E-4</v>
      </c>
      <c r="R197">
        <f t="shared" si="97"/>
        <v>215.0215551732656</v>
      </c>
      <c r="S197">
        <f t="shared" si="98"/>
        <v>24.177344143839314</v>
      </c>
      <c r="T197">
        <f t="shared" si="99"/>
        <v>23.432156451612901</v>
      </c>
      <c r="U197">
        <f t="shared" si="100"/>
        <v>2.8943255751065236</v>
      </c>
      <c r="V197">
        <f t="shared" si="101"/>
        <v>67.493246702169401</v>
      </c>
      <c r="W197">
        <f t="shared" si="102"/>
        <v>1.895053129916221</v>
      </c>
      <c r="X197">
        <f t="shared" si="103"/>
        <v>2.8077670322760002</v>
      </c>
      <c r="Y197">
        <f t="shared" si="104"/>
        <v>0.99927244519030256</v>
      </c>
      <c r="Z197">
        <f t="shared" si="105"/>
        <v>0.67951049631665317</v>
      </c>
      <c r="AA197">
        <f t="shared" si="106"/>
        <v>-81.245470954831916</v>
      </c>
      <c r="AB197">
        <f t="shared" si="107"/>
        <v>-5.6242027069660647</v>
      </c>
      <c r="AC197">
        <f t="shared" si="108"/>
        <v>128.83139200778427</v>
      </c>
      <c r="AD197">
        <v>0</v>
      </c>
      <c r="AE197">
        <v>0</v>
      </c>
      <c r="AF197">
        <v>3</v>
      </c>
      <c r="AG197">
        <v>0</v>
      </c>
      <c r="AH197">
        <v>0</v>
      </c>
      <c r="AI197">
        <f t="shared" si="109"/>
        <v>1</v>
      </c>
      <c r="AJ197">
        <f t="shared" si="110"/>
        <v>0</v>
      </c>
      <c r="AK197">
        <f t="shared" si="111"/>
        <v>68032.690682056724</v>
      </c>
      <c r="AL197">
        <f t="shared" si="112"/>
        <v>1199.99870967742</v>
      </c>
      <c r="AM197">
        <f t="shared" si="113"/>
        <v>963.35791858176901</v>
      </c>
      <c r="AN197">
        <f t="shared" si="114"/>
        <v>0.80279912870967662</v>
      </c>
      <c r="AO197">
        <f t="shared" si="115"/>
        <v>0.22320007032258046</v>
      </c>
      <c r="AP197">
        <v>10</v>
      </c>
      <c r="AQ197">
        <v>1</v>
      </c>
      <c r="AR197" t="s">
        <v>235</v>
      </c>
      <c r="AS197">
        <v>1560438476.1612899</v>
      </c>
      <c r="AT197">
        <v>621.94729032258101</v>
      </c>
      <c r="AU197">
        <v>647.47551612903203</v>
      </c>
      <c r="AV197">
        <v>19.033703225806502</v>
      </c>
      <c r="AW197">
        <v>19.0588935483871</v>
      </c>
      <c r="AX197">
        <v>600.03687096774195</v>
      </c>
      <c r="AY197">
        <v>99.463112903225806</v>
      </c>
      <c r="AZ197">
        <v>9.9915238709677404E-2</v>
      </c>
      <c r="BA197">
        <v>22.929822580645201</v>
      </c>
      <c r="BB197">
        <v>23.469970967741901</v>
      </c>
      <c r="BC197">
        <v>23.394341935483901</v>
      </c>
      <c r="BD197">
        <v>0</v>
      </c>
      <c r="BE197">
        <v>0</v>
      </c>
      <c r="BF197">
        <v>13003.916129032301</v>
      </c>
      <c r="BG197">
        <v>1039.0977419354799</v>
      </c>
      <c r="BH197">
        <v>20.511632258064498</v>
      </c>
      <c r="BI197">
        <v>1199.99870967742</v>
      </c>
      <c r="BJ197">
        <v>0.329994838709677</v>
      </c>
      <c r="BK197">
        <v>0.33000200000000002</v>
      </c>
      <c r="BL197">
        <v>0.32999764516128999</v>
      </c>
      <c r="BM197">
        <v>1.00054838709677E-2</v>
      </c>
      <c r="BN197">
        <v>23.022848387096801</v>
      </c>
      <c r="BO197">
        <v>17743.0903225806</v>
      </c>
      <c r="BP197">
        <v>1560432001.5</v>
      </c>
      <c r="BQ197" t="s">
        <v>236</v>
      </c>
      <c r="BR197">
        <v>1</v>
      </c>
      <c r="BS197">
        <v>-1.3480000000000001</v>
      </c>
      <c r="BT197">
        <v>2.1000000000000001E-2</v>
      </c>
      <c r="BU197">
        <v>400</v>
      </c>
      <c r="BV197">
        <v>19</v>
      </c>
      <c r="BW197">
        <v>0.05</v>
      </c>
      <c r="BX197">
        <v>0.02</v>
      </c>
      <c r="BY197">
        <v>15.321554314218901</v>
      </c>
      <c r="BZ197">
        <v>8.3379023592445006E-2</v>
      </c>
      <c r="CA197">
        <v>4.2351435788493097E-2</v>
      </c>
      <c r="CB197">
        <v>1</v>
      </c>
      <c r="CC197">
        <v>-25.521548780487802</v>
      </c>
      <c r="CD197">
        <v>-0.127768641114999</v>
      </c>
      <c r="CE197">
        <v>7.0289828990319506E-2</v>
      </c>
      <c r="CF197">
        <v>1</v>
      </c>
      <c r="CG197">
        <v>-2.5158163414634099E-2</v>
      </c>
      <c r="CH197">
        <v>4.6871832752635898E-3</v>
      </c>
      <c r="CI197">
        <v>1.94081364956042E-3</v>
      </c>
      <c r="CJ197">
        <v>1</v>
      </c>
      <c r="CK197">
        <v>3</v>
      </c>
      <c r="CL197">
        <v>3</v>
      </c>
      <c r="CM197" t="s">
        <v>237</v>
      </c>
      <c r="CN197">
        <v>1.8608100000000001</v>
      </c>
      <c r="CO197">
        <v>1.8577600000000001</v>
      </c>
      <c r="CP197">
        <v>1.8605</v>
      </c>
      <c r="CQ197">
        <v>1.8533299999999999</v>
      </c>
      <c r="CR197">
        <v>1.85189</v>
      </c>
      <c r="CS197">
        <v>1.8527199999999999</v>
      </c>
      <c r="CT197">
        <v>1.85639</v>
      </c>
      <c r="CU197">
        <v>1.86266</v>
      </c>
      <c r="CV197" t="s">
        <v>238</v>
      </c>
      <c r="CW197" t="s">
        <v>19</v>
      </c>
      <c r="CX197" t="s">
        <v>19</v>
      </c>
      <c r="CY197" t="s">
        <v>19</v>
      </c>
      <c r="CZ197" t="s">
        <v>239</v>
      </c>
      <c r="DA197" t="s">
        <v>240</v>
      </c>
      <c r="DB197" t="s">
        <v>241</v>
      </c>
      <c r="DC197" t="s">
        <v>241</v>
      </c>
      <c r="DD197" t="s">
        <v>241</v>
      </c>
      <c r="DE197" t="s">
        <v>241</v>
      </c>
      <c r="DF197">
        <v>0</v>
      </c>
      <c r="DG197">
        <v>100</v>
      </c>
      <c r="DH197">
        <v>100</v>
      </c>
      <c r="DI197">
        <v>-1.3480000000000001</v>
      </c>
      <c r="DJ197">
        <v>2.1000000000000001E-2</v>
      </c>
      <c r="DK197">
        <v>3</v>
      </c>
      <c r="DL197">
        <v>637.18200000000002</v>
      </c>
      <c r="DM197">
        <v>290.245</v>
      </c>
      <c r="DN197">
        <v>23.0014</v>
      </c>
      <c r="DO197">
        <v>23.619</v>
      </c>
      <c r="DP197">
        <v>30.0002</v>
      </c>
      <c r="DQ197">
        <v>23.703600000000002</v>
      </c>
      <c r="DR197">
        <v>23.7181</v>
      </c>
      <c r="DS197">
        <v>29.161000000000001</v>
      </c>
      <c r="DT197">
        <v>23.1144</v>
      </c>
      <c r="DU197">
        <v>100</v>
      </c>
      <c r="DV197">
        <v>23</v>
      </c>
      <c r="DW197">
        <v>673.33</v>
      </c>
      <c r="DX197">
        <v>19</v>
      </c>
      <c r="DY197">
        <v>101.274</v>
      </c>
      <c r="DZ197">
        <v>105.247</v>
      </c>
    </row>
    <row r="198" spans="1:130" x14ac:dyDescent="0.25">
      <c r="A198">
        <v>199</v>
      </c>
      <c r="B198">
        <v>1560438488.5</v>
      </c>
      <c r="C198">
        <v>396</v>
      </c>
      <c r="D198" t="s">
        <v>606</v>
      </c>
      <c r="E198" t="s">
        <v>607</v>
      </c>
      <c r="G198">
        <v>1560438478.1612899</v>
      </c>
      <c r="H198">
        <f t="shared" si="87"/>
        <v>-1.5317573549305532E-5</v>
      </c>
      <c r="I198">
        <f t="shared" si="88"/>
        <v>15.335488011773169</v>
      </c>
      <c r="J198">
        <f t="shared" si="89"/>
        <v>625.27787096774205</v>
      </c>
      <c r="K198">
        <f t="shared" si="90"/>
        <v>16959.670256127378</v>
      </c>
      <c r="L198">
        <f t="shared" si="91"/>
        <v>1688.5573995658194</v>
      </c>
      <c r="M198">
        <f t="shared" si="92"/>
        <v>62.254605181718375</v>
      </c>
      <c r="N198">
        <f t="shared" si="93"/>
        <v>-1.4886459433393479E-3</v>
      </c>
      <c r="O198">
        <f t="shared" si="94"/>
        <v>3</v>
      </c>
      <c r="P198">
        <f t="shared" si="95"/>
        <v>-1.4890153794567143E-3</v>
      </c>
      <c r="Q198">
        <f t="shared" si="96"/>
        <v>-9.3060141358149813E-4</v>
      </c>
      <c r="R198">
        <f t="shared" si="97"/>
        <v>215.0215406918941</v>
      </c>
      <c r="S198">
        <f t="shared" si="98"/>
        <v>24.180830927748957</v>
      </c>
      <c r="T198">
        <f t="shared" si="99"/>
        <v>23.435806451612898</v>
      </c>
      <c r="U198">
        <f t="shared" si="100"/>
        <v>2.894962961426804</v>
      </c>
      <c r="V198">
        <f t="shared" si="101"/>
        <v>67.49094916213572</v>
      </c>
      <c r="W198">
        <f t="shared" si="102"/>
        <v>1.8953917879849427</v>
      </c>
      <c r="X198">
        <f t="shared" si="103"/>
        <v>2.8083643977677371</v>
      </c>
      <c r="Y198">
        <f t="shared" si="104"/>
        <v>0.9995711734418613</v>
      </c>
      <c r="Z198">
        <f t="shared" si="105"/>
        <v>0.67550499352437399</v>
      </c>
      <c r="AA198">
        <f t="shared" si="106"/>
        <v>-81.267644438703329</v>
      </c>
      <c r="AB198">
        <f t="shared" si="107"/>
        <v>-5.6259417478971585</v>
      </c>
      <c r="AC198">
        <f t="shared" si="108"/>
        <v>128.80345949881803</v>
      </c>
      <c r="AD198">
        <v>0</v>
      </c>
      <c r="AE198">
        <v>0</v>
      </c>
      <c r="AF198">
        <v>3</v>
      </c>
      <c r="AG198">
        <v>0</v>
      </c>
      <c r="AH198">
        <v>0</v>
      </c>
      <c r="AI198">
        <f t="shared" si="109"/>
        <v>1</v>
      </c>
      <c r="AJ198">
        <f t="shared" si="110"/>
        <v>0</v>
      </c>
      <c r="AK198">
        <f t="shared" si="111"/>
        <v>68028.600990627805</v>
      </c>
      <c r="AL198">
        <f t="shared" si="112"/>
        <v>1199.9983870967701</v>
      </c>
      <c r="AM198">
        <f t="shared" si="113"/>
        <v>963.35773800129641</v>
      </c>
      <c r="AN198">
        <f t="shared" si="114"/>
        <v>0.80279919403225786</v>
      </c>
      <c r="AO198">
        <f t="shared" si="115"/>
        <v>0.22320009712903219</v>
      </c>
      <c r="AP198">
        <v>10</v>
      </c>
      <c r="AQ198">
        <v>1</v>
      </c>
      <c r="AR198" t="s">
        <v>235</v>
      </c>
      <c r="AS198">
        <v>1560438478.1612899</v>
      </c>
      <c r="AT198">
        <v>625.27787096774205</v>
      </c>
      <c r="AU198">
        <v>650.819677419355</v>
      </c>
      <c r="AV198">
        <v>19.0370903225806</v>
      </c>
      <c r="AW198">
        <v>19.062132258064501</v>
      </c>
      <c r="AX198">
        <v>600.03235483871003</v>
      </c>
      <c r="AY198">
        <v>99.463183870967697</v>
      </c>
      <c r="AZ198">
        <v>9.9919306451612899E-2</v>
      </c>
      <c r="BA198">
        <v>22.933335483871002</v>
      </c>
      <c r="BB198">
        <v>23.473629032258099</v>
      </c>
      <c r="BC198">
        <v>23.3979838709677</v>
      </c>
      <c r="BD198">
        <v>0</v>
      </c>
      <c r="BE198">
        <v>0</v>
      </c>
      <c r="BF198">
        <v>13003.206451612899</v>
      </c>
      <c r="BG198">
        <v>1039.10064516129</v>
      </c>
      <c r="BH198">
        <v>20.509664516129</v>
      </c>
      <c r="BI198">
        <v>1199.9983870967701</v>
      </c>
      <c r="BJ198">
        <v>0.329994741935484</v>
      </c>
      <c r="BK198">
        <v>0.33000200000000002</v>
      </c>
      <c r="BL198">
        <v>0.32999783870967703</v>
      </c>
      <c r="BM198">
        <v>1.0005454838709699E-2</v>
      </c>
      <c r="BN198">
        <v>23.0241935483871</v>
      </c>
      <c r="BO198">
        <v>17743.087096774201</v>
      </c>
      <c r="BP198">
        <v>1560432001.5</v>
      </c>
      <c r="BQ198" t="s">
        <v>236</v>
      </c>
      <c r="BR198">
        <v>1</v>
      </c>
      <c r="BS198">
        <v>-1.3480000000000001</v>
      </c>
      <c r="BT198">
        <v>2.1000000000000001E-2</v>
      </c>
      <c r="BU198">
        <v>400</v>
      </c>
      <c r="BV198">
        <v>19</v>
      </c>
      <c r="BW198">
        <v>0.05</v>
      </c>
      <c r="BX198">
        <v>0.02</v>
      </c>
      <c r="BY198">
        <v>15.332606771356501</v>
      </c>
      <c r="BZ198">
        <v>-1.17025578815386E-2</v>
      </c>
      <c r="CA198">
        <v>3.4298512053755198E-2</v>
      </c>
      <c r="CB198">
        <v>1</v>
      </c>
      <c r="CC198">
        <v>-25.538546341463402</v>
      </c>
      <c r="CD198">
        <v>1.2313588850177699E-2</v>
      </c>
      <c r="CE198">
        <v>5.8124446381044498E-2</v>
      </c>
      <c r="CF198">
        <v>1</v>
      </c>
      <c r="CG198">
        <v>-2.5137182926829298E-2</v>
      </c>
      <c r="CH198">
        <v>1.3672243902443199E-3</v>
      </c>
      <c r="CI198">
        <v>1.93692629056306E-3</v>
      </c>
      <c r="CJ198">
        <v>1</v>
      </c>
      <c r="CK198">
        <v>3</v>
      </c>
      <c r="CL198">
        <v>3</v>
      </c>
      <c r="CM198" t="s">
        <v>237</v>
      </c>
      <c r="CN198">
        <v>1.8608100000000001</v>
      </c>
      <c r="CO198">
        <v>1.85775</v>
      </c>
      <c r="CP198">
        <v>1.8605</v>
      </c>
      <c r="CQ198">
        <v>1.85334</v>
      </c>
      <c r="CR198">
        <v>1.8518600000000001</v>
      </c>
      <c r="CS198">
        <v>1.85273</v>
      </c>
      <c r="CT198">
        <v>1.8563799999999999</v>
      </c>
      <c r="CU198">
        <v>1.86266</v>
      </c>
      <c r="CV198" t="s">
        <v>238</v>
      </c>
      <c r="CW198" t="s">
        <v>19</v>
      </c>
      <c r="CX198" t="s">
        <v>19</v>
      </c>
      <c r="CY198" t="s">
        <v>19</v>
      </c>
      <c r="CZ198" t="s">
        <v>239</v>
      </c>
      <c r="DA198" t="s">
        <v>240</v>
      </c>
      <c r="DB198" t="s">
        <v>241</v>
      </c>
      <c r="DC198" t="s">
        <v>241</v>
      </c>
      <c r="DD198" t="s">
        <v>241</v>
      </c>
      <c r="DE198" t="s">
        <v>241</v>
      </c>
      <c r="DF198">
        <v>0</v>
      </c>
      <c r="DG198">
        <v>100</v>
      </c>
      <c r="DH198">
        <v>100</v>
      </c>
      <c r="DI198">
        <v>-1.3480000000000001</v>
      </c>
      <c r="DJ198">
        <v>2.1000000000000001E-2</v>
      </c>
      <c r="DK198">
        <v>3</v>
      </c>
      <c r="DL198">
        <v>637.05399999999997</v>
      </c>
      <c r="DM198">
        <v>290.29199999999997</v>
      </c>
      <c r="DN198">
        <v>23.0014</v>
      </c>
      <c r="DO198">
        <v>23.62</v>
      </c>
      <c r="DP198">
        <v>30.0001</v>
      </c>
      <c r="DQ198">
        <v>23.704599999999999</v>
      </c>
      <c r="DR198">
        <v>23.718599999999999</v>
      </c>
      <c r="DS198">
        <v>29.296199999999999</v>
      </c>
      <c r="DT198">
        <v>23.402200000000001</v>
      </c>
      <c r="DU198">
        <v>100</v>
      </c>
      <c r="DV198">
        <v>23</v>
      </c>
      <c r="DW198">
        <v>678.33</v>
      </c>
      <c r="DX198">
        <v>19</v>
      </c>
      <c r="DY198">
        <v>101.274</v>
      </c>
      <c r="DZ198">
        <v>105.247</v>
      </c>
    </row>
    <row r="199" spans="1:130" x14ac:dyDescent="0.25">
      <c r="A199">
        <v>200</v>
      </c>
      <c r="B199">
        <v>1560438490.5</v>
      </c>
      <c r="C199">
        <v>398</v>
      </c>
      <c r="D199" t="s">
        <v>608</v>
      </c>
      <c r="E199" t="s">
        <v>609</v>
      </c>
      <c r="G199">
        <v>1560438480.1612899</v>
      </c>
      <c r="H199">
        <f t="shared" si="87"/>
        <v>-1.5025828875853627E-5</v>
      </c>
      <c r="I199">
        <f t="shared" si="88"/>
        <v>15.337292188369174</v>
      </c>
      <c r="J199">
        <f t="shared" si="89"/>
        <v>628.61096774193504</v>
      </c>
      <c r="K199">
        <f t="shared" si="90"/>
        <v>17283.262808109001</v>
      </c>
      <c r="L199">
        <f t="shared" si="91"/>
        <v>1720.7767946173885</v>
      </c>
      <c r="M199">
        <f t="shared" si="92"/>
        <v>62.586513793262903</v>
      </c>
      <c r="N199">
        <f t="shared" si="93"/>
        <v>-1.4602098155699292E-3</v>
      </c>
      <c r="O199">
        <f t="shared" si="94"/>
        <v>3</v>
      </c>
      <c r="P199">
        <f t="shared" si="95"/>
        <v>-1.4605652708607278E-3</v>
      </c>
      <c r="Q199">
        <f t="shared" si="96"/>
        <v>-9.1282135219544747E-4</v>
      </c>
      <c r="R199">
        <f t="shared" si="97"/>
        <v>215.02152628387987</v>
      </c>
      <c r="S199">
        <f t="shared" si="98"/>
        <v>24.18351224528783</v>
      </c>
      <c r="T199">
        <f t="shared" si="99"/>
        <v>23.438127419354849</v>
      </c>
      <c r="U199">
        <f t="shared" si="100"/>
        <v>2.8953683274915107</v>
      </c>
      <c r="V199">
        <f t="shared" si="101"/>
        <v>67.492029346507152</v>
      </c>
      <c r="W199">
        <f t="shared" si="102"/>
        <v>1.8957387177270566</v>
      </c>
      <c r="X199">
        <f t="shared" si="103"/>
        <v>2.8088334816460292</v>
      </c>
      <c r="Y199">
        <f t="shared" si="104"/>
        <v>0.99962960976445414</v>
      </c>
      <c r="Z199">
        <f t="shared" si="105"/>
        <v>0.66263905342514495</v>
      </c>
      <c r="AA199">
        <f t="shared" si="106"/>
        <v>-81.196950154840081</v>
      </c>
      <c r="AB199">
        <f t="shared" si="107"/>
        <v>-5.6211923520470979</v>
      </c>
      <c r="AC199">
        <f t="shared" si="108"/>
        <v>128.86602283041782</v>
      </c>
      <c r="AD199">
        <v>0</v>
      </c>
      <c r="AE199">
        <v>0</v>
      </c>
      <c r="AF199">
        <v>3</v>
      </c>
      <c r="AG199">
        <v>0</v>
      </c>
      <c r="AH199">
        <v>0</v>
      </c>
      <c r="AI199">
        <f t="shared" si="109"/>
        <v>1</v>
      </c>
      <c r="AJ199">
        <f t="shared" si="110"/>
        <v>0</v>
      </c>
      <c r="AK199">
        <f t="shared" si="111"/>
        <v>68026.105745738678</v>
      </c>
      <c r="AL199">
        <f t="shared" si="112"/>
        <v>1199.9983870967701</v>
      </c>
      <c r="AM199">
        <f t="shared" si="113"/>
        <v>963.35769948521954</v>
      </c>
      <c r="AN199">
        <f t="shared" si="114"/>
        <v>0.80279916193548395</v>
      </c>
      <c r="AO199">
        <f t="shared" si="115"/>
        <v>0.22320009109677424</v>
      </c>
      <c r="AP199">
        <v>10</v>
      </c>
      <c r="AQ199">
        <v>1</v>
      </c>
      <c r="AR199" t="s">
        <v>235</v>
      </c>
      <c r="AS199">
        <v>1560438480.1612899</v>
      </c>
      <c r="AT199">
        <v>628.61096774193504</v>
      </c>
      <c r="AU199">
        <v>654.15561290322603</v>
      </c>
      <c r="AV199">
        <v>19.040558064516102</v>
      </c>
      <c r="AW199">
        <v>19.065122580645198</v>
      </c>
      <c r="AX199">
        <v>600.04148387096802</v>
      </c>
      <c r="AY199">
        <v>99.463251612903207</v>
      </c>
      <c r="AZ199">
        <v>9.9939303225806395E-2</v>
      </c>
      <c r="BA199">
        <v>22.936093548387099</v>
      </c>
      <c r="BB199">
        <v>23.476061290322601</v>
      </c>
      <c r="BC199">
        <v>23.400193548387101</v>
      </c>
      <c r="BD199">
        <v>0</v>
      </c>
      <c r="BE199">
        <v>0</v>
      </c>
      <c r="BF199">
        <v>13002.8</v>
      </c>
      <c r="BG199">
        <v>1039.1003225806501</v>
      </c>
      <c r="BH199">
        <v>20.508051612903198</v>
      </c>
      <c r="BI199">
        <v>1199.9983870967701</v>
      </c>
      <c r="BJ199">
        <v>0.32999467741935501</v>
      </c>
      <c r="BK199">
        <v>0.33000193548387102</v>
      </c>
      <c r="BL199">
        <v>0.32999793548387102</v>
      </c>
      <c r="BM199">
        <v>1.00054322580645E-2</v>
      </c>
      <c r="BN199">
        <v>23.0241935483871</v>
      </c>
      <c r="BO199">
        <v>17743.087096774201</v>
      </c>
      <c r="BP199">
        <v>1560432001.5</v>
      </c>
      <c r="BQ199" t="s">
        <v>236</v>
      </c>
      <c r="BR199">
        <v>1</v>
      </c>
      <c r="BS199">
        <v>-1.3480000000000001</v>
      </c>
      <c r="BT199">
        <v>2.1000000000000001E-2</v>
      </c>
      <c r="BU199">
        <v>400</v>
      </c>
      <c r="BV199">
        <v>19</v>
      </c>
      <c r="BW199">
        <v>0.05</v>
      </c>
      <c r="BX199">
        <v>0.02</v>
      </c>
      <c r="BY199">
        <v>15.338311920634</v>
      </c>
      <c r="BZ199">
        <v>3.7623823776434001E-2</v>
      </c>
      <c r="CA199">
        <v>3.64895090470631E-2</v>
      </c>
      <c r="CB199">
        <v>1</v>
      </c>
      <c r="CC199">
        <v>-25.5455463414634</v>
      </c>
      <c r="CD199">
        <v>-7.0174912891981106E-2</v>
      </c>
      <c r="CE199">
        <v>6.1764620457618297E-2</v>
      </c>
      <c r="CF199">
        <v>1</v>
      </c>
      <c r="CG199">
        <v>-2.4705007317073199E-2</v>
      </c>
      <c r="CH199">
        <v>-1.7680285714287199E-3</v>
      </c>
      <c r="CI199">
        <v>1.71042256287883E-3</v>
      </c>
      <c r="CJ199">
        <v>1</v>
      </c>
      <c r="CK199">
        <v>3</v>
      </c>
      <c r="CL199">
        <v>3</v>
      </c>
      <c r="CM199" t="s">
        <v>237</v>
      </c>
      <c r="CN199">
        <v>1.8608100000000001</v>
      </c>
      <c r="CO199">
        <v>1.8577300000000001</v>
      </c>
      <c r="CP199">
        <v>1.8605</v>
      </c>
      <c r="CQ199">
        <v>1.8533299999999999</v>
      </c>
      <c r="CR199">
        <v>1.8518600000000001</v>
      </c>
      <c r="CS199">
        <v>1.8527199999999999</v>
      </c>
      <c r="CT199">
        <v>1.8563799999999999</v>
      </c>
      <c r="CU199">
        <v>1.86266</v>
      </c>
      <c r="CV199" t="s">
        <v>238</v>
      </c>
      <c r="CW199" t="s">
        <v>19</v>
      </c>
      <c r="CX199" t="s">
        <v>19</v>
      </c>
      <c r="CY199" t="s">
        <v>19</v>
      </c>
      <c r="CZ199" t="s">
        <v>239</v>
      </c>
      <c r="DA199" t="s">
        <v>240</v>
      </c>
      <c r="DB199" t="s">
        <v>241</v>
      </c>
      <c r="DC199" t="s">
        <v>241</v>
      </c>
      <c r="DD199" t="s">
        <v>241</v>
      </c>
      <c r="DE199" t="s">
        <v>241</v>
      </c>
      <c r="DF199">
        <v>0</v>
      </c>
      <c r="DG199">
        <v>100</v>
      </c>
      <c r="DH199">
        <v>100</v>
      </c>
      <c r="DI199">
        <v>-1.3480000000000001</v>
      </c>
      <c r="DJ199">
        <v>2.1000000000000001E-2</v>
      </c>
      <c r="DK199">
        <v>3</v>
      </c>
      <c r="DL199">
        <v>637.10699999999997</v>
      </c>
      <c r="DM199">
        <v>290.27499999999998</v>
      </c>
      <c r="DN199">
        <v>23.001300000000001</v>
      </c>
      <c r="DO199">
        <v>23.621099999999998</v>
      </c>
      <c r="DP199">
        <v>30.0002</v>
      </c>
      <c r="DQ199">
        <v>23.7056</v>
      </c>
      <c r="DR199">
        <v>23.7196</v>
      </c>
      <c r="DS199">
        <v>29.421600000000002</v>
      </c>
      <c r="DT199">
        <v>23.402200000000001</v>
      </c>
      <c r="DU199">
        <v>100</v>
      </c>
      <c r="DV199">
        <v>23</v>
      </c>
      <c r="DW199">
        <v>683.33</v>
      </c>
      <c r="DX199">
        <v>19</v>
      </c>
      <c r="DY199">
        <v>101.274</v>
      </c>
      <c r="DZ199">
        <v>105.247</v>
      </c>
    </row>
    <row r="200" spans="1:130" x14ac:dyDescent="0.25">
      <c r="A200">
        <v>201</v>
      </c>
      <c r="B200">
        <v>1560438492.5</v>
      </c>
      <c r="C200">
        <v>400</v>
      </c>
      <c r="D200" t="s">
        <v>610</v>
      </c>
      <c r="E200" t="s">
        <v>611</v>
      </c>
      <c r="G200">
        <v>1560438482.1612899</v>
      </c>
      <c r="H200">
        <f t="shared" si="87"/>
        <v>-1.4647157399182779E-5</v>
      </c>
      <c r="I200">
        <f t="shared" si="88"/>
        <v>15.341421567224922</v>
      </c>
      <c r="J200">
        <f t="shared" si="89"/>
        <v>631.944903225806</v>
      </c>
      <c r="K200">
        <f t="shared" si="90"/>
        <v>17721.765523152026</v>
      </c>
      <c r="L200">
        <f t="shared" si="91"/>
        <v>1764.4370419930917</v>
      </c>
      <c r="M200">
        <f t="shared" si="92"/>
        <v>62.918505173407297</v>
      </c>
      <c r="N200">
        <f t="shared" si="93"/>
        <v>-1.423436134909472E-3</v>
      </c>
      <c r="O200">
        <f t="shared" si="94"/>
        <v>3</v>
      </c>
      <c r="P200">
        <f t="shared" si="95"/>
        <v>-1.4237739101147385E-3</v>
      </c>
      <c r="Q200">
        <f t="shared" si="96"/>
        <v>-8.8982834066478843E-4</v>
      </c>
      <c r="R200">
        <f t="shared" si="97"/>
        <v>215.021784674499</v>
      </c>
      <c r="S200">
        <f t="shared" si="98"/>
        <v>24.185450979317906</v>
      </c>
      <c r="T200">
        <f t="shared" si="99"/>
        <v>23.439932258064502</v>
      </c>
      <c r="U200">
        <f t="shared" si="100"/>
        <v>2.8956835839197059</v>
      </c>
      <c r="V200">
        <f t="shared" si="101"/>
        <v>67.495441992148344</v>
      </c>
      <c r="W200">
        <f t="shared" si="102"/>
        <v>1.8960682649890876</v>
      </c>
      <c r="X200">
        <f t="shared" si="103"/>
        <v>2.8091797149941695</v>
      </c>
      <c r="Y200">
        <f t="shared" si="104"/>
        <v>0.99961531893061828</v>
      </c>
      <c r="Z200">
        <f t="shared" si="105"/>
        <v>0.64593964130396053</v>
      </c>
      <c r="AA200">
        <f t="shared" si="106"/>
        <v>-81.159646529024215</v>
      </c>
      <c r="AB200">
        <f t="shared" si="107"/>
        <v>-5.6187191275116684</v>
      </c>
      <c r="AC200">
        <f t="shared" si="108"/>
        <v>128.88935865926709</v>
      </c>
      <c r="AD200">
        <v>0</v>
      </c>
      <c r="AE200">
        <v>0</v>
      </c>
      <c r="AF200">
        <v>3</v>
      </c>
      <c r="AG200">
        <v>0</v>
      </c>
      <c r="AH200">
        <v>0</v>
      </c>
      <c r="AI200">
        <f t="shared" si="109"/>
        <v>1</v>
      </c>
      <c r="AJ200">
        <f t="shared" si="110"/>
        <v>0</v>
      </c>
      <c r="AK200">
        <f t="shared" si="111"/>
        <v>68019.256139147226</v>
      </c>
      <c r="AL200">
        <f t="shared" si="112"/>
        <v>1199.9996774193501</v>
      </c>
      <c r="AM200">
        <f t="shared" si="113"/>
        <v>963.35884587120336</v>
      </c>
      <c r="AN200">
        <f t="shared" si="114"/>
        <v>0.80279925403225705</v>
      </c>
      <c r="AO200">
        <f t="shared" si="115"/>
        <v>0.22320009370967714</v>
      </c>
      <c r="AP200">
        <v>10</v>
      </c>
      <c r="AQ200">
        <v>1</v>
      </c>
      <c r="AR200" t="s">
        <v>235</v>
      </c>
      <c r="AS200">
        <v>1560438482.1612899</v>
      </c>
      <c r="AT200">
        <v>631.944903225806</v>
      </c>
      <c r="AU200">
        <v>657.49651612903199</v>
      </c>
      <c r="AV200">
        <v>19.0438516129032</v>
      </c>
      <c r="AW200">
        <v>19.067796774193599</v>
      </c>
      <c r="AX200">
        <v>600.04687096774205</v>
      </c>
      <c r="AY200">
        <v>99.463306451612894</v>
      </c>
      <c r="AZ200">
        <v>9.99701129032258E-2</v>
      </c>
      <c r="BA200">
        <v>22.9381290322581</v>
      </c>
      <c r="BB200">
        <v>23.477677419354801</v>
      </c>
      <c r="BC200">
        <v>23.402187096774199</v>
      </c>
      <c r="BD200">
        <v>0</v>
      </c>
      <c r="BE200">
        <v>0</v>
      </c>
      <c r="BF200">
        <v>13001.4322580645</v>
      </c>
      <c r="BG200">
        <v>1039.09967741935</v>
      </c>
      <c r="BH200">
        <v>20.506261290322598</v>
      </c>
      <c r="BI200">
        <v>1199.9996774193501</v>
      </c>
      <c r="BJ200">
        <v>0.32999496774193499</v>
      </c>
      <c r="BK200">
        <v>0.33000170967741899</v>
      </c>
      <c r="BL200">
        <v>0.32999796774193502</v>
      </c>
      <c r="BM200">
        <v>1.00054032258065E-2</v>
      </c>
      <c r="BN200">
        <v>23.0241935483871</v>
      </c>
      <c r="BO200">
        <v>17743.103225806499</v>
      </c>
      <c r="BP200">
        <v>1560432001.5</v>
      </c>
      <c r="BQ200" t="s">
        <v>236</v>
      </c>
      <c r="BR200">
        <v>1</v>
      </c>
      <c r="BS200">
        <v>-1.3480000000000001</v>
      </c>
      <c r="BT200">
        <v>2.1000000000000001E-2</v>
      </c>
      <c r="BU200">
        <v>400</v>
      </c>
      <c r="BV200">
        <v>19</v>
      </c>
      <c r="BW200">
        <v>0.05</v>
      </c>
      <c r="BX200">
        <v>0.02</v>
      </c>
      <c r="BY200">
        <v>15.338956765998301</v>
      </c>
      <c r="BZ200">
        <v>7.7658271545950897E-2</v>
      </c>
      <c r="CA200">
        <v>3.6973081991880201E-2</v>
      </c>
      <c r="CB200">
        <v>1</v>
      </c>
      <c r="CC200">
        <v>-25.548146341463401</v>
      </c>
      <c r="CD200">
        <v>-0.18093031358882999</v>
      </c>
      <c r="CE200">
        <v>6.4116742220394901E-2</v>
      </c>
      <c r="CF200">
        <v>1</v>
      </c>
      <c r="CG200">
        <v>-2.4178019512195101E-2</v>
      </c>
      <c r="CH200">
        <v>-1.2236759581873201E-3</v>
      </c>
      <c r="CI200">
        <v>1.7845355609793199E-3</v>
      </c>
      <c r="CJ200">
        <v>1</v>
      </c>
      <c r="CK200">
        <v>3</v>
      </c>
      <c r="CL200">
        <v>3</v>
      </c>
      <c r="CM200" t="s">
        <v>237</v>
      </c>
      <c r="CN200">
        <v>1.8608100000000001</v>
      </c>
      <c r="CO200">
        <v>1.8577300000000001</v>
      </c>
      <c r="CP200">
        <v>1.8605</v>
      </c>
      <c r="CQ200">
        <v>1.8533299999999999</v>
      </c>
      <c r="CR200">
        <v>1.8518600000000001</v>
      </c>
      <c r="CS200">
        <v>1.8527199999999999</v>
      </c>
      <c r="CT200">
        <v>1.8563799999999999</v>
      </c>
      <c r="CU200">
        <v>1.8626499999999999</v>
      </c>
      <c r="CV200" t="s">
        <v>238</v>
      </c>
      <c r="CW200" t="s">
        <v>19</v>
      </c>
      <c r="CX200" t="s">
        <v>19</v>
      </c>
      <c r="CY200" t="s">
        <v>19</v>
      </c>
      <c r="CZ200" t="s">
        <v>239</v>
      </c>
      <c r="DA200" t="s">
        <v>240</v>
      </c>
      <c r="DB200" t="s">
        <v>241</v>
      </c>
      <c r="DC200" t="s">
        <v>241</v>
      </c>
      <c r="DD200" t="s">
        <v>241</v>
      </c>
      <c r="DE200" t="s">
        <v>241</v>
      </c>
      <c r="DF200">
        <v>0</v>
      </c>
      <c r="DG200">
        <v>100</v>
      </c>
      <c r="DH200">
        <v>100</v>
      </c>
      <c r="DI200">
        <v>-1.3480000000000001</v>
      </c>
      <c r="DJ200">
        <v>2.1000000000000001E-2</v>
      </c>
      <c r="DK200">
        <v>3</v>
      </c>
      <c r="DL200">
        <v>637.25900000000001</v>
      </c>
      <c r="DM200">
        <v>290.25799999999998</v>
      </c>
      <c r="DN200">
        <v>23.001200000000001</v>
      </c>
      <c r="DO200">
        <v>23.622499999999999</v>
      </c>
      <c r="DP200">
        <v>30.000399999999999</v>
      </c>
      <c r="DQ200">
        <v>23.706499999999998</v>
      </c>
      <c r="DR200">
        <v>23.720600000000001</v>
      </c>
      <c r="DS200">
        <v>29.510400000000001</v>
      </c>
      <c r="DT200">
        <v>23.402200000000001</v>
      </c>
      <c r="DU200">
        <v>100</v>
      </c>
      <c r="DV200">
        <v>23</v>
      </c>
      <c r="DW200">
        <v>683.33</v>
      </c>
      <c r="DX200">
        <v>19</v>
      </c>
      <c r="DY200">
        <v>101.273</v>
      </c>
      <c r="DZ200">
        <v>105.247</v>
      </c>
    </row>
    <row r="201" spans="1:130" x14ac:dyDescent="0.25">
      <c r="A201">
        <v>202</v>
      </c>
      <c r="B201">
        <v>1560438494.5</v>
      </c>
      <c r="C201">
        <v>402</v>
      </c>
      <c r="D201" t="s">
        <v>612</v>
      </c>
      <c r="E201" t="s">
        <v>613</v>
      </c>
      <c r="G201">
        <v>1560438484.1612899</v>
      </c>
      <c r="H201">
        <f t="shared" si="87"/>
        <v>-1.3822466032303581E-5</v>
      </c>
      <c r="I201">
        <f t="shared" si="88"/>
        <v>15.343733014077293</v>
      </c>
      <c r="J201">
        <f t="shared" si="89"/>
        <v>635.27635483870995</v>
      </c>
      <c r="K201">
        <f t="shared" si="90"/>
        <v>18747.954140072296</v>
      </c>
      <c r="L201">
        <f t="shared" si="91"/>
        <v>1866.6111153400145</v>
      </c>
      <c r="M201">
        <f t="shared" si="92"/>
        <v>63.250309681526161</v>
      </c>
      <c r="N201">
        <f t="shared" si="93"/>
        <v>-1.3433115021143169E-3</v>
      </c>
      <c r="O201">
        <f t="shared" si="94"/>
        <v>3</v>
      </c>
      <c r="P201">
        <f t="shared" si="95"/>
        <v>-1.3436123170943062E-3</v>
      </c>
      <c r="Q201">
        <f t="shared" si="96"/>
        <v>-8.3973066665609178E-4</v>
      </c>
      <c r="R201">
        <f t="shared" si="97"/>
        <v>215.02184881603188</v>
      </c>
      <c r="S201">
        <f t="shared" si="98"/>
        <v>24.186730115071629</v>
      </c>
      <c r="T201">
        <f t="shared" si="99"/>
        <v>23.441649999999999</v>
      </c>
      <c r="U201">
        <f t="shared" si="100"/>
        <v>2.8959836547843194</v>
      </c>
      <c r="V201">
        <f t="shared" si="101"/>
        <v>67.500139062669163</v>
      </c>
      <c r="W201">
        <f t="shared" si="102"/>
        <v>1.8963713443731796</v>
      </c>
      <c r="X201">
        <f t="shared" si="103"/>
        <v>2.8094332407412246</v>
      </c>
      <c r="Y201">
        <f t="shared" si="104"/>
        <v>0.99961231041113985</v>
      </c>
      <c r="Z201">
        <f t="shared" si="105"/>
        <v>0.60957075202458788</v>
      </c>
      <c r="AA201">
        <f t="shared" si="106"/>
        <v>-81.196428425807724</v>
      </c>
      <c r="AB201">
        <f t="shared" si="107"/>
        <v>-5.6213568860717773</v>
      </c>
      <c r="AC201">
        <f t="shared" si="108"/>
        <v>128.81363425617695</v>
      </c>
      <c r="AD201">
        <v>0</v>
      </c>
      <c r="AE201">
        <v>0</v>
      </c>
      <c r="AF201">
        <v>3</v>
      </c>
      <c r="AG201">
        <v>0</v>
      </c>
      <c r="AH201">
        <v>0</v>
      </c>
      <c r="AI201">
        <f t="shared" si="109"/>
        <v>1</v>
      </c>
      <c r="AJ201">
        <f t="shared" si="110"/>
        <v>0</v>
      </c>
      <c r="AK201">
        <f t="shared" si="111"/>
        <v>68016.990426427306</v>
      </c>
      <c r="AL201">
        <f t="shared" si="112"/>
        <v>1200</v>
      </c>
      <c r="AM201">
        <f t="shared" si="113"/>
        <v>963.35916735483897</v>
      </c>
      <c r="AN201">
        <f t="shared" si="114"/>
        <v>0.8027993061290325</v>
      </c>
      <c r="AO201">
        <f t="shared" si="115"/>
        <v>0.22320008580645165</v>
      </c>
      <c r="AP201">
        <v>10</v>
      </c>
      <c r="AQ201">
        <v>1</v>
      </c>
      <c r="AR201" t="s">
        <v>235</v>
      </c>
      <c r="AS201">
        <v>1560438484.1612899</v>
      </c>
      <c r="AT201">
        <v>635.27635483870995</v>
      </c>
      <c r="AU201">
        <v>660.83248387096796</v>
      </c>
      <c r="AV201">
        <v>19.0468612903226</v>
      </c>
      <c r="AW201">
        <v>19.069458064516098</v>
      </c>
      <c r="AX201">
        <v>600.04987096774198</v>
      </c>
      <c r="AY201">
        <v>99.463438709677405</v>
      </c>
      <c r="AZ201">
        <v>0.100017729032258</v>
      </c>
      <c r="BA201">
        <v>22.939619354838701</v>
      </c>
      <c r="BB201">
        <v>23.4790806451613</v>
      </c>
      <c r="BC201">
        <v>23.404219354838698</v>
      </c>
      <c r="BD201">
        <v>0</v>
      </c>
      <c r="BE201">
        <v>0</v>
      </c>
      <c r="BF201">
        <v>13001.0032258064</v>
      </c>
      <c r="BG201">
        <v>1039.10193548387</v>
      </c>
      <c r="BH201">
        <v>20.504470967741899</v>
      </c>
      <c r="BI201">
        <v>1200</v>
      </c>
      <c r="BJ201">
        <v>0.32999522580645202</v>
      </c>
      <c r="BK201">
        <v>0.33000145161290301</v>
      </c>
      <c r="BL201">
        <v>0.32999800000000001</v>
      </c>
      <c r="BM201">
        <v>1.0005387096774201E-2</v>
      </c>
      <c r="BN201">
        <v>23.0241935483871</v>
      </c>
      <c r="BO201">
        <v>17743.106451612901</v>
      </c>
      <c r="BP201">
        <v>1560432001.5</v>
      </c>
      <c r="BQ201" t="s">
        <v>236</v>
      </c>
      <c r="BR201">
        <v>1</v>
      </c>
      <c r="BS201">
        <v>-1.3480000000000001</v>
      </c>
      <c r="BT201">
        <v>2.1000000000000001E-2</v>
      </c>
      <c r="BU201">
        <v>400</v>
      </c>
      <c r="BV201">
        <v>19</v>
      </c>
      <c r="BW201">
        <v>0.05</v>
      </c>
      <c r="BX201">
        <v>0.02</v>
      </c>
      <c r="BY201">
        <v>15.342313099717099</v>
      </c>
      <c r="BZ201">
        <v>0.124909802563169</v>
      </c>
      <c r="CA201">
        <v>3.8220457286410603E-2</v>
      </c>
      <c r="CB201">
        <v>1</v>
      </c>
      <c r="CC201">
        <v>-25.5542048780488</v>
      </c>
      <c r="CD201">
        <v>-0.25389616724738201</v>
      </c>
      <c r="CE201">
        <v>6.5910637770594999E-2</v>
      </c>
      <c r="CF201">
        <v>1</v>
      </c>
      <c r="CG201">
        <v>-2.31960126829268E-2</v>
      </c>
      <c r="CH201">
        <v>1.3699490592335901E-2</v>
      </c>
      <c r="CI201">
        <v>3.5632941305585898E-3</v>
      </c>
      <c r="CJ201">
        <v>1</v>
      </c>
      <c r="CK201">
        <v>3</v>
      </c>
      <c r="CL201">
        <v>3</v>
      </c>
      <c r="CM201" t="s">
        <v>237</v>
      </c>
      <c r="CN201">
        <v>1.8608100000000001</v>
      </c>
      <c r="CO201">
        <v>1.8577399999999999</v>
      </c>
      <c r="CP201">
        <v>1.8605100000000001</v>
      </c>
      <c r="CQ201">
        <v>1.8533299999999999</v>
      </c>
      <c r="CR201">
        <v>1.8518399999999999</v>
      </c>
      <c r="CS201">
        <v>1.8527199999999999</v>
      </c>
      <c r="CT201">
        <v>1.8563799999999999</v>
      </c>
      <c r="CU201">
        <v>1.86266</v>
      </c>
      <c r="CV201" t="s">
        <v>238</v>
      </c>
      <c r="CW201" t="s">
        <v>19</v>
      </c>
      <c r="CX201" t="s">
        <v>19</v>
      </c>
      <c r="CY201" t="s">
        <v>19</v>
      </c>
      <c r="CZ201" t="s">
        <v>239</v>
      </c>
      <c r="DA201" t="s">
        <v>240</v>
      </c>
      <c r="DB201" t="s">
        <v>241</v>
      </c>
      <c r="DC201" t="s">
        <v>241</v>
      </c>
      <c r="DD201" t="s">
        <v>241</v>
      </c>
      <c r="DE201" t="s">
        <v>241</v>
      </c>
      <c r="DF201">
        <v>0</v>
      </c>
      <c r="DG201">
        <v>100</v>
      </c>
      <c r="DH201">
        <v>100</v>
      </c>
      <c r="DI201">
        <v>-1.3480000000000001</v>
      </c>
      <c r="DJ201">
        <v>2.1000000000000001E-2</v>
      </c>
      <c r="DK201">
        <v>3</v>
      </c>
      <c r="DL201">
        <v>637.12599999999998</v>
      </c>
      <c r="DM201">
        <v>290.36</v>
      </c>
      <c r="DN201">
        <v>23.001100000000001</v>
      </c>
      <c r="DO201">
        <v>23.623899999999999</v>
      </c>
      <c r="DP201">
        <v>30.000499999999999</v>
      </c>
      <c r="DQ201">
        <v>23.707100000000001</v>
      </c>
      <c r="DR201">
        <v>23.721</v>
      </c>
      <c r="DS201">
        <v>29.6449</v>
      </c>
      <c r="DT201">
        <v>23.402200000000001</v>
      </c>
      <c r="DU201">
        <v>100</v>
      </c>
      <c r="DV201">
        <v>23</v>
      </c>
      <c r="DW201">
        <v>688.33</v>
      </c>
      <c r="DX201">
        <v>19</v>
      </c>
      <c r="DY201">
        <v>101.273</v>
      </c>
      <c r="DZ201">
        <v>105.246</v>
      </c>
    </row>
    <row r="202" spans="1:130" x14ac:dyDescent="0.25">
      <c r="A202">
        <v>203</v>
      </c>
      <c r="B202">
        <v>1560438496.5</v>
      </c>
      <c r="C202">
        <v>404</v>
      </c>
      <c r="D202" t="s">
        <v>614</v>
      </c>
      <c r="E202" t="s">
        <v>615</v>
      </c>
      <c r="G202">
        <v>1560438486.1612899</v>
      </c>
      <c r="H202">
        <f t="shared" si="87"/>
        <v>-1.2567707333908852E-5</v>
      </c>
      <c r="I202">
        <f t="shared" si="88"/>
        <v>15.342809069960044</v>
      </c>
      <c r="J202">
        <f t="shared" si="89"/>
        <v>638.60593548387101</v>
      </c>
      <c r="K202">
        <f t="shared" si="90"/>
        <v>20559.428037233116</v>
      </c>
      <c r="L202">
        <f t="shared" si="91"/>
        <v>2046.9707171451125</v>
      </c>
      <c r="M202">
        <f t="shared" si="92"/>
        <v>63.581907403415727</v>
      </c>
      <c r="N202">
        <f t="shared" si="93"/>
        <v>-1.2213915729327339E-3</v>
      </c>
      <c r="O202">
        <f t="shared" si="94"/>
        <v>3</v>
      </c>
      <c r="P202">
        <f t="shared" si="95"/>
        <v>-1.2216402564517981E-3</v>
      </c>
      <c r="Q202">
        <f t="shared" si="96"/>
        <v>-7.6350281372739178E-4</v>
      </c>
      <c r="R202">
        <f t="shared" si="97"/>
        <v>215.0218136223983</v>
      </c>
      <c r="S202">
        <f t="shared" si="98"/>
        <v>24.187679810821606</v>
      </c>
      <c r="T202">
        <f t="shared" si="99"/>
        <v>23.443258064516151</v>
      </c>
      <c r="U202">
        <f t="shared" si="100"/>
        <v>2.8962645908414211</v>
      </c>
      <c r="V202">
        <f t="shared" si="101"/>
        <v>67.504896838860788</v>
      </c>
      <c r="W202">
        <f t="shared" si="102"/>
        <v>1.8966509741135245</v>
      </c>
      <c r="X202">
        <f t="shared" si="103"/>
        <v>2.8096494668245646</v>
      </c>
      <c r="Y202">
        <f t="shared" si="104"/>
        <v>0.99961361672789661</v>
      </c>
      <c r="Z202">
        <f t="shared" si="105"/>
        <v>0.55423589342538038</v>
      </c>
      <c r="AA202">
        <f t="shared" si="106"/>
        <v>-81.25094910968825</v>
      </c>
      <c r="AB202">
        <f t="shared" si="107"/>
        <v>-5.6252134609556714</v>
      </c>
      <c r="AC202">
        <f t="shared" si="108"/>
        <v>128.69988694517974</v>
      </c>
      <c r="AD202">
        <v>0</v>
      </c>
      <c r="AE202">
        <v>0</v>
      </c>
      <c r="AF202">
        <v>3</v>
      </c>
      <c r="AG202">
        <v>0</v>
      </c>
      <c r="AH202">
        <v>0</v>
      </c>
      <c r="AI202">
        <f t="shared" si="109"/>
        <v>1</v>
      </c>
      <c r="AJ202">
        <f t="shared" si="110"/>
        <v>0</v>
      </c>
      <c r="AK202">
        <f t="shared" si="111"/>
        <v>68017.26251165416</v>
      </c>
      <c r="AL202">
        <f t="shared" si="112"/>
        <v>1200</v>
      </c>
      <c r="AM202">
        <f t="shared" si="113"/>
        <v>963.35909864516202</v>
      </c>
      <c r="AN202">
        <f t="shared" si="114"/>
        <v>0.80279924887096832</v>
      </c>
      <c r="AO202">
        <f t="shared" si="115"/>
        <v>0.22320006519354851</v>
      </c>
      <c r="AP202">
        <v>10</v>
      </c>
      <c r="AQ202">
        <v>1</v>
      </c>
      <c r="AR202" t="s">
        <v>235</v>
      </c>
      <c r="AS202">
        <v>1560438486.1612899</v>
      </c>
      <c r="AT202">
        <v>638.60593548387101</v>
      </c>
      <c r="AU202">
        <v>664.16141935483904</v>
      </c>
      <c r="AV202">
        <v>19.049641935483901</v>
      </c>
      <c r="AW202">
        <v>19.070187096774202</v>
      </c>
      <c r="AX202">
        <v>600.05841935483897</v>
      </c>
      <c r="AY202">
        <v>99.463577419354806</v>
      </c>
      <c r="AZ202">
        <v>0.10002490645161299</v>
      </c>
      <c r="BA202">
        <v>22.9408903225806</v>
      </c>
      <c r="BB202">
        <v>23.480825806451598</v>
      </c>
      <c r="BC202">
        <v>23.4056903225807</v>
      </c>
      <c r="BD202">
        <v>0</v>
      </c>
      <c r="BE202">
        <v>0</v>
      </c>
      <c r="BF202">
        <v>13001.103225806401</v>
      </c>
      <c r="BG202">
        <v>1039.11193548387</v>
      </c>
      <c r="BH202">
        <v>20.503135483870999</v>
      </c>
      <c r="BI202">
        <v>1200</v>
      </c>
      <c r="BJ202">
        <v>0.32999529032258101</v>
      </c>
      <c r="BK202">
        <v>0.330001483870968</v>
      </c>
      <c r="BL202">
        <v>0.32999787096774202</v>
      </c>
      <c r="BM202">
        <v>1.00053580645161E-2</v>
      </c>
      <c r="BN202">
        <v>23.0241935483871</v>
      </c>
      <c r="BO202">
        <v>17743.109677419401</v>
      </c>
      <c r="BP202">
        <v>1560432001.5</v>
      </c>
      <c r="BQ202" t="s">
        <v>236</v>
      </c>
      <c r="BR202">
        <v>1</v>
      </c>
      <c r="BS202">
        <v>-1.3480000000000001</v>
      </c>
      <c r="BT202">
        <v>2.1000000000000001E-2</v>
      </c>
      <c r="BU202">
        <v>400</v>
      </c>
      <c r="BV202">
        <v>19</v>
      </c>
      <c r="BW202">
        <v>0.05</v>
      </c>
      <c r="BX202">
        <v>0.02</v>
      </c>
      <c r="BY202">
        <v>15.3436446315549</v>
      </c>
      <c r="BZ202">
        <v>0.24885177661315999</v>
      </c>
      <c r="CA202">
        <v>3.9402819167704203E-2</v>
      </c>
      <c r="CB202">
        <v>1</v>
      </c>
      <c r="CC202">
        <v>-25.556390243902399</v>
      </c>
      <c r="CD202">
        <v>-0.44396445993026301</v>
      </c>
      <c r="CE202">
        <v>6.8191698246169302E-2</v>
      </c>
      <c r="CF202">
        <v>1</v>
      </c>
      <c r="CG202">
        <v>-2.1325461951219499E-2</v>
      </c>
      <c r="CH202">
        <v>4.2128013867594502E-2</v>
      </c>
      <c r="CI202">
        <v>6.6248439924450498E-3</v>
      </c>
      <c r="CJ202">
        <v>1</v>
      </c>
      <c r="CK202">
        <v>3</v>
      </c>
      <c r="CL202">
        <v>3</v>
      </c>
      <c r="CM202" t="s">
        <v>237</v>
      </c>
      <c r="CN202">
        <v>1.8608100000000001</v>
      </c>
      <c r="CO202">
        <v>1.8577399999999999</v>
      </c>
      <c r="CP202">
        <v>1.8605100000000001</v>
      </c>
      <c r="CQ202">
        <v>1.8533299999999999</v>
      </c>
      <c r="CR202">
        <v>1.8518399999999999</v>
      </c>
      <c r="CS202">
        <v>1.8527199999999999</v>
      </c>
      <c r="CT202">
        <v>1.8563799999999999</v>
      </c>
      <c r="CU202">
        <v>1.86267</v>
      </c>
      <c r="CV202" t="s">
        <v>238</v>
      </c>
      <c r="CW202" t="s">
        <v>19</v>
      </c>
      <c r="CX202" t="s">
        <v>19</v>
      </c>
      <c r="CY202" t="s">
        <v>19</v>
      </c>
      <c r="CZ202" t="s">
        <v>239</v>
      </c>
      <c r="DA202" t="s">
        <v>240</v>
      </c>
      <c r="DB202" t="s">
        <v>241</v>
      </c>
      <c r="DC202" t="s">
        <v>241</v>
      </c>
      <c r="DD202" t="s">
        <v>241</v>
      </c>
      <c r="DE202" t="s">
        <v>241</v>
      </c>
      <c r="DF202">
        <v>0</v>
      </c>
      <c r="DG202">
        <v>100</v>
      </c>
      <c r="DH202">
        <v>100</v>
      </c>
      <c r="DI202">
        <v>-1.3480000000000001</v>
      </c>
      <c r="DJ202">
        <v>2.1000000000000001E-2</v>
      </c>
      <c r="DK202">
        <v>3</v>
      </c>
      <c r="DL202">
        <v>636.77700000000004</v>
      </c>
      <c r="DM202">
        <v>290.37700000000001</v>
      </c>
      <c r="DN202">
        <v>23.000900000000001</v>
      </c>
      <c r="DO202">
        <v>23.6249</v>
      </c>
      <c r="DP202">
        <v>30.000299999999999</v>
      </c>
      <c r="DQ202">
        <v>23.707999999999998</v>
      </c>
      <c r="DR202">
        <v>23.722000000000001</v>
      </c>
      <c r="DS202">
        <v>29.770099999999999</v>
      </c>
      <c r="DT202">
        <v>23.402200000000001</v>
      </c>
      <c r="DU202">
        <v>100</v>
      </c>
      <c r="DV202">
        <v>23</v>
      </c>
      <c r="DW202">
        <v>693.33</v>
      </c>
      <c r="DX202">
        <v>19</v>
      </c>
      <c r="DY202">
        <v>101.273</v>
      </c>
      <c r="DZ202">
        <v>105.246</v>
      </c>
    </row>
    <row r="203" spans="1:130" x14ac:dyDescent="0.25">
      <c r="A203">
        <v>204</v>
      </c>
      <c r="B203">
        <v>1560438498.5</v>
      </c>
      <c r="C203">
        <v>406</v>
      </c>
      <c r="D203" t="s">
        <v>616</v>
      </c>
      <c r="E203" t="s">
        <v>617</v>
      </c>
      <c r="G203">
        <v>1560438488.1612899</v>
      </c>
      <c r="H203">
        <f t="shared" si="87"/>
        <v>-1.1397610855191762E-5</v>
      </c>
      <c r="I203">
        <f t="shared" si="88"/>
        <v>15.343538375535024</v>
      </c>
      <c r="J203">
        <f t="shared" si="89"/>
        <v>641.93448387096805</v>
      </c>
      <c r="K203">
        <f t="shared" si="90"/>
        <v>22610.645681623751</v>
      </c>
      <c r="L203">
        <f t="shared" si="91"/>
        <v>2251.1972475227581</v>
      </c>
      <c r="M203">
        <f t="shared" si="92"/>
        <v>63.913307188513961</v>
      </c>
      <c r="N203">
        <f t="shared" si="93"/>
        <v>-1.1076569306678308E-3</v>
      </c>
      <c r="O203">
        <f t="shared" si="94"/>
        <v>3</v>
      </c>
      <c r="P203">
        <f t="shared" si="95"/>
        <v>-1.1078614524038268E-3</v>
      </c>
      <c r="Q203">
        <f t="shared" si="96"/>
        <v>-6.9239502984764329E-4</v>
      </c>
      <c r="R203">
        <f t="shared" si="97"/>
        <v>215.02180368849986</v>
      </c>
      <c r="S203">
        <f t="shared" si="98"/>
        <v>24.18858355991896</v>
      </c>
      <c r="T203">
        <f t="shared" si="99"/>
        <v>23.4448725806452</v>
      </c>
      <c r="U203">
        <f t="shared" si="100"/>
        <v>2.8965466780034714</v>
      </c>
      <c r="V203">
        <f t="shared" si="101"/>
        <v>67.508834510477655</v>
      </c>
      <c r="W203">
        <f t="shared" si="102"/>
        <v>1.8968998094305711</v>
      </c>
      <c r="X203">
        <f t="shared" si="103"/>
        <v>2.8098541815829514</v>
      </c>
      <c r="Y203">
        <f t="shared" si="104"/>
        <v>0.9996468685729003</v>
      </c>
      <c r="Z203">
        <f t="shared" si="105"/>
        <v>0.50263463871395664</v>
      </c>
      <c r="AA203">
        <f t="shared" si="106"/>
        <v>-81.31746956129615</v>
      </c>
      <c r="AB203">
        <f t="shared" si="107"/>
        <v>-5.6298991875346056</v>
      </c>
      <c r="AC203">
        <f t="shared" si="108"/>
        <v>128.57706957838303</v>
      </c>
      <c r="AD203">
        <v>0</v>
      </c>
      <c r="AE203">
        <v>0</v>
      </c>
      <c r="AF203">
        <v>3</v>
      </c>
      <c r="AG203">
        <v>0</v>
      </c>
      <c r="AH203">
        <v>0</v>
      </c>
      <c r="AI203">
        <f t="shared" si="109"/>
        <v>1</v>
      </c>
      <c r="AJ203">
        <f t="shared" si="110"/>
        <v>0</v>
      </c>
      <c r="AK203">
        <f t="shared" si="111"/>
        <v>68012.061304491363</v>
      </c>
      <c r="AL203">
        <f t="shared" si="112"/>
        <v>1200</v>
      </c>
      <c r="AM203">
        <f t="shared" si="113"/>
        <v>963.35910774193519</v>
      </c>
      <c r="AN203">
        <f t="shared" si="114"/>
        <v>0.80279925645161265</v>
      </c>
      <c r="AO203">
        <f t="shared" si="115"/>
        <v>0.22320005277419347</v>
      </c>
      <c r="AP203">
        <v>10</v>
      </c>
      <c r="AQ203">
        <v>1</v>
      </c>
      <c r="AR203" t="s">
        <v>235</v>
      </c>
      <c r="AS203">
        <v>1560438488.1612899</v>
      </c>
      <c r="AT203">
        <v>641.93448387096805</v>
      </c>
      <c r="AU203">
        <v>667.49232258064501</v>
      </c>
      <c r="AV203">
        <v>19.052141935483899</v>
      </c>
      <c r="AW203">
        <v>19.070774193548399</v>
      </c>
      <c r="AX203">
        <v>600.05941935483895</v>
      </c>
      <c r="AY203">
        <v>99.463593548387095</v>
      </c>
      <c r="AZ203">
        <v>0.100004909677419</v>
      </c>
      <c r="BA203">
        <v>22.942093548387099</v>
      </c>
      <c r="BB203">
        <v>23.483541935483899</v>
      </c>
      <c r="BC203">
        <v>23.4062032258065</v>
      </c>
      <c r="BD203">
        <v>0</v>
      </c>
      <c r="BE203">
        <v>0</v>
      </c>
      <c r="BF203">
        <v>13000.0516129032</v>
      </c>
      <c r="BG203">
        <v>1039.11967741935</v>
      </c>
      <c r="BH203">
        <v>20.5022387096774</v>
      </c>
      <c r="BI203">
        <v>1200</v>
      </c>
      <c r="BJ203">
        <v>0.329995516129032</v>
      </c>
      <c r="BK203">
        <v>0.330001516129032</v>
      </c>
      <c r="BL203">
        <v>0.32999767741935498</v>
      </c>
      <c r="BM203">
        <v>1.0005309677419401E-2</v>
      </c>
      <c r="BN203">
        <v>23.0241935483871</v>
      </c>
      <c r="BO203">
        <v>17743.109677419401</v>
      </c>
      <c r="BP203">
        <v>1560432001.5</v>
      </c>
      <c r="BQ203" t="s">
        <v>236</v>
      </c>
      <c r="BR203">
        <v>1</v>
      </c>
      <c r="BS203">
        <v>-1.3480000000000001</v>
      </c>
      <c r="BT203">
        <v>2.1000000000000001E-2</v>
      </c>
      <c r="BU203">
        <v>400</v>
      </c>
      <c r="BV203">
        <v>19</v>
      </c>
      <c r="BW203">
        <v>0.05</v>
      </c>
      <c r="BX203">
        <v>0.02</v>
      </c>
      <c r="BY203">
        <v>15.3418891098503</v>
      </c>
      <c r="BZ203">
        <v>0.25542322929375899</v>
      </c>
      <c r="CA203">
        <v>3.9311510844970601E-2</v>
      </c>
      <c r="CB203">
        <v>1</v>
      </c>
      <c r="CC203">
        <v>-25.554648780487799</v>
      </c>
      <c r="CD203">
        <v>-0.47519163763074201</v>
      </c>
      <c r="CE203">
        <v>6.7933389620583901E-2</v>
      </c>
      <c r="CF203">
        <v>1</v>
      </c>
      <c r="CG203">
        <v>-1.9322235365853702E-2</v>
      </c>
      <c r="CH203">
        <v>7.0692621324042401E-2</v>
      </c>
      <c r="CI203">
        <v>8.79464482015219E-3</v>
      </c>
      <c r="CJ203">
        <v>1</v>
      </c>
      <c r="CK203">
        <v>3</v>
      </c>
      <c r="CL203">
        <v>3</v>
      </c>
      <c r="CM203" t="s">
        <v>237</v>
      </c>
      <c r="CN203">
        <v>1.8608100000000001</v>
      </c>
      <c r="CO203">
        <v>1.8577399999999999</v>
      </c>
      <c r="CP203">
        <v>1.8605100000000001</v>
      </c>
      <c r="CQ203">
        <v>1.8533299999999999</v>
      </c>
      <c r="CR203">
        <v>1.85185</v>
      </c>
      <c r="CS203">
        <v>1.85273</v>
      </c>
      <c r="CT203">
        <v>1.8563799999999999</v>
      </c>
      <c r="CU203">
        <v>1.86266</v>
      </c>
      <c r="CV203" t="s">
        <v>238</v>
      </c>
      <c r="CW203" t="s">
        <v>19</v>
      </c>
      <c r="CX203" t="s">
        <v>19</v>
      </c>
      <c r="CY203" t="s">
        <v>19</v>
      </c>
      <c r="CZ203" t="s">
        <v>239</v>
      </c>
      <c r="DA203" t="s">
        <v>240</v>
      </c>
      <c r="DB203" t="s">
        <v>241</v>
      </c>
      <c r="DC203" t="s">
        <v>241</v>
      </c>
      <c r="DD203" t="s">
        <v>241</v>
      </c>
      <c r="DE203" t="s">
        <v>241</v>
      </c>
      <c r="DF203">
        <v>0</v>
      </c>
      <c r="DG203">
        <v>100</v>
      </c>
      <c r="DH203">
        <v>100</v>
      </c>
      <c r="DI203">
        <v>-1.3480000000000001</v>
      </c>
      <c r="DJ203">
        <v>2.1000000000000001E-2</v>
      </c>
      <c r="DK203">
        <v>3</v>
      </c>
      <c r="DL203">
        <v>636.92399999999998</v>
      </c>
      <c r="DM203">
        <v>290.34899999999999</v>
      </c>
      <c r="DN203">
        <v>23.000699999999998</v>
      </c>
      <c r="DO203">
        <v>23.6264</v>
      </c>
      <c r="DP203">
        <v>30.000399999999999</v>
      </c>
      <c r="DQ203">
        <v>23.708500000000001</v>
      </c>
      <c r="DR203">
        <v>23.722999999999999</v>
      </c>
      <c r="DS203">
        <v>29.857600000000001</v>
      </c>
      <c r="DT203">
        <v>23.402200000000001</v>
      </c>
      <c r="DU203">
        <v>100</v>
      </c>
      <c r="DV203">
        <v>23</v>
      </c>
      <c r="DW203">
        <v>693.33</v>
      </c>
      <c r="DX203">
        <v>19</v>
      </c>
      <c r="DY203">
        <v>101.27200000000001</v>
      </c>
      <c r="DZ203">
        <v>105.247</v>
      </c>
    </row>
    <row r="204" spans="1:130" x14ac:dyDescent="0.25">
      <c r="A204">
        <v>205</v>
      </c>
      <c r="B204">
        <v>1560438500.5</v>
      </c>
      <c r="C204">
        <v>408</v>
      </c>
      <c r="D204" t="s">
        <v>618</v>
      </c>
      <c r="E204" t="s">
        <v>619</v>
      </c>
      <c r="G204">
        <v>1560438490.1612899</v>
      </c>
      <c r="H204">
        <f t="shared" si="87"/>
        <v>-1.0329947410973541E-5</v>
      </c>
      <c r="I204">
        <f t="shared" si="88"/>
        <v>15.351882589660866</v>
      </c>
      <c r="J204">
        <f t="shared" si="89"/>
        <v>645.26248387096803</v>
      </c>
      <c r="K204">
        <f t="shared" si="90"/>
        <v>24897.54008061386</v>
      </c>
      <c r="L204">
        <f t="shared" si="91"/>
        <v>2478.88479185492</v>
      </c>
      <c r="M204">
        <f t="shared" si="92"/>
        <v>64.244553993819139</v>
      </c>
      <c r="N204">
        <f t="shared" si="93"/>
        <v>-1.003965025479383E-3</v>
      </c>
      <c r="O204">
        <f t="shared" si="94"/>
        <v>3</v>
      </c>
      <c r="P204">
        <f t="shared" si="95"/>
        <v>-1.0041330445556601E-3</v>
      </c>
      <c r="Q204">
        <f t="shared" si="96"/>
        <v>-6.2756805522030305E-4</v>
      </c>
      <c r="R204">
        <f t="shared" si="97"/>
        <v>215.02166331118795</v>
      </c>
      <c r="S204">
        <f t="shared" si="98"/>
        <v>24.189132346383236</v>
      </c>
      <c r="T204">
        <f t="shared" si="99"/>
        <v>23.445801612903249</v>
      </c>
      <c r="U204">
        <f t="shared" si="100"/>
        <v>2.896709008780451</v>
      </c>
      <c r="V204">
        <f t="shared" si="101"/>
        <v>67.513138226366522</v>
      </c>
      <c r="W204">
        <f t="shared" si="102"/>
        <v>1.8971152289316777</v>
      </c>
      <c r="X204">
        <f t="shared" si="103"/>
        <v>2.8099941415414462</v>
      </c>
      <c r="Y204">
        <f t="shared" si="104"/>
        <v>0.99959377984877329</v>
      </c>
      <c r="Z204">
        <f t="shared" si="105"/>
        <v>0.45555068082393319</v>
      </c>
      <c r="AA204">
        <f t="shared" si="106"/>
        <v>-81.334686619351615</v>
      </c>
      <c r="AB204">
        <f t="shared" si="107"/>
        <v>-5.6311411391299657</v>
      </c>
      <c r="AC204">
        <f t="shared" si="108"/>
        <v>128.51138623353029</v>
      </c>
      <c r="AD204">
        <v>0</v>
      </c>
      <c r="AE204">
        <v>0</v>
      </c>
      <c r="AF204">
        <v>3</v>
      </c>
      <c r="AG204">
        <v>0</v>
      </c>
      <c r="AH204">
        <v>0</v>
      </c>
      <c r="AI204">
        <f t="shared" si="109"/>
        <v>1</v>
      </c>
      <c r="AJ204">
        <f t="shared" si="110"/>
        <v>0</v>
      </c>
      <c r="AK204">
        <f t="shared" si="111"/>
        <v>68007.295519178137</v>
      </c>
      <c r="AL204">
        <f t="shared" si="112"/>
        <v>1199.9993548387099</v>
      </c>
      <c r="AM204">
        <f t="shared" si="113"/>
        <v>963.35857432306898</v>
      </c>
      <c r="AN204">
        <f t="shared" si="114"/>
        <v>0.80279924354838716</v>
      </c>
      <c r="AO204">
        <f t="shared" si="115"/>
        <v>0.22320003064516136</v>
      </c>
      <c r="AP204">
        <v>10</v>
      </c>
      <c r="AQ204">
        <v>1</v>
      </c>
      <c r="AR204" t="s">
        <v>235</v>
      </c>
      <c r="AS204">
        <v>1560438490.1612899</v>
      </c>
      <c r="AT204">
        <v>645.26248387096803</v>
      </c>
      <c r="AU204">
        <v>670.83567741935497</v>
      </c>
      <c r="AV204">
        <v>19.054335483871</v>
      </c>
      <c r="AW204">
        <v>19.071222580645198</v>
      </c>
      <c r="AX204">
        <v>600.05087096774196</v>
      </c>
      <c r="AY204">
        <v>99.463432258064501</v>
      </c>
      <c r="AZ204">
        <v>0.10000990645161301</v>
      </c>
      <c r="BA204">
        <v>22.942916129032302</v>
      </c>
      <c r="BB204">
        <v>23.4851064516129</v>
      </c>
      <c r="BC204">
        <v>23.406496774193599</v>
      </c>
      <c r="BD204">
        <v>0</v>
      </c>
      <c r="BE204">
        <v>0</v>
      </c>
      <c r="BF204">
        <v>12999.1</v>
      </c>
      <c r="BG204">
        <v>1039.1177419354799</v>
      </c>
      <c r="BH204">
        <v>20.502148387096799</v>
      </c>
      <c r="BI204">
        <v>1199.9993548387099</v>
      </c>
      <c r="BJ204">
        <v>0.32999577419354797</v>
      </c>
      <c r="BK204">
        <v>0.330001483870968</v>
      </c>
      <c r="BL204">
        <v>0.329997483870968</v>
      </c>
      <c r="BM204">
        <v>1.00052580645161E-2</v>
      </c>
      <c r="BN204">
        <v>23.0241935483871</v>
      </c>
      <c r="BO204">
        <v>17743.103225806499</v>
      </c>
      <c r="BP204">
        <v>1560432001.5</v>
      </c>
      <c r="BQ204" t="s">
        <v>236</v>
      </c>
      <c r="BR204">
        <v>1</v>
      </c>
      <c r="BS204">
        <v>-1.3480000000000001</v>
      </c>
      <c r="BT204">
        <v>2.1000000000000001E-2</v>
      </c>
      <c r="BU204">
        <v>400</v>
      </c>
      <c r="BV204">
        <v>19</v>
      </c>
      <c r="BW204">
        <v>0.05</v>
      </c>
      <c r="BX204">
        <v>0.02</v>
      </c>
      <c r="BY204">
        <v>15.3463148895282</v>
      </c>
      <c r="BZ204">
        <v>0.189806156836239</v>
      </c>
      <c r="CA204">
        <v>3.5989895513997998E-2</v>
      </c>
      <c r="CB204">
        <v>1</v>
      </c>
      <c r="CC204">
        <v>-25.566809756097602</v>
      </c>
      <c r="CD204">
        <v>-0.33703484320550797</v>
      </c>
      <c r="CE204">
        <v>6.0107050050673502E-2</v>
      </c>
      <c r="CF204">
        <v>1</v>
      </c>
      <c r="CG204">
        <v>-1.75167673170732E-2</v>
      </c>
      <c r="CH204">
        <v>8.9139767038327697E-2</v>
      </c>
      <c r="CI204">
        <v>9.8410362143694901E-3</v>
      </c>
      <c r="CJ204">
        <v>1</v>
      </c>
      <c r="CK204">
        <v>3</v>
      </c>
      <c r="CL204">
        <v>3</v>
      </c>
      <c r="CM204" t="s">
        <v>237</v>
      </c>
      <c r="CN204">
        <v>1.8608100000000001</v>
      </c>
      <c r="CO204">
        <v>1.85775</v>
      </c>
      <c r="CP204">
        <v>1.86052</v>
      </c>
      <c r="CQ204">
        <v>1.85334</v>
      </c>
      <c r="CR204">
        <v>1.8518699999999999</v>
      </c>
      <c r="CS204">
        <v>1.8527400000000001</v>
      </c>
      <c r="CT204">
        <v>1.8563799999999999</v>
      </c>
      <c r="CU204">
        <v>1.86267</v>
      </c>
      <c r="CV204" t="s">
        <v>238</v>
      </c>
      <c r="CW204" t="s">
        <v>19</v>
      </c>
      <c r="CX204" t="s">
        <v>19</v>
      </c>
      <c r="CY204" t="s">
        <v>19</v>
      </c>
      <c r="CZ204" t="s">
        <v>239</v>
      </c>
      <c r="DA204" t="s">
        <v>240</v>
      </c>
      <c r="DB204" t="s">
        <v>241</v>
      </c>
      <c r="DC204" t="s">
        <v>241</v>
      </c>
      <c r="DD204" t="s">
        <v>241</v>
      </c>
      <c r="DE204" t="s">
        <v>241</v>
      </c>
      <c r="DF204">
        <v>0</v>
      </c>
      <c r="DG204">
        <v>100</v>
      </c>
      <c r="DH204">
        <v>100</v>
      </c>
      <c r="DI204">
        <v>-1.3480000000000001</v>
      </c>
      <c r="DJ204">
        <v>2.1000000000000001E-2</v>
      </c>
      <c r="DK204">
        <v>3</v>
      </c>
      <c r="DL204">
        <v>636.89700000000005</v>
      </c>
      <c r="DM204">
        <v>290.387</v>
      </c>
      <c r="DN204">
        <v>23.000499999999999</v>
      </c>
      <c r="DO204">
        <v>23.6279</v>
      </c>
      <c r="DP204">
        <v>30.000299999999999</v>
      </c>
      <c r="DQ204">
        <v>23.709499999999998</v>
      </c>
      <c r="DR204">
        <v>23.724</v>
      </c>
      <c r="DS204">
        <v>29.992100000000001</v>
      </c>
      <c r="DT204">
        <v>23.402200000000001</v>
      </c>
      <c r="DU204">
        <v>100</v>
      </c>
      <c r="DV204">
        <v>23</v>
      </c>
      <c r="DW204">
        <v>698.33</v>
      </c>
      <c r="DX204">
        <v>19</v>
      </c>
      <c r="DY204">
        <v>101.273</v>
      </c>
      <c r="DZ204">
        <v>105.247</v>
      </c>
    </row>
    <row r="205" spans="1:130" x14ac:dyDescent="0.25">
      <c r="A205">
        <v>206</v>
      </c>
      <c r="B205">
        <v>1560438502.5</v>
      </c>
      <c r="C205">
        <v>410</v>
      </c>
      <c r="D205" t="s">
        <v>620</v>
      </c>
      <c r="E205" t="s">
        <v>621</v>
      </c>
      <c r="G205">
        <v>1560438492.1612899</v>
      </c>
      <c r="H205">
        <f t="shared" si="87"/>
        <v>-9.246687418062698E-6</v>
      </c>
      <c r="I205">
        <f t="shared" si="88"/>
        <v>15.362923957890244</v>
      </c>
      <c r="J205">
        <f t="shared" si="89"/>
        <v>648.59235483870998</v>
      </c>
      <c r="K205">
        <f t="shared" si="90"/>
        <v>27758.06809385286</v>
      </c>
      <c r="L205">
        <f t="shared" si="91"/>
        <v>2763.6808932567214</v>
      </c>
      <c r="M205">
        <f t="shared" si="92"/>
        <v>64.57590249146638</v>
      </c>
      <c r="N205">
        <f t="shared" si="93"/>
        <v>-8.9885243295435033E-4</v>
      </c>
      <c r="O205">
        <f t="shared" si="94"/>
        <v>3</v>
      </c>
      <c r="P205">
        <f t="shared" si="95"/>
        <v>-8.989871090793821E-4</v>
      </c>
      <c r="Q205">
        <f t="shared" si="96"/>
        <v>-5.6185484181421879E-4</v>
      </c>
      <c r="R205">
        <f t="shared" si="97"/>
        <v>215.02145940809251</v>
      </c>
      <c r="S205">
        <f t="shared" si="98"/>
        <v>24.189096616362896</v>
      </c>
      <c r="T205">
        <f t="shared" si="99"/>
        <v>23.445874193548349</v>
      </c>
      <c r="U205">
        <f t="shared" si="100"/>
        <v>2.8967216912074774</v>
      </c>
      <c r="V205">
        <f t="shared" si="101"/>
        <v>67.518813529095908</v>
      </c>
      <c r="W205">
        <f t="shared" si="102"/>
        <v>1.8973024993023215</v>
      </c>
      <c r="X205">
        <f t="shared" si="103"/>
        <v>2.8100353073957915</v>
      </c>
      <c r="Y205">
        <f t="shared" si="104"/>
        <v>0.99941919190515582</v>
      </c>
      <c r="Z205">
        <f t="shared" si="105"/>
        <v>0.407778915136565</v>
      </c>
      <c r="AA205">
        <f t="shared" si="106"/>
        <v>-81.307295845159587</v>
      </c>
      <c r="AB205">
        <f t="shared" si="107"/>
        <v>-5.6292537245175795</v>
      </c>
      <c r="AC205">
        <f t="shared" si="108"/>
        <v>128.4926887535519</v>
      </c>
      <c r="AD205">
        <v>0</v>
      </c>
      <c r="AE205">
        <v>0</v>
      </c>
      <c r="AF205">
        <v>3</v>
      </c>
      <c r="AG205">
        <v>0</v>
      </c>
      <c r="AH205">
        <v>0</v>
      </c>
      <c r="AI205">
        <f t="shared" si="109"/>
        <v>1</v>
      </c>
      <c r="AJ205">
        <f t="shared" si="110"/>
        <v>0</v>
      </c>
      <c r="AK205">
        <f t="shared" si="111"/>
        <v>68011.204750881981</v>
      </c>
      <c r="AL205">
        <f t="shared" si="112"/>
        <v>1199.9983870967701</v>
      </c>
      <c r="AM205">
        <f t="shared" si="113"/>
        <v>963.35779374315746</v>
      </c>
      <c r="AN205">
        <f t="shared" si="114"/>
        <v>0.80279924048387119</v>
      </c>
      <c r="AO205">
        <f t="shared" si="115"/>
        <v>0.22319999983870972</v>
      </c>
      <c r="AP205">
        <v>10</v>
      </c>
      <c r="AQ205">
        <v>1</v>
      </c>
      <c r="AR205" t="s">
        <v>235</v>
      </c>
      <c r="AS205">
        <v>1560438492.1612899</v>
      </c>
      <c r="AT205">
        <v>648.59235483870998</v>
      </c>
      <c r="AU205">
        <v>674.184967741935</v>
      </c>
      <c r="AV205">
        <v>19.056270967741899</v>
      </c>
      <c r="AW205">
        <v>19.071387096774199</v>
      </c>
      <c r="AX205">
        <v>600.05309677419302</v>
      </c>
      <c r="AY205">
        <v>99.463119354838696</v>
      </c>
      <c r="AZ205">
        <v>0.100037703225806</v>
      </c>
      <c r="BA205">
        <v>22.943158064516101</v>
      </c>
      <c r="BB205">
        <v>23.485277419354802</v>
      </c>
      <c r="BC205">
        <v>23.4064709677419</v>
      </c>
      <c r="BD205">
        <v>0</v>
      </c>
      <c r="BE205">
        <v>0</v>
      </c>
      <c r="BF205">
        <v>12999.990322580599</v>
      </c>
      <c r="BG205">
        <v>1039.1219354838699</v>
      </c>
      <c r="BH205">
        <v>20.503493548387102</v>
      </c>
      <c r="BI205">
        <v>1199.9983870967701</v>
      </c>
      <c r="BJ205">
        <v>0.329996129032258</v>
      </c>
      <c r="BK205">
        <v>0.33000122580645203</v>
      </c>
      <c r="BL205">
        <v>0.32999738709677401</v>
      </c>
      <c r="BM205">
        <v>1.0005209677419399E-2</v>
      </c>
      <c r="BN205">
        <v>23.0241935483871</v>
      </c>
      <c r="BO205">
        <v>17743.096774193498</v>
      </c>
      <c r="BP205">
        <v>1560432001.5</v>
      </c>
      <c r="BQ205" t="s">
        <v>236</v>
      </c>
      <c r="BR205">
        <v>1</v>
      </c>
      <c r="BS205">
        <v>-1.3480000000000001</v>
      </c>
      <c r="BT205">
        <v>2.1000000000000001E-2</v>
      </c>
      <c r="BU205">
        <v>400</v>
      </c>
      <c r="BV205">
        <v>19</v>
      </c>
      <c r="BW205">
        <v>0.05</v>
      </c>
      <c r="BX205">
        <v>0.02</v>
      </c>
      <c r="BY205">
        <v>15.3579848370159</v>
      </c>
      <c r="BZ205">
        <v>0.116925715371287</v>
      </c>
      <c r="CA205">
        <v>2.8171117581042002E-2</v>
      </c>
      <c r="CB205">
        <v>1</v>
      </c>
      <c r="CC205">
        <v>-25.589934146341498</v>
      </c>
      <c r="CD205">
        <v>-0.19257491289203199</v>
      </c>
      <c r="CE205">
        <v>4.0383011459215801E-2</v>
      </c>
      <c r="CF205">
        <v>1</v>
      </c>
      <c r="CG205">
        <v>-1.5710413902439001E-2</v>
      </c>
      <c r="CH205">
        <v>9.2148788571427304E-2</v>
      </c>
      <c r="CI205">
        <v>9.9988534607260097E-3</v>
      </c>
      <c r="CJ205">
        <v>1</v>
      </c>
      <c r="CK205">
        <v>3</v>
      </c>
      <c r="CL205">
        <v>3</v>
      </c>
      <c r="CM205" t="s">
        <v>237</v>
      </c>
      <c r="CN205">
        <v>1.8608100000000001</v>
      </c>
      <c r="CO205">
        <v>1.8577399999999999</v>
      </c>
      <c r="CP205">
        <v>1.8605100000000001</v>
      </c>
      <c r="CQ205">
        <v>1.8533299999999999</v>
      </c>
      <c r="CR205">
        <v>1.8518600000000001</v>
      </c>
      <c r="CS205">
        <v>1.85273</v>
      </c>
      <c r="CT205">
        <v>1.8563799999999999</v>
      </c>
      <c r="CU205">
        <v>1.86266</v>
      </c>
      <c r="CV205" t="s">
        <v>238</v>
      </c>
      <c r="CW205" t="s">
        <v>19</v>
      </c>
      <c r="CX205" t="s">
        <v>19</v>
      </c>
      <c r="CY205" t="s">
        <v>19</v>
      </c>
      <c r="CZ205" t="s">
        <v>239</v>
      </c>
      <c r="DA205" t="s">
        <v>240</v>
      </c>
      <c r="DB205" t="s">
        <v>241</v>
      </c>
      <c r="DC205" t="s">
        <v>241</v>
      </c>
      <c r="DD205" t="s">
        <v>241</v>
      </c>
      <c r="DE205" t="s">
        <v>241</v>
      </c>
      <c r="DF205">
        <v>0</v>
      </c>
      <c r="DG205">
        <v>100</v>
      </c>
      <c r="DH205">
        <v>100</v>
      </c>
      <c r="DI205">
        <v>-1.3480000000000001</v>
      </c>
      <c r="DJ205">
        <v>2.1000000000000001E-2</v>
      </c>
      <c r="DK205">
        <v>3</v>
      </c>
      <c r="DL205">
        <v>637.09</v>
      </c>
      <c r="DM205">
        <v>290.28100000000001</v>
      </c>
      <c r="DN205">
        <v>23.000399999999999</v>
      </c>
      <c r="DO205">
        <v>23.628900000000002</v>
      </c>
      <c r="DP205">
        <v>30.000299999999999</v>
      </c>
      <c r="DQ205">
        <v>23.710599999999999</v>
      </c>
      <c r="DR205">
        <v>23.725000000000001</v>
      </c>
      <c r="DS205">
        <v>30.117699999999999</v>
      </c>
      <c r="DT205">
        <v>23.402200000000001</v>
      </c>
      <c r="DU205">
        <v>100</v>
      </c>
      <c r="DV205">
        <v>23</v>
      </c>
      <c r="DW205">
        <v>703.33</v>
      </c>
      <c r="DX205">
        <v>19</v>
      </c>
      <c r="DY205">
        <v>101.273</v>
      </c>
      <c r="DZ205">
        <v>105.247</v>
      </c>
    </row>
    <row r="206" spans="1:130" x14ac:dyDescent="0.25">
      <c r="A206">
        <v>207</v>
      </c>
      <c r="B206">
        <v>1560438504.5</v>
      </c>
      <c r="C206">
        <v>412</v>
      </c>
      <c r="D206" t="s">
        <v>622</v>
      </c>
      <c r="E206" t="s">
        <v>623</v>
      </c>
      <c r="G206">
        <v>1560438494.1612899</v>
      </c>
      <c r="H206">
        <f t="shared" si="87"/>
        <v>-8.2088155567356127E-6</v>
      </c>
      <c r="I206">
        <f t="shared" si="88"/>
        <v>15.367362136294656</v>
      </c>
      <c r="J206">
        <f t="shared" si="89"/>
        <v>651.92141935483903</v>
      </c>
      <c r="K206">
        <f t="shared" si="90"/>
        <v>31192.683256603585</v>
      </c>
      <c r="L206">
        <f t="shared" si="91"/>
        <v>3105.633191591673</v>
      </c>
      <c r="M206">
        <f t="shared" si="92"/>
        <v>64.907170107891318</v>
      </c>
      <c r="N206">
        <f t="shared" si="93"/>
        <v>-7.9814241674357655E-4</v>
      </c>
      <c r="O206">
        <f t="shared" si="94"/>
        <v>3</v>
      </c>
      <c r="P206">
        <f t="shared" si="95"/>
        <v>-7.9824860275507067E-4</v>
      </c>
      <c r="Q206">
        <f t="shared" si="96"/>
        <v>-4.9889583548568721E-4</v>
      </c>
      <c r="R206">
        <f t="shared" si="97"/>
        <v>215.02145742537195</v>
      </c>
      <c r="S206">
        <f t="shared" si="98"/>
        <v>24.188593377522032</v>
      </c>
      <c r="T206">
        <f t="shared" si="99"/>
        <v>23.445572580645148</v>
      </c>
      <c r="U206">
        <f t="shared" si="100"/>
        <v>2.8966689889957582</v>
      </c>
      <c r="V206">
        <f t="shared" si="101"/>
        <v>67.525438007476026</v>
      </c>
      <c r="W206">
        <f t="shared" si="102"/>
        <v>1.8974612226902405</v>
      </c>
      <c r="X206">
        <f t="shared" si="103"/>
        <v>2.8099946904160245</v>
      </c>
      <c r="Y206">
        <f t="shared" si="104"/>
        <v>0.99920776630551766</v>
      </c>
      <c r="Z206">
        <f t="shared" si="105"/>
        <v>0.36200876605204052</v>
      </c>
      <c r="AA206">
        <f t="shared" si="106"/>
        <v>-81.297122129031649</v>
      </c>
      <c r="AB206">
        <f t="shared" si="107"/>
        <v>-5.6285339518798807</v>
      </c>
      <c r="AC206">
        <f t="shared" si="108"/>
        <v>128.45781011051247</v>
      </c>
      <c r="AD206">
        <v>0</v>
      </c>
      <c r="AE206">
        <v>0</v>
      </c>
      <c r="AF206">
        <v>3</v>
      </c>
      <c r="AG206">
        <v>0</v>
      </c>
      <c r="AH206">
        <v>0</v>
      </c>
      <c r="AI206">
        <f t="shared" si="109"/>
        <v>1</v>
      </c>
      <c r="AJ206">
        <f t="shared" si="110"/>
        <v>0</v>
      </c>
      <c r="AK206">
        <f t="shared" si="111"/>
        <v>68015.410400443056</v>
      </c>
      <c r="AL206">
        <f t="shared" si="112"/>
        <v>1199.9983870967701</v>
      </c>
      <c r="AM206">
        <f t="shared" si="113"/>
        <v>963.35787619465941</v>
      </c>
      <c r="AN206">
        <f t="shared" si="114"/>
        <v>0.80279930919354847</v>
      </c>
      <c r="AO206">
        <f t="shared" si="115"/>
        <v>0.22319997867741934</v>
      </c>
      <c r="AP206">
        <v>10</v>
      </c>
      <c r="AQ206">
        <v>1</v>
      </c>
      <c r="AR206" t="s">
        <v>235</v>
      </c>
      <c r="AS206">
        <v>1560438494.1612899</v>
      </c>
      <c r="AT206">
        <v>651.92141935483903</v>
      </c>
      <c r="AU206">
        <v>677.52235483871004</v>
      </c>
      <c r="AV206">
        <v>19.057919354838699</v>
      </c>
      <c r="AW206">
        <v>19.071338709677399</v>
      </c>
      <c r="AX206">
        <v>600.05661290322598</v>
      </c>
      <c r="AY206">
        <v>99.462812903225796</v>
      </c>
      <c r="AZ206">
        <v>0.100061058064516</v>
      </c>
      <c r="BA206">
        <v>22.9429193548387</v>
      </c>
      <c r="BB206">
        <v>23.485712903225799</v>
      </c>
      <c r="BC206">
        <v>23.405432258064501</v>
      </c>
      <c r="BD206">
        <v>0</v>
      </c>
      <c r="BE206">
        <v>0</v>
      </c>
      <c r="BF206">
        <v>13000.919354838699</v>
      </c>
      <c r="BG206">
        <v>1039.1296774193499</v>
      </c>
      <c r="BH206">
        <v>20.505729032258099</v>
      </c>
      <c r="BI206">
        <v>1199.9983870967701</v>
      </c>
      <c r="BJ206">
        <v>0.32999661290322602</v>
      </c>
      <c r="BK206">
        <v>0.330000838709677</v>
      </c>
      <c r="BL206">
        <v>0.32999735483871001</v>
      </c>
      <c r="BM206">
        <v>1.0005158064516099E-2</v>
      </c>
      <c r="BN206">
        <v>23.0161290322581</v>
      </c>
      <c r="BO206">
        <v>17743.103225806401</v>
      </c>
      <c r="BP206">
        <v>1560432001.5</v>
      </c>
      <c r="BQ206" t="s">
        <v>236</v>
      </c>
      <c r="BR206">
        <v>1</v>
      </c>
      <c r="BS206">
        <v>-1.3480000000000001</v>
      </c>
      <c r="BT206">
        <v>2.1000000000000001E-2</v>
      </c>
      <c r="BU206">
        <v>400</v>
      </c>
      <c r="BV206">
        <v>19</v>
      </c>
      <c r="BW206">
        <v>0.05</v>
      </c>
      <c r="BX206">
        <v>0.02</v>
      </c>
      <c r="BY206">
        <v>15.3640587367211</v>
      </c>
      <c r="BZ206">
        <v>4.0794175260842003E-2</v>
      </c>
      <c r="CA206">
        <v>2.0530407390642699E-2</v>
      </c>
      <c r="CB206">
        <v>1</v>
      </c>
      <c r="CC206">
        <v>-25.597209756097602</v>
      </c>
      <c r="CD206">
        <v>-0.12921742160275501</v>
      </c>
      <c r="CE206">
        <v>3.65041314392716E-2</v>
      </c>
      <c r="CF206">
        <v>1</v>
      </c>
      <c r="CG206">
        <v>-1.3956674878048801E-2</v>
      </c>
      <c r="CH206">
        <v>8.3932335888499701E-2</v>
      </c>
      <c r="CI206">
        <v>9.5725366372387804E-3</v>
      </c>
      <c r="CJ206">
        <v>1</v>
      </c>
      <c r="CK206">
        <v>3</v>
      </c>
      <c r="CL206">
        <v>3</v>
      </c>
      <c r="CM206" t="s">
        <v>237</v>
      </c>
      <c r="CN206">
        <v>1.8608100000000001</v>
      </c>
      <c r="CO206">
        <v>1.8577399999999999</v>
      </c>
      <c r="CP206">
        <v>1.8605</v>
      </c>
      <c r="CQ206">
        <v>1.8533299999999999</v>
      </c>
      <c r="CR206">
        <v>1.8518600000000001</v>
      </c>
      <c r="CS206">
        <v>1.8527199999999999</v>
      </c>
      <c r="CT206">
        <v>1.8563799999999999</v>
      </c>
      <c r="CU206">
        <v>1.8626499999999999</v>
      </c>
      <c r="CV206" t="s">
        <v>238</v>
      </c>
      <c r="CW206" t="s">
        <v>19</v>
      </c>
      <c r="CX206" t="s">
        <v>19</v>
      </c>
      <c r="CY206" t="s">
        <v>19</v>
      </c>
      <c r="CZ206" t="s">
        <v>239</v>
      </c>
      <c r="DA206" t="s">
        <v>240</v>
      </c>
      <c r="DB206" t="s">
        <v>241</v>
      </c>
      <c r="DC206" t="s">
        <v>241</v>
      </c>
      <c r="DD206" t="s">
        <v>241</v>
      </c>
      <c r="DE206" t="s">
        <v>241</v>
      </c>
      <c r="DF206">
        <v>0</v>
      </c>
      <c r="DG206">
        <v>100</v>
      </c>
      <c r="DH206">
        <v>100</v>
      </c>
      <c r="DI206">
        <v>-1.3480000000000001</v>
      </c>
      <c r="DJ206">
        <v>2.1000000000000001E-2</v>
      </c>
      <c r="DK206">
        <v>3</v>
      </c>
      <c r="DL206">
        <v>637.16200000000003</v>
      </c>
      <c r="DM206">
        <v>290.19799999999998</v>
      </c>
      <c r="DN206">
        <v>23.000299999999999</v>
      </c>
      <c r="DO206">
        <v>23.629899999999999</v>
      </c>
      <c r="DP206">
        <v>30.000299999999999</v>
      </c>
      <c r="DQ206">
        <v>23.711500000000001</v>
      </c>
      <c r="DR206">
        <v>23.725999999999999</v>
      </c>
      <c r="DS206">
        <v>30.206099999999999</v>
      </c>
      <c r="DT206">
        <v>23.6736</v>
      </c>
      <c r="DU206">
        <v>100</v>
      </c>
      <c r="DV206">
        <v>23</v>
      </c>
      <c r="DW206">
        <v>703.33</v>
      </c>
      <c r="DX206">
        <v>19</v>
      </c>
      <c r="DY206">
        <v>101.27200000000001</v>
      </c>
      <c r="DZ206">
        <v>105.246</v>
      </c>
    </row>
    <row r="207" spans="1:130" x14ac:dyDescent="0.25">
      <c r="A207">
        <v>208</v>
      </c>
      <c r="B207">
        <v>1560438506.5</v>
      </c>
      <c r="C207">
        <v>414</v>
      </c>
      <c r="D207" t="s">
        <v>624</v>
      </c>
      <c r="E207" t="s">
        <v>625</v>
      </c>
      <c r="G207">
        <v>1560438496.1612899</v>
      </c>
      <c r="H207">
        <f t="shared" si="87"/>
        <v>-7.2419685211738373E-6</v>
      </c>
      <c r="I207">
        <f t="shared" si="88"/>
        <v>15.368306776289808</v>
      </c>
      <c r="J207">
        <f t="shared" si="89"/>
        <v>655.247677419355</v>
      </c>
      <c r="K207">
        <f t="shared" si="90"/>
        <v>35268.713256640134</v>
      </c>
      <c r="L207">
        <f t="shared" si="91"/>
        <v>3511.4453985864384</v>
      </c>
      <c r="M207">
        <f t="shared" si="92"/>
        <v>65.238173705570475</v>
      </c>
      <c r="N207">
        <f t="shared" si="93"/>
        <v>-7.0431295149711939E-4</v>
      </c>
      <c r="O207">
        <f t="shared" si="94"/>
        <v>3</v>
      </c>
      <c r="P207">
        <f t="shared" si="95"/>
        <v>-7.0439563732551042E-4</v>
      </c>
      <c r="Q207">
        <f t="shared" si="96"/>
        <v>-4.4023984377679538E-4</v>
      </c>
      <c r="R207">
        <f t="shared" si="97"/>
        <v>215.02149950089387</v>
      </c>
      <c r="S207">
        <f t="shared" si="98"/>
        <v>24.187857100812188</v>
      </c>
      <c r="T207">
        <f t="shared" si="99"/>
        <v>23.444953225806451</v>
      </c>
      <c r="U207">
        <f t="shared" si="100"/>
        <v>2.8965607689013879</v>
      </c>
      <c r="V207">
        <f t="shared" si="101"/>
        <v>67.532069312248382</v>
      </c>
      <c r="W207">
        <f t="shared" si="102"/>
        <v>1.8975912214413586</v>
      </c>
      <c r="X207">
        <f t="shared" si="103"/>
        <v>2.8099112625550626</v>
      </c>
      <c r="Y207">
        <f t="shared" si="104"/>
        <v>0.99896954746002931</v>
      </c>
      <c r="Z207">
        <f t="shared" si="105"/>
        <v>0.31937081178376625</v>
      </c>
      <c r="AA207">
        <f t="shared" si="106"/>
        <v>-81.276252967735942</v>
      </c>
      <c r="AB207">
        <f t="shared" si="107"/>
        <v>-5.6270574696260356</v>
      </c>
      <c r="AC207">
        <f t="shared" si="108"/>
        <v>128.43755987531563</v>
      </c>
      <c r="AD207">
        <v>0</v>
      </c>
      <c r="AE207">
        <v>0</v>
      </c>
      <c r="AF207">
        <v>3</v>
      </c>
      <c r="AG207">
        <v>0</v>
      </c>
      <c r="AH207">
        <v>0</v>
      </c>
      <c r="AI207">
        <f t="shared" si="109"/>
        <v>1</v>
      </c>
      <c r="AJ207">
        <f t="shared" si="110"/>
        <v>0</v>
      </c>
      <c r="AK207">
        <f t="shared" si="111"/>
        <v>68016.291601837351</v>
      </c>
      <c r="AL207">
        <f t="shared" si="112"/>
        <v>1199.99870967742</v>
      </c>
      <c r="AM207">
        <f t="shared" si="113"/>
        <v>963.35813612992297</v>
      </c>
      <c r="AN207">
        <f t="shared" si="114"/>
        <v>0.80279930999999982</v>
      </c>
      <c r="AO207">
        <f t="shared" si="115"/>
        <v>0.2231999621290322</v>
      </c>
      <c r="AP207">
        <v>10</v>
      </c>
      <c r="AQ207">
        <v>1</v>
      </c>
      <c r="AR207" t="s">
        <v>235</v>
      </c>
      <c r="AS207">
        <v>1560438496.1612899</v>
      </c>
      <c r="AT207">
        <v>655.247677419355</v>
      </c>
      <c r="AU207">
        <v>680.85103225806495</v>
      </c>
      <c r="AV207">
        <v>19.059274193548401</v>
      </c>
      <c r="AW207">
        <v>19.071112903225799</v>
      </c>
      <c r="AX207">
        <v>600.06048387096803</v>
      </c>
      <c r="AY207">
        <v>99.462541935483898</v>
      </c>
      <c r="AZ207">
        <v>0.100075306451613</v>
      </c>
      <c r="BA207">
        <v>22.942429032258101</v>
      </c>
      <c r="BB207">
        <v>23.485751612903201</v>
      </c>
      <c r="BC207">
        <v>23.404154838709701</v>
      </c>
      <c r="BD207">
        <v>0</v>
      </c>
      <c r="BE207">
        <v>0</v>
      </c>
      <c r="BF207">
        <v>13001.1225806452</v>
      </c>
      <c r="BG207">
        <v>1039.12935483871</v>
      </c>
      <c r="BH207">
        <v>20.507074193548402</v>
      </c>
      <c r="BI207">
        <v>1199.99870967742</v>
      </c>
      <c r="BJ207">
        <v>0.329996838709677</v>
      </c>
      <c r="BK207">
        <v>0.33000077419354801</v>
      </c>
      <c r="BL207">
        <v>0.32999722580645202</v>
      </c>
      <c r="BM207">
        <v>1.00051161290323E-2</v>
      </c>
      <c r="BN207">
        <v>23.004032258064498</v>
      </c>
      <c r="BO207">
        <v>17743.109677419299</v>
      </c>
      <c r="BP207">
        <v>1560432001.5</v>
      </c>
      <c r="BQ207" t="s">
        <v>236</v>
      </c>
      <c r="BR207">
        <v>1</v>
      </c>
      <c r="BS207">
        <v>-1.3480000000000001</v>
      </c>
      <c r="BT207">
        <v>2.1000000000000001E-2</v>
      </c>
      <c r="BU207">
        <v>400</v>
      </c>
      <c r="BV207">
        <v>19</v>
      </c>
      <c r="BW207">
        <v>0.05</v>
      </c>
      <c r="BX207">
        <v>0.02</v>
      </c>
      <c r="BY207">
        <v>15.3669186115988</v>
      </c>
      <c r="BZ207">
        <v>3.0106323018337201E-2</v>
      </c>
      <c r="CA207">
        <v>2.0620029620471599E-2</v>
      </c>
      <c r="CB207">
        <v>1</v>
      </c>
      <c r="CC207">
        <v>-25.6005731707317</v>
      </c>
      <c r="CD207">
        <v>-8.6109407665523802E-2</v>
      </c>
      <c r="CE207">
        <v>3.53301641618399E-2</v>
      </c>
      <c r="CF207">
        <v>1</v>
      </c>
      <c r="CG207">
        <v>-1.23181229268293E-2</v>
      </c>
      <c r="CH207">
        <v>6.7969753170729605E-2</v>
      </c>
      <c r="CI207">
        <v>8.7418151981937895E-3</v>
      </c>
      <c r="CJ207">
        <v>1</v>
      </c>
      <c r="CK207">
        <v>3</v>
      </c>
      <c r="CL207">
        <v>3</v>
      </c>
      <c r="CM207" t="s">
        <v>237</v>
      </c>
      <c r="CN207">
        <v>1.8608100000000001</v>
      </c>
      <c r="CO207">
        <v>1.85775</v>
      </c>
      <c r="CP207">
        <v>1.8605100000000001</v>
      </c>
      <c r="CQ207">
        <v>1.8533299999999999</v>
      </c>
      <c r="CR207">
        <v>1.85188</v>
      </c>
      <c r="CS207">
        <v>1.8527199999999999</v>
      </c>
      <c r="CT207">
        <v>1.8564000000000001</v>
      </c>
      <c r="CU207">
        <v>1.86266</v>
      </c>
      <c r="CV207" t="s">
        <v>238</v>
      </c>
      <c r="CW207" t="s">
        <v>19</v>
      </c>
      <c r="CX207" t="s">
        <v>19</v>
      </c>
      <c r="CY207" t="s">
        <v>19</v>
      </c>
      <c r="CZ207" t="s">
        <v>239</v>
      </c>
      <c r="DA207" t="s">
        <v>240</v>
      </c>
      <c r="DB207" t="s">
        <v>241</v>
      </c>
      <c r="DC207" t="s">
        <v>241</v>
      </c>
      <c r="DD207" t="s">
        <v>241</v>
      </c>
      <c r="DE207" t="s">
        <v>241</v>
      </c>
      <c r="DF207">
        <v>0</v>
      </c>
      <c r="DG207">
        <v>100</v>
      </c>
      <c r="DH207">
        <v>100</v>
      </c>
      <c r="DI207">
        <v>-1.3480000000000001</v>
      </c>
      <c r="DJ207">
        <v>2.1000000000000001E-2</v>
      </c>
      <c r="DK207">
        <v>3</v>
      </c>
      <c r="DL207">
        <v>637.18200000000002</v>
      </c>
      <c r="DM207">
        <v>290.32499999999999</v>
      </c>
      <c r="DN207">
        <v>23.000299999999999</v>
      </c>
      <c r="DO207">
        <v>23.631</v>
      </c>
      <c r="DP207">
        <v>30.000399999999999</v>
      </c>
      <c r="DQ207">
        <v>23.713000000000001</v>
      </c>
      <c r="DR207">
        <v>23.727</v>
      </c>
      <c r="DS207">
        <v>30.3398</v>
      </c>
      <c r="DT207">
        <v>23.6736</v>
      </c>
      <c r="DU207">
        <v>100</v>
      </c>
      <c r="DV207">
        <v>23</v>
      </c>
      <c r="DW207">
        <v>708.33</v>
      </c>
      <c r="DX207">
        <v>19</v>
      </c>
      <c r="DY207">
        <v>101.271</v>
      </c>
      <c r="DZ207">
        <v>105.246</v>
      </c>
    </row>
    <row r="208" spans="1:130" x14ac:dyDescent="0.25">
      <c r="A208">
        <v>209</v>
      </c>
      <c r="B208">
        <v>1560438508.5</v>
      </c>
      <c r="C208">
        <v>416</v>
      </c>
      <c r="D208" t="s">
        <v>626</v>
      </c>
      <c r="E208" t="s">
        <v>627</v>
      </c>
      <c r="G208">
        <v>1560438498.1612899</v>
      </c>
      <c r="H208">
        <f t="shared" si="87"/>
        <v>-6.2474506003465282E-6</v>
      </c>
      <c r="I208">
        <f t="shared" si="88"/>
        <v>15.370163948332326</v>
      </c>
      <c r="J208">
        <f t="shared" si="89"/>
        <v>658.573451612903</v>
      </c>
      <c r="K208">
        <f t="shared" si="90"/>
        <v>40779.436792674409</v>
      </c>
      <c r="L208">
        <f t="shared" si="91"/>
        <v>4060.088884985948</v>
      </c>
      <c r="M208">
        <f t="shared" si="92"/>
        <v>65.568996561539336</v>
      </c>
      <c r="N208">
        <f t="shared" si="93"/>
        <v>-6.077397103721753E-4</v>
      </c>
      <c r="O208">
        <f t="shared" si="94"/>
        <v>3</v>
      </c>
      <c r="P208">
        <f t="shared" si="95"/>
        <v>-6.0780127453393339E-4</v>
      </c>
      <c r="Q208">
        <f t="shared" si="96"/>
        <v>-3.7987026494879438E-4</v>
      </c>
      <c r="R208">
        <f t="shared" si="97"/>
        <v>215.0214846668851</v>
      </c>
      <c r="S208">
        <f t="shared" si="98"/>
        <v>24.187039304202056</v>
      </c>
      <c r="T208">
        <f t="shared" si="99"/>
        <v>23.444235483871001</v>
      </c>
      <c r="U208">
        <f t="shared" si="100"/>
        <v>2.8964353620174963</v>
      </c>
      <c r="V208">
        <f t="shared" si="101"/>
        <v>67.538160895793709</v>
      </c>
      <c r="W208">
        <f t="shared" si="102"/>
        <v>1.897697519717495</v>
      </c>
      <c r="X208">
        <f t="shared" si="103"/>
        <v>2.8098152134250429</v>
      </c>
      <c r="Y208">
        <f t="shared" si="104"/>
        <v>0.99873784230000129</v>
      </c>
      <c r="Z208">
        <f t="shared" si="105"/>
        <v>0.27551257147528191</v>
      </c>
      <c r="AA208">
        <f t="shared" si="106"/>
        <v>-81.251470838720024</v>
      </c>
      <c r="AB208">
        <f t="shared" si="107"/>
        <v>-5.6253051790640471</v>
      </c>
      <c r="AC208">
        <f t="shared" si="108"/>
        <v>128.42022122057631</v>
      </c>
      <c r="AD208">
        <v>0</v>
      </c>
      <c r="AE208">
        <v>0</v>
      </c>
      <c r="AF208">
        <v>3</v>
      </c>
      <c r="AG208">
        <v>0</v>
      </c>
      <c r="AH208">
        <v>0</v>
      </c>
      <c r="AI208">
        <f t="shared" si="109"/>
        <v>1</v>
      </c>
      <c r="AJ208">
        <f t="shared" si="110"/>
        <v>0</v>
      </c>
      <c r="AK208">
        <f t="shared" si="111"/>
        <v>68011.585975830138</v>
      </c>
      <c r="AL208">
        <f t="shared" si="112"/>
        <v>1199.99870967742</v>
      </c>
      <c r="AM208">
        <f t="shared" si="113"/>
        <v>963.35818606535338</v>
      </c>
      <c r="AN208">
        <f t="shared" si="114"/>
        <v>0.80279935161290328</v>
      </c>
      <c r="AO208">
        <f t="shared" si="115"/>
        <v>0.2231999351612903</v>
      </c>
      <c r="AP208">
        <v>10</v>
      </c>
      <c r="AQ208">
        <v>1</v>
      </c>
      <c r="AR208" t="s">
        <v>235</v>
      </c>
      <c r="AS208">
        <v>1560438498.1612899</v>
      </c>
      <c r="AT208">
        <v>658.573451612903</v>
      </c>
      <c r="AU208">
        <v>684.18090322580599</v>
      </c>
      <c r="AV208">
        <v>19.060429032258099</v>
      </c>
      <c r="AW208">
        <v>19.070641935483899</v>
      </c>
      <c r="AX208">
        <v>600.06164516129002</v>
      </c>
      <c r="AY208">
        <v>99.462112903225801</v>
      </c>
      <c r="AZ208">
        <v>0.10004891935483901</v>
      </c>
      <c r="BA208">
        <v>22.941864516129002</v>
      </c>
      <c r="BB208">
        <v>23.485161290322601</v>
      </c>
      <c r="BC208">
        <v>23.403309677419401</v>
      </c>
      <c r="BD208">
        <v>0</v>
      </c>
      <c r="BE208">
        <v>0</v>
      </c>
      <c r="BF208">
        <v>13000.154838709699</v>
      </c>
      <c r="BG208">
        <v>1039.1309677419399</v>
      </c>
      <c r="BH208">
        <v>20.507387096774199</v>
      </c>
      <c r="BI208">
        <v>1199.99870967742</v>
      </c>
      <c r="BJ208">
        <v>0.32999729032258102</v>
      </c>
      <c r="BK208">
        <v>0.33000038709677398</v>
      </c>
      <c r="BL208">
        <v>0.32999719354838702</v>
      </c>
      <c r="BM208">
        <v>1.0005064516129E-2</v>
      </c>
      <c r="BN208">
        <v>23</v>
      </c>
      <c r="BO208">
        <v>17743.1129032258</v>
      </c>
      <c r="BP208">
        <v>1560432001.5</v>
      </c>
      <c r="BQ208" t="s">
        <v>236</v>
      </c>
      <c r="BR208">
        <v>1</v>
      </c>
      <c r="BS208">
        <v>-1.3480000000000001</v>
      </c>
      <c r="BT208">
        <v>2.1000000000000001E-2</v>
      </c>
      <c r="BU208">
        <v>400</v>
      </c>
      <c r="BV208">
        <v>19</v>
      </c>
      <c r="BW208">
        <v>0.05</v>
      </c>
      <c r="BX208">
        <v>0.02</v>
      </c>
      <c r="BY208">
        <v>15.3695095760476</v>
      </c>
      <c r="BZ208">
        <v>5.6517387577378397E-2</v>
      </c>
      <c r="CA208">
        <v>2.18726299965145E-2</v>
      </c>
      <c r="CB208">
        <v>1</v>
      </c>
      <c r="CC208">
        <v>-25.607841463414601</v>
      </c>
      <c r="CD208">
        <v>-0.116767944250881</v>
      </c>
      <c r="CE208">
        <v>3.7446866263819198E-2</v>
      </c>
      <c r="CF208">
        <v>1</v>
      </c>
      <c r="CG208">
        <v>-1.0695619268292701E-2</v>
      </c>
      <c r="CH208">
        <v>4.5558050174216803E-2</v>
      </c>
      <c r="CI208">
        <v>7.4296873964017299E-3</v>
      </c>
      <c r="CJ208">
        <v>1</v>
      </c>
      <c r="CK208">
        <v>3</v>
      </c>
      <c r="CL208">
        <v>3</v>
      </c>
      <c r="CM208" t="s">
        <v>237</v>
      </c>
      <c r="CN208">
        <v>1.8608100000000001</v>
      </c>
      <c r="CO208">
        <v>1.85775</v>
      </c>
      <c r="CP208">
        <v>1.86052</v>
      </c>
      <c r="CQ208">
        <v>1.8533299999999999</v>
      </c>
      <c r="CR208">
        <v>1.85188</v>
      </c>
      <c r="CS208">
        <v>1.8527199999999999</v>
      </c>
      <c r="CT208">
        <v>1.85639</v>
      </c>
      <c r="CU208">
        <v>1.86266</v>
      </c>
      <c r="CV208" t="s">
        <v>238</v>
      </c>
      <c r="CW208" t="s">
        <v>19</v>
      </c>
      <c r="CX208" t="s">
        <v>19</v>
      </c>
      <c r="CY208" t="s">
        <v>19</v>
      </c>
      <c r="CZ208" t="s">
        <v>239</v>
      </c>
      <c r="DA208" t="s">
        <v>240</v>
      </c>
      <c r="DB208" t="s">
        <v>241</v>
      </c>
      <c r="DC208" t="s">
        <v>241</v>
      </c>
      <c r="DD208" t="s">
        <v>241</v>
      </c>
      <c r="DE208" t="s">
        <v>241</v>
      </c>
      <c r="DF208">
        <v>0</v>
      </c>
      <c r="DG208">
        <v>100</v>
      </c>
      <c r="DH208">
        <v>100</v>
      </c>
      <c r="DI208">
        <v>-1.3480000000000001</v>
      </c>
      <c r="DJ208">
        <v>2.1000000000000001E-2</v>
      </c>
      <c r="DK208">
        <v>3</v>
      </c>
      <c r="DL208">
        <v>637.27300000000002</v>
      </c>
      <c r="DM208">
        <v>290.33</v>
      </c>
      <c r="DN208">
        <v>23.000399999999999</v>
      </c>
      <c r="DO208">
        <v>23.632300000000001</v>
      </c>
      <c r="DP208">
        <v>30.000399999999999</v>
      </c>
      <c r="DQ208">
        <v>23.713999999999999</v>
      </c>
      <c r="DR208">
        <v>23.728000000000002</v>
      </c>
      <c r="DS208">
        <v>30.464700000000001</v>
      </c>
      <c r="DT208">
        <v>23.6736</v>
      </c>
      <c r="DU208">
        <v>100</v>
      </c>
      <c r="DV208">
        <v>23</v>
      </c>
      <c r="DW208">
        <v>713.33</v>
      </c>
      <c r="DX208">
        <v>19</v>
      </c>
      <c r="DY208">
        <v>101.271</v>
      </c>
      <c r="DZ208">
        <v>105.246</v>
      </c>
    </row>
    <row r="209" spans="1:130" x14ac:dyDescent="0.25">
      <c r="A209">
        <v>210</v>
      </c>
      <c r="B209">
        <v>1560438510.5</v>
      </c>
      <c r="C209">
        <v>418</v>
      </c>
      <c r="D209" t="s">
        <v>628</v>
      </c>
      <c r="E209" t="s">
        <v>629</v>
      </c>
      <c r="G209">
        <v>1560438500.1612899</v>
      </c>
      <c r="H209">
        <f t="shared" si="87"/>
        <v>-4.818762248079515E-6</v>
      </c>
      <c r="I209">
        <f t="shared" si="88"/>
        <v>15.372345387843607</v>
      </c>
      <c r="J209">
        <f t="shared" si="89"/>
        <v>661.90177419354802</v>
      </c>
      <c r="K209">
        <f t="shared" si="90"/>
        <v>52680.783325962344</v>
      </c>
      <c r="L209">
        <f t="shared" si="91"/>
        <v>5244.98554944431</v>
      </c>
      <c r="M209">
        <f t="shared" si="92"/>
        <v>65.900030743958041</v>
      </c>
      <c r="N209">
        <f t="shared" si="93"/>
        <v>-4.6883907234970606E-4</v>
      </c>
      <c r="O209">
        <f t="shared" si="94"/>
        <v>3</v>
      </c>
      <c r="P209">
        <f t="shared" si="95"/>
        <v>-4.6887571022521089E-4</v>
      </c>
      <c r="Q209">
        <f t="shared" si="96"/>
        <v>-2.9304402698637723E-4</v>
      </c>
      <c r="R209">
        <f t="shared" si="97"/>
        <v>215.02155045944448</v>
      </c>
      <c r="S209">
        <f t="shared" si="98"/>
        <v>24.185950078218777</v>
      </c>
      <c r="T209">
        <f t="shared" si="99"/>
        <v>23.443820967741949</v>
      </c>
      <c r="U209">
        <f t="shared" si="100"/>
        <v>2.8963629381825866</v>
      </c>
      <c r="V209">
        <f t="shared" si="101"/>
        <v>67.543934806420054</v>
      </c>
      <c r="W209">
        <f t="shared" si="102"/>
        <v>1.8977763476079788</v>
      </c>
      <c r="X209">
        <f t="shared" si="103"/>
        <v>2.8096917259069647</v>
      </c>
      <c r="Y209">
        <f t="shared" si="104"/>
        <v>0.99858659057460786</v>
      </c>
      <c r="Z209">
        <f t="shared" si="105"/>
        <v>0.2125074151403066</v>
      </c>
      <c r="AA209">
        <f t="shared" si="106"/>
        <v>-81.301817690327965</v>
      </c>
      <c r="AB209">
        <f t="shared" si="107"/>
        <v>-5.6287583557527485</v>
      </c>
      <c r="AC209">
        <f t="shared" si="108"/>
        <v>128.30348182850406</v>
      </c>
      <c r="AD209">
        <v>0</v>
      </c>
      <c r="AE209">
        <v>0</v>
      </c>
      <c r="AF209">
        <v>3</v>
      </c>
      <c r="AG209">
        <v>0</v>
      </c>
      <c r="AH209">
        <v>0</v>
      </c>
      <c r="AI209">
        <f t="shared" si="109"/>
        <v>1</v>
      </c>
      <c r="AJ209">
        <f t="shared" si="110"/>
        <v>0</v>
      </c>
      <c r="AK209">
        <f t="shared" si="111"/>
        <v>68006.412366780263</v>
      </c>
      <c r="AL209">
        <f t="shared" si="112"/>
        <v>1199.99903225806</v>
      </c>
      <c r="AM209">
        <f t="shared" si="113"/>
        <v>963.35857954890184</v>
      </c>
      <c r="AN209">
        <f t="shared" si="114"/>
        <v>0.80279946370967692</v>
      </c>
      <c r="AO209">
        <f t="shared" si="115"/>
        <v>0.22319991229032243</v>
      </c>
      <c r="AP209">
        <v>10</v>
      </c>
      <c r="AQ209">
        <v>1</v>
      </c>
      <c r="AR209" t="s">
        <v>235</v>
      </c>
      <c r="AS209">
        <v>1560438500.1612899</v>
      </c>
      <c r="AT209">
        <v>661.90177419354802</v>
      </c>
      <c r="AU209">
        <v>687.51454838709697</v>
      </c>
      <c r="AV209">
        <v>19.061319354838702</v>
      </c>
      <c r="AW209">
        <v>19.0691967741935</v>
      </c>
      <c r="AX209">
        <v>600.05822580645099</v>
      </c>
      <c r="AY209">
        <v>99.461609677419304</v>
      </c>
      <c r="AZ209">
        <v>0.100037251612903</v>
      </c>
      <c r="BA209">
        <v>22.9411387096774</v>
      </c>
      <c r="BB209">
        <v>23.485003225806501</v>
      </c>
      <c r="BC209">
        <v>23.402638709677401</v>
      </c>
      <c r="BD209">
        <v>0</v>
      </c>
      <c r="BE209">
        <v>0</v>
      </c>
      <c r="BF209">
        <v>12999.0903225806</v>
      </c>
      <c r="BG209">
        <v>1039.1400000000001</v>
      </c>
      <c r="BH209">
        <v>20.507387096774199</v>
      </c>
      <c r="BI209">
        <v>1199.99903225806</v>
      </c>
      <c r="BJ209">
        <v>0.32999793548387102</v>
      </c>
      <c r="BK209">
        <v>0.32999983870967697</v>
      </c>
      <c r="BL209">
        <v>0.32999719354838702</v>
      </c>
      <c r="BM209">
        <v>1.00050032258064E-2</v>
      </c>
      <c r="BN209">
        <v>23</v>
      </c>
      <c r="BO209">
        <v>17743.116129032202</v>
      </c>
      <c r="BP209">
        <v>1560432001.5</v>
      </c>
      <c r="BQ209" t="s">
        <v>236</v>
      </c>
      <c r="BR209">
        <v>1</v>
      </c>
      <c r="BS209">
        <v>-1.3480000000000001</v>
      </c>
      <c r="BT209">
        <v>2.1000000000000001E-2</v>
      </c>
      <c r="BU209">
        <v>400</v>
      </c>
      <c r="BV209">
        <v>19</v>
      </c>
      <c r="BW209">
        <v>0.05</v>
      </c>
      <c r="BX209">
        <v>0.02</v>
      </c>
      <c r="BY209">
        <v>15.370162339998201</v>
      </c>
      <c r="BZ209">
        <v>7.4071024640366495E-2</v>
      </c>
      <c r="CA209">
        <v>2.1825674325122699E-2</v>
      </c>
      <c r="CB209">
        <v>1</v>
      </c>
      <c r="CC209">
        <v>-25.610004878048802</v>
      </c>
      <c r="CD209">
        <v>-0.17901324041813299</v>
      </c>
      <c r="CE209">
        <v>3.9215004291348603E-2</v>
      </c>
      <c r="CF209">
        <v>1</v>
      </c>
      <c r="CG209">
        <v>-8.7368177560975605E-3</v>
      </c>
      <c r="CH209">
        <v>3.1164836655053599E-2</v>
      </c>
      <c r="CI209">
        <v>6.2785765823428399E-3</v>
      </c>
      <c r="CJ209">
        <v>1</v>
      </c>
      <c r="CK209">
        <v>3</v>
      </c>
      <c r="CL209">
        <v>3</v>
      </c>
      <c r="CM209" t="s">
        <v>237</v>
      </c>
      <c r="CN209">
        <v>1.8608100000000001</v>
      </c>
      <c r="CO209">
        <v>1.8577399999999999</v>
      </c>
      <c r="CP209">
        <v>1.8605100000000001</v>
      </c>
      <c r="CQ209">
        <v>1.8533299999999999</v>
      </c>
      <c r="CR209">
        <v>1.85189</v>
      </c>
      <c r="CS209">
        <v>1.85273</v>
      </c>
      <c r="CT209">
        <v>1.8563799999999999</v>
      </c>
      <c r="CU209">
        <v>1.86266</v>
      </c>
      <c r="CV209" t="s">
        <v>238</v>
      </c>
      <c r="CW209" t="s">
        <v>19</v>
      </c>
      <c r="CX209" t="s">
        <v>19</v>
      </c>
      <c r="CY209" t="s">
        <v>19</v>
      </c>
      <c r="CZ209" t="s">
        <v>239</v>
      </c>
      <c r="DA209" t="s">
        <v>240</v>
      </c>
      <c r="DB209" t="s">
        <v>241</v>
      </c>
      <c r="DC209" t="s">
        <v>241</v>
      </c>
      <c r="DD209" t="s">
        <v>241</v>
      </c>
      <c r="DE209" t="s">
        <v>241</v>
      </c>
      <c r="DF209">
        <v>0</v>
      </c>
      <c r="DG209">
        <v>100</v>
      </c>
      <c r="DH209">
        <v>100</v>
      </c>
      <c r="DI209">
        <v>-1.3480000000000001</v>
      </c>
      <c r="DJ209">
        <v>2.1000000000000001E-2</v>
      </c>
      <c r="DK209">
        <v>3</v>
      </c>
      <c r="DL209">
        <v>637.20600000000002</v>
      </c>
      <c r="DM209">
        <v>290.19099999999997</v>
      </c>
      <c r="DN209">
        <v>23.0002</v>
      </c>
      <c r="DO209">
        <v>23.633800000000001</v>
      </c>
      <c r="DP209">
        <v>30.000299999999999</v>
      </c>
      <c r="DQ209">
        <v>23.7149</v>
      </c>
      <c r="DR209">
        <v>23.728999999999999</v>
      </c>
      <c r="DS209">
        <v>30.555299999999999</v>
      </c>
      <c r="DT209">
        <v>23.6736</v>
      </c>
      <c r="DU209">
        <v>100</v>
      </c>
      <c r="DV209">
        <v>23</v>
      </c>
      <c r="DW209">
        <v>713.33</v>
      </c>
      <c r="DX209">
        <v>19</v>
      </c>
      <c r="DY209">
        <v>101.27</v>
      </c>
      <c r="DZ209">
        <v>105.245</v>
      </c>
    </row>
    <row r="210" spans="1:130" x14ac:dyDescent="0.25">
      <c r="A210">
        <v>211</v>
      </c>
      <c r="B210">
        <v>1560438512.5</v>
      </c>
      <c r="C210">
        <v>420</v>
      </c>
      <c r="D210" t="s">
        <v>630</v>
      </c>
      <c r="E210" t="s">
        <v>631</v>
      </c>
      <c r="G210">
        <v>1560438502.1612899</v>
      </c>
      <c r="H210">
        <f t="shared" si="87"/>
        <v>-2.7408748232994432E-6</v>
      </c>
      <c r="I210">
        <f t="shared" si="88"/>
        <v>15.372630721998382</v>
      </c>
      <c r="J210">
        <f t="shared" si="89"/>
        <v>665.23280645161299</v>
      </c>
      <c r="K210">
        <f t="shared" si="90"/>
        <v>92119.646781243806</v>
      </c>
      <c r="L210">
        <f t="shared" si="91"/>
        <v>9171.5342931832456</v>
      </c>
      <c r="M210">
        <f t="shared" si="92"/>
        <v>66.23131666809374</v>
      </c>
      <c r="N210">
        <f t="shared" si="93"/>
        <v>-2.6671026876580684E-4</v>
      </c>
      <c r="O210">
        <f t="shared" si="94"/>
        <v>3</v>
      </c>
      <c r="P210">
        <f t="shared" si="95"/>
        <v>-2.6672212502074853E-4</v>
      </c>
      <c r="Q210">
        <f t="shared" si="96"/>
        <v>-1.6670026288701753E-4</v>
      </c>
      <c r="R210">
        <f t="shared" si="97"/>
        <v>215.02159846630454</v>
      </c>
      <c r="S210">
        <f t="shared" si="98"/>
        <v>24.184414752005736</v>
      </c>
      <c r="T210">
        <f t="shared" si="99"/>
        <v>23.443390322580651</v>
      </c>
      <c r="U210">
        <f t="shared" si="100"/>
        <v>2.8962876979771246</v>
      </c>
      <c r="V210">
        <f t="shared" si="101"/>
        <v>67.549458938958253</v>
      </c>
      <c r="W210">
        <f t="shared" si="102"/>
        <v>1.8978158950014892</v>
      </c>
      <c r="X210">
        <f t="shared" si="103"/>
        <v>2.8095204977385082</v>
      </c>
      <c r="Y210">
        <f t="shared" si="104"/>
        <v>0.99847180297563543</v>
      </c>
      <c r="Z210">
        <f t="shared" si="105"/>
        <v>0.12087257970750545</v>
      </c>
      <c r="AA210">
        <f t="shared" si="106"/>
        <v>-81.394946322583962</v>
      </c>
      <c r="AB210">
        <f t="shared" si="107"/>
        <v>-5.6351649156729522</v>
      </c>
      <c r="AC210">
        <f t="shared" si="108"/>
        <v>128.11235980775513</v>
      </c>
      <c r="AD210">
        <v>0</v>
      </c>
      <c r="AE210">
        <v>0</v>
      </c>
      <c r="AF210">
        <v>3</v>
      </c>
      <c r="AG210">
        <v>0</v>
      </c>
      <c r="AH210">
        <v>0</v>
      </c>
      <c r="AI210">
        <f t="shared" si="109"/>
        <v>1</v>
      </c>
      <c r="AJ210">
        <f t="shared" si="110"/>
        <v>0</v>
      </c>
      <c r="AK210">
        <f t="shared" si="111"/>
        <v>68006.355120608845</v>
      </c>
      <c r="AL210">
        <f t="shared" si="112"/>
        <v>1199.9993548387099</v>
      </c>
      <c r="AM210">
        <f t="shared" si="113"/>
        <v>963.35894806480292</v>
      </c>
      <c r="AN210">
        <f t="shared" si="114"/>
        <v>0.80279955499999955</v>
      </c>
      <c r="AO210">
        <f t="shared" si="115"/>
        <v>0.22319987674193539</v>
      </c>
      <c r="AP210">
        <v>10</v>
      </c>
      <c r="AQ210">
        <v>1</v>
      </c>
      <c r="AR210" t="s">
        <v>235</v>
      </c>
      <c r="AS210">
        <v>1560438502.1612899</v>
      </c>
      <c r="AT210">
        <v>665.23280645161299</v>
      </c>
      <c r="AU210">
        <v>690.84851612903196</v>
      </c>
      <c r="AV210">
        <v>19.0618193548387</v>
      </c>
      <c r="AW210">
        <v>19.066299999999998</v>
      </c>
      <c r="AX210">
        <v>600.05393548387099</v>
      </c>
      <c r="AY210">
        <v>99.4610548387097</v>
      </c>
      <c r="AZ210">
        <v>0.10005523548387101</v>
      </c>
      <c r="BA210">
        <v>22.940132258064502</v>
      </c>
      <c r="BB210">
        <v>23.484870967741902</v>
      </c>
      <c r="BC210">
        <v>23.4019096774194</v>
      </c>
      <c r="BD210">
        <v>0</v>
      </c>
      <c r="BE210">
        <v>0</v>
      </c>
      <c r="BF210">
        <v>12999.109677419399</v>
      </c>
      <c r="BG210">
        <v>1039.1487096774199</v>
      </c>
      <c r="BH210">
        <v>20.507387096774199</v>
      </c>
      <c r="BI210">
        <v>1199.9993548387099</v>
      </c>
      <c r="BJ210">
        <v>0.32999864516129002</v>
      </c>
      <c r="BK210">
        <v>0.32999919354838703</v>
      </c>
      <c r="BL210">
        <v>0.32999719354838702</v>
      </c>
      <c r="BM210">
        <v>1.00049322580645E-2</v>
      </c>
      <c r="BN210">
        <v>23</v>
      </c>
      <c r="BO210">
        <v>17743.119354838698</v>
      </c>
      <c r="BP210">
        <v>1560432001.5</v>
      </c>
      <c r="BQ210" t="s">
        <v>236</v>
      </c>
      <c r="BR210">
        <v>1</v>
      </c>
      <c r="BS210">
        <v>-1.3480000000000001</v>
      </c>
      <c r="BT210">
        <v>2.1000000000000001E-2</v>
      </c>
      <c r="BU210">
        <v>400</v>
      </c>
      <c r="BV210">
        <v>19</v>
      </c>
      <c r="BW210">
        <v>0.05</v>
      </c>
      <c r="BX210">
        <v>0.02</v>
      </c>
      <c r="BY210">
        <v>15.371688928550601</v>
      </c>
      <c r="BZ210">
        <v>3.1866873996734303E-2</v>
      </c>
      <c r="CA210">
        <v>2.1472077264253601E-2</v>
      </c>
      <c r="CB210">
        <v>1</v>
      </c>
      <c r="CC210">
        <v>-25.613175609756102</v>
      </c>
      <c r="CD210">
        <v>-9.0740069686434804E-2</v>
      </c>
      <c r="CE210">
        <v>3.6249903485071198E-2</v>
      </c>
      <c r="CF210">
        <v>1</v>
      </c>
      <c r="CG210">
        <v>-5.6921775121951202E-3</v>
      </c>
      <c r="CH210">
        <v>3.2443893073172997E-2</v>
      </c>
      <c r="CI210">
        <v>6.5279154263471603E-3</v>
      </c>
      <c r="CJ210">
        <v>1</v>
      </c>
      <c r="CK210">
        <v>3</v>
      </c>
      <c r="CL210">
        <v>3</v>
      </c>
      <c r="CM210" t="s">
        <v>237</v>
      </c>
      <c r="CN210">
        <v>1.8608100000000001</v>
      </c>
      <c r="CO210">
        <v>1.8577300000000001</v>
      </c>
      <c r="CP210">
        <v>1.86052</v>
      </c>
      <c r="CQ210">
        <v>1.8533299999999999</v>
      </c>
      <c r="CR210">
        <v>1.85189</v>
      </c>
      <c r="CS210">
        <v>1.85273</v>
      </c>
      <c r="CT210">
        <v>1.85639</v>
      </c>
      <c r="CU210">
        <v>1.86266</v>
      </c>
      <c r="CV210" t="s">
        <v>238</v>
      </c>
      <c r="CW210" t="s">
        <v>19</v>
      </c>
      <c r="CX210" t="s">
        <v>19</v>
      </c>
      <c r="CY210" t="s">
        <v>19</v>
      </c>
      <c r="CZ210" t="s">
        <v>239</v>
      </c>
      <c r="DA210" t="s">
        <v>240</v>
      </c>
      <c r="DB210" t="s">
        <v>241</v>
      </c>
      <c r="DC210" t="s">
        <v>241</v>
      </c>
      <c r="DD210" t="s">
        <v>241</v>
      </c>
      <c r="DE210" t="s">
        <v>241</v>
      </c>
      <c r="DF210">
        <v>0</v>
      </c>
      <c r="DG210">
        <v>100</v>
      </c>
      <c r="DH210">
        <v>100</v>
      </c>
      <c r="DI210">
        <v>-1.3480000000000001</v>
      </c>
      <c r="DJ210">
        <v>2.1000000000000001E-2</v>
      </c>
      <c r="DK210">
        <v>3</v>
      </c>
      <c r="DL210">
        <v>637.279</v>
      </c>
      <c r="DM210">
        <v>290.16300000000001</v>
      </c>
      <c r="DN210">
        <v>23</v>
      </c>
      <c r="DO210">
        <v>23.634899999999998</v>
      </c>
      <c r="DP210">
        <v>30.000299999999999</v>
      </c>
      <c r="DQ210">
        <v>23.716000000000001</v>
      </c>
      <c r="DR210">
        <v>23.73</v>
      </c>
      <c r="DS210">
        <v>30.6861</v>
      </c>
      <c r="DT210">
        <v>23.6736</v>
      </c>
      <c r="DU210">
        <v>100</v>
      </c>
      <c r="DV210">
        <v>23</v>
      </c>
      <c r="DW210">
        <v>718.33</v>
      </c>
      <c r="DX210">
        <v>19</v>
      </c>
      <c r="DY210">
        <v>101.26900000000001</v>
      </c>
      <c r="DZ210">
        <v>105.245</v>
      </c>
    </row>
    <row r="211" spans="1:130" x14ac:dyDescent="0.25">
      <c r="A211">
        <v>212</v>
      </c>
      <c r="B211">
        <v>1560438514.5</v>
      </c>
      <c r="C211">
        <v>422</v>
      </c>
      <c r="D211" t="s">
        <v>632</v>
      </c>
      <c r="E211" t="s">
        <v>633</v>
      </c>
      <c r="G211">
        <v>1560438504.1612899</v>
      </c>
      <c r="H211">
        <f t="shared" si="87"/>
        <v>-8.0508744246299351E-7</v>
      </c>
      <c r="I211">
        <f t="shared" si="88"/>
        <v>15.376542587522506</v>
      </c>
      <c r="J211">
        <f t="shared" si="89"/>
        <v>668.56261290322595</v>
      </c>
      <c r="K211">
        <f t="shared" si="90"/>
        <v>312097.41265651514</v>
      </c>
      <c r="L211">
        <f t="shared" si="91"/>
        <v>31072.573433941925</v>
      </c>
      <c r="M211">
        <f t="shared" si="92"/>
        <v>66.562425839418168</v>
      </c>
      <c r="N211">
        <f t="shared" si="93"/>
        <v>-7.8350968875427757E-5</v>
      </c>
      <c r="O211">
        <f t="shared" si="94"/>
        <v>3</v>
      </c>
      <c r="P211">
        <f t="shared" si="95"/>
        <v>-7.8351992034509291E-5</v>
      </c>
      <c r="Q211">
        <f t="shared" si="96"/>
        <v>-4.8969903096091722E-5</v>
      </c>
      <c r="R211">
        <f t="shared" si="97"/>
        <v>215.02140389401276</v>
      </c>
      <c r="S211">
        <f t="shared" si="98"/>
        <v>24.18285302487001</v>
      </c>
      <c r="T211">
        <f t="shared" si="99"/>
        <v>23.442856451612901</v>
      </c>
      <c r="U211">
        <f t="shared" si="100"/>
        <v>2.8961944250394556</v>
      </c>
      <c r="V211">
        <f t="shared" si="101"/>
        <v>67.553753334338865</v>
      </c>
      <c r="W211">
        <f t="shared" si="102"/>
        <v>1.897813838536587</v>
      </c>
      <c r="X211">
        <f t="shared" si="103"/>
        <v>2.8093388521935641</v>
      </c>
      <c r="Y211">
        <f t="shared" si="104"/>
        <v>0.99838058650286854</v>
      </c>
      <c r="Z211">
        <f t="shared" si="105"/>
        <v>3.5504356212618014E-2</v>
      </c>
      <c r="AA211">
        <f t="shared" si="106"/>
        <v>-81.48129247742402</v>
      </c>
      <c r="AB211">
        <f t="shared" si="107"/>
        <v>-5.6410971178080018</v>
      </c>
      <c r="AC211">
        <f t="shared" si="108"/>
        <v>127.93451865499334</v>
      </c>
      <c r="AD211">
        <v>0</v>
      </c>
      <c r="AE211">
        <v>0</v>
      </c>
      <c r="AF211">
        <v>3</v>
      </c>
      <c r="AG211">
        <v>0</v>
      </c>
      <c r="AH211">
        <v>0</v>
      </c>
      <c r="AI211">
        <f t="shared" si="109"/>
        <v>1</v>
      </c>
      <c r="AJ211">
        <f t="shared" si="110"/>
        <v>0</v>
      </c>
      <c r="AK211">
        <f t="shared" si="111"/>
        <v>68004.525074074714</v>
      </c>
      <c r="AL211">
        <f t="shared" si="112"/>
        <v>1199.9983870967701</v>
      </c>
      <c r="AM211">
        <f t="shared" si="113"/>
        <v>963.3582330974059</v>
      </c>
      <c r="AN211">
        <f t="shared" si="114"/>
        <v>0.80279960661290362</v>
      </c>
      <c r="AO211">
        <f t="shared" si="115"/>
        <v>0.22319984041935498</v>
      </c>
      <c r="AP211">
        <v>10</v>
      </c>
      <c r="AQ211">
        <v>1</v>
      </c>
      <c r="AR211" t="s">
        <v>235</v>
      </c>
      <c r="AS211">
        <v>1560438504.1612899</v>
      </c>
      <c r="AT211">
        <v>668.56261290322595</v>
      </c>
      <c r="AU211">
        <v>694.18722580645203</v>
      </c>
      <c r="AV211">
        <v>19.061916129032301</v>
      </c>
      <c r="AW211">
        <v>19.063232258064499</v>
      </c>
      <c r="AX211">
        <v>600.04825806451595</v>
      </c>
      <c r="AY211">
        <v>99.460477419354802</v>
      </c>
      <c r="AZ211">
        <v>0.100019316129032</v>
      </c>
      <c r="BA211">
        <v>22.939064516129001</v>
      </c>
      <c r="BB211">
        <v>23.484474193548401</v>
      </c>
      <c r="BC211">
        <v>23.401238709677401</v>
      </c>
      <c r="BD211">
        <v>0</v>
      </c>
      <c r="BE211">
        <v>0</v>
      </c>
      <c r="BF211">
        <v>12998.751612903199</v>
      </c>
      <c r="BG211">
        <v>1039.15290322581</v>
      </c>
      <c r="BH211">
        <v>20.507387096774199</v>
      </c>
      <c r="BI211">
        <v>1199.9983870967701</v>
      </c>
      <c r="BJ211">
        <v>0.32999925806451602</v>
      </c>
      <c r="BK211">
        <v>0.32999874193548401</v>
      </c>
      <c r="BL211">
        <v>0.32999709677419398</v>
      </c>
      <c r="BM211">
        <v>1.0004848387096799E-2</v>
      </c>
      <c r="BN211">
        <v>23</v>
      </c>
      <c r="BO211">
        <v>17743.116129032202</v>
      </c>
      <c r="BP211">
        <v>1560432001.5</v>
      </c>
      <c r="BQ211" t="s">
        <v>236</v>
      </c>
      <c r="BR211">
        <v>1</v>
      </c>
      <c r="BS211">
        <v>-1.3480000000000001</v>
      </c>
      <c r="BT211">
        <v>2.1000000000000001E-2</v>
      </c>
      <c r="BU211">
        <v>400</v>
      </c>
      <c r="BV211">
        <v>19</v>
      </c>
      <c r="BW211">
        <v>0.05</v>
      </c>
      <c r="BX211">
        <v>0.02</v>
      </c>
      <c r="BY211">
        <v>15.3741556058767</v>
      </c>
      <c r="BZ211">
        <v>9.4594197725249796E-2</v>
      </c>
      <c r="CA211">
        <v>2.38458659616545E-2</v>
      </c>
      <c r="CB211">
        <v>1</v>
      </c>
      <c r="CC211">
        <v>-25.622343902438999</v>
      </c>
      <c r="CD211">
        <v>-0.21086968641113599</v>
      </c>
      <c r="CE211">
        <v>4.3659871896734398E-2</v>
      </c>
      <c r="CF211">
        <v>1</v>
      </c>
      <c r="CG211">
        <v>-2.2897506829268298E-3</v>
      </c>
      <c r="CH211">
        <v>4.7547409003493399E-2</v>
      </c>
      <c r="CI211">
        <v>8.5046069904760307E-3</v>
      </c>
      <c r="CJ211">
        <v>1</v>
      </c>
      <c r="CK211">
        <v>3</v>
      </c>
      <c r="CL211">
        <v>3</v>
      </c>
      <c r="CM211" t="s">
        <v>237</v>
      </c>
      <c r="CN211">
        <v>1.8608100000000001</v>
      </c>
      <c r="CO211">
        <v>1.8577399999999999</v>
      </c>
      <c r="CP211">
        <v>1.86052</v>
      </c>
      <c r="CQ211">
        <v>1.8533299999999999</v>
      </c>
      <c r="CR211">
        <v>1.85188</v>
      </c>
      <c r="CS211">
        <v>1.8527199999999999</v>
      </c>
      <c r="CT211">
        <v>1.8564000000000001</v>
      </c>
      <c r="CU211">
        <v>1.86266</v>
      </c>
      <c r="CV211" t="s">
        <v>238</v>
      </c>
      <c r="CW211" t="s">
        <v>19</v>
      </c>
      <c r="CX211" t="s">
        <v>19</v>
      </c>
      <c r="CY211" t="s">
        <v>19</v>
      </c>
      <c r="CZ211" t="s">
        <v>239</v>
      </c>
      <c r="DA211" t="s">
        <v>240</v>
      </c>
      <c r="DB211" t="s">
        <v>241</v>
      </c>
      <c r="DC211" t="s">
        <v>241</v>
      </c>
      <c r="DD211" t="s">
        <v>241</v>
      </c>
      <c r="DE211" t="s">
        <v>241</v>
      </c>
      <c r="DF211">
        <v>0</v>
      </c>
      <c r="DG211">
        <v>100</v>
      </c>
      <c r="DH211">
        <v>100</v>
      </c>
      <c r="DI211">
        <v>-1.3480000000000001</v>
      </c>
      <c r="DJ211">
        <v>2.1000000000000001E-2</v>
      </c>
      <c r="DK211">
        <v>3</v>
      </c>
      <c r="DL211">
        <v>636.92399999999998</v>
      </c>
      <c r="DM211">
        <v>290.20100000000002</v>
      </c>
      <c r="DN211">
        <v>23</v>
      </c>
      <c r="DO211">
        <v>23.6358</v>
      </c>
      <c r="DP211">
        <v>30.0002</v>
      </c>
      <c r="DQ211">
        <v>23.7164</v>
      </c>
      <c r="DR211">
        <v>23.730899999999998</v>
      </c>
      <c r="DS211">
        <v>30.8095</v>
      </c>
      <c r="DT211">
        <v>23.6736</v>
      </c>
      <c r="DU211">
        <v>100</v>
      </c>
      <c r="DV211">
        <v>23</v>
      </c>
      <c r="DW211">
        <v>723.33</v>
      </c>
      <c r="DX211">
        <v>19</v>
      </c>
      <c r="DY211">
        <v>101.26900000000001</v>
      </c>
      <c r="DZ211">
        <v>105.245</v>
      </c>
    </row>
    <row r="212" spans="1:130" x14ac:dyDescent="0.25">
      <c r="A212">
        <v>213</v>
      </c>
      <c r="B212">
        <v>1560438516.5</v>
      </c>
      <c r="C212">
        <v>424</v>
      </c>
      <c r="D212" t="s">
        <v>634</v>
      </c>
      <c r="E212" t="s">
        <v>635</v>
      </c>
      <c r="G212">
        <v>1560438506.1612899</v>
      </c>
      <c r="H212">
        <f t="shared" si="87"/>
        <v>4.3213713609423511E-7</v>
      </c>
      <c r="I212">
        <f t="shared" si="88"/>
        <v>15.387489282641146</v>
      </c>
      <c r="J212">
        <f t="shared" si="89"/>
        <v>671.89054838709706</v>
      </c>
      <c r="K212">
        <f t="shared" si="90"/>
        <v>-579963.80778854294</v>
      </c>
      <c r="L212">
        <f t="shared" si="91"/>
        <v>-57741.261253399156</v>
      </c>
      <c r="M212">
        <f t="shared" si="92"/>
        <v>66.893497778837443</v>
      </c>
      <c r="N212">
        <f t="shared" si="93"/>
        <v>4.2057115411300018E-5</v>
      </c>
      <c r="O212">
        <f t="shared" si="94"/>
        <v>3</v>
      </c>
      <c r="P212">
        <f t="shared" si="95"/>
        <v>4.2056820613206963E-5</v>
      </c>
      <c r="Q212">
        <f t="shared" si="96"/>
        <v>2.6285539368861555E-5</v>
      </c>
      <c r="R212">
        <f t="shared" si="97"/>
        <v>215.02123118688601</v>
      </c>
      <c r="S212">
        <f t="shared" si="98"/>
        <v>24.181579182805979</v>
      </c>
      <c r="T212">
        <f t="shared" si="99"/>
        <v>23.442512903225801</v>
      </c>
      <c r="U212">
        <f t="shared" si="100"/>
        <v>2.8961344048706281</v>
      </c>
      <c r="V212">
        <f t="shared" si="101"/>
        <v>67.556302059420801</v>
      </c>
      <c r="W212">
        <f t="shared" si="102"/>
        <v>1.8977753387177347</v>
      </c>
      <c r="X212">
        <f t="shared" si="103"/>
        <v>2.809175873848897</v>
      </c>
      <c r="Y212">
        <f t="shared" si="104"/>
        <v>0.99835906615289338</v>
      </c>
      <c r="Z212">
        <f t="shared" si="105"/>
        <v>-1.9057247701755767E-2</v>
      </c>
      <c r="AA212">
        <f t="shared" si="106"/>
        <v>-81.580681858064196</v>
      </c>
      <c r="AB212">
        <f t="shared" si="107"/>
        <v>-5.6479408041929888</v>
      </c>
      <c r="AC212">
        <f t="shared" si="108"/>
        <v>127.77355127692707</v>
      </c>
      <c r="AD212">
        <v>0</v>
      </c>
      <c r="AE212">
        <v>0</v>
      </c>
      <c r="AF212">
        <v>3</v>
      </c>
      <c r="AG212">
        <v>0</v>
      </c>
      <c r="AH212">
        <v>0</v>
      </c>
      <c r="AI212">
        <f t="shared" si="109"/>
        <v>1</v>
      </c>
      <c r="AJ212">
        <f t="shared" si="110"/>
        <v>0</v>
      </c>
      <c r="AK212">
        <f t="shared" si="111"/>
        <v>68001.68452778444</v>
      </c>
      <c r="AL212">
        <f t="shared" si="112"/>
        <v>1199.9974193548401</v>
      </c>
      <c r="AM212">
        <f t="shared" si="113"/>
        <v>963.35753380730034</v>
      </c>
      <c r="AN212">
        <f t="shared" si="114"/>
        <v>0.80279967129032204</v>
      </c>
      <c r="AO212">
        <f t="shared" si="115"/>
        <v>0.22319982316129014</v>
      </c>
      <c r="AP212">
        <v>10</v>
      </c>
      <c r="AQ212">
        <v>1</v>
      </c>
      <c r="AR212" t="s">
        <v>235</v>
      </c>
      <c r="AS212">
        <v>1560438506.1612899</v>
      </c>
      <c r="AT212">
        <v>671.89054838709706</v>
      </c>
      <c r="AU212">
        <v>697.53509677419402</v>
      </c>
      <c r="AV212">
        <v>19.0616032258065</v>
      </c>
      <c r="AW212">
        <v>19.060896774193601</v>
      </c>
      <c r="AX212">
        <v>600.04096774193499</v>
      </c>
      <c r="AY212">
        <v>99.460141935483904</v>
      </c>
      <c r="AZ212">
        <v>9.9969364516129006E-2</v>
      </c>
      <c r="BA212">
        <v>22.938106451612899</v>
      </c>
      <c r="BB212">
        <v>23.484532258064501</v>
      </c>
      <c r="BC212">
        <v>23.4004935483871</v>
      </c>
      <c r="BD212">
        <v>0</v>
      </c>
      <c r="BE212">
        <v>0</v>
      </c>
      <c r="BF212">
        <v>12998.1483870968</v>
      </c>
      <c r="BG212">
        <v>1039.15290322581</v>
      </c>
      <c r="BH212">
        <v>20.506312903225801</v>
      </c>
      <c r="BI212">
        <v>1199.9974193548401</v>
      </c>
      <c r="BJ212">
        <v>0.32999974193548398</v>
      </c>
      <c r="BK212">
        <v>0.32999858064516102</v>
      </c>
      <c r="BL212">
        <v>0.32999690322580599</v>
      </c>
      <c r="BM212">
        <v>1.00047677419355E-2</v>
      </c>
      <c r="BN212">
        <v>23</v>
      </c>
      <c r="BO212">
        <v>17743.109677419299</v>
      </c>
      <c r="BP212">
        <v>1560432001.5</v>
      </c>
      <c r="BQ212" t="s">
        <v>236</v>
      </c>
      <c r="BR212">
        <v>1</v>
      </c>
      <c r="BS212">
        <v>-1.3480000000000001</v>
      </c>
      <c r="BT212">
        <v>2.1000000000000001E-2</v>
      </c>
      <c r="BU212">
        <v>400</v>
      </c>
      <c r="BV212">
        <v>19</v>
      </c>
      <c r="BW212">
        <v>0.05</v>
      </c>
      <c r="BX212">
        <v>0.02</v>
      </c>
      <c r="BY212">
        <v>15.379637303854601</v>
      </c>
      <c r="BZ212">
        <v>0.21076770092684599</v>
      </c>
      <c r="CA212">
        <v>3.1503553878200599E-2</v>
      </c>
      <c r="CB212">
        <v>1</v>
      </c>
      <c r="CC212">
        <v>-25.635851219512201</v>
      </c>
      <c r="CD212">
        <v>-0.48587874564459299</v>
      </c>
      <c r="CE212">
        <v>6.4763920706996006E-2</v>
      </c>
      <c r="CF212">
        <v>1</v>
      </c>
      <c r="CG212">
        <v>8.0061024390243803E-5</v>
      </c>
      <c r="CH212">
        <v>7.1480731275255699E-2</v>
      </c>
      <c r="CI212">
        <v>1.0266971126777101E-2</v>
      </c>
      <c r="CJ212">
        <v>1</v>
      </c>
      <c r="CK212">
        <v>3</v>
      </c>
      <c r="CL212">
        <v>3</v>
      </c>
      <c r="CM212" t="s">
        <v>237</v>
      </c>
      <c r="CN212">
        <v>1.8608100000000001</v>
      </c>
      <c r="CO212">
        <v>1.8577600000000001</v>
      </c>
      <c r="CP212">
        <v>1.86052</v>
      </c>
      <c r="CQ212">
        <v>1.8533299999999999</v>
      </c>
      <c r="CR212">
        <v>1.85189</v>
      </c>
      <c r="CS212">
        <v>1.8527199999999999</v>
      </c>
      <c r="CT212">
        <v>1.8564099999999999</v>
      </c>
      <c r="CU212">
        <v>1.86266</v>
      </c>
      <c r="CV212" t="s">
        <v>238</v>
      </c>
      <c r="CW212" t="s">
        <v>19</v>
      </c>
      <c r="CX212" t="s">
        <v>19</v>
      </c>
      <c r="CY212" t="s">
        <v>19</v>
      </c>
      <c r="CZ212" t="s">
        <v>239</v>
      </c>
      <c r="DA212" t="s">
        <v>240</v>
      </c>
      <c r="DB212" t="s">
        <v>241</v>
      </c>
      <c r="DC212" t="s">
        <v>241</v>
      </c>
      <c r="DD212" t="s">
        <v>241</v>
      </c>
      <c r="DE212" t="s">
        <v>241</v>
      </c>
      <c r="DF212">
        <v>0</v>
      </c>
      <c r="DG212">
        <v>100</v>
      </c>
      <c r="DH212">
        <v>100</v>
      </c>
      <c r="DI212">
        <v>-1.3480000000000001</v>
      </c>
      <c r="DJ212">
        <v>2.1000000000000001E-2</v>
      </c>
      <c r="DK212">
        <v>3</v>
      </c>
      <c r="DL212">
        <v>637.05700000000002</v>
      </c>
      <c r="DM212">
        <v>290.17399999999998</v>
      </c>
      <c r="DN212">
        <v>23.0002</v>
      </c>
      <c r="DO212">
        <v>23.637</v>
      </c>
      <c r="DP212">
        <v>30.000299999999999</v>
      </c>
      <c r="DQ212">
        <v>23.717500000000001</v>
      </c>
      <c r="DR212">
        <v>23.731999999999999</v>
      </c>
      <c r="DS212">
        <v>30.896799999999999</v>
      </c>
      <c r="DT212">
        <v>23.6736</v>
      </c>
      <c r="DU212">
        <v>100</v>
      </c>
      <c r="DV212">
        <v>23</v>
      </c>
      <c r="DW212">
        <v>723.33</v>
      </c>
      <c r="DX212">
        <v>19</v>
      </c>
      <c r="DY212">
        <v>101.26900000000001</v>
      </c>
      <c r="DZ212">
        <v>105.245</v>
      </c>
    </row>
    <row r="213" spans="1:130" x14ac:dyDescent="0.25">
      <c r="A213">
        <v>214</v>
      </c>
      <c r="B213">
        <v>1560438518.5</v>
      </c>
      <c r="C213">
        <v>426</v>
      </c>
      <c r="D213" t="s">
        <v>636</v>
      </c>
      <c r="E213" t="s">
        <v>637</v>
      </c>
      <c r="G213">
        <v>1560438508.1612899</v>
      </c>
      <c r="H213">
        <f t="shared" si="87"/>
        <v>1.3220616400868274E-6</v>
      </c>
      <c r="I213">
        <f t="shared" si="88"/>
        <v>15.39850758732296</v>
      </c>
      <c r="J213">
        <f t="shared" si="89"/>
        <v>675.21696774193595</v>
      </c>
      <c r="K213">
        <f t="shared" si="90"/>
        <v>-189244.65491983944</v>
      </c>
      <c r="L213">
        <f t="shared" si="91"/>
        <v>-18841.203926508708</v>
      </c>
      <c r="M213">
        <f t="shared" si="92"/>
        <v>67.224623011167381</v>
      </c>
      <c r="N213">
        <f t="shared" si="93"/>
        <v>1.2867858603223567E-4</v>
      </c>
      <c r="O213">
        <f t="shared" si="94"/>
        <v>3</v>
      </c>
      <c r="P213">
        <f t="shared" si="95"/>
        <v>1.2867582639500285E-4</v>
      </c>
      <c r="Q213">
        <f t="shared" si="96"/>
        <v>8.0422639428481515E-5</v>
      </c>
      <c r="R213">
        <f t="shared" si="97"/>
        <v>215.0214204398462</v>
      </c>
      <c r="S213">
        <f t="shared" si="98"/>
        <v>24.180447584938403</v>
      </c>
      <c r="T213">
        <f t="shared" si="99"/>
        <v>23.441817741935502</v>
      </c>
      <c r="U213">
        <f t="shared" si="100"/>
        <v>2.8960129589366028</v>
      </c>
      <c r="V213">
        <f t="shared" si="101"/>
        <v>67.558173013742632</v>
      </c>
      <c r="W213">
        <f t="shared" si="102"/>
        <v>1.897723728660647</v>
      </c>
      <c r="X213">
        <f t="shared" si="103"/>
        <v>2.8090216830976371</v>
      </c>
      <c r="Y213">
        <f t="shared" si="104"/>
        <v>0.99828923027595584</v>
      </c>
      <c r="Z213">
        <f t="shared" si="105"/>
        <v>-5.8302918327829092E-2</v>
      </c>
      <c r="AA213">
        <f t="shared" si="106"/>
        <v>-81.614855109680221</v>
      </c>
      <c r="AB213">
        <f t="shared" si="107"/>
        <v>-5.6502608381278305</v>
      </c>
      <c r="AC213">
        <f t="shared" si="108"/>
        <v>127.69800157371033</v>
      </c>
      <c r="AD213">
        <v>0</v>
      </c>
      <c r="AE213">
        <v>0</v>
      </c>
      <c r="AF213">
        <v>3</v>
      </c>
      <c r="AG213">
        <v>0</v>
      </c>
      <c r="AH213">
        <v>0</v>
      </c>
      <c r="AI213">
        <f t="shared" si="109"/>
        <v>1</v>
      </c>
      <c r="AJ213">
        <f t="shared" si="110"/>
        <v>0</v>
      </c>
      <c r="AK213">
        <f t="shared" si="111"/>
        <v>67999.486409410689</v>
      </c>
      <c r="AL213">
        <f t="shared" si="112"/>
        <v>1199.9983870967701</v>
      </c>
      <c r="AM213">
        <f t="shared" si="113"/>
        <v>963.35842083908778</v>
      </c>
      <c r="AN213">
        <f t="shared" si="114"/>
        <v>0.8027997630645155</v>
      </c>
      <c r="AO213">
        <f t="shared" si="115"/>
        <v>0.22319981409677403</v>
      </c>
      <c r="AP213">
        <v>10</v>
      </c>
      <c r="AQ213">
        <v>1</v>
      </c>
      <c r="AR213" t="s">
        <v>235</v>
      </c>
      <c r="AS213">
        <v>1560438508.1612899</v>
      </c>
      <c r="AT213">
        <v>675.21696774193595</v>
      </c>
      <c r="AU213">
        <v>700.88090322580604</v>
      </c>
      <c r="AV213">
        <v>19.0611</v>
      </c>
      <c r="AW213">
        <v>19.058938709677399</v>
      </c>
      <c r="AX213">
        <v>600.04048387096805</v>
      </c>
      <c r="AY213">
        <v>99.460054838709695</v>
      </c>
      <c r="AZ213">
        <v>9.9977303225806405E-2</v>
      </c>
      <c r="BA213">
        <v>22.937200000000001</v>
      </c>
      <c r="BB213">
        <v>23.483235483870999</v>
      </c>
      <c r="BC213">
        <v>23.400400000000001</v>
      </c>
      <c r="BD213">
        <v>0</v>
      </c>
      <c r="BE213">
        <v>0</v>
      </c>
      <c r="BF213">
        <v>12997.6483870968</v>
      </c>
      <c r="BG213">
        <v>1039.1487096774199</v>
      </c>
      <c r="BH213">
        <v>20.504345161290299</v>
      </c>
      <c r="BI213">
        <v>1199.9983870967701</v>
      </c>
      <c r="BJ213">
        <v>0.330000193548387</v>
      </c>
      <c r="BK213">
        <v>0.32999832258064499</v>
      </c>
      <c r="BL213">
        <v>0.329996838709677</v>
      </c>
      <c r="BM213">
        <v>1.00047E-2</v>
      </c>
      <c r="BN213">
        <v>23.005377419354801</v>
      </c>
      <c r="BO213">
        <v>17743.122580645198</v>
      </c>
      <c r="BP213">
        <v>1560432001.5</v>
      </c>
      <c r="BQ213" t="s">
        <v>236</v>
      </c>
      <c r="BR213">
        <v>1</v>
      </c>
      <c r="BS213">
        <v>-1.3480000000000001</v>
      </c>
      <c r="BT213">
        <v>2.1000000000000001E-2</v>
      </c>
      <c r="BU213">
        <v>400</v>
      </c>
      <c r="BV213">
        <v>19</v>
      </c>
      <c r="BW213">
        <v>0.05</v>
      </c>
      <c r="BX213">
        <v>0.02</v>
      </c>
      <c r="BY213">
        <v>15.391384065283001</v>
      </c>
      <c r="BZ213">
        <v>0.28477232365613397</v>
      </c>
      <c r="CA213">
        <v>3.88676201225579E-2</v>
      </c>
      <c r="CB213">
        <v>1</v>
      </c>
      <c r="CC213">
        <v>-25.656948780487799</v>
      </c>
      <c r="CD213">
        <v>-0.54051010452959103</v>
      </c>
      <c r="CE213">
        <v>7.0607842174659097E-2</v>
      </c>
      <c r="CF213">
        <v>1</v>
      </c>
      <c r="CG213">
        <v>1.66613834146341E-3</v>
      </c>
      <c r="CH213">
        <v>9.0272188181191607E-2</v>
      </c>
      <c r="CI213">
        <v>1.1089235289444801E-2</v>
      </c>
      <c r="CJ213">
        <v>1</v>
      </c>
      <c r="CK213">
        <v>3</v>
      </c>
      <c r="CL213">
        <v>3</v>
      </c>
      <c r="CM213" t="s">
        <v>237</v>
      </c>
      <c r="CN213">
        <v>1.8608100000000001</v>
      </c>
      <c r="CO213">
        <v>1.8577600000000001</v>
      </c>
      <c r="CP213">
        <v>1.86052</v>
      </c>
      <c r="CQ213">
        <v>1.8533299999999999</v>
      </c>
      <c r="CR213">
        <v>1.8519099999999999</v>
      </c>
      <c r="CS213">
        <v>1.85273</v>
      </c>
      <c r="CT213">
        <v>1.85642</v>
      </c>
      <c r="CU213">
        <v>1.86267</v>
      </c>
      <c r="CV213" t="s">
        <v>238</v>
      </c>
      <c r="CW213" t="s">
        <v>19</v>
      </c>
      <c r="CX213" t="s">
        <v>19</v>
      </c>
      <c r="CY213" t="s">
        <v>19</v>
      </c>
      <c r="CZ213" t="s">
        <v>239</v>
      </c>
      <c r="DA213" t="s">
        <v>240</v>
      </c>
      <c r="DB213" t="s">
        <v>241</v>
      </c>
      <c r="DC213" t="s">
        <v>241</v>
      </c>
      <c r="DD213" t="s">
        <v>241</v>
      </c>
      <c r="DE213" t="s">
        <v>241</v>
      </c>
      <c r="DF213">
        <v>0</v>
      </c>
      <c r="DG213">
        <v>100</v>
      </c>
      <c r="DH213">
        <v>100</v>
      </c>
      <c r="DI213">
        <v>-1.3480000000000001</v>
      </c>
      <c r="DJ213">
        <v>2.1000000000000001E-2</v>
      </c>
      <c r="DK213">
        <v>3</v>
      </c>
      <c r="DL213">
        <v>637.09400000000005</v>
      </c>
      <c r="DM213">
        <v>290.31200000000001</v>
      </c>
      <c r="DN213">
        <v>23.000399999999999</v>
      </c>
      <c r="DO213">
        <v>23.638300000000001</v>
      </c>
      <c r="DP213">
        <v>30.000399999999999</v>
      </c>
      <c r="DQ213">
        <v>23.718900000000001</v>
      </c>
      <c r="DR213">
        <v>23.732900000000001</v>
      </c>
      <c r="DS213">
        <v>31.0306</v>
      </c>
      <c r="DT213">
        <v>23.6736</v>
      </c>
      <c r="DU213">
        <v>100</v>
      </c>
      <c r="DV213">
        <v>23</v>
      </c>
      <c r="DW213">
        <v>728.33</v>
      </c>
      <c r="DX213">
        <v>19</v>
      </c>
      <c r="DY213">
        <v>101.26900000000001</v>
      </c>
      <c r="DZ213">
        <v>105.245</v>
      </c>
    </row>
    <row r="214" spans="1:130" x14ac:dyDescent="0.25">
      <c r="A214">
        <v>215</v>
      </c>
      <c r="B214">
        <v>1560438520.5</v>
      </c>
      <c r="C214">
        <v>428</v>
      </c>
      <c r="D214" t="s">
        <v>638</v>
      </c>
      <c r="E214" t="s">
        <v>639</v>
      </c>
      <c r="G214">
        <v>1560438510.1612899</v>
      </c>
      <c r="H214">
        <f t="shared" si="87"/>
        <v>2.1429346040113651E-6</v>
      </c>
      <c r="I214">
        <f t="shared" si="88"/>
        <v>15.402658423478035</v>
      </c>
      <c r="J214">
        <f t="shared" si="89"/>
        <v>678.54851612903201</v>
      </c>
      <c r="K214">
        <f t="shared" si="90"/>
        <v>-116512.04410224274</v>
      </c>
      <c r="L214">
        <f t="shared" si="91"/>
        <v>-11599.941517732612</v>
      </c>
      <c r="M214">
        <f t="shared" si="92"/>
        <v>67.556304283305451</v>
      </c>
      <c r="N214">
        <f t="shared" si="93"/>
        <v>2.0860379474216517E-4</v>
      </c>
      <c r="O214">
        <f t="shared" si="94"/>
        <v>3</v>
      </c>
      <c r="P214">
        <f t="shared" si="95"/>
        <v>2.0859654240377925E-4</v>
      </c>
      <c r="Q214">
        <f t="shared" si="96"/>
        <v>1.3037349056024231E-4</v>
      </c>
      <c r="R214">
        <f t="shared" si="97"/>
        <v>215.02160890296861</v>
      </c>
      <c r="S214">
        <f t="shared" si="98"/>
        <v>24.179497976340279</v>
      </c>
      <c r="T214">
        <f t="shared" si="99"/>
        <v>23.440820967741949</v>
      </c>
      <c r="U214">
        <f t="shared" si="100"/>
        <v>2.89583882845533</v>
      </c>
      <c r="V214">
        <f t="shared" si="101"/>
        <v>67.559302533622983</v>
      </c>
      <c r="W214">
        <f t="shared" si="102"/>
        <v>1.8976701969801746</v>
      </c>
      <c r="X214">
        <f t="shared" si="103"/>
        <v>2.8088954826550205</v>
      </c>
      <c r="Y214">
        <f t="shared" si="104"/>
        <v>0.99816863147515544</v>
      </c>
      <c r="Z214">
        <f t="shared" si="105"/>
        <v>-9.4503416036901197E-2</v>
      </c>
      <c r="AA214">
        <f t="shared" si="106"/>
        <v>-81.5736385161361</v>
      </c>
      <c r="AB214">
        <f t="shared" si="107"/>
        <v>-5.647357649225091</v>
      </c>
      <c r="AC214">
        <f t="shared" si="108"/>
        <v>127.70610932157052</v>
      </c>
      <c r="AD214">
        <v>0</v>
      </c>
      <c r="AE214">
        <v>0</v>
      </c>
      <c r="AF214">
        <v>3</v>
      </c>
      <c r="AG214">
        <v>0</v>
      </c>
      <c r="AH214">
        <v>0</v>
      </c>
      <c r="AI214">
        <f t="shared" si="109"/>
        <v>1</v>
      </c>
      <c r="AJ214">
        <f t="shared" si="110"/>
        <v>0</v>
      </c>
      <c r="AK214">
        <f t="shared" si="111"/>
        <v>67999.811820750256</v>
      </c>
      <c r="AL214">
        <f t="shared" si="112"/>
        <v>1199.9993548387099</v>
      </c>
      <c r="AM214">
        <f t="shared" si="113"/>
        <v>963.35931212912351</v>
      </c>
      <c r="AN214">
        <f t="shared" si="114"/>
        <v>0.80279985838709655</v>
      </c>
      <c r="AO214">
        <f t="shared" si="115"/>
        <v>0.22319980322580643</v>
      </c>
      <c r="AP214">
        <v>10</v>
      </c>
      <c r="AQ214">
        <v>1</v>
      </c>
      <c r="AR214" t="s">
        <v>235</v>
      </c>
      <c r="AS214">
        <v>1560438510.1612899</v>
      </c>
      <c r="AT214">
        <v>678.54851612903201</v>
      </c>
      <c r="AU214">
        <v>704.22016129032295</v>
      </c>
      <c r="AV214">
        <v>19.060564516128998</v>
      </c>
      <c r="AW214">
        <v>19.057061290322601</v>
      </c>
      <c r="AX214">
        <v>600.04383870967695</v>
      </c>
      <c r="AY214">
        <v>99.459993548387104</v>
      </c>
      <c r="AZ214">
        <v>0.100027109677419</v>
      </c>
      <c r="BA214">
        <v>22.936458064516099</v>
      </c>
      <c r="BB214">
        <v>23.481435483871</v>
      </c>
      <c r="BC214">
        <v>23.400206451612899</v>
      </c>
      <c r="BD214">
        <v>0</v>
      </c>
      <c r="BE214">
        <v>0</v>
      </c>
      <c r="BF214">
        <v>12997.6903225806</v>
      </c>
      <c r="BG214">
        <v>1039.14612903226</v>
      </c>
      <c r="BH214">
        <v>20.502732258064501</v>
      </c>
      <c r="BI214">
        <v>1199.9993548387099</v>
      </c>
      <c r="BJ214">
        <v>0.33000064516129002</v>
      </c>
      <c r="BK214">
        <v>0.32999793548387102</v>
      </c>
      <c r="BL214">
        <v>0.329996870967742</v>
      </c>
      <c r="BM214">
        <v>1.00046451612903E-2</v>
      </c>
      <c r="BN214">
        <v>23.025538709677399</v>
      </c>
      <c r="BO214">
        <v>17743.141935483902</v>
      </c>
      <c r="BP214">
        <v>1560432001.5</v>
      </c>
      <c r="BQ214" t="s">
        <v>236</v>
      </c>
      <c r="BR214">
        <v>1</v>
      </c>
      <c r="BS214">
        <v>-1.3480000000000001</v>
      </c>
      <c r="BT214">
        <v>2.1000000000000001E-2</v>
      </c>
      <c r="BU214">
        <v>400</v>
      </c>
      <c r="BV214">
        <v>19</v>
      </c>
      <c r="BW214">
        <v>0.05</v>
      </c>
      <c r="BX214">
        <v>0.02</v>
      </c>
      <c r="BY214">
        <v>15.4013567816842</v>
      </c>
      <c r="BZ214">
        <v>0.28238802098200899</v>
      </c>
      <c r="CA214">
        <v>3.8820721966035601E-2</v>
      </c>
      <c r="CB214">
        <v>1</v>
      </c>
      <c r="CC214">
        <v>-25.6719731707317</v>
      </c>
      <c r="CD214">
        <v>-0.48457421602795298</v>
      </c>
      <c r="CE214">
        <v>6.8478734546342304E-2</v>
      </c>
      <c r="CF214">
        <v>1</v>
      </c>
      <c r="CG214">
        <v>3.0535234634146298E-3</v>
      </c>
      <c r="CH214">
        <v>9.5936400209053502E-2</v>
      </c>
      <c r="CI214">
        <v>1.1295422452365299E-2</v>
      </c>
      <c r="CJ214">
        <v>1</v>
      </c>
      <c r="CK214">
        <v>3</v>
      </c>
      <c r="CL214">
        <v>3</v>
      </c>
      <c r="CM214" t="s">
        <v>237</v>
      </c>
      <c r="CN214">
        <v>1.8608100000000001</v>
      </c>
      <c r="CO214">
        <v>1.85775</v>
      </c>
      <c r="CP214">
        <v>1.86052</v>
      </c>
      <c r="CQ214">
        <v>1.8533299999999999</v>
      </c>
      <c r="CR214">
        <v>1.8519000000000001</v>
      </c>
      <c r="CS214">
        <v>1.85273</v>
      </c>
      <c r="CT214">
        <v>1.85642</v>
      </c>
      <c r="CU214">
        <v>1.86267</v>
      </c>
      <c r="CV214" t="s">
        <v>238</v>
      </c>
      <c r="CW214" t="s">
        <v>19</v>
      </c>
      <c r="CX214" t="s">
        <v>19</v>
      </c>
      <c r="CY214" t="s">
        <v>19</v>
      </c>
      <c r="CZ214" t="s">
        <v>239</v>
      </c>
      <c r="DA214" t="s">
        <v>240</v>
      </c>
      <c r="DB214" t="s">
        <v>241</v>
      </c>
      <c r="DC214" t="s">
        <v>241</v>
      </c>
      <c r="DD214" t="s">
        <v>241</v>
      </c>
      <c r="DE214" t="s">
        <v>241</v>
      </c>
      <c r="DF214">
        <v>0</v>
      </c>
      <c r="DG214">
        <v>100</v>
      </c>
      <c r="DH214">
        <v>100</v>
      </c>
      <c r="DI214">
        <v>-1.3480000000000001</v>
      </c>
      <c r="DJ214">
        <v>2.1000000000000001E-2</v>
      </c>
      <c r="DK214">
        <v>3</v>
      </c>
      <c r="DL214">
        <v>637.30700000000002</v>
      </c>
      <c r="DM214">
        <v>290.28399999999999</v>
      </c>
      <c r="DN214">
        <v>23.000599999999999</v>
      </c>
      <c r="DO214">
        <v>23.639800000000001</v>
      </c>
      <c r="DP214">
        <v>30.000399999999999</v>
      </c>
      <c r="DQ214">
        <v>23.719899999999999</v>
      </c>
      <c r="DR214">
        <v>23.733899999999998</v>
      </c>
      <c r="DS214">
        <v>31.1525</v>
      </c>
      <c r="DT214">
        <v>23.6736</v>
      </c>
      <c r="DU214">
        <v>100</v>
      </c>
      <c r="DV214">
        <v>23</v>
      </c>
      <c r="DW214">
        <v>733.33</v>
      </c>
      <c r="DX214">
        <v>19</v>
      </c>
      <c r="DY214">
        <v>101.26900000000001</v>
      </c>
      <c r="DZ214">
        <v>105.246</v>
      </c>
    </row>
    <row r="215" spans="1:130" x14ac:dyDescent="0.25">
      <c r="A215">
        <v>216</v>
      </c>
      <c r="B215">
        <v>1560438522.5</v>
      </c>
      <c r="C215">
        <v>430</v>
      </c>
      <c r="D215" t="s">
        <v>640</v>
      </c>
      <c r="E215" t="s">
        <v>641</v>
      </c>
      <c r="G215">
        <v>1560438512.1612899</v>
      </c>
      <c r="H215">
        <f t="shared" si="87"/>
        <v>2.9302637049121327E-6</v>
      </c>
      <c r="I215">
        <f t="shared" si="88"/>
        <v>15.406637897634615</v>
      </c>
      <c r="J215">
        <f t="shared" si="89"/>
        <v>681.88125806451603</v>
      </c>
      <c r="K215">
        <f t="shared" si="90"/>
        <v>-85047.941356449184</v>
      </c>
      <c r="L215">
        <f t="shared" si="91"/>
        <v>-8467.3782277264181</v>
      </c>
      <c r="M215">
        <f t="shared" si="92"/>
        <v>67.888139634462291</v>
      </c>
      <c r="N215">
        <f t="shared" si="93"/>
        <v>2.8524314455658482E-4</v>
      </c>
      <c r="O215">
        <f t="shared" si="94"/>
        <v>3</v>
      </c>
      <c r="P215">
        <f t="shared" si="95"/>
        <v>2.852295845926465E-4</v>
      </c>
      <c r="Q215">
        <f t="shared" si="96"/>
        <v>1.7826970859882423E-4</v>
      </c>
      <c r="R215">
        <f t="shared" si="97"/>
        <v>215.02145610344621</v>
      </c>
      <c r="S215">
        <f t="shared" si="98"/>
        <v>24.17884181246934</v>
      </c>
      <c r="T215">
        <f t="shared" si="99"/>
        <v>23.440566129032248</v>
      </c>
      <c r="U215">
        <f t="shared" si="100"/>
        <v>2.895794311129031</v>
      </c>
      <c r="V215">
        <f t="shared" si="101"/>
        <v>67.558698075906591</v>
      </c>
      <c r="W215">
        <f t="shared" si="102"/>
        <v>1.8976009523471571</v>
      </c>
      <c r="X215">
        <f t="shared" si="103"/>
        <v>2.808818118749238</v>
      </c>
      <c r="Y215">
        <f t="shared" si="104"/>
        <v>0.99819335878187387</v>
      </c>
      <c r="Z215">
        <f t="shared" si="105"/>
        <v>-0.12922462938662505</v>
      </c>
      <c r="AA215">
        <f t="shared" si="106"/>
        <v>-81.605985716136018</v>
      </c>
      <c r="AB215">
        <f t="shared" si="107"/>
        <v>-5.6495767500532859</v>
      </c>
      <c r="AC215">
        <f t="shared" si="108"/>
        <v>127.6366690078703</v>
      </c>
      <c r="AD215">
        <v>0</v>
      </c>
      <c r="AE215">
        <v>0</v>
      </c>
      <c r="AF215">
        <v>3</v>
      </c>
      <c r="AG215">
        <v>0</v>
      </c>
      <c r="AH215">
        <v>0</v>
      </c>
      <c r="AI215">
        <f t="shared" si="109"/>
        <v>1</v>
      </c>
      <c r="AJ215">
        <f t="shared" si="110"/>
        <v>0</v>
      </c>
      <c r="AK215">
        <f t="shared" si="111"/>
        <v>68001.939214609025</v>
      </c>
      <c r="AL215">
        <f t="shared" si="112"/>
        <v>1199.9983870967701</v>
      </c>
      <c r="AM215">
        <f t="shared" si="113"/>
        <v>963.358655806515</v>
      </c>
      <c r="AN215">
        <f t="shared" si="114"/>
        <v>0.802799958870968</v>
      </c>
      <c r="AO215">
        <f t="shared" si="115"/>
        <v>0.2231997966774194</v>
      </c>
      <c r="AP215">
        <v>10</v>
      </c>
      <c r="AQ215">
        <v>1</v>
      </c>
      <c r="AR215" t="s">
        <v>235</v>
      </c>
      <c r="AS215">
        <v>1560438512.1612899</v>
      </c>
      <c r="AT215">
        <v>681.88125806451603</v>
      </c>
      <c r="AU215">
        <v>707.56035483871005</v>
      </c>
      <c r="AV215">
        <v>19.059861290322601</v>
      </c>
      <c r="AW215">
        <v>19.055070967741901</v>
      </c>
      <c r="AX215">
        <v>600.04587096774196</v>
      </c>
      <c r="AY215">
        <v>99.460029032258106</v>
      </c>
      <c r="AZ215">
        <v>0.100031948387097</v>
      </c>
      <c r="BA215">
        <v>22.936003225806399</v>
      </c>
      <c r="BB215">
        <v>23.481474193548401</v>
      </c>
      <c r="BC215">
        <v>23.3996580645161</v>
      </c>
      <c r="BD215">
        <v>0</v>
      </c>
      <c r="BE215">
        <v>0</v>
      </c>
      <c r="BF215">
        <v>12998.1161290323</v>
      </c>
      <c r="BG215">
        <v>1039.1441935483899</v>
      </c>
      <c r="BH215">
        <v>20.500941935483901</v>
      </c>
      <c r="BI215">
        <v>1199.9983870967701</v>
      </c>
      <c r="BJ215">
        <v>0.33000106451612898</v>
      </c>
      <c r="BK215">
        <v>0.32999758064516099</v>
      </c>
      <c r="BL215">
        <v>0.32999690322580699</v>
      </c>
      <c r="BM215">
        <v>1.0004603225806499E-2</v>
      </c>
      <c r="BN215">
        <v>23.052422580645199</v>
      </c>
      <c r="BO215">
        <v>17743.132258064499</v>
      </c>
      <c r="BP215">
        <v>1560432001.5</v>
      </c>
      <c r="BQ215" t="s">
        <v>236</v>
      </c>
      <c r="BR215">
        <v>1</v>
      </c>
      <c r="BS215">
        <v>-1.3480000000000001</v>
      </c>
      <c r="BT215">
        <v>2.1000000000000001E-2</v>
      </c>
      <c r="BU215">
        <v>400</v>
      </c>
      <c r="BV215">
        <v>19</v>
      </c>
      <c r="BW215">
        <v>0.05</v>
      </c>
      <c r="BX215">
        <v>0.02</v>
      </c>
      <c r="BY215">
        <v>15.404209549036599</v>
      </c>
      <c r="BZ215">
        <v>0.22557214883010901</v>
      </c>
      <c r="CA215">
        <v>3.7788920711356498E-2</v>
      </c>
      <c r="CB215">
        <v>1</v>
      </c>
      <c r="CC215">
        <v>-25.675334146341498</v>
      </c>
      <c r="CD215">
        <v>-0.448791637630572</v>
      </c>
      <c r="CE215">
        <v>6.9174669725184296E-2</v>
      </c>
      <c r="CF215">
        <v>1</v>
      </c>
      <c r="CG215">
        <v>4.3944359024390197E-3</v>
      </c>
      <c r="CH215">
        <v>8.6578448613238906E-2</v>
      </c>
      <c r="CI215">
        <v>1.0969924689569199E-2</v>
      </c>
      <c r="CJ215">
        <v>1</v>
      </c>
      <c r="CK215">
        <v>3</v>
      </c>
      <c r="CL215">
        <v>3</v>
      </c>
      <c r="CM215" t="s">
        <v>237</v>
      </c>
      <c r="CN215">
        <v>1.8608100000000001</v>
      </c>
      <c r="CO215">
        <v>1.8577399999999999</v>
      </c>
      <c r="CP215">
        <v>1.8605100000000001</v>
      </c>
      <c r="CQ215">
        <v>1.8533299999999999</v>
      </c>
      <c r="CR215">
        <v>1.8519099999999999</v>
      </c>
      <c r="CS215">
        <v>1.85273</v>
      </c>
      <c r="CT215">
        <v>1.85642</v>
      </c>
      <c r="CU215">
        <v>1.86266</v>
      </c>
      <c r="CV215" t="s">
        <v>238</v>
      </c>
      <c r="CW215" t="s">
        <v>19</v>
      </c>
      <c r="CX215" t="s">
        <v>19</v>
      </c>
      <c r="CY215" t="s">
        <v>19</v>
      </c>
      <c r="CZ215" t="s">
        <v>239</v>
      </c>
      <c r="DA215" t="s">
        <v>240</v>
      </c>
      <c r="DB215" t="s">
        <v>241</v>
      </c>
      <c r="DC215" t="s">
        <v>241</v>
      </c>
      <c r="DD215" t="s">
        <v>241</v>
      </c>
      <c r="DE215" t="s">
        <v>241</v>
      </c>
      <c r="DF215">
        <v>0</v>
      </c>
      <c r="DG215">
        <v>100</v>
      </c>
      <c r="DH215">
        <v>100</v>
      </c>
      <c r="DI215">
        <v>-1.3480000000000001</v>
      </c>
      <c r="DJ215">
        <v>2.1000000000000001E-2</v>
      </c>
      <c r="DK215">
        <v>3</v>
      </c>
      <c r="DL215">
        <v>637.05999999999995</v>
      </c>
      <c r="DM215">
        <v>290.31200000000001</v>
      </c>
      <c r="DN215">
        <v>23.000699999999998</v>
      </c>
      <c r="DO215">
        <v>23.640899999999998</v>
      </c>
      <c r="DP215">
        <v>30.000399999999999</v>
      </c>
      <c r="DQ215">
        <v>23.721</v>
      </c>
      <c r="DR215">
        <v>23.7349</v>
      </c>
      <c r="DS215">
        <v>31.2395</v>
      </c>
      <c r="DT215">
        <v>23.6736</v>
      </c>
      <c r="DU215">
        <v>100</v>
      </c>
      <c r="DV215">
        <v>23</v>
      </c>
      <c r="DW215">
        <v>733.33</v>
      </c>
      <c r="DX215">
        <v>19</v>
      </c>
      <c r="DY215">
        <v>101.26900000000001</v>
      </c>
      <c r="DZ215">
        <v>105.246</v>
      </c>
    </row>
    <row r="216" spans="1:130" x14ac:dyDescent="0.25">
      <c r="A216">
        <v>217</v>
      </c>
      <c r="B216">
        <v>1560438524.5</v>
      </c>
      <c r="C216">
        <v>432</v>
      </c>
      <c r="D216" t="s">
        <v>642</v>
      </c>
      <c r="E216" t="s">
        <v>643</v>
      </c>
      <c r="G216">
        <v>1560438514.1612899</v>
      </c>
      <c r="H216">
        <f t="shared" si="87"/>
        <v>3.8004663347420334E-6</v>
      </c>
      <c r="I216">
        <f t="shared" si="88"/>
        <v>15.412833920855729</v>
      </c>
      <c r="J216">
        <f t="shared" si="89"/>
        <v>685.21274193548402</v>
      </c>
      <c r="K216">
        <f t="shared" si="90"/>
        <v>-65451.389991223208</v>
      </c>
      <c r="L216">
        <f t="shared" si="91"/>
        <v>-6516.3510706709621</v>
      </c>
      <c r="M216">
        <f t="shared" si="92"/>
        <v>68.219892429288805</v>
      </c>
      <c r="N216">
        <f t="shared" si="93"/>
        <v>3.6991486339252137E-4</v>
      </c>
      <c r="O216">
        <f t="shared" si="94"/>
        <v>3</v>
      </c>
      <c r="P216">
        <f t="shared" si="95"/>
        <v>3.6989205863079827E-4</v>
      </c>
      <c r="Q216">
        <f t="shared" si="96"/>
        <v>2.3118458540140625E-4</v>
      </c>
      <c r="R216">
        <f t="shared" si="97"/>
        <v>215.0213022117791</v>
      </c>
      <c r="S216">
        <f t="shared" si="98"/>
        <v>24.178267646722688</v>
      </c>
      <c r="T216">
        <f t="shared" si="99"/>
        <v>23.440704838709699</v>
      </c>
      <c r="U216">
        <f t="shared" si="100"/>
        <v>2.8958185420045597</v>
      </c>
      <c r="V216">
        <f t="shared" si="101"/>
        <v>67.556878553559997</v>
      </c>
      <c r="W216">
        <f t="shared" si="102"/>
        <v>1.8975094429755637</v>
      </c>
      <c r="X216">
        <f t="shared" si="103"/>
        <v>2.8087583138868575</v>
      </c>
      <c r="Y216">
        <f t="shared" si="104"/>
        <v>0.99830909902899601</v>
      </c>
      <c r="Z216">
        <f t="shared" si="105"/>
        <v>-0.16760056536212367</v>
      </c>
      <c r="AA216">
        <f t="shared" si="106"/>
        <v>-81.685288529039937</v>
      </c>
      <c r="AB216">
        <f t="shared" si="107"/>
        <v>-5.6550607889099016</v>
      </c>
      <c r="AC216">
        <f t="shared" si="108"/>
        <v>127.51335232846712</v>
      </c>
      <c r="AD216">
        <v>0</v>
      </c>
      <c r="AE216">
        <v>0</v>
      </c>
      <c r="AF216">
        <v>3</v>
      </c>
      <c r="AG216">
        <v>0</v>
      </c>
      <c r="AH216">
        <v>0</v>
      </c>
      <c r="AI216">
        <f t="shared" si="109"/>
        <v>1</v>
      </c>
      <c r="AJ216">
        <f t="shared" si="110"/>
        <v>0</v>
      </c>
      <c r="AK216">
        <f t="shared" si="111"/>
        <v>68003.148547336343</v>
      </c>
      <c r="AL216">
        <f t="shared" si="112"/>
        <v>1199.9974193548401</v>
      </c>
      <c r="AM216">
        <f t="shared" si="113"/>
        <v>963.35795129027372</v>
      </c>
      <c r="AN216">
        <f t="shared" si="114"/>
        <v>0.80280001919354804</v>
      </c>
      <c r="AO216">
        <f t="shared" si="115"/>
        <v>0.22319980016129026</v>
      </c>
      <c r="AP216">
        <v>10</v>
      </c>
      <c r="AQ216">
        <v>1</v>
      </c>
      <c r="AR216" t="s">
        <v>235</v>
      </c>
      <c r="AS216">
        <v>1560438514.1612899</v>
      </c>
      <c r="AT216">
        <v>685.21274193548402</v>
      </c>
      <c r="AU216">
        <v>710.90312903225799</v>
      </c>
      <c r="AV216">
        <v>19.058922580645199</v>
      </c>
      <c r="AW216">
        <v>19.052709677419401</v>
      </c>
      <c r="AX216">
        <v>600.04693548387104</v>
      </c>
      <c r="AY216">
        <v>99.460151612903203</v>
      </c>
      <c r="AZ216">
        <v>0.100011609677419</v>
      </c>
      <c r="BA216">
        <v>22.9356516129032</v>
      </c>
      <c r="BB216">
        <v>23.481629032258098</v>
      </c>
      <c r="BC216">
        <v>23.3997806451613</v>
      </c>
      <c r="BD216">
        <v>0</v>
      </c>
      <c r="BE216">
        <v>0</v>
      </c>
      <c r="BF216">
        <v>12998.3387096774</v>
      </c>
      <c r="BG216">
        <v>1039.1400000000001</v>
      </c>
      <c r="BH216">
        <v>20.497583870967699</v>
      </c>
      <c r="BI216">
        <v>1199.9974193548401</v>
      </c>
      <c r="BJ216">
        <v>0.33000125806451602</v>
      </c>
      <c r="BK216">
        <v>0.329997516129032</v>
      </c>
      <c r="BL216">
        <v>0.329996870967742</v>
      </c>
      <c r="BM216">
        <v>1.0004564516128999E-2</v>
      </c>
      <c r="BN216">
        <v>23.0900580645161</v>
      </c>
      <c r="BO216">
        <v>17743.1161290323</v>
      </c>
      <c r="BP216">
        <v>1560432001.5</v>
      </c>
      <c r="BQ216" t="s">
        <v>236</v>
      </c>
      <c r="BR216">
        <v>1</v>
      </c>
      <c r="BS216">
        <v>-1.3480000000000001</v>
      </c>
      <c r="BT216">
        <v>2.1000000000000001E-2</v>
      </c>
      <c r="BU216">
        <v>400</v>
      </c>
      <c r="BV216">
        <v>19</v>
      </c>
      <c r="BW216">
        <v>0.05</v>
      </c>
      <c r="BX216">
        <v>0.02</v>
      </c>
      <c r="BY216">
        <v>15.4100432937698</v>
      </c>
      <c r="BZ216">
        <v>0.23766131674934701</v>
      </c>
      <c r="CA216">
        <v>3.7635860294022098E-2</v>
      </c>
      <c r="CB216">
        <v>1</v>
      </c>
      <c r="CC216">
        <v>-25.687139024390198</v>
      </c>
      <c r="CD216">
        <v>-0.41521881533097299</v>
      </c>
      <c r="CE216">
        <v>6.7184242047789597E-2</v>
      </c>
      <c r="CF216">
        <v>1</v>
      </c>
      <c r="CG216">
        <v>5.77424004878049E-3</v>
      </c>
      <c r="CH216">
        <v>6.6346615484323496E-2</v>
      </c>
      <c r="CI216">
        <v>1.0198799895772E-2</v>
      </c>
      <c r="CJ216">
        <v>1</v>
      </c>
      <c r="CK216">
        <v>3</v>
      </c>
      <c r="CL216">
        <v>3</v>
      </c>
      <c r="CM216" t="s">
        <v>237</v>
      </c>
      <c r="CN216">
        <v>1.8608100000000001</v>
      </c>
      <c r="CO216">
        <v>1.8577399999999999</v>
      </c>
      <c r="CP216">
        <v>1.8605100000000001</v>
      </c>
      <c r="CQ216">
        <v>1.8533299999999999</v>
      </c>
      <c r="CR216">
        <v>1.8519000000000001</v>
      </c>
      <c r="CS216">
        <v>1.85273</v>
      </c>
      <c r="CT216">
        <v>1.85642</v>
      </c>
      <c r="CU216">
        <v>1.86266</v>
      </c>
      <c r="CV216" t="s">
        <v>238</v>
      </c>
      <c r="CW216" t="s">
        <v>19</v>
      </c>
      <c r="CX216" t="s">
        <v>19</v>
      </c>
      <c r="CY216" t="s">
        <v>19</v>
      </c>
      <c r="CZ216" t="s">
        <v>239</v>
      </c>
      <c r="DA216" t="s">
        <v>240</v>
      </c>
      <c r="DB216" t="s">
        <v>241</v>
      </c>
      <c r="DC216" t="s">
        <v>241</v>
      </c>
      <c r="DD216" t="s">
        <v>241</v>
      </c>
      <c r="DE216" t="s">
        <v>241</v>
      </c>
      <c r="DF216">
        <v>0</v>
      </c>
      <c r="DG216">
        <v>100</v>
      </c>
      <c r="DH216">
        <v>100</v>
      </c>
      <c r="DI216">
        <v>-1.3480000000000001</v>
      </c>
      <c r="DJ216">
        <v>2.1000000000000001E-2</v>
      </c>
      <c r="DK216">
        <v>3</v>
      </c>
      <c r="DL216">
        <v>636.87099999999998</v>
      </c>
      <c r="DM216">
        <v>290.30599999999998</v>
      </c>
      <c r="DN216">
        <v>23.000599999999999</v>
      </c>
      <c r="DO216">
        <v>23.642199999999999</v>
      </c>
      <c r="DP216">
        <v>30.0002</v>
      </c>
      <c r="DQ216">
        <v>23.721900000000002</v>
      </c>
      <c r="DR216">
        <v>23.735900000000001</v>
      </c>
      <c r="DS216">
        <v>31.372699999999998</v>
      </c>
      <c r="DT216">
        <v>23.6736</v>
      </c>
      <c r="DU216">
        <v>100</v>
      </c>
      <c r="DV216">
        <v>23</v>
      </c>
      <c r="DW216">
        <v>738.33</v>
      </c>
      <c r="DX216">
        <v>19</v>
      </c>
      <c r="DY216">
        <v>101.26900000000001</v>
      </c>
      <c r="DZ216">
        <v>105.246</v>
      </c>
    </row>
    <row r="217" spans="1:130" x14ac:dyDescent="0.25">
      <c r="A217">
        <v>218</v>
      </c>
      <c r="B217">
        <v>1560438526.5</v>
      </c>
      <c r="C217">
        <v>434</v>
      </c>
      <c r="D217" t="s">
        <v>644</v>
      </c>
      <c r="E217" t="s">
        <v>645</v>
      </c>
      <c r="G217">
        <v>1560438516.1612899</v>
      </c>
      <c r="H217">
        <f t="shared" si="87"/>
        <v>4.9370351897061569E-6</v>
      </c>
      <c r="I217">
        <f t="shared" si="88"/>
        <v>15.418460584133433</v>
      </c>
      <c r="J217">
        <f t="shared" si="89"/>
        <v>688.54580645161298</v>
      </c>
      <c r="K217">
        <f t="shared" si="90"/>
        <v>-50247.315376049519</v>
      </c>
      <c r="L217">
        <f t="shared" si="91"/>
        <v>-5002.6406796613292</v>
      </c>
      <c r="M217">
        <f t="shared" si="92"/>
        <v>68.551866609910562</v>
      </c>
      <c r="N217">
        <f t="shared" si="93"/>
        <v>4.8051561141707939E-4</v>
      </c>
      <c r="O217">
        <f t="shared" si="94"/>
        <v>3</v>
      </c>
      <c r="P217">
        <f t="shared" si="95"/>
        <v>4.8047713195660698E-4</v>
      </c>
      <c r="Q217">
        <f t="shared" si="96"/>
        <v>3.0030166437485406E-4</v>
      </c>
      <c r="R217">
        <f t="shared" si="97"/>
        <v>215.02129818052532</v>
      </c>
      <c r="S217">
        <f t="shared" si="98"/>
        <v>24.177368555133981</v>
      </c>
      <c r="T217">
        <f t="shared" si="99"/>
        <v>23.440545161290302</v>
      </c>
      <c r="U217">
        <f t="shared" si="100"/>
        <v>2.8957906483376918</v>
      </c>
      <c r="V217">
        <f t="shared" si="101"/>
        <v>67.555696785554488</v>
      </c>
      <c r="W217">
        <f t="shared" si="102"/>
        <v>1.8974061976165255</v>
      </c>
      <c r="X217">
        <f t="shared" si="103"/>
        <v>2.8086546181879513</v>
      </c>
      <c r="Y217">
        <f t="shared" si="104"/>
        <v>0.99838445072116633</v>
      </c>
      <c r="Z217">
        <f t="shared" si="105"/>
        <v>-0.21772325186604152</v>
      </c>
      <c r="AA217">
        <f t="shared" si="106"/>
        <v>-81.758069729024541</v>
      </c>
      <c r="AB217">
        <f t="shared" si="107"/>
        <v>-5.6600773749664626</v>
      </c>
      <c r="AC217">
        <f t="shared" si="108"/>
        <v>127.38542782466827</v>
      </c>
      <c r="AD217">
        <v>0</v>
      </c>
      <c r="AE217">
        <v>0</v>
      </c>
      <c r="AF217">
        <v>3</v>
      </c>
      <c r="AG217">
        <v>0</v>
      </c>
      <c r="AH217">
        <v>0</v>
      </c>
      <c r="AI217">
        <f t="shared" si="109"/>
        <v>1</v>
      </c>
      <c r="AJ217">
        <f t="shared" si="110"/>
        <v>0</v>
      </c>
      <c r="AK217">
        <f t="shared" si="111"/>
        <v>68008.263818935797</v>
      </c>
      <c r="AL217">
        <f t="shared" si="112"/>
        <v>1199.9974193548401</v>
      </c>
      <c r="AM217">
        <f t="shared" si="113"/>
        <v>963.35797722570203</v>
      </c>
      <c r="AN217">
        <f t="shared" si="114"/>
        <v>0.8028000408064514</v>
      </c>
      <c r="AO217">
        <f t="shared" si="115"/>
        <v>0.22319978996774184</v>
      </c>
      <c r="AP217">
        <v>10</v>
      </c>
      <c r="AQ217">
        <v>1</v>
      </c>
      <c r="AR217" t="s">
        <v>235</v>
      </c>
      <c r="AS217">
        <v>1560438516.1612899</v>
      </c>
      <c r="AT217">
        <v>688.54580645161298</v>
      </c>
      <c r="AU217">
        <v>714.24696774193603</v>
      </c>
      <c r="AV217">
        <v>19.057848387096801</v>
      </c>
      <c r="AW217">
        <v>19.0497774193548</v>
      </c>
      <c r="AX217">
        <v>600.04525806451602</v>
      </c>
      <c r="AY217">
        <v>99.460341935483896</v>
      </c>
      <c r="AZ217">
        <v>0.10001551290322599</v>
      </c>
      <c r="BA217">
        <v>22.935041935483898</v>
      </c>
      <c r="BB217">
        <v>23.481690322580601</v>
      </c>
      <c r="BC217">
        <v>23.3994</v>
      </c>
      <c r="BD217">
        <v>0</v>
      </c>
      <c r="BE217">
        <v>0</v>
      </c>
      <c r="BF217">
        <v>12999.370967741899</v>
      </c>
      <c r="BG217">
        <v>1039.14161290323</v>
      </c>
      <c r="BH217">
        <v>20.488309677419299</v>
      </c>
      <c r="BI217">
        <v>1199.9974193548401</v>
      </c>
      <c r="BJ217">
        <v>0.330001483870968</v>
      </c>
      <c r="BK217">
        <v>0.329997451612903</v>
      </c>
      <c r="BL217">
        <v>0.329996774193548</v>
      </c>
      <c r="BM217">
        <v>1.00045129032258E-2</v>
      </c>
      <c r="BN217">
        <v>23.146509677419399</v>
      </c>
      <c r="BO217">
        <v>17743.1129032258</v>
      </c>
      <c r="BP217">
        <v>1560432001.5</v>
      </c>
      <c r="BQ217" t="s">
        <v>236</v>
      </c>
      <c r="BR217">
        <v>1</v>
      </c>
      <c r="BS217">
        <v>-1.3480000000000001</v>
      </c>
      <c r="BT217">
        <v>2.1000000000000001E-2</v>
      </c>
      <c r="BU217">
        <v>400</v>
      </c>
      <c r="BV217">
        <v>19</v>
      </c>
      <c r="BW217">
        <v>0.05</v>
      </c>
      <c r="BX217">
        <v>0.02</v>
      </c>
      <c r="BY217">
        <v>15.4168982709886</v>
      </c>
      <c r="BZ217">
        <v>0.25775215135443802</v>
      </c>
      <c r="CA217">
        <v>3.8718616104552801E-2</v>
      </c>
      <c r="CB217">
        <v>1</v>
      </c>
      <c r="CC217">
        <v>-25.700212195121999</v>
      </c>
      <c r="CD217">
        <v>-0.386270383275226</v>
      </c>
      <c r="CE217">
        <v>6.5605001278427097E-2</v>
      </c>
      <c r="CF217">
        <v>1</v>
      </c>
      <c r="CG217">
        <v>7.4569866341463401E-3</v>
      </c>
      <c r="CH217">
        <v>4.2231770717769901E-2</v>
      </c>
      <c r="CI217">
        <v>8.9622811239219308E-3</v>
      </c>
      <c r="CJ217">
        <v>1</v>
      </c>
      <c r="CK217">
        <v>3</v>
      </c>
      <c r="CL217">
        <v>3</v>
      </c>
      <c r="CM217" t="s">
        <v>237</v>
      </c>
      <c r="CN217">
        <v>1.8608100000000001</v>
      </c>
      <c r="CO217">
        <v>1.85775</v>
      </c>
      <c r="CP217">
        <v>1.86052</v>
      </c>
      <c r="CQ217">
        <v>1.8533299999999999</v>
      </c>
      <c r="CR217">
        <v>1.85188</v>
      </c>
      <c r="CS217">
        <v>1.8527199999999999</v>
      </c>
      <c r="CT217">
        <v>1.8564000000000001</v>
      </c>
      <c r="CU217">
        <v>1.8626499999999999</v>
      </c>
      <c r="CV217" t="s">
        <v>238</v>
      </c>
      <c r="CW217" t="s">
        <v>19</v>
      </c>
      <c r="CX217" t="s">
        <v>19</v>
      </c>
      <c r="CY217" t="s">
        <v>19</v>
      </c>
      <c r="CZ217" t="s">
        <v>239</v>
      </c>
      <c r="DA217" t="s">
        <v>240</v>
      </c>
      <c r="DB217" t="s">
        <v>241</v>
      </c>
      <c r="DC217" t="s">
        <v>241</v>
      </c>
      <c r="DD217" t="s">
        <v>241</v>
      </c>
      <c r="DE217" t="s">
        <v>241</v>
      </c>
      <c r="DF217">
        <v>0</v>
      </c>
      <c r="DG217">
        <v>100</v>
      </c>
      <c r="DH217">
        <v>100</v>
      </c>
      <c r="DI217">
        <v>-1.3480000000000001</v>
      </c>
      <c r="DJ217">
        <v>2.1000000000000001E-2</v>
      </c>
      <c r="DK217">
        <v>3</v>
      </c>
      <c r="DL217">
        <v>636.904</v>
      </c>
      <c r="DM217">
        <v>290.202</v>
      </c>
      <c r="DN217">
        <v>23.000499999999999</v>
      </c>
      <c r="DO217">
        <v>23.643699999999999</v>
      </c>
      <c r="DP217">
        <v>30.0002</v>
      </c>
      <c r="DQ217">
        <v>23.722899999999999</v>
      </c>
      <c r="DR217">
        <v>23.737300000000001</v>
      </c>
      <c r="DS217">
        <v>31.494800000000001</v>
      </c>
      <c r="DT217">
        <v>23.6736</v>
      </c>
      <c r="DU217">
        <v>100</v>
      </c>
      <c r="DV217">
        <v>23</v>
      </c>
      <c r="DW217">
        <v>743.33</v>
      </c>
      <c r="DX217">
        <v>19</v>
      </c>
      <c r="DY217">
        <v>101.26900000000001</v>
      </c>
      <c r="DZ217">
        <v>105.246</v>
      </c>
    </row>
    <row r="218" spans="1:130" x14ac:dyDescent="0.25">
      <c r="A218">
        <v>219</v>
      </c>
      <c r="B218">
        <v>1560438528.5</v>
      </c>
      <c r="C218">
        <v>436</v>
      </c>
      <c r="D218" t="s">
        <v>646</v>
      </c>
      <c r="E218" t="s">
        <v>647</v>
      </c>
      <c r="G218">
        <v>1560438518.1612899</v>
      </c>
      <c r="H218">
        <f t="shared" si="87"/>
        <v>6.2471989203446158E-6</v>
      </c>
      <c r="I218">
        <f t="shared" si="88"/>
        <v>15.425160993210786</v>
      </c>
      <c r="J218">
        <f t="shared" si="89"/>
        <v>691.88083870967705</v>
      </c>
      <c r="K218">
        <f t="shared" si="90"/>
        <v>-39581.38949211334</v>
      </c>
      <c r="L218">
        <f t="shared" si="91"/>
        <v>-3940.7538397141329</v>
      </c>
      <c r="M218">
        <f t="shared" si="92"/>
        <v>68.884192969351446</v>
      </c>
      <c r="N218">
        <f t="shared" si="93"/>
        <v>6.080465210062066E-4</v>
      </c>
      <c r="O218">
        <f t="shared" si="94"/>
        <v>3</v>
      </c>
      <c r="P218">
        <f t="shared" si="95"/>
        <v>6.0798490715493667E-4</v>
      </c>
      <c r="Q218">
        <f t="shared" si="96"/>
        <v>3.7999610211098309E-4</v>
      </c>
      <c r="R218">
        <f t="shared" si="97"/>
        <v>215.02151072222276</v>
      </c>
      <c r="S218">
        <f t="shared" si="98"/>
        <v>24.175910730420288</v>
      </c>
      <c r="T218">
        <f t="shared" si="99"/>
        <v>23.43984516129035</v>
      </c>
      <c r="U218">
        <f t="shared" si="100"/>
        <v>2.8956683697833707</v>
      </c>
      <c r="V218">
        <f t="shared" si="101"/>
        <v>67.555829105103996</v>
      </c>
      <c r="W218">
        <f t="shared" si="102"/>
        <v>1.8972805637784365</v>
      </c>
      <c r="X218">
        <f t="shared" si="103"/>
        <v>2.8084631465726364</v>
      </c>
      <c r="Y218">
        <f t="shared" si="104"/>
        <v>0.99838780600493426</v>
      </c>
      <c r="Z218">
        <f t="shared" si="105"/>
        <v>-0.27550147238719758</v>
      </c>
      <c r="AA218">
        <f t="shared" si="106"/>
        <v>-81.826937961287783</v>
      </c>
      <c r="AB218">
        <f t="shared" si="107"/>
        <v>-5.664792721194118</v>
      </c>
      <c r="AC218">
        <f t="shared" si="108"/>
        <v>127.25427856735367</v>
      </c>
      <c r="AD218">
        <v>0</v>
      </c>
      <c r="AE218">
        <v>0</v>
      </c>
      <c r="AF218">
        <v>3</v>
      </c>
      <c r="AG218">
        <v>0</v>
      </c>
      <c r="AH218">
        <v>0</v>
      </c>
      <c r="AI218">
        <f t="shared" si="109"/>
        <v>1</v>
      </c>
      <c r="AJ218">
        <f t="shared" si="110"/>
        <v>0</v>
      </c>
      <c r="AK218">
        <f t="shared" si="111"/>
        <v>68012.109917245907</v>
      </c>
      <c r="AL218">
        <f t="shared" si="112"/>
        <v>1199.9983870967701</v>
      </c>
      <c r="AM218">
        <f t="shared" si="113"/>
        <v>963.35878954827103</v>
      </c>
      <c r="AN218">
        <f t="shared" si="114"/>
        <v>0.80280007032258116</v>
      </c>
      <c r="AO218">
        <f t="shared" si="115"/>
        <v>0.2231998223870969</v>
      </c>
      <c r="AP218">
        <v>10</v>
      </c>
      <c r="AQ218">
        <v>1</v>
      </c>
      <c r="AR218" t="s">
        <v>235</v>
      </c>
      <c r="AS218">
        <v>1560438518.1612899</v>
      </c>
      <c r="AT218">
        <v>691.88083870967705</v>
      </c>
      <c r="AU218">
        <v>717.59493548387104</v>
      </c>
      <c r="AV218">
        <v>19.056506451612901</v>
      </c>
      <c r="AW218">
        <v>19.046293548387101</v>
      </c>
      <c r="AX218">
        <v>600.03987096774199</v>
      </c>
      <c r="AY218">
        <v>99.460761290322594</v>
      </c>
      <c r="AZ218">
        <v>0.100014374193548</v>
      </c>
      <c r="BA218">
        <v>22.933916129032301</v>
      </c>
      <c r="BB218">
        <v>23.481329032258099</v>
      </c>
      <c r="BC218">
        <v>23.398361290322601</v>
      </c>
      <c r="BD218">
        <v>0</v>
      </c>
      <c r="BE218">
        <v>0</v>
      </c>
      <c r="BF218">
        <v>13000.0741935484</v>
      </c>
      <c r="BG218">
        <v>1039.1451612903199</v>
      </c>
      <c r="BH218">
        <v>20.4768419354839</v>
      </c>
      <c r="BI218">
        <v>1199.9983870967701</v>
      </c>
      <c r="BJ218">
        <v>0.33000116129032298</v>
      </c>
      <c r="BK218">
        <v>0.329997451612903</v>
      </c>
      <c r="BL218">
        <v>0.32999716129032303</v>
      </c>
      <c r="BM218">
        <v>1.0004464516129E-2</v>
      </c>
      <c r="BN218">
        <v>23.205648387096801</v>
      </c>
      <c r="BO218">
        <v>17743.125806451601</v>
      </c>
      <c r="BP218">
        <v>1560432001.5</v>
      </c>
      <c r="BQ218" t="s">
        <v>236</v>
      </c>
      <c r="BR218">
        <v>1</v>
      </c>
      <c r="BS218">
        <v>-1.3480000000000001</v>
      </c>
      <c r="BT218">
        <v>2.1000000000000001E-2</v>
      </c>
      <c r="BU218">
        <v>400</v>
      </c>
      <c r="BV218">
        <v>19</v>
      </c>
      <c r="BW218">
        <v>0.05</v>
      </c>
      <c r="BX218">
        <v>0.02</v>
      </c>
      <c r="BY218">
        <v>15.4221399747454</v>
      </c>
      <c r="BZ218">
        <v>0.201131860994121</v>
      </c>
      <c r="CA218">
        <v>3.6322468948024302E-2</v>
      </c>
      <c r="CB218">
        <v>1</v>
      </c>
      <c r="CC218">
        <v>-25.708939024390201</v>
      </c>
      <c r="CD218">
        <v>-0.33706202090592002</v>
      </c>
      <c r="CE218">
        <v>6.4257644047695794E-2</v>
      </c>
      <c r="CF218">
        <v>1</v>
      </c>
      <c r="CG218">
        <v>9.5588380975609802E-3</v>
      </c>
      <c r="CH218">
        <v>1.5718927484311699E-2</v>
      </c>
      <c r="CI218">
        <v>6.9123313347580796E-3</v>
      </c>
      <c r="CJ218">
        <v>1</v>
      </c>
      <c r="CK218">
        <v>3</v>
      </c>
      <c r="CL218">
        <v>3</v>
      </c>
      <c r="CM218" t="s">
        <v>237</v>
      </c>
      <c r="CN218">
        <v>1.8608100000000001</v>
      </c>
      <c r="CO218">
        <v>1.85775</v>
      </c>
      <c r="CP218">
        <v>1.86052</v>
      </c>
      <c r="CQ218">
        <v>1.8533299999999999</v>
      </c>
      <c r="CR218">
        <v>1.85188</v>
      </c>
      <c r="CS218">
        <v>1.8527199999999999</v>
      </c>
      <c r="CT218">
        <v>1.85639</v>
      </c>
      <c r="CU218">
        <v>1.86266</v>
      </c>
      <c r="CV218" t="s">
        <v>238</v>
      </c>
      <c r="CW218" t="s">
        <v>19</v>
      </c>
      <c r="CX218" t="s">
        <v>19</v>
      </c>
      <c r="CY218" t="s">
        <v>19</v>
      </c>
      <c r="CZ218" t="s">
        <v>239</v>
      </c>
      <c r="DA218" t="s">
        <v>240</v>
      </c>
      <c r="DB218" t="s">
        <v>241</v>
      </c>
      <c r="DC218" t="s">
        <v>241</v>
      </c>
      <c r="DD218" t="s">
        <v>241</v>
      </c>
      <c r="DE218" t="s">
        <v>241</v>
      </c>
      <c r="DF218">
        <v>0</v>
      </c>
      <c r="DG218">
        <v>100</v>
      </c>
      <c r="DH218">
        <v>100</v>
      </c>
      <c r="DI218">
        <v>-1.3480000000000001</v>
      </c>
      <c r="DJ218">
        <v>2.1000000000000001E-2</v>
      </c>
      <c r="DK218">
        <v>3</v>
      </c>
      <c r="DL218">
        <v>636.99699999999996</v>
      </c>
      <c r="DM218">
        <v>290.17399999999998</v>
      </c>
      <c r="DN218">
        <v>23.0001</v>
      </c>
      <c r="DO218">
        <v>23.6447</v>
      </c>
      <c r="DP218">
        <v>30.0002</v>
      </c>
      <c r="DQ218">
        <v>23.7239</v>
      </c>
      <c r="DR218">
        <v>23.738299999999999</v>
      </c>
      <c r="DS218">
        <v>31.5822</v>
      </c>
      <c r="DT218">
        <v>23.6736</v>
      </c>
      <c r="DU218">
        <v>100</v>
      </c>
      <c r="DV218">
        <v>23</v>
      </c>
      <c r="DW218">
        <v>743.33</v>
      </c>
      <c r="DX218">
        <v>19</v>
      </c>
      <c r="DY218">
        <v>101.268</v>
      </c>
      <c r="DZ218">
        <v>105.245</v>
      </c>
    </row>
    <row r="219" spans="1:130" x14ac:dyDescent="0.25">
      <c r="A219">
        <v>220</v>
      </c>
      <c r="B219">
        <v>1560438530.5</v>
      </c>
      <c r="C219">
        <v>438</v>
      </c>
      <c r="D219" t="s">
        <v>648</v>
      </c>
      <c r="E219" t="s">
        <v>649</v>
      </c>
      <c r="G219">
        <v>1560438520.1612899</v>
      </c>
      <c r="H219">
        <f t="shared" si="87"/>
        <v>7.2002562188034376E-6</v>
      </c>
      <c r="I219">
        <f t="shared" si="88"/>
        <v>15.427647530715968</v>
      </c>
      <c r="J219">
        <f t="shared" si="89"/>
        <v>695.21996774193497</v>
      </c>
      <c r="K219">
        <f t="shared" si="90"/>
        <v>-34250.179938646928</v>
      </c>
      <c r="L219">
        <f t="shared" si="91"/>
        <v>-3409.9920292549027</v>
      </c>
      <c r="M219">
        <f t="shared" si="92"/>
        <v>69.216995438433443</v>
      </c>
      <c r="N219">
        <f t="shared" si="93"/>
        <v>7.0090490806304362E-4</v>
      </c>
      <c r="O219">
        <f t="shared" si="94"/>
        <v>3</v>
      </c>
      <c r="P219">
        <f t="shared" si="95"/>
        <v>7.0082303967834454E-4</v>
      </c>
      <c r="Q219">
        <f t="shared" si="96"/>
        <v>4.3802175442600677E-4</v>
      </c>
      <c r="R219">
        <f t="shared" si="97"/>
        <v>215.0218158762313</v>
      </c>
      <c r="S219">
        <f t="shared" si="98"/>
        <v>24.174003027705055</v>
      </c>
      <c r="T219">
        <f t="shared" si="99"/>
        <v>23.438272580645201</v>
      </c>
      <c r="U219">
        <f t="shared" si="100"/>
        <v>2.8953936821262691</v>
      </c>
      <c r="V219">
        <f t="shared" si="101"/>
        <v>67.556938289825595</v>
      </c>
      <c r="W219">
        <f t="shared" si="102"/>
        <v>1.8971201096013615</v>
      </c>
      <c r="X219">
        <f t="shared" si="103"/>
        <v>2.8081795262279923</v>
      </c>
      <c r="Y219">
        <f t="shared" si="104"/>
        <v>0.99827357252490767</v>
      </c>
      <c r="Z219">
        <f t="shared" si="105"/>
        <v>-0.31753129924923157</v>
      </c>
      <c r="AA219">
        <f t="shared" si="106"/>
        <v>-81.842328967744393</v>
      </c>
      <c r="AB219">
        <f t="shared" si="107"/>
        <v>-5.665765248640473</v>
      </c>
      <c r="AC219">
        <f t="shared" si="108"/>
        <v>127.19619036059721</v>
      </c>
      <c r="AD219">
        <v>0</v>
      </c>
      <c r="AE219">
        <v>0</v>
      </c>
      <c r="AF219">
        <v>3</v>
      </c>
      <c r="AG219">
        <v>0</v>
      </c>
      <c r="AH219">
        <v>0</v>
      </c>
      <c r="AI219">
        <f t="shared" si="109"/>
        <v>1</v>
      </c>
      <c r="AJ219">
        <f t="shared" si="110"/>
        <v>0</v>
      </c>
      <c r="AK219">
        <f t="shared" si="111"/>
        <v>68016.839081936472</v>
      </c>
      <c r="AL219">
        <f t="shared" si="112"/>
        <v>1200</v>
      </c>
      <c r="AM219">
        <f t="shared" si="113"/>
        <v>963.36006929032169</v>
      </c>
      <c r="AN219">
        <f t="shared" si="114"/>
        <v>0.80280005774193475</v>
      </c>
      <c r="AO219">
        <f t="shared" si="115"/>
        <v>0.2231998426451611</v>
      </c>
      <c r="AP219">
        <v>10</v>
      </c>
      <c r="AQ219">
        <v>1</v>
      </c>
      <c r="AR219" t="s">
        <v>235</v>
      </c>
      <c r="AS219">
        <v>1560438520.1612899</v>
      </c>
      <c r="AT219">
        <v>695.21996774193497</v>
      </c>
      <c r="AU219">
        <v>720.93932258064501</v>
      </c>
      <c r="AV219">
        <v>19.054796774193601</v>
      </c>
      <c r="AW219">
        <v>19.043025806451599</v>
      </c>
      <c r="AX219">
        <v>600.04045161290298</v>
      </c>
      <c r="AY219">
        <v>99.461293548387104</v>
      </c>
      <c r="AZ219">
        <v>9.9994461290322606E-2</v>
      </c>
      <c r="BA219">
        <v>22.932248387096799</v>
      </c>
      <c r="BB219">
        <v>23.479309677419401</v>
      </c>
      <c r="BC219">
        <v>23.397235483871</v>
      </c>
      <c r="BD219">
        <v>0</v>
      </c>
      <c r="BE219">
        <v>0</v>
      </c>
      <c r="BF219">
        <v>13000.9225806452</v>
      </c>
      <c r="BG219">
        <v>1039.14387096774</v>
      </c>
      <c r="BH219">
        <v>20.472406451612901</v>
      </c>
      <c r="BI219">
        <v>1200</v>
      </c>
      <c r="BJ219">
        <v>0.33000077419354801</v>
      </c>
      <c r="BK219">
        <v>0.32999725806451602</v>
      </c>
      <c r="BL219">
        <v>0.32999770967741898</v>
      </c>
      <c r="BM219">
        <v>1.0004425806451601E-2</v>
      </c>
      <c r="BN219">
        <v>23.256722580645199</v>
      </c>
      <c r="BO219">
        <v>17743.141935483902</v>
      </c>
      <c r="BP219">
        <v>1560432001.5</v>
      </c>
      <c r="BQ219" t="s">
        <v>236</v>
      </c>
      <c r="BR219">
        <v>1</v>
      </c>
      <c r="BS219">
        <v>-1.3480000000000001</v>
      </c>
      <c r="BT219">
        <v>2.1000000000000001E-2</v>
      </c>
      <c r="BU219">
        <v>400</v>
      </c>
      <c r="BV219">
        <v>19</v>
      </c>
      <c r="BW219">
        <v>0.05</v>
      </c>
      <c r="BX219">
        <v>0.02</v>
      </c>
      <c r="BY219">
        <v>15.428203621177</v>
      </c>
      <c r="BZ219">
        <v>0.145379036300711</v>
      </c>
      <c r="CA219">
        <v>3.4230938135765401E-2</v>
      </c>
      <c r="CB219">
        <v>1</v>
      </c>
      <c r="CC219">
        <v>-25.717712195121901</v>
      </c>
      <c r="CD219">
        <v>-0.18785644599304499</v>
      </c>
      <c r="CE219">
        <v>5.8782618117453798E-2</v>
      </c>
      <c r="CF219">
        <v>1</v>
      </c>
      <c r="CG219">
        <v>1.14227339512195E-2</v>
      </c>
      <c r="CH219">
        <v>-9.1201611846545207E-3</v>
      </c>
      <c r="CI219">
        <v>4.5173993105659298E-3</v>
      </c>
      <c r="CJ219">
        <v>1</v>
      </c>
      <c r="CK219">
        <v>3</v>
      </c>
      <c r="CL219">
        <v>3</v>
      </c>
      <c r="CM219" t="s">
        <v>237</v>
      </c>
      <c r="CN219">
        <v>1.8608100000000001</v>
      </c>
      <c r="CO219">
        <v>1.85775</v>
      </c>
      <c r="CP219">
        <v>1.8605100000000001</v>
      </c>
      <c r="CQ219">
        <v>1.8533299999999999</v>
      </c>
      <c r="CR219">
        <v>1.8518699999999999</v>
      </c>
      <c r="CS219">
        <v>1.8527199999999999</v>
      </c>
      <c r="CT219">
        <v>1.85639</v>
      </c>
      <c r="CU219">
        <v>1.86266</v>
      </c>
      <c r="CV219" t="s">
        <v>238</v>
      </c>
      <c r="CW219" t="s">
        <v>19</v>
      </c>
      <c r="CX219" t="s">
        <v>19</v>
      </c>
      <c r="CY219" t="s">
        <v>19</v>
      </c>
      <c r="CZ219" t="s">
        <v>239</v>
      </c>
      <c r="DA219" t="s">
        <v>240</v>
      </c>
      <c r="DB219" t="s">
        <v>241</v>
      </c>
      <c r="DC219" t="s">
        <v>241</v>
      </c>
      <c r="DD219" t="s">
        <v>241</v>
      </c>
      <c r="DE219" t="s">
        <v>241</v>
      </c>
      <c r="DF219">
        <v>0</v>
      </c>
      <c r="DG219">
        <v>100</v>
      </c>
      <c r="DH219">
        <v>100</v>
      </c>
      <c r="DI219">
        <v>-1.3480000000000001</v>
      </c>
      <c r="DJ219">
        <v>2.1000000000000001E-2</v>
      </c>
      <c r="DK219">
        <v>3</v>
      </c>
      <c r="DL219">
        <v>636.94899999999996</v>
      </c>
      <c r="DM219">
        <v>290.35500000000002</v>
      </c>
      <c r="DN219">
        <v>22.9999</v>
      </c>
      <c r="DO219">
        <v>23.645700000000001</v>
      </c>
      <c r="DP219">
        <v>30.000399999999999</v>
      </c>
      <c r="DQ219">
        <v>23.724900000000002</v>
      </c>
      <c r="DR219">
        <v>23.738800000000001</v>
      </c>
      <c r="DS219">
        <v>31.7166</v>
      </c>
      <c r="DT219">
        <v>23.6736</v>
      </c>
      <c r="DU219">
        <v>100</v>
      </c>
      <c r="DV219">
        <v>23</v>
      </c>
      <c r="DW219">
        <v>748.33</v>
      </c>
      <c r="DX219">
        <v>19</v>
      </c>
      <c r="DY219">
        <v>101.268</v>
      </c>
      <c r="DZ219">
        <v>105.245</v>
      </c>
    </row>
    <row r="220" spans="1:130" x14ac:dyDescent="0.25">
      <c r="A220">
        <v>221</v>
      </c>
      <c r="B220">
        <v>1560438532.5</v>
      </c>
      <c r="C220">
        <v>440</v>
      </c>
      <c r="D220" t="s">
        <v>650</v>
      </c>
      <c r="E220" t="s">
        <v>651</v>
      </c>
      <c r="G220">
        <v>1560438522.1612899</v>
      </c>
      <c r="H220">
        <f t="shared" si="87"/>
        <v>7.2891134660619992E-6</v>
      </c>
      <c r="I220">
        <f t="shared" si="88"/>
        <v>15.427491741801315</v>
      </c>
      <c r="J220">
        <f t="shared" si="89"/>
        <v>698.56058064516105</v>
      </c>
      <c r="K220">
        <f t="shared" si="90"/>
        <v>-33812.296771343157</v>
      </c>
      <c r="L220">
        <f t="shared" si="91"/>
        <v>-3366.416102317005</v>
      </c>
      <c r="M220">
        <f t="shared" si="92"/>
        <v>69.550010253100311</v>
      </c>
      <c r="N220">
        <f t="shared" si="93"/>
        <v>7.0972944124942554E-4</v>
      </c>
      <c r="O220">
        <f t="shared" si="94"/>
        <v>3</v>
      </c>
      <c r="P220">
        <f t="shared" si="95"/>
        <v>7.0964549853223249E-4</v>
      </c>
      <c r="Q220">
        <f t="shared" si="96"/>
        <v>4.4353597754736169E-4</v>
      </c>
      <c r="R220">
        <f t="shared" si="97"/>
        <v>215.02167887892566</v>
      </c>
      <c r="S220">
        <f t="shared" si="98"/>
        <v>24.171974751650353</v>
      </c>
      <c r="T220">
        <f t="shared" si="99"/>
        <v>23.43590483870965</v>
      </c>
      <c r="U220">
        <f t="shared" si="100"/>
        <v>2.8949801441092951</v>
      </c>
      <c r="V220">
        <f t="shared" si="101"/>
        <v>67.558794469813364</v>
      </c>
      <c r="W220">
        <f t="shared" si="102"/>
        <v>1.8969417313282164</v>
      </c>
      <c r="X220">
        <f t="shared" si="103"/>
        <v>2.8078383372808826</v>
      </c>
      <c r="Y220">
        <f t="shared" si="104"/>
        <v>0.99803841278107863</v>
      </c>
      <c r="Z220">
        <f t="shared" si="105"/>
        <v>-0.32144990385333416</v>
      </c>
      <c r="AA220">
        <f t="shared" si="106"/>
        <v>-81.783895316120095</v>
      </c>
      <c r="AB220">
        <f t="shared" si="107"/>
        <v>-5.661594587824931</v>
      </c>
      <c r="AC220">
        <f t="shared" si="108"/>
        <v>127.25473907112729</v>
      </c>
      <c r="AD220">
        <v>0</v>
      </c>
      <c r="AE220">
        <v>0</v>
      </c>
      <c r="AF220">
        <v>3</v>
      </c>
      <c r="AG220">
        <v>0</v>
      </c>
      <c r="AH220">
        <v>0</v>
      </c>
      <c r="AI220">
        <f t="shared" si="109"/>
        <v>1</v>
      </c>
      <c r="AJ220">
        <f t="shared" si="110"/>
        <v>0</v>
      </c>
      <c r="AK220">
        <f t="shared" si="111"/>
        <v>68017.03776491883</v>
      </c>
      <c r="AL220">
        <f t="shared" si="112"/>
        <v>1199.99903225806</v>
      </c>
      <c r="AM220">
        <f t="shared" si="113"/>
        <v>963.3593874192178</v>
      </c>
      <c r="AN220">
        <f t="shared" si="114"/>
        <v>0.80280013693548313</v>
      </c>
      <c r="AO220">
        <f t="shared" si="115"/>
        <v>0.22319985841935466</v>
      </c>
      <c r="AP220">
        <v>10</v>
      </c>
      <c r="AQ220">
        <v>1</v>
      </c>
      <c r="AR220" t="s">
        <v>235</v>
      </c>
      <c r="AS220">
        <v>1560438522.1612899</v>
      </c>
      <c r="AT220">
        <v>698.56058064516105</v>
      </c>
      <c r="AU220">
        <v>724.27954838709695</v>
      </c>
      <c r="AV220">
        <v>19.052890322580598</v>
      </c>
      <c r="AW220">
        <v>19.040974193548401</v>
      </c>
      <c r="AX220">
        <v>600.046774193548</v>
      </c>
      <c r="AY220">
        <v>99.461883870967696</v>
      </c>
      <c r="AZ220">
        <v>0.100004074193548</v>
      </c>
      <c r="BA220">
        <v>22.930241935483899</v>
      </c>
      <c r="BB220">
        <v>23.476651612903201</v>
      </c>
      <c r="BC220">
        <v>23.395158064516099</v>
      </c>
      <c r="BD220">
        <v>0</v>
      </c>
      <c r="BE220">
        <v>0</v>
      </c>
      <c r="BF220">
        <v>13000.7806451613</v>
      </c>
      <c r="BG220">
        <v>1039.13838709677</v>
      </c>
      <c r="BH220">
        <v>20.4698064516129</v>
      </c>
      <c r="BI220">
        <v>1199.99903225806</v>
      </c>
      <c r="BJ220">
        <v>0.330000838709677</v>
      </c>
      <c r="BK220">
        <v>0.32999709677419298</v>
      </c>
      <c r="BL220">
        <v>0.32999787096774202</v>
      </c>
      <c r="BM220">
        <v>1.0004422580645199E-2</v>
      </c>
      <c r="BN220">
        <v>23.301077419354801</v>
      </c>
      <c r="BO220">
        <v>17743.129032258101</v>
      </c>
      <c r="BP220">
        <v>1560432001.5</v>
      </c>
      <c r="BQ220" t="s">
        <v>236</v>
      </c>
      <c r="BR220">
        <v>1</v>
      </c>
      <c r="BS220">
        <v>-1.3480000000000001</v>
      </c>
      <c r="BT220">
        <v>2.1000000000000001E-2</v>
      </c>
      <c r="BU220">
        <v>400</v>
      </c>
      <c r="BV220">
        <v>19</v>
      </c>
      <c r="BW220">
        <v>0.05</v>
      </c>
      <c r="BX220">
        <v>0.02</v>
      </c>
      <c r="BY220">
        <v>15.4310439019886</v>
      </c>
      <c r="BZ220">
        <v>2.9650569016374199E-2</v>
      </c>
      <c r="CA220">
        <v>3.0858130503160299E-2</v>
      </c>
      <c r="CB220">
        <v>1</v>
      </c>
      <c r="CC220">
        <v>-25.723048780487801</v>
      </c>
      <c r="CD220">
        <v>9.1174912891978099E-2</v>
      </c>
      <c r="CE220">
        <v>5.1965138980324899E-2</v>
      </c>
      <c r="CF220">
        <v>1</v>
      </c>
      <c r="CG220">
        <v>1.20625807317073E-2</v>
      </c>
      <c r="CH220">
        <v>-2.04017755400633E-2</v>
      </c>
      <c r="CI220">
        <v>3.8643494461264101E-3</v>
      </c>
      <c r="CJ220">
        <v>1</v>
      </c>
      <c r="CK220">
        <v>3</v>
      </c>
      <c r="CL220">
        <v>3</v>
      </c>
      <c r="CM220" t="s">
        <v>237</v>
      </c>
      <c r="CN220">
        <v>1.8608100000000001</v>
      </c>
      <c r="CO220">
        <v>1.8577399999999999</v>
      </c>
      <c r="CP220">
        <v>1.8605100000000001</v>
      </c>
      <c r="CQ220">
        <v>1.8533299999999999</v>
      </c>
      <c r="CR220">
        <v>1.8518600000000001</v>
      </c>
      <c r="CS220">
        <v>1.8527199999999999</v>
      </c>
      <c r="CT220">
        <v>1.8564000000000001</v>
      </c>
      <c r="CU220">
        <v>1.86266</v>
      </c>
      <c r="CV220" t="s">
        <v>238</v>
      </c>
      <c r="CW220" t="s">
        <v>19</v>
      </c>
      <c r="CX220" t="s">
        <v>19</v>
      </c>
      <c r="CY220" t="s">
        <v>19</v>
      </c>
      <c r="CZ220" t="s">
        <v>239</v>
      </c>
      <c r="DA220" t="s">
        <v>240</v>
      </c>
      <c r="DB220" t="s">
        <v>241</v>
      </c>
      <c r="DC220" t="s">
        <v>241</v>
      </c>
      <c r="DD220" t="s">
        <v>241</v>
      </c>
      <c r="DE220" t="s">
        <v>241</v>
      </c>
      <c r="DF220">
        <v>0</v>
      </c>
      <c r="DG220">
        <v>100</v>
      </c>
      <c r="DH220">
        <v>100</v>
      </c>
      <c r="DI220">
        <v>-1.3480000000000001</v>
      </c>
      <c r="DJ220">
        <v>2.1000000000000001E-2</v>
      </c>
      <c r="DK220">
        <v>3</v>
      </c>
      <c r="DL220">
        <v>637.08100000000002</v>
      </c>
      <c r="DM220">
        <v>290.30399999999997</v>
      </c>
      <c r="DN220">
        <v>22.999700000000001</v>
      </c>
      <c r="DO220">
        <v>23.646799999999999</v>
      </c>
      <c r="DP220">
        <v>30.000399999999999</v>
      </c>
      <c r="DQ220">
        <v>23.725899999999999</v>
      </c>
      <c r="DR220">
        <v>23.739799999999999</v>
      </c>
      <c r="DS220">
        <v>31.8385</v>
      </c>
      <c r="DT220">
        <v>23.6736</v>
      </c>
      <c r="DU220">
        <v>100</v>
      </c>
      <c r="DV220">
        <v>23</v>
      </c>
      <c r="DW220">
        <v>753.33</v>
      </c>
      <c r="DX220">
        <v>19</v>
      </c>
      <c r="DY220">
        <v>101.268</v>
      </c>
      <c r="DZ220">
        <v>105.244</v>
      </c>
    </row>
    <row r="221" spans="1:130" x14ac:dyDescent="0.25">
      <c r="A221">
        <v>222</v>
      </c>
      <c r="B221">
        <v>1560438534.5</v>
      </c>
      <c r="C221">
        <v>442</v>
      </c>
      <c r="D221" t="s">
        <v>652</v>
      </c>
      <c r="E221" t="s">
        <v>653</v>
      </c>
      <c r="G221">
        <v>1560438524.1612899</v>
      </c>
      <c r="H221">
        <f t="shared" si="87"/>
        <v>6.6359910657150091E-6</v>
      </c>
      <c r="I221">
        <f t="shared" si="88"/>
        <v>15.424724229941498</v>
      </c>
      <c r="J221">
        <f t="shared" si="89"/>
        <v>701.90748387096801</v>
      </c>
      <c r="K221">
        <f t="shared" si="90"/>
        <v>-37185.59968333182</v>
      </c>
      <c r="L221">
        <f t="shared" si="91"/>
        <v>-3702.2922589281652</v>
      </c>
      <c r="M221">
        <f t="shared" si="92"/>
        <v>69.883682558548728</v>
      </c>
      <c r="N221">
        <f t="shared" si="93"/>
        <v>6.463379292506869E-4</v>
      </c>
      <c r="O221">
        <f t="shared" si="94"/>
        <v>3</v>
      </c>
      <c r="P221">
        <f t="shared" si="95"/>
        <v>6.4626831129700963E-4</v>
      </c>
      <c r="Q221">
        <f t="shared" si="96"/>
        <v>4.039239487217865E-4</v>
      </c>
      <c r="R221">
        <f t="shared" si="97"/>
        <v>215.02161029967871</v>
      </c>
      <c r="S221">
        <f t="shared" si="98"/>
        <v>24.169781567087654</v>
      </c>
      <c r="T221">
        <f t="shared" si="99"/>
        <v>23.433083870967749</v>
      </c>
      <c r="U221">
        <f t="shared" si="100"/>
        <v>2.8944875153674454</v>
      </c>
      <c r="V221">
        <f t="shared" si="101"/>
        <v>67.56203672895866</v>
      </c>
      <c r="W221">
        <f t="shared" si="102"/>
        <v>1.8967615197298706</v>
      </c>
      <c r="X221">
        <f t="shared" si="103"/>
        <v>2.8074368559064982</v>
      </c>
      <c r="Y221">
        <f t="shared" si="104"/>
        <v>0.9977259956375748</v>
      </c>
      <c r="Z221">
        <f t="shared" si="105"/>
        <v>-0.2926472059980319</v>
      </c>
      <c r="AA221">
        <f t="shared" si="106"/>
        <v>-81.709548929032124</v>
      </c>
      <c r="AB221">
        <f t="shared" si="107"/>
        <v>-5.6562994034569991</v>
      </c>
      <c r="AC221">
        <f t="shared" si="108"/>
        <v>127.36311476119154</v>
      </c>
      <c r="AD221">
        <v>0</v>
      </c>
      <c r="AE221">
        <v>0</v>
      </c>
      <c r="AF221">
        <v>3</v>
      </c>
      <c r="AG221">
        <v>0</v>
      </c>
      <c r="AH221">
        <v>0</v>
      </c>
      <c r="AI221">
        <f t="shared" si="109"/>
        <v>1</v>
      </c>
      <c r="AJ221">
        <f t="shared" si="110"/>
        <v>0</v>
      </c>
      <c r="AK221">
        <f t="shared" si="111"/>
        <v>68009.483753540044</v>
      </c>
      <c r="AL221">
        <f t="shared" si="112"/>
        <v>1199.99870967742</v>
      </c>
      <c r="AM221">
        <f t="shared" si="113"/>
        <v>963.35901890316813</v>
      </c>
      <c r="AN221">
        <f t="shared" si="114"/>
        <v>0.80280004564516183</v>
      </c>
      <c r="AO221">
        <f t="shared" si="115"/>
        <v>0.22319987261290339</v>
      </c>
      <c r="AP221">
        <v>10</v>
      </c>
      <c r="AQ221">
        <v>1</v>
      </c>
      <c r="AR221" t="s">
        <v>235</v>
      </c>
      <c r="AS221">
        <v>1560438524.1612899</v>
      </c>
      <c r="AT221">
        <v>701.90748387096801</v>
      </c>
      <c r="AU221">
        <v>727.62099999999998</v>
      </c>
      <c r="AV221">
        <v>19.050958064516099</v>
      </c>
      <c r="AW221">
        <v>19.040109677419402</v>
      </c>
      <c r="AX221">
        <v>600.04948387096795</v>
      </c>
      <c r="AY221">
        <v>99.462487096774197</v>
      </c>
      <c r="AZ221">
        <v>0.100039538709677</v>
      </c>
      <c r="BA221">
        <v>22.927880645161299</v>
      </c>
      <c r="BB221">
        <v>23.474170967741902</v>
      </c>
      <c r="BC221">
        <v>23.391996774193601</v>
      </c>
      <c r="BD221">
        <v>0</v>
      </c>
      <c r="BE221">
        <v>0</v>
      </c>
      <c r="BF221">
        <v>12998.967741935499</v>
      </c>
      <c r="BG221">
        <v>1039.13516129032</v>
      </c>
      <c r="BH221">
        <v>20.458425806451601</v>
      </c>
      <c r="BI221">
        <v>1199.99870967742</v>
      </c>
      <c r="BJ221">
        <v>0.33000038709677398</v>
      </c>
      <c r="BK221">
        <v>0.329997548387097</v>
      </c>
      <c r="BL221">
        <v>0.32999783870967803</v>
      </c>
      <c r="BM221">
        <v>1.0004422580645199E-2</v>
      </c>
      <c r="BN221">
        <v>23.3414</v>
      </c>
      <c r="BO221">
        <v>17743.122580645198</v>
      </c>
      <c r="BP221">
        <v>1560432001.5</v>
      </c>
      <c r="BQ221" t="s">
        <v>236</v>
      </c>
      <c r="BR221">
        <v>1</v>
      </c>
      <c r="BS221">
        <v>-1.3480000000000001</v>
      </c>
      <c r="BT221">
        <v>2.1000000000000001E-2</v>
      </c>
      <c r="BU221">
        <v>400</v>
      </c>
      <c r="BV221">
        <v>19</v>
      </c>
      <c r="BW221">
        <v>0.05</v>
      </c>
      <c r="BX221">
        <v>0.02</v>
      </c>
      <c r="BY221">
        <v>15.427925491867301</v>
      </c>
      <c r="BZ221">
        <v>-0.17973105476211301</v>
      </c>
      <c r="CA221">
        <v>3.5545229668047899E-2</v>
      </c>
      <c r="CB221">
        <v>1</v>
      </c>
      <c r="CC221">
        <v>-25.7154951219512</v>
      </c>
      <c r="CD221">
        <v>0.348721254355433</v>
      </c>
      <c r="CE221">
        <v>6.1879942576555498E-2</v>
      </c>
      <c r="CF221">
        <v>1</v>
      </c>
      <c r="CG221">
        <v>1.1297409756097601E-2</v>
      </c>
      <c r="CH221">
        <v>-1.7558749965158799E-2</v>
      </c>
      <c r="CI221">
        <v>3.65721709608815E-3</v>
      </c>
      <c r="CJ221">
        <v>1</v>
      </c>
      <c r="CK221">
        <v>3</v>
      </c>
      <c r="CL221">
        <v>3</v>
      </c>
      <c r="CM221" t="s">
        <v>237</v>
      </c>
      <c r="CN221">
        <v>1.8608100000000001</v>
      </c>
      <c r="CO221">
        <v>1.8577399999999999</v>
      </c>
      <c r="CP221">
        <v>1.8605100000000001</v>
      </c>
      <c r="CQ221">
        <v>1.8533299999999999</v>
      </c>
      <c r="CR221">
        <v>1.8518699999999999</v>
      </c>
      <c r="CS221">
        <v>1.8527199999999999</v>
      </c>
      <c r="CT221">
        <v>1.8564000000000001</v>
      </c>
      <c r="CU221">
        <v>1.86267</v>
      </c>
      <c r="CV221" t="s">
        <v>238</v>
      </c>
      <c r="CW221" t="s">
        <v>19</v>
      </c>
      <c r="CX221" t="s">
        <v>19</v>
      </c>
      <c r="CY221" t="s">
        <v>19</v>
      </c>
      <c r="CZ221" t="s">
        <v>239</v>
      </c>
      <c r="DA221" t="s">
        <v>240</v>
      </c>
      <c r="DB221" t="s">
        <v>241</v>
      </c>
      <c r="DC221" t="s">
        <v>241</v>
      </c>
      <c r="DD221" t="s">
        <v>241</v>
      </c>
      <c r="DE221" t="s">
        <v>241</v>
      </c>
      <c r="DF221">
        <v>0</v>
      </c>
      <c r="DG221">
        <v>100</v>
      </c>
      <c r="DH221">
        <v>100</v>
      </c>
      <c r="DI221">
        <v>-1.3480000000000001</v>
      </c>
      <c r="DJ221">
        <v>2.1000000000000001E-2</v>
      </c>
      <c r="DK221">
        <v>3</v>
      </c>
      <c r="DL221">
        <v>636.93299999999999</v>
      </c>
      <c r="DM221">
        <v>290.26499999999999</v>
      </c>
      <c r="DN221">
        <v>22.999600000000001</v>
      </c>
      <c r="DO221">
        <v>23.648199999999999</v>
      </c>
      <c r="DP221">
        <v>30.000299999999999</v>
      </c>
      <c r="DQ221">
        <v>23.726800000000001</v>
      </c>
      <c r="DR221">
        <v>23.7408</v>
      </c>
      <c r="DS221">
        <v>31.9255</v>
      </c>
      <c r="DT221">
        <v>23.6736</v>
      </c>
      <c r="DU221">
        <v>100</v>
      </c>
      <c r="DV221">
        <v>23</v>
      </c>
      <c r="DW221">
        <v>753.33</v>
      </c>
      <c r="DX221">
        <v>19</v>
      </c>
      <c r="DY221">
        <v>101.268</v>
      </c>
      <c r="DZ221">
        <v>105.245</v>
      </c>
    </row>
    <row r="222" spans="1:130" x14ac:dyDescent="0.25">
      <c r="A222">
        <v>223</v>
      </c>
      <c r="B222">
        <v>1560438536.5</v>
      </c>
      <c r="C222">
        <v>444</v>
      </c>
      <c r="D222" t="s">
        <v>654</v>
      </c>
      <c r="E222" t="s">
        <v>655</v>
      </c>
      <c r="G222">
        <v>1560438526.1612899</v>
      </c>
      <c r="H222">
        <f t="shared" si="87"/>
        <v>5.7303637146871687E-6</v>
      </c>
      <c r="I222">
        <f t="shared" si="88"/>
        <v>15.418753010458257</v>
      </c>
      <c r="J222">
        <f t="shared" si="89"/>
        <v>705.25648387096805</v>
      </c>
      <c r="K222">
        <f t="shared" si="90"/>
        <v>-43136.27633482583</v>
      </c>
      <c r="L222">
        <f t="shared" si="91"/>
        <v>-4294.7736796375975</v>
      </c>
      <c r="M222">
        <f t="shared" si="92"/>
        <v>70.217395697583953</v>
      </c>
      <c r="N222">
        <f t="shared" si="93"/>
        <v>5.5831621797974959E-4</v>
      </c>
      <c r="O222">
        <f t="shared" si="94"/>
        <v>3</v>
      </c>
      <c r="P222">
        <f t="shared" si="95"/>
        <v>5.5826426998044137E-4</v>
      </c>
      <c r="Q222">
        <f t="shared" si="96"/>
        <v>3.4891983556900255E-4</v>
      </c>
      <c r="R222">
        <f t="shared" si="97"/>
        <v>215.02202562386452</v>
      </c>
      <c r="S222">
        <f t="shared" si="98"/>
        <v>24.167252686753852</v>
      </c>
      <c r="T222">
        <f t="shared" si="99"/>
        <v>23.430162903225799</v>
      </c>
      <c r="U222">
        <f t="shared" si="100"/>
        <v>2.8939775007782846</v>
      </c>
      <c r="V222">
        <f t="shared" si="101"/>
        <v>67.567231960596757</v>
      </c>
      <c r="W222">
        <f t="shared" si="102"/>
        <v>1.8965898224434758</v>
      </c>
      <c r="X222">
        <f t="shared" si="103"/>
        <v>2.8069668793735874</v>
      </c>
      <c r="Y222">
        <f t="shared" si="104"/>
        <v>0.99738767833480879</v>
      </c>
      <c r="Z222">
        <f t="shared" si="105"/>
        <v>-0.25270903981770415</v>
      </c>
      <c r="AA222">
        <f t="shared" si="106"/>
        <v>-81.684245070959719</v>
      </c>
      <c r="AB222">
        <f t="shared" si="107"/>
        <v>-5.6543849394964969</v>
      </c>
      <c r="AC222">
        <f t="shared" si="108"/>
        <v>127.43068657359058</v>
      </c>
      <c r="AD222">
        <v>0</v>
      </c>
      <c r="AE222">
        <v>0</v>
      </c>
      <c r="AF222">
        <v>3</v>
      </c>
      <c r="AG222">
        <v>0</v>
      </c>
      <c r="AH222">
        <v>0</v>
      </c>
      <c r="AI222">
        <f t="shared" si="109"/>
        <v>1</v>
      </c>
      <c r="AJ222">
        <f t="shared" si="110"/>
        <v>0</v>
      </c>
      <c r="AK222">
        <f t="shared" si="111"/>
        <v>68008.088262717632</v>
      </c>
      <c r="AL222">
        <f t="shared" si="112"/>
        <v>1200.00096774194</v>
      </c>
      <c r="AM222">
        <f t="shared" si="113"/>
        <v>963.36081716132719</v>
      </c>
      <c r="AN222">
        <f t="shared" si="114"/>
        <v>0.80280003354838769</v>
      </c>
      <c r="AO222">
        <f t="shared" si="115"/>
        <v>0.22319988709677435</v>
      </c>
      <c r="AP222">
        <v>10</v>
      </c>
      <c r="AQ222">
        <v>1</v>
      </c>
      <c r="AR222" t="s">
        <v>235</v>
      </c>
      <c r="AS222">
        <v>1560438526.1612899</v>
      </c>
      <c r="AT222">
        <v>705.25648387096805</v>
      </c>
      <c r="AU222">
        <v>730.95858064516096</v>
      </c>
      <c r="AV222">
        <v>19.049158064516099</v>
      </c>
      <c r="AW222">
        <v>19.0397903225806</v>
      </c>
      <c r="AX222">
        <v>600.05977419354804</v>
      </c>
      <c r="AY222">
        <v>99.462838709677399</v>
      </c>
      <c r="AZ222">
        <v>0.10008244516129</v>
      </c>
      <c r="BA222">
        <v>22.9251161290323</v>
      </c>
      <c r="BB222">
        <v>23.471464516129</v>
      </c>
      <c r="BC222">
        <v>23.388861290322598</v>
      </c>
      <c r="BD222">
        <v>0</v>
      </c>
      <c r="BE222">
        <v>0</v>
      </c>
      <c r="BF222">
        <v>12998.483870967701</v>
      </c>
      <c r="BG222">
        <v>1039.13483870968</v>
      </c>
      <c r="BH222">
        <v>20.4436838709677</v>
      </c>
      <c r="BI222">
        <v>1200.00096774194</v>
      </c>
      <c r="BJ222">
        <v>0.330000161290323</v>
      </c>
      <c r="BK222">
        <v>0.32999764516128999</v>
      </c>
      <c r="BL222">
        <v>0.32999796774193602</v>
      </c>
      <c r="BM222">
        <v>1.0004419354838701E-2</v>
      </c>
      <c r="BN222">
        <v>23.375</v>
      </c>
      <c r="BO222">
        <v>17743.1451612903</v>
      </c>
      <c r="BP222">
        <v>1560432001.5</v>
      </c>
      <c r="BQ222" t="s">
        <v>236</v>
      </c>
      <c r="BR222">
        <v>1</v>
      </c>
      <c r="BS222">
        <v>-1.3480000000000001</v>
      </c>
      <c r="BT222">
        <v>2.1000000000000001E-2</v>
      </c>
      <c r="BU222">
        <v>400</v>
      </c>
      <c r="BV222">
        <v>19</v>
      </c>
      <c r="BW222">
        <v>0.05</v>
      </c>
      <c r="BX222">
        <v>0.02</v>
      </c>
      <c r="BY222">
        <v>15.423637484941199</v>
      </c>
      <c r="BZ222">
        <v>-0.26472555150628602</v>
      </c>
      <c r="CA222">
        <v>3.8086288743378598E-2</v>
      </c>
      <c r="CB222">
        <v>1</v>
      </c>
      <c r="CC222">
        <v>-25.7051609756098</v>
      </c>
      <c r="CD222">
        <v>0.41627665505231198</v>
      </c>
      <c r="CE222">
        <v>6.3681922533673302E-2</v>
      </c>
      <c r="CF222">
        <v>1</v>
      </c>
      <c r="CG222">
        <v>9.8347992682926797E-3</v>
      </c>
      <c r="CH222">
        <v>-1.48390841811819E-2</v>
      </c>
      <c r="CI222">
        <v>3.3311342600172199E-3</v>
      </c>
      <c r="CJ222">
        <v>1</v>
      </c>
      <c r="CK222">
        <v>3</v>
      </c>
      <c r="CL222">
        <v>3</v>
      </c>
      <c r="CM222" t="s">
        <v>237</v>
      </c>
      <c r="CN222">
        <v>1.8608100000000001</v>
      </c>
      <c r="CO222">
        <v>1.8577399999999999</v>
      </c>
      <c r="CP222">
        <v>1.8605100000000001</v>
      </c>
      <c r="CQ222">
        <v>1.8533299999999999</v>
      </c>
      <c r="CR222">
        <v>1.85189</v>
      </c>
      <c r="CS222">
        <v>1.8527199999999999</v>
      </c>
      <c r="CT222">
        <v>1.8564000000000001</v>
      </c>
      <c r="CU222">
        <v>1.86267</v>
      </c>
      <c r="CV222" t="s">
        <v>238</v>
      </c>
      <c r="CW222" t="s">
        <v>19</v>
      </c>
      <c r="CX222" t="s">
        <v>19</v>
      </c>
      <c r="CY222" t="s">
        <v>19</v>
      </c>
      <c r="CZ222" t="s">
        <v>239</v>
      </c>
      <c r="DA222" t="s">
        <v>240</v>
      </c>
      <c r="DB222" t="s">
        <v>241</v>
      </c>
      <c r="DC222" t="s">
        <v>241</v>
      </c>
      <c r="DD222" t="s">
        <v>241</v>
      </c>
      <c r="DE222" t="s">
        <v>241</v>
      </c>
      <c r="DF222">
        <v>0</v>
      </c>
      <c r="DG222">
        <v>100</v>
      </c>
      <c r="DH222">
        <v>100</v>
      </c>
      <c r="DI222">
        <v>-1.3480000000000001</v>
      </c>
      <c r="DJ222">
        <v>2.1000000000000001E-2</v>
      </c>
      <c r="DK222">
        <v>3</v>
      </c>
      <c r="DL222">
        <v>636.66499999999996</v>
      </c>
      <c r="DM222">
        <v>290.459</v>
      </c>
      <c r="DN222">
        <v>22.999300000000002</v>
      </c>
      <c r="DO222">
        <v>23.6492</v>
      </c>
      <c r="DP222">
        <v>30.000399999999999</v>
      </c>
      <c r="DQ222">
        <v>23.727799999999998</v>
      </c>
      <c r="DR222">
        <v>23.741800000000001</v>
      </c>
      <c r="DS222">
        <v>32.056199999999997</v>
      </c>
      <c r="DT222">
        <v>23.6736</v>
      </c>
      <c r="DU222">
        <v>100</v>
      </c>
      <c r="DV222">
        <v>23</v>
      </c>
      <c r="DW222">
        <v>758.33</v>
      </c>
      <c r="DX222">
        <v>19</v>
      </c>
      <c r="DY222">
        <v>101.268</v>
      </c>
      <c r="DZ222">
        <v>105.245</v>
      </c>
    </row>
    <row r="223" spans="1:130" x14ac:dyDescent="0.25">
      <c r="A223">
        <v>224</v>
      </c>
      <c r="B223">
        <v>1560438538.5</v>
      </c>
      <c r="C223">
        <v>446</v>
      </c>
      <c r="D223" t="s">
        <v>656</v>
      </c>
      <c r="E223" t="s">
        <v>657</v>
      </c>
      <c r="G223">
        <v>1560438528.1612899</v>
      </c>
      <c r="H223">
        <f t="shared" si="87"/>
        <v>4.767428984021493E-6</v>
      </c>
      <c r="I223">
        <f t="shared" si="88"/>
        <v>15.411761300003468</v>
      </c>
      <c r="J223">
        <f t="shared" si="89"/>
        <v>708.60422580645195</v>
      </c>
      <c r="K223">
        <f t="shared" si="90"/>
        <v>-51942.293248438524</v>
      </c>
      <c r="L223">
        <f t="shared" si="91"/>
        <v>-5171.5375275922815</v>
      </c>
      <c r="M223">
        <f t="shared" si="92"/>
        <v>70.550857822949609</v>
      </c>
      <c r="N223">
        <f t="shared" si="93"/>
        <v>4.6466516398487327E-4</v>
      </c>
      <c r="O223">
        <f t="shared" si="94"/>
        <v>3</v>
      </c>
      <c r="P223">
        <f t="shared" si="95"/>
        <v>4.6462918115243115E-4</v>
      </c>
      <c r="Q223">
        <f t="shared" si="96"/>
        <v>2.9039647083851163E-4</v>
      </c>
      <c r="R223">
        <f t="shared" si="97"/>
        <v>215.02210289025675</v>
      </c>
      <c r="S223">
        <f t="shared" si="98"/>
        <v>24.16445927497422</v>
      </c>
      <c r="T223">
        <f t="shared" si="99"/>
        <v>23.42709032258065</v>
      </c>
      <c r="U223">
        <f t="shared" si="100"/>
        <v>2.8934410986941326</v>
      </c>
      <c r="V223">
        <f t="shared" si="101"/>
        <v>67.573828633193742</v>
      </c>
      <c r="W223">
        <f t="shared" si="102"/>
        <v>1.8964255921831885</v>
      </c>
      <c r="X223">
        <f t="shared" si="103"/>
        <v>2.8064498202069057</v>
      </c>
      <c r="Y223">
        <f t="shared" si="104"/>
        <v>0.99701550651094406</v>
      </c>
      <c r="Z223">
        <f t="shared" si="105"/>
        <v>-0.21024361819534784</v>
      </c>
      <c r="AA223">
        <f t="shared" si="106"/>
        <v>-81.679288645159872</v>
      </c>
      <c r="AB223">
        <f t="shared" si="107"/>
        <v>-5.6538667553692132</v>
      </c>
      <c r="AC223">
        <f t="shared" si="108"/>
        <v>127.47870387153232</v>
      </c>
      <c r="AD223">
        <v>0</v>
      </c>
      <c r="AE223">
        <v>0</v>
      </c>
      <c r="AF223">
        <v>3</v>
      </c>
      <c r="AG223">
        <v>0</v>
      </c>
      <c r="AH223">
        <v>0</v>
      </c>
      <c r="AI223">
        <f t="shared" si="109"/>
        <v>1</v>
      </c>
      <c r="AJ223">
        <f t="shared" si="110"/>
        <v>0</v>
      </c>
      <c r="AK223">
        <f t="shared" si="111"/>
        <v>68007.801387857107</v>
      </c>
      <c r="AL223">
        <f t="shared" si="112"/>
        <v>1200.00129032258</v>
      </c>
      <c r="AM223">
        <f t="shared" si="113"/>
        <v>963.36113187106992</v>
      </c>
      <c r="AN223">
        <f t="shared" si="114"/>
        <v>0.80280007999999958</v>
      </c>
      <c r="AO223">
        <f t="shared" si="115"/>
        <v>0.2231998943870967</v>
      </c>
      <c r="AP223">
        <v>10</v>
      </c>
      <c r="AQ223">
        <v>1</v>
      </c>
      <c r="AR223" t="s">
        <v>235</v>
      </c>
      <c r="AS223">
        <v>1560438528.1612899</v>
      </c>
      <c r="AT223">
        <v>708.60422580645195</v>
      </c>
      <c r="AU223">
        <v>734.29341935483899</v>
      </c>
      <c r="AV223">
        <v>19.047467741935499</v>
      </c>
      <c r="AW223">
        <v>19.0396741935484</v>
      </c>
      <c r="AX223">
        <v>600.06319354838695</v>
      </c>
      <c r="AY223">
        <v>99.463035483870996</v>
      </c>
      <c r="AZ223">
        <v>0.100098990322581</v>
      </c>
      <c r="BA223">
        <v>22.922074193548401</v>
      </c>
      <c r="BB223">
        <v>23.468212903225801</v>
      </c>
      <c r="BC223">
        <v>23.385967741935499</v>
      </c>
      <c r="BD223">
        <v>0</v>
      </c>
      <c r="BE223">
        <v>0</v>
      </c>
      <c r="BF223">
        <v>12998.245161290301</v>
      </c>
      <c r="BG223">
        <v>1039.1319354838699</v>
      </c>
      <c r="BH223">
        <v>20.4350387096774</v>
      </c>
      <c r="BI223">
        <v>1200.00129032258</v>
      </c>
      <c r="BJ223">
        <v>0.330000193548387</v>
      </c>
      <c r="BK223">
        <v>0.329997451612903</v>
      </c>
      <c r="BL223">
        <v>0.329998129032258</v>
      </c>
      <c r="BM223">
        <v>1.0004438709677399E-2</v>
      </c>
      <c r="BN223">
        <v>23.401880645161299</v>
      </c>
      <c r="BO223">
        <v>17743.1483870968</v>
      </c>
      <c r="BP223">
        <v>1560432001.5</v>
      </c>
      <c r="BQ223" t="s">
        <v>236</v>
      </c>
      <c r="BR223">
        <v>1</v>
      </c>
      <c r="BS223">
        <v>-1.3480000000000001</v>
      </c>
      <c r="BT223">
        <v>2.1000000000000001E-2</v>
      </c>
      <c r="BU223">
        <v>400</v>
      </c>
      <c r="BV223">
        <v>19</v>
      </c>
      <c r="BW223">
        <v>0.05</v>
      </c>
      <c r="BX223">
        <v>0.02</v>
      </c>
      <c r="BY223">
        <v>15.4174267728652</v>
      </c>
      <c r="BZ223">
        <v>-0.17839122242425001</v>
      </c>
      <c r="CA223">
        <v>3.3733653039071103E-2</v>
      </c>
      <c r="CB223">
        <v>1</v>
      </c>
      <c r="CC223">
        <v>-25.6946463414634</v>
      </c>
      <c r="CD223">
        <v>0.30297700348432699</v>
      </c>
      <c r="CE223">
        <v>5.7527792212625599E-2</v>
      </c>
      <c r="CF223">
        <v>1</v>
      </c>
      <c r="CG223">
        <v>8.3126877804878107E-3</v>
      </c>
      <c r="CH223">
        <v>-2.0226957052259301E-2</v>
      </c>
      <c r="CI223">
        <v>3.9937720269645899E-3</v>
      </c>
      <c r="CJ223">
        <v>1</v>
      </c>
      <c r="CK223">
        <v>3</v>
      </c>
      <c r="CL223">
        <v>3</v>
      </c>
      <c r="CM223" t="s">
        <v>237</v>
      </c>
      <c r="CN223">
        <v>1.8608100000000001</v>
      </c>
      <c r="CO223">
        <v>1.8577399999999999</v>
      </c>
      <c r="CP223">
        <v>1.8605100000000001</v>
      </c>
      <c r="CQ223">
        <v>1.8533299999999999</v>
      </c>
      <c r="CR223">
        <v>1.85188</v>
      </c>
      <c r="CS223">
        <v>1.8527199999999999</v>
      </c>
      <c r="CT223">
        <v>1.85639</v>
      </c>
      <c r="CU223">
        <v>1.8626799999999999</v>
      </c>
      <c r="CV223" t="s">
        <v>238</v>
      </c>
      <c r="CW223" t="s">
        <v>19</v>
      </c>
      <c r="CX223" t="s">
        <v>19</v>
      </c>
      <c r="CY223" t="s">
        <v>19</v>
      </c>
      <c r="CZ223" t="s">
        <v>239</v>
      </c>
      <c r="DA223" t="s">
        <v>240</v>
      </c>
      <c r="DB223" t="s">
        <v>241</v>
      </c>
      <c r="DC223" t="s">
        <v>241</v>
      </c>
      <c r="DD223" t="s">
        <v>241</v>
      </c>
      <c r="DE223" t="s">
        <v>241</v>
      </c>
      <c r="DF223">
        <v>0</v>
      </c>
      <c r="DG223">
        <v>100</v>
      </c>
      <c r="DH223">
        <v>100</v>
      </c>
      <c r="DI223">
        <v>-1.3480000000000001</v>
      </c>
      <c r="DJ223">
        <v>2.1000000000000001E-2</v>
      </c>
      <c r="DK223">
        <v>3</v>
      </c>
      <c r="DL223">
        <v>637.31200000000001</v>
      </c>
      <c r="DM223">
        <v>290.36200000000002</v>
      </c>
      <c r="DN223">
        <v>22.998899999999999</v>
      </c>
      <c r="DO223">
        <v>23.650200000000002</v>
      </c>
      <c r="DP223">
        <v>30.000299999999999</v>
      </c>
      <c r="DQ223">
        <v>23.728300000000001</v>
      </c>
      <c r="DR223">
        <v>23.7423</v>
      </c>
      <c r="DS223">
        <v>32.179000000000002</v>
      </c>
      <c r="DT223">
        <v>23.6736</v>
      </c>
      <c r="DU223">
        <v>100</v>
      </c>
      <c r="DV223">
        <v>23</v>
      </c>
      <c r="DW223">
        <v>763.33</v>
      </c>
      <c r="DX223">
        <v>19</v>
      </c>
      <c r="DY223">
        <v>101.268</v>
      </c>
      <c r="DZ223">
        <v>105.244</v>
      </c>
    </row>
    <row r="224" spans="1:130" x14ac:dyDescent="0.25">
      <c r="A224">
        <v>225</v>
      </c>
      <c r="B224">
        <v>1560438540.5</v>
      </c>
      <c r="C224">
        <v>448</v>
      </c>
      <c r="D224" t="s">
        <v>658</v>
      </c>
      <c r="E224" t="s">
        <v>659</v>
      </c>
      <c r="G224">
        <v>1560438530.1612899</v>
      </c>
      <c r="H224">
        <f t="shared" si="87"/>
        <v>3.784682738680736E-6</v>
      </c>
      <c r="I224">
        <f t="shared" si="88"/>
        <v>15.410695112443955</v>
      </c>
      <c r="J224">
        <f t="shared" si="89"/>
        <v>711.950774193548</v>
      </c>
      <c r="K224">
        <f t="shared" si="90"/>
        <v>-65581.316212716498</v>
      </c>
      <c r="L224">
        <f t="shared" si="91"/>
        <v>-6529.4940040983574</v>
      </c>
      <c r="M224">
        <f t="shared" si="92"/>
        <v>70.884187444968617</v>
      </c>
      <c r="N224">
        <f t="shared" si="93"/>
        <v>3.6899663255795877E-4</v>
      </c>
      <c r="O224">
        <f t="shared" si="94"/>
        <v>3</v>
      </c>
      <c r="P224">
        <f t="shared" si="95"/>
        <v>3.689739408676784E-4</v>
      </c>
      <c r="Q224">
        <f t="shared" si="96"/>
        <v>2.3061075164149724E-4</v>
      </c>
      <c r="R224">
        <f t="shared" si="97"/>
        <v>215.021793757171</v>
      </c>
      <c r="S224">
        <f t="shared" si="98"/>
        <v>24.161581656505241</v>
      </c>
      <c r="T224">
        <f t="shared" si="99"/>
        <v>23.424279032258099</v>
      </c>
      <c r="U224">
        <f t="shared" si="100"/>
        <v>2.8929503880865792</v>
      </c>
      <c r="V224">
        <f t="shared" si="101"/>
        <v>67.58073344889695</v>
      </c>
      <c r="W224">
        <f t="shared" si="102"/>
        <v>1.8962599937923168</v>
      </c>
      <c r="X224">
        <f t="shared" si="103"/>
        <v>2.8059180435297084</v>
      </c>
      <c r="Y224">
        <f t="shared" si="104"/>
        <v>0.99669039429426243</v>
      </c>
      <c r="Z224">
        <f t="shared" si="105"/>
        <v>-0.16690450877582047</v>
      </c>
      <c r="AA224">
        <f t="shared" si="106"/>
        <v>-81.730678954848031</v>
      </c>
      <c r="AB224">
        <f t="shared" si="107"/>
        <v>-5.6572538112098041</v>
      </c>
      <c r="AC224">
        <f t="shared" si="108"/>
        <v>127.46695648233734</v>
      </c>
      <c r="AD224">
        <v>0</v>
      </c>
      <c r="AE224">
        <v>0</v>
      </c>
      <c r="AF224">
        <v>3</v>
      </c>
      <c r="AG224">
        <v>0</v>
      </c>
      <c r="AH224">
        <v>0</v>
      </c>
      <c r="AI224">
        <f t="shared" si="109"/>
        <v>1</v>
      </c>
      <c r="AJ224">
        <f t="shared" si="110"/>
        <v>0</v>
      </c>
      <c r="AK224">
        <f t="shared" si="111"/>
        <v>68003.580687495676</v>
      </c>
      <c r="AL224">
        <f t="shared" si="112"/>
        <v>1199.9996774193501</v>
      </c>
      <c r="AM224">
        <f t="shared" si="113"/>
        <v>963.35975090321949</v>
      </c>
      <c r="AN224">
        <f t="shared" si="114"/>
        <v>0.80280000822580655</v>
      </c>
      <c r="AO224">
        <f t="shared" si="115"/>
        <v>0.22319989345161295</v>
      </c>
      <c r="AP224">
        <v>10</v>
      </c>
      <c r="AQ224">
        <v>1</v>
      </c>
      <c r="AR224" t="s">
        <v>235</v>
      </c>
      <c r="AS224">
        <v>1560438530.1612899</v>
      </c>
      <c r="AT224">
        <v>711.950774193548</v>
      </c>
      <c r="AU224">
        <v>737.63738709677398</v>
      </c>
      <c r="AV224">
        <v>19.045767741935499</v>
      </c>
      <c r="AW224">
        <v>19.039580645161301</v>
      </c>
      <c r="AX224">
        <v>600.05535483870995</v>
      </c>
      <c r="AY224">
        <v>99.463274193548401</v>
      </c>
      <c r="AZ224">
        <v>0.10005239354838701</v>
      </c>
      <c r="BA224">
        <v>22.918945161290299</v>
      </c>
      <c r="BB224">
        <v>23.465316129032299</v>
      </c>
      <c r="BC224">
        <v>23.383241935483898</v>
      </c>
      <c r="BD224">
        <v>0</v>
      </c>
      <c r="BE224">
        <v>0</v>
      </c>
      <c r="BF224">
        <v>12997.158064516099</v>
      </c>
      <c r="BG224">
        <v>1039.1335483871001</v>
      </c>
      <c r="BH224">
        <v>20.429658064516101</v>
      </c>
      <c r="BI224">
        <v>1199.9996774193501</v>
      </c>
      <c r="BJ224">
        <v>0.32999993548387102</v>
      </c>
      <c r="BK224">
        <v>0.32999758064516099</v>
      </c>
      <c r="BL224">
        <v>0.329998161290323</v>
      </c>
      <c r="BM224">
        <v>1.0004474193548401E-2</v>
      </c>
      <c r="BN224">
        <v>23.413980645161299</v>
      </c>
      <c r="BO224">
        <v>17743.125806451601</v>
      </c>
      <c r="BP224">
        <v>1560432001.5</v>
      </c>
      <c r="BQ224" t="s">
        <v>236</v>
      </c>
      <c r="BR224">
        <v>1</v>
      </c>
      <c r="BS224">
        <v>-1.3480000000000001</v>
      </c>
      <c r="BT224">
        <v>2.1000000000000001E-2</v>
      </c>
      <c r="BU224">
        <v>400</v>
      </c>
      <c r="BV224">
        <v>19</v>
      </c>
      <c r="BW224">
        <v>0.05</v>
      </c>
      <c r="BX224">
        <v>0.02</v>
      </c>
      <c r="BY224">
        <v>15.4119613401785</v>
      </c>
      <c r="BZ224">
        <v>-0.157197596920917</v>
      </c>
      <c r="CA224">
        <v>3.3293694178806399E-2</v>
      </c>
      <c r="CB224">
        <v>1</v>
      </c>
      <c r="CC224">
        <v>-25.6861682926829</v>
      </c>
      <c r="CD224">
        <v>0.24045365853658399</v>
      </c>
      <c r="CE224">
        <v>5.60815192333812E-2</v>
      </c>
      <c r="CF224">
        <v>1</v>
      </c>
      <c r="CG224">
        <v>6.7655965609756102E-3</v>
      </c>
      <c r="CH224">
        <v>-3.2641219756109403E-2</v>
      </c>
      <c r="CI224">
        <v>5.2134154885594098E-3</v>
      </c>
      <c r="CJ224">
        <v>1</v>
      </c>
      <c r="CK224">
        <v>3</v>
      </c>
      <c r="CL224">
        <v>3</v>
      </c>
      <c r="CM224" t="s">
        <v>237</v>
      </c>
      <c r="CN224">
        <v>1.8608100000000001</v>
      </c>
      <c r="CO224">
        <v>1.85775</v>
      </c>
      <c r="CP224">
        <v>1.8605100000000001</v>
      </c>
      <c r="CQ224">
        <v>1.8533299999999999</v>
      </c>
      <c r="CR224">
        <v>1.8518699999999999</v>
      </c>
      <c r="CS224">
        <v>1.8527199999999999</v>
      </c>
      <c r="CT224">
        <v>1.8563799999999999</v>
      </c>
      <c r="CU224">
        <v>1.86267</v>
      </c>
      <c r="CV224" t="s">
        <v>238</v>
      </c>
      <c r="CW224" t="s">
        <v>19</v>
      </c>
      <c r="CX224" t="s">
        <v>19</v>
      </c>
      <c r="CY224" t="s">
        <v>19</v>
      </c>
      <c r="CZ224" t="s">
        <v>239</v>
      </c>
      <c r="DA224" t="s">
        <v>240</v>
      </c>
      <c r="DB224" t="s">
        <v>241</v>
      </c>
      <c r="DC224" t="s">
        <v>241</v>
      </c>
      <c r="DD224" t="s">
        <v>241</v>
      </c>
      <c r="DE224" t="s">
        <v>241</v>
      </c>
      <c r="DF224">
        <v>0</v>
      </c>
      <c r="DG224">
        <v>100</v>
      </c>
      <c r="DH224">
        <v>100</v>
      </c>
      <c r="DI224">
        <v>-1.3480000000000001</v>
      </c>
      <c r="DJ224">
        <v>2.1000000000000001E-2</v>
      </c>
      <c r="DK224">
        <v>3</v>
      </c>
      <c r="DL224">
        <v>637.44500000000005</v>
      </c>
      <c r="DM224">
        <v>290.36700000000002</v>
      </c>
      <c r="DN224">
        <v>22.9986</v>
      </c>
      <c r="DO224">
        <v>23.651199999999999</v>
      </c>
      <c r="DP224">
        <v>30.0002</v>
      </c>
      <c r="DQ224">
        <v>23.729299999999999</v>
      </c>
      <c r="DR224">
        <v>23.743300000000001</v>
      </c>
      <c r="DS224">
        <v>32.266199999999998</v>
      </c>
      <c r="DT224">
        <v>23.6736</v>
      </c>
      <c r="DU224">
        <v>100</v>
      </c>
      <c r="DV224">
        <v>23</v>
      </c>
      <c r="DW224">
        <v>763.33</v>
      </c>
      <c r="DX224">
        <v>19</v>
      </c>
      <c r="DY224">
        <v>101.268</v>
      </c>
      <c r="DZ224">
        <v>105.244</v>
      </c>
    </row>
    <row r="225" spans="1:130" x14ac:dyDescent="0.25">
      <c r="A225">
        <v>226</v>
      </c>
      <c r="B225">
        <v>1560438542.5</v>
      </c>
      <c r="C225">
        <v>450</v>
      </c>
      <c r="D225" t="s">
        <v>660</v>
      </c>
      <c r="E225" t="s">
        <v>661</v>
      </c>
      <c r="G225">
        <v>1560438532.1612899</v>
      </c>
      <c r="H225">
        <f t="shared" si="87"/>
        <v>2.8769623803569952E-6</v>
      </c>
      <c r="I225">
        <f t="shared" si="88"/>
        <v>15.409329887003379</v>
      </c>
      <c r="J225">
        <f t="shared" si="89"/>
        <v>715.29116129032298</v>
      </c>
      <c r="K225">
        <f t="shared" si="90"/>
        <v>-86463.943343717881</v>
      </c>
      <c r="L225">
        <f t="shared" si="91"/>
        <v>-8608.6639267460796</v>
      </c>
      <c r="M225">
        <f t="shared" si="92"/>
        <v>71.21698339435855</v>
      </c>
      <c r="N225">
        <f t="shared" si="93"/>
        <v>2.8055477501034499E-4</v>
      </c>
      <c r="O225">
        <f t="shared" si="94"/>
        <v>3</v>
      </c>
      <c r="P225">
        <f t="shared" si="95"/>
        <v>2.8054165712676228E-4</v>
      </c>
      <c r="Q225">
        <f t="shared" si="96"/>
        <v>1.7533971421689485E-4</v>
      </c>
      <c r="R225">
        <f t="shared" si="97"/>
        <v>215.02181670304972</v>
      </c>
      <c r="S225">
        <f t="shared" si="98"/>
        <v>24.158812527784445</v>
      </c>
      <c r="T225">
        <f t="shared" si="99"/>
        <v>23.422148387096801</v>
      </c>
      <c r="U225">
        <f t="shared" si="100"/>
        <v>2.8925785325514468</v>
      </c>
      <c r="V225">
        <f t="shared" si="101"/>
        <v>67.5874958977234</v>
      </c>
      <c r="W225">
        <f t="shared" si="102"/>
        <v>1.8961048347489522</v>
      </c>
      <c r="X225">
        <f t="shared" si="103"/>
        <v>2.8054077304746246</v>
      </c>
      <c r="Y225">
        <f t="shared" si="104"/>
        <v>0.99647369780249462</v>
      </c>
      <c r="Z225">
        <f t="shared" si="105"/>
        <v>-0.1268740409737435</v>
      </c>
      <c r="AA225">
        <f t="shared" si="106"/>
        <v>-81.871806658064102</v>
      </c>
      <c r="AB225">
        <f t="shared" si="107"/>
        <v>-5.6668750889744919</v>
      </c>
      <c r="AC225">
        <f t="shared" si="108"/>
        <v>127.3562609150374</v>
      </c>
      <c r="AD225">
        <v>0</v>
      </c>
      <c r="AE225">
        <v>0</v>
      </c>
      <c r="AF225">
        <v>3</v>
      </c>
      <c r="AG225">
        <v>0</v>
      </c>
      <c r="AH225">
        <v>0</v>
      </c>
      <c r="AI225">
        <f t="shared" si="109"/>
        <v>1</v>
      </c>
      <c r="AJ225">
        <f t="shared" si="110"/>
        <v>0</v>
      </c>
      <c r="AK225">
        <f t="shared" si="111"/>
        <v>67996.554392963517</v>
      </c>
      <c r="AL225">
        <f t="shared" si="112"/>
        <v>1200</v>
      </c>
      <c r="AM225">
        <f t="shared" si="113"/>
        <v>963.35986122580618</v>
      </c>
      <c r="AN225">
        <f t="shared" si="114"/>
        <v>0.80279988435483851</v>
      </c>
      <c r="AO225">
        <f t="shared" si="115"/>
        <v>0.22319989170967733</v>
      </c>
      <c r="AP225">
        <v>10</v>
      </c>
      <c r="AQ225">
        <v>1</v>
      </c>
      <c r="AR225" t="s">
        <v>235</v>
      </c>
      <c r="AS225">
        <v>1560438532.1612899</v>
      </c>
      <c r="AT225">
        <v>715.29116129032298</v>
      </c>
      <c r="AU225">
        <v>740.97464516129003</v>
      </c>
      <c r="AV225">
        <v>19.0441516129032</v>
      </c>
      <c r="AW225">
        <v>19.039448387096801</v>
      </c>
      <c r="AX225">
        <v>600.05051612903196</v>
      </c>
      <c r="AY225">
        <v>99.463616129032303</v>
      </c>
      <c r="AZ225">
        <v>0.10001229032258099</v>
      </c>
      <c r="BA225">
        <v>22.9159419354839</v>
      </c>
      <c r="BB225">
        <v>23.462941935483901</v>
      </c>
      <c r="BC225">
        <v>23.381354838709701</v>
      </c>
      <c r="BD225">
        <v>0</v>
      </c>
      <c r="BE225">
        <v>0</v>
      </c>
      <c r="BF225">
        <v>12995.464516128999</v>
      </c>
      <c r="BG225">
        <v>1039.1396774193499</v>
      </c>
      <c r="BH225">
        <v>20.424277419354802</v>
      </c>
      <c r="BI225">
        <v>1200</v>
      </c>
      <c r="BJ225">
        <v>0.329999548387097</v>
      </c>
      <c r="BK225">
        <v>0.32999796774193502</v>
      </c>
      <c r="BL225">
        <v>0.32999806451612901</v>
      </c>
      <c r="BM225">
        <v>1.0004493548387099E-2</v>
      </c>
      <c r="BN225">
        <v>23.413980645161299</v>
      </c>
      <c r="BO225">
        <v>17743.125806451601</v>
      </c>
      <c r="BP225">
        <v>1560432001.5</v>
      </c>
      <c r="BQ225" t="s">
        <v>236</v>
      </c>
      <c r="BR225">
        <v>1</v>
      </c>
      <c r="BS225">
        <v>-1.3480000000000001</v>
      </c>
      <c r="BT225">
        <v>2.1000000000000001E-2</v>
      </c>
      <c r="BU225">
        <v>400</v>
      </c>
      <c r="BV225">
        <v>19</v>
      </c>
      <c r="BW225">
        <v>0.05</v>
      </c>
      <c r="BX225">
        <v>0.02</v>
      </c>
      <c r="BY225">
        <v>15.4117572972212</v>
      </c>
      <c r="BZ225">
        <v>-0.18898723708147999</v>
      </c>
      <c r="CA225">
        <v>3.2630015496315702E-2</v>
      </c>
      <c r="CB225">
        <v>1</v>
      </c>
      <c r="CC225">
        <v>-25.685273170731701</v>
      </c>
      <c r="CD225">
        <v>0.34752752613236598</v>
      </c>
      <c r="CE225">
        <v>5.5634705892119003E-2</v>
      </c>
      <c r="CF225">
        <v>1</v>
      </c>
      <c r="CG225">
        <v>5.2125958292682899E-3</v>
      </c>
      <c r="CH225">
        <v>-5.0271536466900302E-2</v>
      </c>
      <c r="CI225">
        <v>6.5662363654410598E-3</v>
      </c>
      <c r="CJ225">
        <v>1</v>
      </c>
      <c r="CK225">
        <v>3</v>
      </c>
      <c r="CL225">
        <v>3</v>
      </c>
      <c r="CM225" t="s">
        <v>237</v>
      </c>
      <c r="CN225">
        <v>1.8608100000000001</v>
      </c>
      <c r="CO225">
        <v>1.85775</v>
      </c>
      <c r="CP225">
        <v>1.8605</v>
      </c>
      <c r="CQ225">
        <v>1.8533299999999999</v>
      </c>
      <c r="CR225">
        <v>1.8518600000000001</v>
      </c>
      <c r="CS225">
        <v>1.8527199999999999</v>
      </c>
      <c r="CT225">
        <v>1.8563799999999999</v>
      </c>
      <c r="CU225">
        <v>1.86266</v>
      </c>
      <c r="CV225" t="s">
        <v>238</v>
      </c>
      <c r="CW225" t="s">
        <v>19</v>
      </c>
      <c r="CX225" t="s">
        <v>19</v>
      </c>
      <c r="CY225" t="s">
        <v>19</v>
      </c>
      <c r="CZ225" t="s">
        <v>239</v>
      </c>
      <c r="DA225" t="s">
        <v>240</v>
      </c>
      <c r="DB225" t="s">
        <v>241</v>
      </c>
      <c r="DC225" t="s">
        <v>241</v>
      </c>
      <c r="DD225" t="s">
        <v>241</v>
      </c>
      <c r="DE225" t="s">
        <v>241</v>
      </c>
      <c r="DF225">
        <v>0</v>
      </c>
      <c r="DG225">
        <v>100</v>
      </c>
      <c r="DH225">
        <v>100</v>
      </c>
      <c r="DI225">
        <v>-1.3480000000000001</v>
      </c>
      <c r="DJ225">
        <v>2.1000000000000001E-2</v>
      </c>
      <c r="DK225">
        <v>3</v>
      </c>
      <c r="DL225">
        <v>636.81799999999998</v>
      </c>
      <c r="DM225">
        <v>290.48399999999998</v>
      </c>
      <c r="DN225">
        <v>22.9986</v>
      </c>
      <c r="DO225">
        <v>23.652200000000001</v>
      </c>
      <c r="DP225">
        <v>30.0002</v>
      </c>
      <c r="DQ225">
        <v>23.7303</v>
      </c>
      <c r="DR225">
        <v>23.744199999999999</v>
      </c>
      <c r="DS225">
        <v>32.398299999999999</v>
      </c>
      <c r="DT225">
        <v>23.6736</v>
      </c>
      <c r="DU225">
        <v>100</v>
      </c>
      <c r="DV225">
        <v>23</v>
      </c>
      <c r="DW225">
        <v>768.33</v>
      </c>
      <c r="DX225">
        <v>19</v>
      </c>
      <c r="DY225">
        <v>101.268</v>
      </c>
      <c r="DZ225">
        <v>105.245</v>
      </c>
    </row>
    <row r="226" spans="1:130" x14ac:dyDescent="0.25">
      <c r="A226">
        <v>227</v>
      </c>
      <c r="B226">
        <v>1560438544.5</v>
      </c>
      <c r="C226">
        <v>452</v>
      </c>
      <c r="D226" t="s">
        <v>662</v>
      </c>
      <c r="E226" t="s">
        <v>663</v>
      </c>
      <c r="G226">
        <v>1560438534.1612899</v>
      </c>
      <c r="H226">
        <f t="shared" si="87"/>
        <v>1.9890078862973428E-6</v>
      </c>
      <c r="I226">
        <f t="shared" si="88"/>
        <v>15.40302546259964</v>
      </c>
      <c r="J226">
        <f t="shared" si="89"/>
        <v>718.63064516128998</v>
      </c>
      <c r="K226">
        <f t="shared" si="90"/>
        <v>-125291.69026549833</v>
      </c>
      <c r="L226">
        <f t="shared" si="91"/>
        <v>-12474.55817186799</v>
      </c>
      <c r="M226">
        <f t="shared" si="92"/>
        <v>71.54983517386647</v>
      </c>
      <c r="N226">
        <f t="shared" si="93"/>
        <v>1.9401026817281698E-4</v>
      </c>
      <c r="O226">
        <f t="shared" si="94"/>
        <v>3</v>
      </c>
      <c r="P226">
        <f t="shared" si="95"/>
        <v>1.9400399504496609E-4</v>
      </c>
      <c r="Q226">
        <f t="shared" si="96"/>
        <v>1.2125306048883024E-4</v>
      </c>
      <c r="R226">
        <f t="shared" si="97"/>
        <v>215.02192812455772</v>
      </c>
      <c r="S226">
        <f t="shared" si="98"/>
        <v>24.156306394230153</v>
      </c>
      <c r="T226">
        <f t="shared" si="99"/>
        <v>23.42002419354835</v>
      </c>
      <c r="U226">
        <f t="shared" si="100"/>
        <v>2.8922078446141106</v>
      </c>
      <c r="V226">
        <f t="shared" si="101"/>
        <v>67.594283235652696</v>
      </c>
      <c r="W226">
        <f t="shared" si="102"/>
        <v>1.8959811046838686</v>
      </c>
      <c r="X226">
        <f t="shared" si="103"/>
        <v>2.8049429832312072</v>
      </c>
      <c r="Y226">
        <f t="shared" si="104"/>
        <v>0.99622673993024202</v>
      </c>
      <c r="Z226">
        <f t="shared" si="105"/>
        <v>-8.7715247785712824E-2</v>
      </c>
      <c r="AA226">
        <f t="shared" si="106"/>
        <v>-81.970674309671921</v>
      </c>
      <c r="AB226">
        <f t="shared" si="107"/>
        <v>-5.6735787217362086</v>
      </c>
      <c r="AC226">
        <f t="shared" si="108"/>
        <v>127.28995984536385</v>
      </c>
      <c r="AD226">
        <v>0</v>
      </c>
      <c r="AE226">
        <v>0</v>
      </c>
      <c r="AF226">
        <v>3</v>
      </c>
      <c r="AG226">
        <v>0</v>
      </c>
      <c r="AH226">
        <v>0</v>
      </c>
      <c r="AI226">
        <f t="shared" si="109"/>
        <v>1</v>
      </c>
      <c r="AJ226">
        <f t="shared" si="110"/>
        <v>0</v>
      </c>
      <c r="AK226">
        <f t="shared" si="111"/>
        <v>67994.087087631007</v>
      </c>
      <c r="AL226">
        <f t="shared" si="112"/>
        <v>1200.0006451612901</v>
      </c>
      <c r="AM226">
        <f t="shared" si="113"/>
        <v>963.36033522570767</v>
      </c>
      <c r="AN226">
        <f t="shared" si="114"/>
        <v>0.80279984774193514</v>
      </c>
      <c r="AO226">
        <f t="shared" si="115"/>
        <v>0.22319989754838701</v>
      </c>
      <c r="AP226">
        <v>10</v>
      </c>
      <c r="AQ226">
        <v>1</v>
      </c>
      <c r="AR226" t="s">
        <v>235</v>
      </c>
      <c r="AS226">
        <v>1560438534.1612899</v>
      </c>
      <c r="AT226">
        <v>718.63064516128998</v>
      </c>
      <c r="AU226">
        <v>744.30258064516102</v>
      </c>
      <c r="AV226">
        <v>19.042812903225801</v>
      </c>
      <c r="AW226">
        <v>19.039561290322599</v>
      </c>
      <c r="AX226">
        <v>600.05038709677399</v>
      </c>
      <c r="AY226">
        <v>99.464116129032305</v>
      </c>
      <c r="AZ226">
        <v>0.10001414516128999</v>
      </c>
      <c r="BA226">
        <v>22.913206451612901</v>
      </c>
      <c r="BB226">
        <v>23.460164516129002</v>
      </c>
      <c r="BC226">
        <v>23.379883870967699</v>
      </c>
      <c r="BD226">
        <v>0</v>
      </c>
      <c r="BE226">
        <v>0</v>
      </c>
      <c r="BF226">
        <v>12994.7322580645</v>
      </c>
      <c r="BG226">
        <v>1039.1412903225801</v>
      </c>
      <c r="BH226">
        <v>20.419122580645201</v>
      </c>
      <c r="BI226">
        <v>1200.0006451612901</v>
      </c>
      <c r="BJ226">
        <v>0.32999938709677401</v>
      </c>
      <c r="BK226">
        <v>0.32999822580645199</v>
      </c>
      <c r="BL226">
        <v>0.32999796774193502</v>
      </c>
      <c r="BM226">
        <v>1.0004496774193501E-2</v>
      </c>
      <c r="BN226">
        <v>23.408606451612901</v>
      </c>
      <c r="BO226">
        <v>17743.135483870999</v>
      </c>
      <c r="BP226">
        <v>1560432001.5</v>
      </c>
      <c r="BQ226" t="s">
        <v>236</v>
      </c>
      <c r="BR226">
        <v>1</v>
      </c>
      <c r="BS226">
        <v>-1.3480000000000001</v>
      </c>
      <c r="BT226">
        <v>2.1000000000000001E-2</v>
      </c>
      <c r="BU226">
        <v>400</v>
      </c>
      <c r="BV226">
        <v>19</v>
      </c>
      <c r="BW226">
        <v>0.05</v>
      </c>
      <c r="BX226">
        <v>0.02</v>
      </c>
      <c r="BY226">
        <v>15.4081351657696</v>
      </c>
      <c r="BZ226">
        <v>-0.15497355416882</v>
      </c>
      <c r="CA226">
        <v>3.1442812133717503E-2</v>
      </c>
      <c r="CB226">
        <v>1</v>
      </c>
      <c r="CC226">
        <v>-25.677475609756101</v>
      </c>
      <c r="CD226">
        <v>0.30864878048785899</v>
      </c>
      <c r="CE226">
        <v>5.4567670141103003E-2</v>
      </c>
      <c r="CF226">
        <v>1</v>
      </c>
      <c r="CG226">
        <v>3.76775607317073E-3</v>
      </c>
      <c r="CH226">
        <v>-6.9366297846689198E-2</v>
      </c>
      <c r="CI226">
        <v>7.6942717394203799E-3</v>
      </c>
      <c r="CJ226">
        <v>1</v>
      </c>
      <c r="CK226">
        <v>3</v>
      </c>
      <c r="CL226">
        <v>3</v>
      </c>
      <c r="CM226" t="s">
        <v>237</v>
      </c>
      <c r="CN226">
        <v>1.8608100000000001</v>
      </c>
      <c r="CO226">
        <v>1.85775</v>
      </c>
      <c r="CP226">
        <v>1.8605</v>
      </c>
      <c r="CQ226">
        <v>1.8533299999999999</v>
      </c>
      <c r="CR226">
        <v>1.8518600000000001</v>
      </c>
      <c r="CS226">
        <v>1.8527199999999999</v>
      </c>
      <c r="CT226">
        <v>1.8563799999999999</v>
      </c>
      <c r="CU226">
        <v>1.8626499999999999</v>
      </c>
      <c r="CV226" t="s">
        <v>238</v>
      </c>
      <c r="CW226" t="s">
        <v>19</v>
      </c>
      <c r="CX226" t="s">
        <v>19</v>
      </c>
      <c r="CY226" t="s">
        <v>19</v>
      </c>
      <c r="CZ226" t="s">
        <v>239</v>
      </c>
      <c r="DA226" t="s">
        <v>240</v>
      </c>
      <c r="DB226" t="s">
        <v>241</v>
      </c>
      <c r="DC226" t="s">
        <v>241</v>
      </c>
      <c r="DD226" t="s">
        <v>241</v>
      </c>
      <c r="DE226" t="s">
        <v>241</v>
      </c>
      <c r="DF226">
        <v>0</v>
      </c>
      <c r="DG226">
        <v>100</v>
      </c>
      <c r="DH226">
        <v>100</v>
      </c>
      <c r="DI226">
        <v>-1.3480000000000001</v>
      </c>
      <c r="DJ226">
        <v>2.1000000000000001E-2</v>
      </c>
      <c r="DK226">
        <v>3</v>
      </c>
      <c r="DL226">
        <v>637.07100000000003</v>
      </c>
      <c r="DM226">
        <v>290.28899999999999</v>
      </c>
      <c r="DN226">
        <v>22.998799999999999</v>
      </c>
      <c r="DO226">
        <v>23.653199999999998</v>
      </c>
      <c r="DP226">
        <v>30.000299999999999</v>
      </c>
      <c r="DQ226">
        <v>23.731300000000001</v>
      </c>
      <c r="DR226">
        <v>23.7453</v>
      </c>
      <c r="DS226">
        <v>32.521000000000001</v>
      </c>
      <c r="DT226">
        <v>23.6736</v>
      </c>
      <c r="DU226">
        <v>100</v>
      </c>
      <c r="DV226">
        <v>23</v>
      </c>
      <c r="DW226">
        <v>773.33</v>
      </c>
      <c r="DX226">
        <v>19</v>
      </c>
      <c r="DY226">
        <v>101.26900000000001</v>
      </c>
      <c r="DZ226">
        <v>105.245</v>
      </c>
    </row>
    <row r="227" spans="1:130" x14ac:dyDescent="0.25">
      <c r="A227">
        <v>228</v>
      </c>
      <c r="B227">
        <v>1560438546.5</v>
      </c>
      <c r="C227">
        <v>454</v>
      </c>
      <c r="D227" t="s">
        <v>664</v>
      </c>
      <c r="E227" t="s">
        <v>665</v>
      </c>
      <c r="G227">
        <v>1560438536.1612899</v>
      </c>
      <c r="H227">
        <f t="shared" si="87"/>
        <v>9.3727039359254579E-7</v>
      </c>
      <c r="I227">
        <f t="shared" si="88"/>
        <v>15.400532071931076</v>
      </c>
      <c r="J227">
        <f t="shared" si="89"/>
        <v>721.97474193548396</v>
      </c>
      <c r="K227">
        <f t="shared" si="90"/>
        <v>-266555.25296528434</v>
      </c>
      <c r="L227">
        <f t="shared" si="91"/>
        <v>-26539.43215787975</v>
      </c>
      <c r="M227">
        <f t="shared" si="92"/>
        <v>71.883031642205097</v>
      </c>
      <c r="N227">
        <f t="shared" si="93"/>
        <v>9.1447536947206404E-5</v>
      </c>
      <c r="O227">
        <f t="shared" si="94"/>
        <v>3</v>
      </c>
      <c r="P227">
        <f t="shared" si="95"/>
        <v>9.1446143193113337E-5</v>
      </c>
      <c r="Q227">
        <f t="shared" si="96"/>
        <v>5.7153964714155999E-5</v>
      </c>
      <c r="R227">
        <f t="shared" si="97"/>
        <v>215.02182391466317</v>
      </c>
      <c r="S227">
        <f t="shared" si="98"/>
        <v>24.154292033850183</v>
      </c>
      <c r="T227">
        <f t="shared" si="99"/>
        <v>23.417814516128999</v>
      </c>
      <c r="U227">
        <f t="shared" si="100"/>
        <v>2.8918222831813298</v>
      </c>
      <c r="V227">
        <f t="shared" si="101"/>
        <v>67.600004433025319</v>
      </c>
      <c r="W227">
        <f t="shared" si="102"/>
        <v>1.895879314278931</v>
      </c>
      <c r="X227">
        <f t="shared" si="103"/>
        <v>2.8045550147223328</v>
      </c>
      <c r="Y227">
        <f t="shared" si="104"/>
        <v>0.99594296890239886</v>
      </c>
      <c r="Z227">
        <f t="shared" si="105"/>
        <v>-4.1333624357431271E-2</v>
      </c>
      <c r="AA227">
        <f t="shared" si="106"/>
        <v>-81.982674077407921</v>
      </c>
      <c r="AB227">
        <f t="shared" si="107"/>
        <v>-5.6742801434470964</v>
      </c>
      <c r="AC227">
        <f t="shared" si="108"/>
        <v>127.32353606945071</v>
      </c>
      <c r="AD227">
        <v>0</v>
      </c>
      <c r="AE227">
        <v>0</v>
      </c>
      <c r="AF227">
        <v>3</v>
      </c>
      <c r="AG227">
        <v>0</v>
      </c>
      <c r="AH227">
        <v>0</v>
      </c>
      <c r="AI227">
        <f t="shared" si="109"/>
        <v>1</v>
      </c>
      <c r="AJ227">
        <f t="shared" si="110"/>
        <v>0</v>
      </c>
      <c r="AK227">
        <f t="shared" si="111"/>
        <v>67996.825406573262</v>
      </c>
      <c r="AL227">
        <f t="shared" si="112"/>
        <v>1200</v>
      </c>
      <c r="AM227">
        <f t="shared" si="113"/>
        <v>963.35983645161264</v>
      </c>
      <c r="AN227">
        <f t="shared" si="114"/>
        <v>0.80279986370967715</v>
      </c>
      <c r="AO227">
        <f t="shared" si="115"/>
        <v>0.22319990493548381</v>
      </c>
      <c r="AP227">
        <v>10</v>
      </c>
      <c r="AQ227">
        <v>1</v>
      </c>
      <c r="AR227" t="s">
        <v>235</v>
      </c>
      <c r="AS227">
        <v>1560438536.1612899</v>
      </c>
      <c r="AT227">
        <v>721.97474193548396</v>
      </c>
      <c r="AU227">
        <v>747.64151612903197</v>
      </c>
      <c r="AV227">
        <v>19.041725806451598</v>
      </c>
      <c r="AW227">
        <v>19.040193548387101</v>
      </c>
      <c r="AX227">
        <v>600.04458064516098</v>
      </c>
      <c r="AY227">
        <v>99.464474193548398</v>
      </c>
      <c r="AZ227">
        <v>9.9994570967742002E-2</v>
      </c>
      <c r="BA227">
        <v>22.910922580645199</v>
      </c>
      <c r="BB227">
        <v>23.457083870967701</v>
      </c>
      <c r="BC227">
        <v>23.378545161290301</v>
      </c>
      <c r="BD227">
        <v>0</v>
      </c>
      <c r="BE227">
        <v>0</v>
      </c>
      <c r="BF227">
        <v>12995.151612903201</v>
      </c>
      <c r="BG227">
        <v>1039.1367741935501</v>
      </c>
      <c r="BH227">
        <v>20.410745161290301</v>
      </c>
      <c r="BI227">
        <v>1200</v>
      </c>
      <c r="BJ227">
        <v>0.32999932258064502</v>
      </c>
      <c r="BK227">
        <v>0.329998129032258</v>
      </c>
      <c r="BL227">
        <v>0.329998129032258</v>
      </c>
      <c r="BM227">
        <v>1.0004493548387099E-2</v>
      </c>
      <c r="BN227">
        <v>23.383067741935498</v>
      </c>
      <c r="BO227">
        <v>17743.129032258101</v>
      </c>
      <c r="BP227">
        <v>1560432001.5</v>
      </c>
      <c r="BQ227" t="s">
        <v>236</v>
      </c>
      <c r="BR227">
        <v>1</v>
      </c>
      <c r="BS227">
        <v>-1.3480000000000001</v>
      </c>
      <c r="BT227">
        <v>2.1000000000000001E-2</v>
      </c>
      <c r="BU227">
        <v>400</v>
      </c>
      <c r="BV227">
        <v>19</v>
      </c>
      <c r="BW227">
        <v>0.05</v>
      </c>
      <c r="BX227">
        <v>0.02</v>
      </c>
      <c r="BY227">
        <v>15.401195320526201</v>
      </c>
      <c r="BZ227">
        <v>-0.124869347233625</v>
      </c>
      <c r="CA227">
        <v>2.96793087907876E-2</v>
      </c>
      <c r="CB227">
        <v>1</v>
      </c>
      <c r="CC227">
        <v>-25.666321951219501</v>
      </c>
      <c r="CD227">
        <v>0.2002055749129</v>
      </c>
      <c r="CE227">
        <v>4.9923309537901799E-2</v>
      </c>
      <c r="CF227">
        <v>1</v>
      </c>
      <c r="CG227">
        <v>2.1580468048780499E-3</v>
      </c>
      <c r="CH227">
        <v>-8.2754119505230303E-2</v>
      </c>
      <c r="CI227">
        <v>8.4613995747642706E-3</v>
      </c>
      <c r="CJ227">
        <v>1</v>
      </c>
      <c r="CK227">
        <v>3</v>
      </c>
      <c r="CL227">
        <v>3</v>
      </c>
      <c r="CM227" t="s">
        <v>237</v>
      </c>
      <c r="CN227">
        <v>1.8608100000000001</v>
      </c>
      <c r="CO227">
        <v>1.8577399999999999</v>
      </c>
      <c r="CP227">
        <v>1.8605</v>
      </c>
      <c r="CQ227">
        <v>1.8533299999999999</v>
      </c>
      <c r="CR227">
        <v>1.8518600000000001</v>
      </c>
      <c r="CS227">
        <v>1.8527199999999999</v>
      </c>
      <c r="CT227">
        <v>1.8563799999999999</v>
      </c>
      <c r="CU227">
        <v>1.86266</v>
      </c>
      <c r="CV227" t="s">
        <v>238</v>
      </c>
      <c r="CW227" t="s">
        <v>19</v>
      </c>
      <c r="CX227" t="s">
        <v>19</v>
      </c>
      <c r="CY227" t="s">
        <v>19</v>
      </c>
      <c r="CZ227" t="s">
        <v>239</v>
      </c>
      <c r="DA227" t="s">
        <v>240</v>
      </c>
      <c r="DB227" t="s">
        <v>241</v>
      </c>
      <c r="DC227" t="s">
        <v>241</v>
      </c>
      <c r="DD227" t="s">
        <v>241</v>
      </c>
      <c r="DE227" t="s">
        <v>241</v>
      </c>
      <c r="DF227">
        <v>0</v>
      </c>
      <c r="DG227">
        <v>100</v>
      </c>
      <c r="DH227">
        <v>100</v>
      </c>
      <c r="DI227">
        <v>-1.3480000000000001</v>
      </c>
      <c r="DJ227">
        <v>2.1000000000000001E-2</v>
      </c>
      <c r="DK227">
        <v>3</v>
      </c>
      <c r="DL227">
        <v>637.62400000000002</v>
      </c>
      <c r="DM227">
        <v>290.20499999999998</v>
      </c>
      <c r="DN227">
        <v>22.998999999999999</v>
      </c>
      <c r="DO227">
        <v>23.654199999999999</v>
      </c>
      <c r="DP227">
        <v>30.000399999999999</v>
      </c>
      <c r="DQ227">
        <v>23.732299999999999</v>
      </c>
      <c r="DR227">
        <v>23.746300000000002</v>
      </c>
      <c r="DS227">
        <v>32.606299999999997</v>
      </c>
      <c r="DT227">
        <v>23.6736</v>
      </c>
      <c r="DU227">
        <v>100</v>
      </c>
      <c r="DV227">
        <v>23</v>
      </c>
      <c r="DW227">
        <v>773.33</v>
      </c>
      <c r="DX227">
        <v>19</v>
      </c>
      <c r="DY227">
        <v>101.268</v>
      </c>
      <c r="DZ227">
        <v>105.245</v>
      </c>
    </row>
    <row r="228" spans="1:130" x14ac:dyDescent="0.25">
      <c r="A228">
        <v>229</v>
      </c>
      <c r="B228">
        <v>1560438548.5</v>
      </c>
      <c r="C228">
        <v>456</v>
      </c>
      <c r="D228" t="s">
        <v>666</v>
      </c>
      <c r="E228" t="s">
        <v>667</v>
      </c>
      <c r="G228">
        <v>1560438538.1612899</v>
      </c>
      <c r="H228">
        <f t="shared" si="87"/>
        <v>-3.4531364696347166E-7</v>
      </c>
      <c r="I228">
        <f t="shared" si="88"/>
        <v>15.3962663777604</v>
      </c>
      <c r="J228">
        <f t="shared" si="89"/>
        <v>725.32267741935505</v>
      </c>
      <c r="K228">
        <f t="shared" si="90"/>
        <v>725789.85497980879</v>
      </c>
      <c r="L228">
        <f t="shared" si="91"/>
        <v>72262.949492724743</v>
      </c>
      <c r="M228">
        <f t="shared" si="92"/>
        <v>72.216435163234507</v>
      </c>
      <c r="N228">
        <f t="shared" si="93"/>
        <v>-3.3697977396502369E-5</v>
      </c>
      <c r="O228">
        <f t="shared" si="94"/>
        <v>3</v>
      </c>
      <c r="P228">
        <f t="shared" si="95"/>
        <v>-3.3698166656512079E-5</v>
      </c>
      <c r="Q228">
        <f t="shared" si="96"/>
        <v>-2.1061337156409281E-5</v>
      </c>
      <c r="R228">
        <f t="shared" si="97"/>
        <v>215.02182538319022</v>
      </c>
      <c r="S228">
        <f t="shared" si="98"/>
        <v>24.153120397618029</v>
      </c>
      <c r="T228">
        <f t="shared" si="99"/>
        <v>23.416169354838701</v>
      </c>
      <c r="U228">
        <f t="shared" si="100"/>
        <v>2.8915352520400237</v>
      </c>
      <c r="V228">
        <f t="shared" si="101"/>
        <v>67.603335278357832</v>
      </c>
      <c r="W228">
        <f t="shared" si="102"/>
        <v>1.8958004869959879</v>
      </c>
      <c r="X228">
        <f t="shared" si="103"/>
        <v>2.8043002304398126</v>
      </c>
      <c r="Y228">
        <f t="shared" si="104"/>
        <v>0.9957347650440358</v>
      </c>
      <c r="Z228">
        <f t="shared" si="105"/>
        <v>1.52283318310891E-2</v>
      </c>
      <c r="AA228">
        <f t="shared" si="106"/>
        <v>-81.959196270960234</v>
      </c>
      <c r="AB228">
        <f t="shared" si="107"/>
        <v>-5.67256480595921</v>
      </c>
      <c r="AC228">
        <f t="shared" si="108"/>
        <v>127.40529263810186</v>
      </c>
      <c r="AD228">
        <v>0</v>
      </c>
      <c r="AE228">
        <v>0</v>
      </c>
      <c r="AF228">
        <v>3</v>
      </c>
      <c r="AG228">
        <v>0</v>
      </c>
      <c r="AH228">
        <v>0</v>
      </c>
      <c r="AI228">
        <f t="shared" si="109"/>
        <v>1</v>
      </c>
      <c r="AJ228">
        <f t="shared" si="110"/>
        <v>0</v>
      </c>
      <c r="AK228">
        <f t="shared" si="111"/>
        <v>67998.090942513241</v>
      </c>
      <c r="AL228">
        <f t="shared" si="112"/>
        <v>1199.9996774193501</v>
      </c>
      <c r="AM228">
        <f t="shared" si="113"/>
        <v>963.35968625807595</v>
      </c>
      <c r="AN228">
        <f t="shared" si="114"/>
        <v>0.8027999543548392</v>
      </c>
      <c r="AO228">
        <f t="shared" si="115"/>
        <v>0.22319994125806472</v>
      </c>
      <c r="AP228">
        <v>10</v>
      </c>
      <c r="AQ228">
        <v>1</v>
      </c>
      <c r="AR228" t="s">
        <v>235</v>
      </c>
      <c r="AS228">
        <v>1560438538.1612899</v>
      </c>
      <c r="AT228">
        <v>725.32267741935505</v>
      </c>
      <c r="AU228">
        <v>750.98051612903203</v>
      </c>
      <c r="AV228">
        <v>19.040916129032301</v>
      </c>
      <c r="AW228">
        <v>19.0414806451613</v>
      </c>
      <c r="AX228">
        <v>600.05116129032297</v>
      </c>
      <c r="AY228">
        <v>99.464580645161305</v>
      </c>
      <c r="AZ228">
        <v>9.9982012903225795E-2</v>
      </c>
      <c r="BA228">
        <v>22.909422580645199</v>
      </c>
      <c r="BB228">
        <v>23.454674193548399</v>
      </c>
      <c r="BC228">
        <v>23.377664516128998</v>
      </c>
      <c r="BD228">
        <v>0</v>
      </c>
      <c r="BE228">
        <v>0</v>
      </c>
      <c r="BF228">
        <v>12995.3322580645</v>
      </c>
      <c r="BG228">
        <v>1039.13516129032</v>
      </c>
      <c r="BH228">
        <v>20.384267741935499</v>
      </c>
      <c r="BI228">
        <v>1199.9996774193501</v>
      </c>
      <c r="BJ228">
        <v>0.32999912903225798</v>
      </c>
      <c r="BK228">
        <v>0.32999790322580702</v>
      </c>
      <c r="BL228">
        <v>0.32999861290322602</v>
      </c>
      <c r="BM228">
        <v>1.0004480645161301E-2</v>
      </c>
      <c r="BN228">
        <v>23.3400580645161</v>
      </c>
      <c r="BO228">
        <v>17743.122580645198</v>
      </c>
      <c r="BP228">
        <v>1560432001.5</v>
      </c>
      <c r="BQ228" t="s">
        <v>236</v>
      </c>
      <c r="BR228">
        <v>1</v>
      </c>
      <c r="BS228">
        <v>-1.3480000000000001</v>
      </c>
      <c r="BT228">
        <v>2.1000000000000001E-2</v>
      </c>
      <c r="BU228">
        <v>400</v>
      </c>
      <c r="BV228">
        <v>19</v>
      </c>
      <c r="BW228">
        <v>0.05</v>
      </c>
      <c r="BX228">
        <v>0.02</v>
      </c>
      <c r="BY228">
        <v>15.398680785665499</v>
      </c>
      <c r="BZ228">
        <v>-6.4926666468181696E-2</v>
      </c>
      <c r="CA228">
        <v>2.8191072990585202E-2</v>
      </c>
      <c r="CB228">
        <v>1</v>
      </c>
      <c r="CC228">
        <v>-25.660024390243901</v>
      </c>
      <c r="CD228">
        <v>0.143439721254327</v>
      </c>
      <c r="CE228">
        <v>4.7504771418827502E-2</v>
      </c>
      <c r="CF228">
        <v>1</v>
      </c>
      <c r="CG228">
        <v>1.3867534146341499E-4</v>
      </c>
      <c r="CH228">
        <v>-8.5107112452955394E-2</v>
      </c>
      <c r="CI228">
        <v>8.6148441397973802E-3</v>
      </c>
      <c r="CJ228">
        <v>1</v>
      </c>
      <c r="CK228">
        <v>3</v>
      </c>
      <c r="CL228">
        <v>3</v>
      </c>
      <c r="CM228" t="s">
        <v>237</v>
      </c>
      <c r="CN228">
        <v>1.8608100000000001</v>
      </c>
      <c r="CO228">
        <v>1.8577399999999999</v>
      </c>
      <c r="CP228">
        <v>1.8605</v>
      </c>
      <c r="CQ228">
        <v>1.8533299999999999</v>
      </c>
      <c r="CR228">
        <v>1.85185</v>
      </c>
      <c r="CS228">
        <v>1.8527199999999999</v>
      </c>
      <c r="CT228">
        <v>1.8563799999999999</v>
      </c>
      <c r="CU228">
        <v>1.86266</v>
      </c>
      <c r="CV228" t="s">
        <v>238</v>
      </c>
      <c r="CW228" t="s">
        <v>19</v>
      </c>
      <c r="CX228" t="s">
        <v>19</v>
      </c>
      <c r="CY228" t="s">
        <v>19</v>
      </c>
      <c r="CZ228" t="s">
        <v>239</v>
      </c>
      <c r="DA228" t="s">
        <v>240</v>
      </c>
      <c r="DB228" t="s">
        <v>241</v>
      </c>
      <c r="DC228" t="s">
        <v>241</v>
      </c>
      <c r="DD228" t="s">
        <v>241</v>
      </c>
      <c r="DE228" t="s">
        <v>241</v>
      </c>
      <c r="DF228">
        <v>0</v>
      </c>
      <c r="DG228">
        <v>100</v>
      </c>
      <c r="DH228">
        <v>100</v>
      </c>
      <c r="DI228">
        <v>-1.3480000000000001</v>
      </c>
      <c r="DJ228">
        <v>2.1000000000000001E-2</v>
      </c>
      <c r="DK228">
        <v>3</v>
      </c>
      <c r="DL228">
        <v>637.12900000000002</v>
      </c>
      <c r="DM228">
        <v>290.37400000000002</v>
      </c>
      <c r="DN228">
        <v>22.999199999999998</v>
      </c>
      <c r="DO228">
        <v>23.655200000000001</v>
      </c>
      <c r="DP228">
        <v>30.000299999999999</v>
      </c>
      <c r="DQ228">
        <v>23.732800000000001</v>
      </c>
      <c r="DR228">
        <v>23.7468</v>
      </c>
      <c r="DS228">
        <v>32.737099999999998</v>
      </c>
      <c r="DT228">
        <v>23.6736</v>
      </c>
      <c r="DU228">
        <v>100</v>
      </c>
      <c r="DV228">
        <v>23</v>
      </c>
      <c r="DW228">
        <v>778.33</v>
      </c>
      <c r="DX228">
        <v>19</v>
      </c>
      <c r="DY228">
        <v>101.268</v>
      </c>
      <c r="DZ228">
        <v>105.244</v>
      </c>
    </row>
    <row r="229" spans="1:130" x14ac:dyDescent="0.25">
      <c r="A229">
        <v>230</v>
      </c>
      <c r="B229">
        <v>1560438550.5</v>
      </c>
      <c r="C229">
        <v>458</v>
      </c>
      <c r="D229" t="s">
        <v>668</v>
      </c>
      <c r="E229" t="s">
        <v>669</v>
      </c>
      <c r="G229">
        <v>1560438540.1612899</v>
      </c>
      <c r="H229">
        <f t="shared" si="87"/>
        <v>-1.75420498814566E-6</v>
      </c>
      <c r="I229">
        <f t="shared" si="88"/>
        <v>15.391808509964111</v>
      </c>
      <c r="J229">
        <f t="shared" si="89"/>
        <v>728.66951612903199</v>
      </c>
      <c r="K229">
        <f t="shared" si="90"/>
        <v>143394.34660394397</v>
      </c>
      <c r="L229">
        <f t="shared" si="91"/>
        <v>14277.028322276457</v>
      </c>
      <c r="M229">
        <f t="shared" si="92"/>
        <v>72.549828955861628</v>
      </c>
      <c r="N229">
        <f t="shared" si="93"/>
        <v>-1.711977284012061E-4</v>
      </c>
      <c r="O229">
        <f t="shared" si="94"/>
        <v>3</v>
      </c>
      <c r="P229">
        <f t="shared" si="95"/>
        <v>-1.7120261331762213E-4</v>
      </c>
      <c r="Q229">
        <f t="shared" si="96"/>
        <v>-1.0700119443358191E-4</v>
      </c>
      <c r="R229">
        <f t="shared" si="97"/>
        <v>215.02150548501828</v>
      </c>
      <c r="S229">
        <f t="shared" si="98"/>
        <v>24.152923510641003</v>
      </c>
      <c r="T229">
        <f t="shared" si="99"/>
        <v>23.4154983870968</v>
      </c>
      <c r="U229">
        <f t="shared" si="100"/>
        <v>2.8914181955126614</v>
      </c>
      <c r="V229">
        <f t="shared" si="101"/>
        <v>67.604388598930839</v>
      </c>
      <c r="W229">
        <f t="shared" si="102"/>
        <v>1.8957663164748451</v>
      </c>
      <c r="X229">
        <f t="shared" si="103"/>
        <v>2.8042059927819931</v>
      </c>
      <c r="Y229">
        <f t="shared" si="104"/>
        <v>0.99565187903781638</v>
      </c>
      <c r="Z229">
        <f t="shared" si="105"/>
        <v>7.7360439977223611E-2</v>
      </c>
      <c r="AA229">
        <f t="shared" si="106"/>
        <v>-81.940414025808295</v>
      </c>
      <c r="AB229">
        <f t="shared" si="107"/>
        <v>-5.6712296365478396</v>
      </c>
      <c r="AC229">
        <f t="shared" si="108"/>
        <v>127.48722226263935</v>
      </c>
      <c r="AD229">
        <v>0</v>
      </c>
      <c r="AE229">
        <v>0</v>
      </c>
      <c r="AF229">
        <v>3</v>
      </c>
      <c r="AG229">
        <v>0</v>
      </c>
      <c r="AH229">
        <v>0</v>
      </c>
      <c r="AI229">
        <f t="shared" si="109"/>
        <v>1</v>
      </c>
      <c r="AJ229">
        <f t="shared" si="110"/>
        <v>0</v>
      </c>
      <c r="AK229">
        <f t="shared" si="111"/>
        <v>67997.23890020368</v>
      </c>
      <c r="AL229">
        <f t="shared" si="112"/>
        <v>1199.99774193548</v>
      </c>
      <c r="AM229">
        <f t="shared" si="113"/>
        <v>963.35816419358832</v>
      </c>
      <c r="AN229">
        <f t="shared" si="114"/>
        <v>0.80279998080645132</v>
      </c>
      <c r="AO229">
        <f t="shared" si="115"/>
        <v>0.22319996183870963</v>
      </c>
      <c r="AP229">
        <v>10</v>
      </c>
      <c r="AQ229">
        <v>1</v>
      </c>
      <c r="AR229" t="s">
        <v>235</v>
      </c>
      <c r="AS229">
        <v>1560438540.1612899</v>
      </c>
      <c r="AT229">
        <v>728.66951612903199</v>
      </c>
      <c r="AU229">
        <v>754.31803225806402</v>
      </c>
      <c r="AV229">
        <v>19.0405290322581</v>
      </c>
      <c r="AW229">
        <v>19.0433967741935</v>
      </c>
      <c r="AX229">
        <v>600.05538709677398</v>
      </c>
      <c r="AY229">
        <v>99.464787096774202</v>
      </c>
      <c r="AZ229">
        <v>0.100005103225806</v>
      </c>
      <c r="BA229">
        <v>22.908867741935499</v>
      </c>
      <c r="BB229">
        <v>23.454809677419401</v>
      </c>
      <c r="BC229">
        <v>23.376187096774199</v>
      </c>
      <c r="BD229">
        <v>0</v>
      </c>
      <c r="BE229">
        <v>0</v>
      </c>
      <c r="BF229">
        <v>12995.0935483871</v>
      </c>
      <c r="BG229">
        <v>1039.13709677419</v>
      </c>
      <c r="BH229">
        <v>20.297364516129001</v>
      </c>
      <c r="BI229">
        <v>1199.99774193548</v>
      </c>
      <c r="BJ229">
        <v>0.32999896774193499</v>
      </c>
      <c r="BK229">
        <v>0.32999793548387102</v>
      </c>
      <c r="BL229">
        <v>0.329998806451613</v>
      </c>
      <c r="BM229">
        <v>1.00044419354839E-2</v>
      </c>
      <c r="BN229">
        <v>23.291670967741901</v>
      </c>
      <c r="BO229">
        <v>17743.106451612901</v>
      </c>
      <c r="BP229">
        <v>1560432001.5</v>
      </c>
      <c r="BQ229" t="s">
        <v>236</v>
      </c>
      <c r="BR229">
        <v>1</v>
      </c>
      <c r="BS229">
        <v>-1.3480000000000001</v>
      </c>
      <c r="BT229">
        <v>2.1000000000000001E-2</v>
      </c>
      <c r="BU229">
        <v>400</v>
      </c>
      <c r="BV229">
        <v>19</v>
      </c>
      <c r="BW229">
        <v>0.05</v>
      </c>
      <c r="BX229">
        <v>0.02</v>
      </c>
      <c r="BY229">
        <v>15.3944168587612</v>
      </c>
      <c r="BZ229">
        <v>4.4126642162681397E-2</v>
      </c>
      <c r="CA229">
        <v>2.2749279690359898E-2</v>
      </c>
      <c r="CB229">
        <v>1</v>
      </c>
      <c r="CC229">
        <v>-25.652607317073201</v>
      </c>
      <c r="CD229">
        <v>-2.07261324041235E-2</v>
      </c>
      <c r="CE229">
        <v>3.80994551541858E-2</v>
      </c>
      <c r="CF229">
        <v>1</v>
      </c>
      <c r="CG229">
        <v>-2.1285075853658499E-3</v>
      </c>
      <c r="CH229">
        <v>-7.77601721602805E-2</v>
      </c>
      <c r="CI229">
        <v>8.0278323824165693E-3</v>
      </c>
      <c r="CJ229">
        <v>1</v>
      </c>
      <c r="CK229">
        <v>3</v>
      </c>
      <c r="CL229">
        <v>3</v>
      </c>
      <c r="CM229" t="s">
        <v>237</v>
      </c>
      <c r="CN229">
        <v>1.8608100000000001</v>
      </c>
      <c r="CO229">
        <v>1.8577399999999999</v>
      </c>
      <c r="CP229">
        <v>1.8605100000000001</v>
      </c>
      <c r="CQ229">
        <v>1.8533299999999999</v>
      </c>
      <c r="CR229">
        <v>1.85185</v>
      </c>
      <c r="CS229">
        <v>1.8527199999999999</v>
      </c>
      <c r="CT229">
        <v>1.8563799999999999</v>
      </c>
      <c r="CU229">
        <v>1.86267</v>
      </c>
      <c r="CV229" t="s">
        <v>238</v>
      </c>
      <c r="CW229" t="s">
        <v>19</v>
      </c>
      <c r="CX229" t="s">
        <v>19</v>
      </c>
      <c r="CY229" t="s">
        <v>19</v>
      </c>
      <c r="CZ229" t="s">
        <v>239</v>
      </c>
      <c r="DA229" t="s">
        <v>240</v>
      </c>
      <c r="DB229" t="s">
        <v>241</v>
      </c>
      <c r="DC229" t="s">
        <v>241</v>
      </c>
      <c r="DD229" t="s">
        <v>241</v>
      </c>
      <c r="DE229" t="s">
        <v>241</v>
      </c>
      <c r="DF229">
        <v>0</v>
      </c>
      <c r="DG229">
        <v>100</v>
      </c>
      <c r="DH229">
        <v>100</v>
      </c>
      <c r="DI229">
        <v>-1.3480000000000001</v>
      </c>
      <c r="DJ229">
        <v>2.1000000000000001E-2</v>
      </c>
      <c r="DK229">
        <v>3</v>
      </c>
      <c r="DL229">
        <v>636.82100000000003</v>
      </c>
      <c r="DM229">
        <v>290.32400000000001</v>
      </c>
      <c r="DN229">
        <v>22.999400000000001</v>
      </c>
      <c r="DO229">
        <v>23.656199999999998</v>
      </c>
      <c r="DP229">
        <v>30.0002</v>
      </c>
      <c r="DQ229">
        <v>23.733799999999999</v>
      </c>
      <c r="DR229">
        <v>23.747699999999998</v>
      </c>
      <c r="DS229">
        <v>32.860700000000001</v>
      </c>
      <c r="DT229">
        <v>23.6736</v>
      </c>
      <c r="DU229">
        <v>100</v>
      </c>
      <c r="DV229">
        <v>23</v>
      </c>
      <c r="DW229">
        <v>783.33</v>
      </c>
      <c r="DX229">
        <v>19</v>
      </c>
      <c r="DY229">
        <v>101.268</v>
      </c>
      <c r="DZ229">
        <v>105.24299999999999</v>
      </c>
    </row>
    <row r="230" spans="1:130" x14ac:dyDescent="0.25">
      <c r="A230">
        <v>231</v>
      </c>
      <c r="B230">
        <v>1560438552.5</v>
      </c>
      <c r="C230">
        <v>460</v>
      </c>
      <c r="D230" t="s">
        <v>670</v>
      </c>
      <c r="E230" t="s">
        <v>671</v>
      </c>
      <c r="G230">
        <v>1560438542.1612899</v>
      </c>
      <c r="H230">
        <f t="shared" si="87"/>
        <v>-3.182790584506762E-6</v>
      </c>
      <c r="I230">
        <f t="shared" si="88"/>
        <v>15.389859521266269</v>
      </c>
      <c r="J230">
        <f t="shared" si="89"/>
        <v>732.017258064516</v>
      </c>
      <c r="K230">
        <f t="shared" si="90"/>
        <v>79349.363250164795</v>
      </c>
      <c r="L230">
        <f t="shared" si="91"/>
        <v>7900.4210677406627</v>
      </c>
      <c r="M230">
        <f t="shared" si="92"/>
        <v>72.883314127295719</v>
      </c>
      <c r="N230">
        <f t="shared" si="93"/>
        <v>-3.1060304425654814E-4</v>
      </c>
      <c r="O230">
        <f t="shared" si="94"/>
        <v>3</v>
      </c>
      <c r="P230">
        <f t="shared" si="95"/>
        <v>-3.1061912413080805E-4</v>
      </c>
      <c r="Q230">
        <f t="shared" si="96"/>
        <v>-1.9413550784151294E-4</v>
      </c>
      <c r="R230">
        <f t="shared" si="97"/>
        <v>215.02161258497404</v>
      </c>
      <c r="S230">
        <f t="shared" si="98"/>
        <v>24.153520572243831</v>
      </c>
      <c r="T230">
        <f t="shared" si="99"/>
        <v>23.415720967741951</v>
      </c>
      <c r="U230">
        <f t="shared" si="100"/>
        <v>2.8914570263051176</v>
      </c>
      <c r="V230">
        <f t="shared" si="101"/>
        <v>67.603936965249602</v>
      </c>
      <c r="W230">
        <f t="shared" si="102"/>
        <v>1.8957803201268204</v>
      </c>
      <c r="X230">
        <f t="shared" si="103"/>
        <v>2.8042454407667217</v>
      </c>
      <c r="Y230">
        <f t="shared" si="104"/>
        <v>0.99567670617829718</v>
      </c>
      <c r="Z230">
        <f t="shared" si="105"/>
        <v>0.1403610647767482</v>
      </c>
      <c r="AA230">
        <f t="shared" si="106"/>
        <v>-81.938848838712389</v>
      </c>
      <c r="AB230">
        <f t="shared" si="107"/>
        <v>-5.6711343715980966</v>
      </c>
      <c r="AC230">
        <f t="shared" si="108"/>
        <v>127.5519904394403</v>
      </c>
      <c r="AD230">
        <v>0</v>
      </c>
      <c r="AE230">
        <v>0</v>
      </c>
      <c r="AF230">
        <v>3</v>
      </c>
      <c r="AG230">
        <v>0</v>
      </c>
      <c r="AH230">
        <v>0</v>
      </c>
      <c r="AI230">
        <f t="shared" si="109"/>
        <v>1</v>
      </c>
      <c r="AJ230">
        <f t="shared" si="110"/>
        <v>0</v>
      </c>
      <c r="AK230">
        <f t="shared" si="111"/>
        <v>67997.339897628437</v>
      </c>
      <c r="AL230">
        <f t="shared" si="112"/>
        <v>1199.9980645161299</v>
      </c>
      <c r="AM230">
        <f t="shared" si="113"/>
        <v>963.3584471612894</v>
      </c>
      <c r="AN230">
        <f t="shared" si="114"/>
        <v>0.80280000080645153</v>
      </c>
      <c r="AO230">
        <f t="shared" si="115"/>
        <v>0.22320000745161292</v>
      </c>
      <c r="AP230">
        <v>10</v>
      </c>
      <c r="AQ230">
        <v>1</v>
      </c>
      <c r="AR230" t="s">
        <v>235</v>
      </c>
      <c r="AS230">
        <v>1560438542.1612899</v>
      </c>
      <c r="AT230">
        <v>732.017258064516</v>
      </c>
      <c r="AU230">
        <v>757.66106451612904</v>
      </c>
      <c r="AV230">
        <v>19.040625806451601</v>
      </c>
      <c r="AW230">
        <v>19.045829032258101</v>
      </c>
      <c r="AX230">
        <v>600.048580645161</v>
      </c>
      <c r="AY230">
        <v>99.465012903225798</v>
      </c>
      <c r="AZ230">
        <v>0.100008719354839</v>
      </c>
      <c r="BA230">
        <v>22.909099999999999</v>
      </c>
      <c r="BB230">
        <v>23.456393548387101</v>
      </c>
      <c r="BC230">
        <v>23.3750483870968</v>
      </c>
      <c r="BD230">
        <v>0</v>
      </c>
      <c r="BE230">
        <v>0</v>
      </c>
      <c r="BF230">
        <v>12995.0935483871</v>
      </c>
      <c r="BG230">
        <v>1039.1432258064499</v>
      </c>
      <c r="BH230">
        <v>20.173325806451601</v>
      </c>
      <c r="BI230">
        <v>1199.9980645161299</v>
      </c>
      <c r="BJ230">
        <v>0.32999858064516102</v>
      </c>
      <c r="BK230">
        <v>0.32999848387096797</v>
      </c>
      <c r="BL230">
        <v>0.329998806451613</v>
      </c>
      <c r="BM230">
        <v>1.00043903225806E-2</v>
      </c>
      <c r="BN230">
        <v>23.2446290322581</v>
      </c>
      <c r="BO230">
        <v>17743.103225806499</v>
      </c>
      <c r="BP230">
        <v>1560432001.5</v>
      </c>
      <c r="BQ230" t="s">
        <v>236</v>
      </c>
      <c r="BR230">
        <v>1</v>
      </c>
      <c r="BS230">
        <v>-1.3480000000000001</v>
      </c>
      <c r="BT230">
        <v>2.1000000000000001E-2</v>
      </c>
      <c r="BU230">
        <v>400</v>
      </c>
      <c r="BV230">
        <v>19</v>
      </c>
      <c r="BW230">
        <v>0.05</v>
      </c>
      <c r="BX230">
        <v>0.02</v>
      </c>
      <c r="BY230">
        <v>15.3896840103058</v>
      </c>
      <c r="BZ230">
        <v>3.3907419461286503E-2</v>
      </c>
      <c r="CA230">
        <v>2.35215973133155E-2</v>
      </c>
      <c r="CB230">
        <v>1</v>
      </c>
      <c r="CC230">
        <v>-25.643656097560999</v>
      </c>
      <c r="CD230">
        <v>-1.1830662020901999E-2</v>
      </c>
      <c r="CE230">
        <v>3.87722496235198E-2</v>
      </c>
      <c r="CF230">
        <v>1</v>
      </c>
      <c r="CG230">
        <v>-4.48133929268293E-3</v>
      </c>
      <c r="CH230">
        <v>-6.5562432564472195E-2</v>
      </c>
      <c r="CI230">
        <v>6.9064294830087601E-3</v>
      </c>
      <c r="CJ230">
        <v>1</v>
      </c>
      <c r="CK230">
        <v>3</v>
      </c>
      <c r="CL230">
        <v>3</v>
      </c>
      <c r="CM230" t="s">
        <v>237</v>
      </c>
      <c r="CN230">
        <v>1.8608100000000001</v>
      </c>
      <c r="CO230">
        <v>1.8577600000000001</v>
      </c>
      <c r="CP230">
        <v>1.8605</v>
      </c>
      <c r="CQ230">
        <v>1.8533299999999999</v>
      </c>
      <c r="CR230">
        <v>1.8518600000000001</v>
      </c>
      <c r="CS230">
        <v>1.85273</v>
      </c>
      <c r="CT230">
        <v>1.8563799999999999</v>
      </c>
      <c r="CU230">
        <v>1.86267</v>
      </c>
      <c r="CV230" t="s">
        <v>238</v>
      </c>
      <c r="CW230" t="s">
        <v>19</v>
      </c>
      <c r="CX230" t="s">
        <v>19</v>
      </c>
      <c r="CY230" t="s">
        <v>19</v>
      </c>
      <c r="CZ230" t="s">
        <v>239</v>
      </c>
      <c r="DA230" t="s">
        <v>240</v>
      </c>
      <c r="DB230" t="s">
        <v>241</v>
      </c>
      <c r="DC230" t="s">
        <v>241</v>
      </c>
      <c r="DD230" t="s">
        <v>241</v>
      </c>
      <c r="DE230" t="s">
        <v>241</v>
      </c>
      <c r="DF230">
        <v>0</v>
      </c>
      <c r="DG230">
        <v>100</v>
      </c>
      <c r="DH230">
        <v>100</v>
      </c>
      <c r="DI230">
        <v>-1.3480000000000001</v>
      </c>
      <c r="DJ230">
        <v>2.1000000000000001E-2</v>
      </c>
      <c r="DK230">
        <v>3</v>
      </c>
      <c r="DL230">
        <v>637.43399999999997</v>
      </c>
      <c r="DM230">
        <v>290.31599999999997</v>
      </c>
      <c r="DN230">
        <v>22.999500000000001</v>
      </c>
      <c r="DO230">
        <v>23.6572</v>
      </c>
      <c r="DP230">
        <v>30.0001</v>
      </c>
      <c r="DQ230">
        <v>23.7348</v>
      </c>
      <c r="DR230">
        <v>23.7483</v>
      </c>
      <c r="DS230">
        <v>32.947400000000002</v>
      </c>
      <c r="DT230">
        <v>23.6736</v>
      </c>
      <c r="DU230">
        <v>100</v>
      </c>
      <c r="DV230">
        <v>23</v>
      </c>
      <c r="DW230">
        <v>783.33</v>
      </c>
      <c r="DX230">
        <v>19</v>
      </c>
      <c r="DY230">
        <v>101.268</v>
      </c>
      <c r="DZ230">
        <v>105.24299999999999</v>
      </c>
    </row>
    <row r="231" spans="1:130" x14ac:dyDescent="0.25">
      <c r="A231">
        <v>232</v>
      </c>
      <c r="B231">
        <v>1560438554.5</v>
      </c>
      <c r="C231">
        <v>462</v>
      </c>
      <c r="D231" t="s">
        <v>672</v>
      </c>
      <c r="E231" t="s">
        <v>673</v>
      </c>
      <c r="G231">
        <v>1560438544.1612899</v>
      </c>
      <c r="H231">
        <f t="shared" si="87"/>
        <v>-4.5679760731299493E-6</v>
      </c>
      <c r="I231">
        <f t="shared" si="88"/>
        <v>15.387171376693587</v>
      </c>
      <c r="J231">
        <f t="shared" si="89"/>
        <v>735.36445161290305</v>
      </c>
      <c r="K231">
        <f t="shared" si="90"/>
        <v>55506.303263084388</v>
      </c>
      <c r="L231">
        <f t="shared" si="91"/>
        <v>5526.4883227341625</v>
      </c>
      <c r="M231">
        <f t="shared" si="92"/>
        <v>73.216604527424096</v>
      </c>
      <c r="N231">
        <f t="shared" si="93"/>
        <v>-4.4571799104174665E-4</v>
      </c>
      <c r="O231">
        <f t="shared" si="94"/>
        <v>3</v>
      </c>
      <c r="P231">
        <f t="shared" si="95"/>
        <v>-4.4575110425619562E-4</v>
      </c>
      <c r="Q231">
        <f t="shared" si="96"/>
        <v>-2.7859146495551578E-4</v>
      </c>
      <c r="R231">
        <f t="shared" si="97"/>
        <v>215.02193509875107</v>
      </c>
      <c r="S231">
        <f t="shared" si="98"/>
        <v>24.154820132284524</v>
      </c>
      <c r="T231">
        <f t="shared" si="99"/>
        <v>23.4167177419355</v>
      </c>
      <c r="U231">
        <f t="shared" si="100"/>
        <v>2.8916309263183768</v>
      </c>
      <c r="V231">
        <f t="shared" si="101"/>
        <v>67.602084706439655</v>
      </c>
      <c r="W231">
        <f t="shared" si="102"/>
        <v>1.8958369041900325</v>
      </c>
      <c r="X231">
        <f t="shared" si="103"/>
        <v>2.8044059771568528</v>
      </c>
      <c r="Y231">
        <f t="shared" si="104"/>
        <v>0.99579402212834434</v>
      </c>
      <c r="Z231">
        <f t="shared" si="105"/>
        <v>0.20144774482503078</v>
      </c>
      <c r="AA231">
        <f t="shared" si="106"/>
        <v>-81.947196503232277</v>
      </c>
      <c r="AB231">
        <f t="shared" si="107"/>
        <v>-5.671767913483543</v>
      </c>
      <c r="AC231">
        <f t="shared" si="108"/>
        <v>127.60441842686029</v>
      </c>
      <c r="AD231">
        <v>0</v>
      </c>
      <c r="AE231">
        <v>0</v>
      </c>
      <c r="AF231">
        <v>3</v>
      </c>
      <c r="AG231">
        <v>0</v>
      </c>
      <c r="AH231">
        <v>0</v>
      </c>
      <c r="AI231">
        <f t="shared" si="109"/>
        <v>1</v>
      </c>
      <c r="AJ231">
        <f t="shared" si="110"/>
        <v>0</v>
      </c>
      <c r="AK231">
        <f t="shared" si="111"/>
        <v>68000.189042021593</v>
      </c>
      <c r="AL231">
        <f t="shared" si="112"/>
        <v>1199.9996774193501</v>
      </c>
      <c r="AM231">
        <f t="shared" si="113"/>
        <v>963.35967561291727</v>
      </c>
      <c r="AN231">
        <f t="shared" si="114"/>
        <v>0.80279994548387124</v>
      </c>
      <c r="AO231">
        <f t="shared" si="115"/>
        <v>0.2232000576129034</v>
      </c>
      <c r="AP231">
        <v>10</v>
      </c>
      <c r="AQ231">
        <v>1</v>
      </c>
      <c r="AR231" t="s">
        <v>235</v>
      </c>
      <c r="AS231">
        <v>1560438544.1612899</v>
      </c>
      <c r="AT231">
        <v>735.36445161290305</v>
      </c>
      <c r="AU231">
        <v>761.00212903225804</v>
      </c>
      <c r="AV231">
        <v>19.041187096774198</v>
      </c>
      <c r="AW231">
        <v>19.048654838709702</v>
      </c>
      <c r="AX231">
        <v>600.04703225806497</v>
      </c>
      <c r="AY231">
        <v>99.465067741935499</v>
      </c>
      <c r="AZ231">
        <v>9.9990599999999999E-2</v>
      </c>
      <c r="BA231">
        <v>22.910045161290299</v>
      </c>
      <c r="BB231">
        <v>23.457335483870999</v>
      </c>
      <c r="BC231">
        <v>23.376100000000001</v>
      </c>
      <c r="BD231">
        <v>0</v>
      </c>
      <c r="BE231">
        <v>0</v>
      </c>
      <c r="BF231">
        <v>12995.7387096774</v>
      </c>
      <c r="BG231">
        <v>1039.1496774193499</v>
      </c>
      <c r="BH231">
        <v>20.077287096774199</v>
      </c>
      <c r="BI231">
        <v>1199.9996774193501</v>
      </c>
      <c r="BJ231">
        <v>0.32999777419354798</v>
      </c>
      <c r="BK231">
        <v>0.32999890322580699</v>
      </c>
      <c r="BL231">
        <v>0.32999922580645202</v>
      </c>
      <c r="BM231">
        <v>1.00043419354839E-2</v>
      </c>
      <c r="BN231">
        <v>23.204306451612901</v>
      </c>
      <c r="BO231">
        <v>17743.119354838698</v>
      </c>
      <c r="BP231">
        <v>1560432001.5</v>
      </c>
      <c r="BQ231" t="s">
        <v>236</v>
      </c>
      <c r="BR231">
        <v>1</v>
      </c>
      <c r="BS231">
        <v>-1.3480000000000001</v>
      </c>
      <c r="BT231">
        <v>2.1000000000000001E-2</v>
      </c>
      <c r="BU231">
        <v>400</v>
      </c>
      <c r="BV231">
        <v>19</v>
      </c>
      <c r="BW231">
        <v>0.05</v>
      </c>
      <c r="BX231">
        <v>0.02</v>
      </c>
      <c r="BY231">
        <v>15.388749670370601</v>
      </c>
      <c r="BZ231">
        <v>-9.1269478626554601E-2</v>
      </c>
      <c r="CA231">
        <v>2.5236595874688201E-2</v>
      </c>
      <c r="CB231">
        <v>1</v>
      </c>
      <c r="CC231">
        <v>-25.639148780487801</v>
      </c>
      <c r="CD231">
        <v>0.237850871080171</v>
      </c>
      <c r="CE231">
        <v>4.6760015866963198E-2</v>
      </c>
      <c r="CF231">
        <v>1</v>
      </c>
      <c r="CG231">
        <v>-6.76922880487805E-3</v>
      </c>
      <c r="CH231">
        <v>-5.3513506139367902E-2</v>
      </c>
      <c r="CI231">
        <v>5.6237333300628699E-3</v>
      </c>
      <c r="CJ231">
        <v>1</v>
      </c>
      <c r="CK231">
        <v>3</v>
      </c>
      <c r="CL231">
        <v>3</v>
      </c>
      <c r="CM231" t="s">
        <v>237</v>
      </c>
      <c r="CN231">
        <v>1.8608100000000001</v>
      </c>
      <c r="CO231">
        <v>1.8577600000000001</v>
      </c>
      <c r="CP231">
        <v>1.8605100000000001</v>
      </c>
      <c r="CQ231">
        <v>1.8533299999999999</v>
      </c>
      <c r="CR231">
        <v>1.85185</v>
      </c>
      <c r="CS231">
        <v>1.85273</v>
      </c>
      <c r="CT231">
        <v>1.8563799999999999</v>
      </c>
      <c r="CU231">
        <v>1.86267</v>
      </c>
      <c r="CV231" t="s">
        <v>238</v>
      </c>
      <c r="CW231" t="s">
        <v>19</v>
      </c>
      <c r="CX231" t="s">
        <v>19</v>
      </c>
      <c r="CY231" t="s">
        <v>19</v>
      </c>
      <c r="CZ231" t="s">
        <v>239</v>
      </c>
      <c r="DA231" t="s">
        <v>240</v>
      </c>
      <c r="DB231" t="s">
        <v>241</v>
      </c>
      <c r="DC231" t="s">
        <v>241</v>
      </c>
      <c r="DD231" t="s">
        <v>241</v>
      </c>
      <c r="DE231" t="s">
        <v>241</v>
      </c>
      <c r="DF231">
        <v>0</v>
      </c>
      <c r="DG231">
        <v>100</v>
      </c>
      <c r="DH231">
        <v>100</v>
      </c>
      <c r="DI231">
        <v>-1.3480000000000001</v>
      </c>
      <c r="DJ231">
        <v>2.1000000000000001E-2</v>
      </c>
      <c r="DK231">
        <v>3</v>
      </c>
      <c r="DL231">
        <v>637.048</v>
      </c>
      <c r="DM231">
        <v>290.55399999999997</v>
      </c>
      <c r="DN231">
        <v>22.999500000000001</v>
      </c>
      <c r="DO231">
        <v>23.658200000000001</v>
      </c>
      <c r="DP231">
        <v>30.0001</v>
      </c>
      <c r="DQ231">
        <v>23.735800000000001</v>
      </c>
      <c r="DR231">
        <v>23.749199999999998</v>
      </c>
      <c r="DS231">
        <v>33.0762</v>
      </c>
      <c r="DT231">
        <v>23.6736</v>
      </c>
      <c r="DU231">
        <v>100</v>
      </c>
      <c r="DV231">
        <v>23</v>
      </c>
      <c r="DW231">
        <v>788.33</v>
      </c>
      <c r="DX231">
        <v>19</v>
      </c>
      <c r="DY231">
        <v>101.268</v>
      </c>
      <c r="DZ231">
        <v>105.24299999999999</v>
      </c>
    </row>
    <row r="232" spans="1:130" x14ac:dyDescent="0.25">
      <c r="A232">
        <v>233</v>
      </c>
      <c r="B232">
        <v>1560438556.5</v>
      </c>
      <c r="C232">
        <v>464</v>
      </c>
      <c r="D232" t="s">
        <v>674</v>
      </c>
      <c r="E232" t="s">
        <v>675</v>
      </c>
      <c r="G232">
        <v>1560438546.1612899</v>
      </c>
      <c r="H232">
        <f t="shared" si="87"/>
        <v>-5.7637790342196642E-6</v>
      </c>
      <c r="I232">
        <f t="shared" si="88"/>
        <v>15.382545130060286</v>
      </c>
      <c r="J232">
        <f t="shared" si="89"/>
        <v>738.71061290322598</v>
      </c>
      <c r="K232">
        <f t="shared" si="90"/>
        <v>44138.886018180172</v>
      </c>
      <c r="L232">
        <f t="shared" si="91"/>
        <v>4394.688710656168</v>
      </c>
      <c r="M232">
        <f t="shared" si="92"/>
        <v>73.549730947685433</v>
      </c>
      <c r="N232">
        <f t="shared" si="93"/>
        <v>-5.6228303251987721E-4</v>
      </c>
      <c r="O232">
        <f t="shared" si="94"/>
        <v>3</v>
      </c>
      <c r="P232">
        <f t="shared" si="95"/>
        <v>-5.6233573115991231E-4</v>
      </c>
      <c r="Q232">
        <f t="shared" si="96"/>
        <v>-3.5145509695155462E-4</v>
      </c>
      <c r="R232">
        <f t="shared" si="97"/>
        <v>215.02186301633435</v>
      </c>
      <c r="S232">
        <f t="shared" si="98"/>
        <v>24.156733080513419</v>
      </c>
      <c r="T232">
        <f t="shared" si="99"/>
        <v>23.418324193548401</v>
      </c>
      <c r="U232">
        <f t="shared" si="100"/>
        <v>2.8919112116104513</v>
      </c>
      <c r="V232">
        <f t="shared" si="101"/>
        <v>67.599012708129308</v>
      </c>
      <c r="W232">
        <f t="shared" si="102"/>
        <v>1.8959355844623647</v>
      </c>
      <c r="X232">
        <f t="shared" si="103"/>
        <v>2.8046794006421392</v>
      </c>
      <c r="Y232">
        <f t="shared" si="104"/>
        <v>0.99597562714808663</v>
      </c>
      <c r="Z232">
        <f t="shared" si="105"/>
        <v>0.25418265540908719</v>
      </c>
      <c r="AA232">
        <f t="shared" si="106"/>
        <v>-81.946674774191891</v>
      </c>
      <c r="AB232">
        <f t="shared" si="107"/>
        <v>-5.6718241903461237</v>
      </c>
      <c r="AC232">
        <f t="shared" si="108"/>
        <v>127.65754670720544</v>
      </c>
      <c r="AD232">
        <v>0</v>
      </c>
      <c r="AE232">
        <v>0</v>
      </c>
      <c r="AF232">
        <v>3</v>
      </c>
      <c r="AG232">
        <v>0</v>
      </c>
      <c r="AH232">
        <v>0</v>
      </c>
      <c r="AI232">
        <f t="shared" si="109"/>
        <v>1</v>
      </c>
      <c r="AJ232">
        <f t="shared" si="110"/>
        <v>0</v>
      </c>
      <c r="AK232">
        <f t="shared" si="111"/>
        <v>68002.894960852005</v>
      </c>
      <c r="AL232">
        <f t="shared" si="112"/>
        <v>1199.9993548387099</v>
      </c>
      <c r="AM232">
        <f t="shared" si="113"/>
        <v>963.35929780655135</v>
      </c>
      <c r="AN232">
        <f t="shared" si="114"/>
        <v>0.80279984645161329</v>
      </c>
      <c r="AO232">
        <f t="shared" si="115"/>
        <v>0.22320007032258082</v>
      </c>
      <c r="AP232">
        <v>10</v>
      </c>
      <c r="AQ232">
        <v>1</v>
      </c>
      <c r="AR232" t="s">
        <v>235</v>
      </c>
      <c r="AS232">
        <v>1560438546.1612899</v>
      </c>
      <c r="AT232">
        <v>738.71061290322598</v>
      </c>
      <c r="AU232">
        <v>764.33893548387096</v>
      </c>
      <c r="AV232">
        <v>19.0421870967742</v>
      </c>
      <c r="AW232">
        <v>19.0516096774194</v>
      </c>
      <c r="AX232">
        <v>600.05048387096804</v>
      </c>
      <c r="AY232">
        <v>99.465025806451607</v>
      </c>
      <c r="AZ232">
        <v>9.9986070967741897E-2</v>
      </c>
      <c r="BA232">
        <v>22.911654838709701</v>
      </c>
      <c r="BB232">
        <v>23.458132258064499</v>
      </c>
      <c r="BC232">
        <v>23.378516129032299</v>
      </c>
      <c r="BD232">
        <v>0</v>
      </c>
      <c r="BE232">
        <v>0</v>
      </c>
      <c r="BF232">
        <v>12996.4</v>
      </c>
      <c r="BG232">
        <v>1039.1519354838699</v>
      </c>
      <c r="BH232">
        <v>20.003599999999999</v>
      </c>
      <c r="BI232">
        <v>1199.9993548387099</v>
      </c>
      <c r="BJ232">
        <v>0.32999725806451602</v>
      </c>
      <c r="BK232">
        <v>0.32999916129032297</v>
      </c>
      <c r="BL232">
        <v>0.32999941935483901</v>
      </c>
      <c r="BM232">
        <v>1.00043225806452E-2</v>
      </c>
      <c r="BN232">
        <v>23.168016129032299</v>
      </c>
      <c r="BO232">
        <v>17743.1129032258</v>
      </c>
      <c r="BP232">
        <v>1560432001.5</v>
      </c>
      <c r="BQ232" t="s">
        <v>236</v>
      </c>
      <c r="BR232">
        <v>1</v>
      </c>
      <c r="BS232">
        <v>-1.3480000000000001</v>
      </c>
      <c r="BT232">
        <v>2.1000000000000001E-2</v>
      </c>
      <c r="BU232">
        <v>400</v>
      </c>
      <c r="BV232">
        <v>19</v>
      </c>
      <c r="BW232">
        <v>0.05</v>
      </c>
      <c r="BX232">
        <v>0.02</v>
      </c>
      <c r="BY232">
        <v>15.387032190246799</v>
      </c>
      <c r="BZ232">
        <v>-0.14580757597660299</v>
      </c>
      <c r="CA232">
        <v>2.7046360827492399E-2</v>
      </c>
      <c r="CB232">
        <v>1</v>
      </c>
      <c r="CC232">
        <v>-25.635156097561001</v>
      </c>
      <c r="CD232">
        <v>0.32468571428568699</v>
      </c>
      <c r="CE232">
        <v>4.9730895578250597E-2</v>
      </c>
      <c r="CF232">
        <v>1</v>
      </c>
      <c r="CG232">
        <v>-8.80390295121951E-3</v>
      </c>
      <c r="CH232">
        <v>-4.5530250585365598E-2</v>
      </c>
      <c r="CI232">
        <v>4.6986102605031501E-3</v>
      </c>
      <c r="CJ232">
        <v>1</v>
      </c>
      <c r="CK232">
        <v>3</v>
      </c>
      <c r="CL232">
        <v>3</v>
      </c>
      <c r="CM232" t="s">
        <v>237</v>
      </c>
      <c r="CN232">
        <v>1.8608100000000001</v>
      </c>
      <c r="CO232">
        <v>1.8577600000000001</v>
      </c>
      <c r="CP232">
        <v>1.8605100000000001</v>
      </c>
      <c r="CQ232">
        <v>1.8533299999999999</v>
      </c>
      <c r="CR232">
        <v>1.8518399999999999</v>
      </c>
      <c r="CS232">
        <v>1.8527199999999999</v>
      </c>
      <c r="CT232">
        <v>1.8563799999999999</v>
      </c>
      <c r="CU232">
        <v>1.86266</v>
      </c>
      <c r="CV232" t="s">
        <v>238</v>
      </c>
      <c r="CW232" t="s">
        <v>19</v>
      </c>
      <c r="CX232" t="s">
        <v>19</v>
      </c>
      <c r="CY232" t="s">
        <v>19</v>
      </c>
      <c r="CZ232" t="s">
        <v>239</v>
      </c>
      <c r="DA232" t="s">
        <v>240</v>
      </c>
      <c r="DB232" t="s">
        <v>241</v>
      </c>
      <c r="DC232" t="s">
        <v>241</v>
      </c>
      <c r="DD232" t="s">
        <v>241</v>
      </c>
      <c r="DE232" t="s">
        <v>241</v>
      </c>
      <c r="DF232">
        <v>0</v>
      </c>
      <c r="DG232">
        <v>100</v>
      </c>
      <c r="DH232">
        <v>100</v>
      </c>
      <c r="DI232">
        <v>-1.3480000000000001</v>
      </c>
      <c r="DJ232">
        <v>2.1000000000000001E-2</v>
      </c>
      <c r="DK232">
        <v>3</v>
      </c>
      <c r="DL232">
        <v>636.89400000000001</v>
      </c>
      <c r="DM232">
        <v>290.50400000000002</v>
      </c>
      <c r="DN232">
        <v>22.999600000000001</v>
      </c>
      <c r="DO232">
        <v>23.659099999999999</v>
      </c>
      <c r="DP232">
        <v>30.000299999999999</v>
      </c>
      <c r="DQ232">
        <v>23.7363</v>
      </c>
      <c r="DR232">
        <v>23.7502</v>
      </c>
      <c r="DS232">
        <v>33.201300000000003</v>
      </c>
      <c r="DT232">
        <v>23.6736</v>
      </c>
      <c r="DU232">
        <v>100</v>
      </c>
      <c r="DV232">
        <v>23</v>
      </c>
      <c r="DW232">
        <v>793.33</v>
      </c>
      <c r="DX232">
        <v>19</v>
      </c>
      <c r="DY232">
        <v>101.268</v>
      </c>
      <c r="DZ232">
        <v>105.24299999999999</v>
      </c>
    </row>
    <row r="233" spans="1:130" x14ac:dyDescent="0.25">
      <c r="A233">
        <v>234</v>
      </c>
      <c r="B233">
        <v>1560438558.5</v>
      </c>
      <c r="C233">
        <v>466</v>
      </c>
      <c r="D233" t="s">
        <v>676</v>
      </c>
      <c r="E233" t="s">
        <v>677</v>
      </c>
      <c r="G233">
        <v>1560438548.1612899</v>
      </c>
      <c r="H233">
        <f t="shared" si="87"/>
        <v>-6.6398375688172583E-6</v>
      </c>
      <c r="I233">
        <f t="shared" si="88"/>
        <v>15.376783172064426</v>
      </c>
      <c r="J233">
        <f t="shared" si="89"/>
        <v>742.05783870967696</v>
      </c>
      <c r="K233">
        <f t="shared" si="90"/>
        <v>38405.971950290783</v>
      </c>
      <c r="L233">
        <f t="shared" si="91"/>
        <v>3823.8884981584984</v>
      </c>
      <c r="M233">
        <f t="shared" si="92"/>
        <v>73.882948154077468</v>
      </c>
      <c r="N233">
        <f t="shared" si="93"/>
        <v>-6.4763978303476863E-4</v>
      </c>
      <c r="O233">
        <f t="shared" si="94"/>
        <v>3</v>
      </c>
      <c r="P233">
        <f t="shared" si="95"/>
        <v>-6.47709696796019E-4</v>
      </c>
      <c r="Q233">
        <f t="shared" si="96"/>
        <v>-4.0481227860242921E-4</v>
      </c>
      <c r="R233">
        <f t="shared" si="97"/>
        <v>215.02165179984763</v>
      </c>
      <c r="S233">
        <f t="shared" si="98"/>
        <v>24.158998798810376</v>
      </c>
      <c r="T233">
        <f t="shared" si="99"/>
        <v>23.419920967741902</v>
      </c>
      <c r="U233">
        <f t="shared" si="100"/>
        <v>2.8921898319840631</v>
      </c>
      <c r="V233">
        <f t="shared" si="101"/>
        <v>67.595323632187927</v>
      </c>
      <c r="W233">
        <f t="shared" si="102"/>
        <v>1.8960669637440359</v>
      </c>
      <c r="X233">
        <f t="shared" si="103"/>
        <v>2.8050268300530123</v>
      </c>
      <c r="Y233">
        <f t="shared" si="104"/>
        <v>0.99612286824002716</v>
      </c>
      <c r="Z233">
        <f t="shared" si="105"/>
        <v>0.29281683678484111</v>
      </c>
      <c r="AA233">
        <f t="shared" si="106"/>
        <v>-81.874154438704494</v>
      </c>
      <c r="AB233">
        <f t="shared" si="107"/>
        <v>-5.6669093171613527</v>
      </c>
      <c r="AC233">
        <f t="shared" si="108"/>
        <v>127.77340488076663</v>
      </c>
      <c r="AD233">
        <v>0</v>
      </c>
      <c r="AE233">
        <v>0</v>
      </c>
      <c r="AF233">
        <v>3</v>
      </c>
      <c r="AG233">
        <v>0</v>
      </c>
      <c r="AH233">
        <v>0</v>
      </c>
      <c r="AI233">
        <f t="shared" si="109"/>
        <v>1</v>
      </c>
      <c r="AJ233">
        <f t="shared" si="110"/>
        <v>0</v>
      </c>
      <c r="AK233">
        <f t="shared" si="111"/>
        <v>68005.290612746496</v>
      </c>
      <c r="AL233">
        <f t="shared" si="112"/>
        <v>1199.9983870967701</v>
      </c>
      <c r="AM233">
        <f t="shared" si="113"/>
        <v>963.35837071012327</v>
      </c>
      <c r="AN233">
        <f t="shared" si="114"/>
        <v>0.80279972129032229</v>
      </c>
      <c r="AO233">
        <f t="shared" si="115"/>
        <v>0.22320006587096769</v>
      </c>
      <c r="AP233">
        <v>10</v>
      </c>
      <c r="AQ233">
        <v>1</v>
      </c>
      <c r="AR233" t="s">
        <v>235</v>
      </c>
      <c r="AS233">
        <v>1560438548.1612899</v>
      </c>
      <c r="AT233">
        <v>742.05783870967696</v>
      </c>
      <c r="AU233">
        <v>767.675677419355</v>
      </c>
      <c r="AV233">
        <v>19.043519354838701</v>
      </c>
      <c r="AW233">
        <v>19.054374193548401</v>
      </c>
      <c r="AX233">
        <v>600.04499999999996</v>
      </c>
      <c r="AY233">
        <v>99.464964516129001</v>
      </c>
      <c r="AZ233">
        <v>9.9980829032258106E-2</v>
      </c>
      <c r="BA233">
        <v>22.913699999999999</v>
      </c>
      <c r="BB233">
        <v>23.459464516129</v>
      </c>
      <c r="BC233">
        <v>23.380377419354801</v>
      </c>
      <c r="BD233">
        <v>0</v>
      </c>
      <c r="BE233">
        <v>0</v>
      </c>
      <c r="BF233">
        <v>12997.0193548387</v>
      </c>
      <c r="BG233">
        <v>1039.1535483871</v>
      </c>
      <c r="BH233">
        <v>19.929506451612902</v>
      </c>
      <c r="BI233">
        <v>1199.9983870967701</v>
      </c>
      <c r="BJ233">
        <v>0.32999690322580599</v>
      </c>
      <c r="BK233">
        <v>0.329999516129032</v>
      </c>
      <c r="BL233">
        <v>0.32999935483871001</v>
      </c>
      <c r="BM233">
        <v>1.00042967741935E-2</v>
      </c>
      <c r="BN233">
        <v>23.138448387096801</v>
      </c>
      <c r="BO233">
        <v>17743.096774193498</v>
      </c>
      <c r="BP233">
        <v>1560432001.5</v>
      </c>
      <c r="BQ233" t="s">
        <v>236</v>
      </c>
      <c r="BR233">
        <v>1</v>
      </c>
      <c r="BS233">
        <v>-1.3480000000000001</v>
      </c>
      <c r="BT233">
        <v>2.1000000000000001E-2</v>
      </c>
      <c r="BU233">
        <v>400</v>
      </c>
      <c r="BV233">
        <v>19</v>
      </c>
      <c r="BW233">
        <v>0.05</v>
      </c>
      <c r="BX233">
        <v>0.02</v>
      </c>
      <c r="BY233">
        <v>15.380244083364399</v>
      </c>
      <c r="BZ233">
        <v>-0.19326791816060501</v>
      </c>
      <c r="CA233">
        <v>2.9941461085736001E-2</v>
      </c>
      <c r="CB233">
        <v>1</v>
      </c>
      <c r="CC233">
        <v>-25.621931707317099</v>
      </c>
      <c r="CD233">
        <v>0.35355261324043502</v>
      </c>
      <c r="CE233">
        <v>5.2849664553585501E-2</v>
      </c>
      <c r="CF233">
        <v>1</v>
      </c>
      <c r="CG233">
        <v>-1.04533434146341E-2</v>
      </c>
      <c r="CH233">
        <v>-3.8069541533101298E-2</v>
      </c>
      <c r="CI233">
        <v>3.8605502551974898E-3</v>
      </c>
      <c r="CJ233">
        <v>1</v>
      </c>
      <c r="CK233">
        <v>3</v>
      </c>
      <c r="CL233">
        <v>3</v>
      </c>
      <c r="CM233" t="s">
        <v>237</v>
      </c>
      <c r="CN233">
        <v>1.8608100000000001</v>
      </c>
      <c r="CO233">
        <v>1.8577600000000001</v>
      </c>
      <c r="CP233">
        <v>1.8605</v>
      </c>
      <c r="CQ233">
        <v>1.8533299999999999</v>
      </c>
      <c r="CR233">
        <v>1.8518600000000001</v>
      </c>
      <c r="CS233">
        <v>1.8527199999999999</v>
      </c>
      <c r="CT233">
        <v>1.85639</v>
      </c>
      <c r="CU233">
        <v>1.86266</v>
      </c>
      <c r="CV233" t="s">
        <v>238</v>
      </c>
      <c r="CW233" t="s">
        <v>19</v>
      </c>
      <c r="CX233" t="s">
        <v>19</v>
      </c>
      <c r="CY233" t="s">
        <v>19</v>
      </c>
      <c r="CZ233" t="s">
        <v>239</v>
      </c>
      <c r="DA233" t="s">
        <v>240</v>
      </c>
      <c r="DB233" t="s">
        <v>241</v>
      </c>
      <c r="DC233" t="s">
        <v>241</v>
      </c>
      <c r="DD233" t="s">
        <v>241</v>
      </c>
      <c r="DE233" t="s">
        <v>241</v>
      </c>
      <c r="DF233">
        <v>0</v>
      </c>
      <c r="DG233">
        <v>100</v>
      </c>
      <c r="DH233">
        <v>100</v>
      </c>
      <c r="DI233">
        <v>-1.3480000000000001</v>
      </c>
      <c r="DJ233">
        <v>2.1000000000000001E-2</v>
      </c>
      <c r="DK233">
        <v>3</v>
      </c>
      <c r="DL233">
        <v>637.52499999999998</v>
      </c>
      <c r="DM233">
        <v>290.40699999999998</v>
      </c>
      <c r="DN233">
        <v>22.999700000000001</v>
      </c>
      <c r="DO233">
        <v>23.6601</v>
      </c>
      <c r="DP233">
        <v>30.000399999999999</v>
      </c>
      <c r="DQ233">
        <v>23.737300000000001</v>
      </c>
      <c r="DR233">
        <v>23.750699999999998</v>
      </c>
      <c r="DS233">
        <v>33.287799999999997</v>
      </c>
      <c r="DT233">
        <v>23.6736</v>
      </c>
      <c r="DU233">
        <v>100</v>
      </c>
      <c r="DV233">
        <v>23</v>
      </c>
      <c r="DW233">
        <v>793.33</v>
      </c>
      <c r="DX233">
        <v>19</v>
      </c>
      <c r="DY233">
        <v>101.268</v>
      </c>
      <c r="DZ233">
        <v>105.24299999999999</v>
      </c>
    </row>
    <row r="234" spans="1:130" x14ac:dyDescent="0.25">
      <c r="A234">
        <v>235</v>
      </c>
      <c r="B234">
        <v>1560438560.5</v>
      </c>
      <c r="C234">
        <v>468</v>
      </c>
      <c r="D234" t="s">
        <v>678</v>
      </c>
      <c r="E234" t="s">
        <v>679</v>
      </c>
      <c r="G234">
        <v>1560438550.1612899</v>
      </c>
      <c r="H234">
        <f t="shared" si="87"/>
        <v>-7.1883630251040924E-6</v>
      </c>
      <c r="I234">
        <f t="shared" si="88"/>
        <v>15.368559297086835</v>
      </c>
      <c r="J234">
        <f t="shared" si="89"/>
        <v>745.401903225806</v>
      </c>
      <c r="K234">
        <f t="shared" si="90"/>
        <v>35518.083823893059</v>
      </c>
      <c r="L234">
        <f t="shared" si="91"/>
        <v>3536.354717441669</v>
      </c>
      <c r="M234">
        <f t="shared" si="92"/>
        <v>74.215871270885771</v>
      </c>
      <c r="N234">
        <f t="shared" si="93"/>
        <v>-7.0108815561280063E-4</v>
      </c>
      <c r="O234">
        <f t="shared" si="94"/>
        <v>3</v>
      </c>
      <c r="P234">
        <f t="shared" si="95"/>
        <v>-7.0117008595318921E-4</v>
      </c>
      <c r="Q234">
        <f t="shared" si="96"/>
        <v>-4.3822394205518111E-4</v>
      </c>
      <c r="R234">
        <f t="shared" si="97"/>
        <v>215.02163997058562</v>
      </c>
      <c r="S234">
        <f t="shared" si="98"/>
        <v>24.161420644885922</v>
      </c>
      <c r="T234">
        <f t="shared" si="99"/>
        <v>23.421204838709698</v>
      </c>
      <c r="U234">
        <f t="shared" si="100"/>
        <v>2.8924138710492238</v>
      </c>
      <c r="V234">
        <f t="shared" si="101"/>
        <v>67.591626816275735</v>
      </c>
      <c r="W234">
        <f t="shared" si="102"/>
        <v>1.8962255398872854</v>
      </c>
      <c r="X234">
        <f t="shared" si="103"/>
        <v>2.8054148556618017</v>
      </c>
      <c r="Y234">
        <f t="shared" si="104"/>
        <v>0.99618833116193839</v>
      </c>
      <c r="Z234">
        <f t="shared" si="105"/>
        <v>0.31700680940709047</v>
      </c>
      <c r="AA234">
        <f t="shared" si="106"/>
        <v>-81.712418438719808</v>
      </c>
      <c r="AB234">
        <f t="shared" si="107"/>
        <v>-5.6558169609440219</v>
      </c>
      <c r="AC234">
        <f t="shared" si="108"/>
        <v>127.97041138032891</v>
      </c>
      <c r="AD234">
        <v>0</v>
      </c>
      <c r="AE234">
        <v>0</v>
      </c>
      <c r="AF234">
        <v>3</v>
      </c>
      <c r="AG234">
        <v>0</v>
      </c>
      <c r="AH234">
        <v>0</v>
      </c>
      <c r="AI234">
        <f t="shared" si="109"/>
        <v>1</v>
      </c>
      <c r="AJ234">
        <f t="shared" si="110"/>
        <v>0</v>
      </c>
      <c r="AK234">
        <f t="shared" si="111"/>
        <v>68009.650025671246</v>
      </c>
      <c r="AL234">
        <f t="shared" si="112"/>
        <v>1199.9983870967701</v>
      </c>
      <c r="AM234">
        <f t="shared" si="113"/>
        <v>963.35832077470639</v>
      </c>
      <c r="AN234">
        <f t="shared" si="114"/>
        <v>0.80279967967741894</v>
      </c>
      <c r="AO234">
        <f t="shared" si="115"/>
        <v>0.22320006516129026</v>
      </c>
      <c r="AP234">
        <v>10</v>
      </c>
      <c r="AQ234">
        <v>1</v>
      </c>
      <c r="AR234" t="s">
        <v>235</v>
      </c>
      <c r="AS234">
        <v>1560438550.1612899</v>
      </c>
      <c r="AT234">
        <v>745.401903225806</v>
      </c>
      <c r="AU234">
        <v>771.00545161290302</v>
      </c>
      <c r="AV234">
        <v>19.0451193548387</v>
      </c>
      <c r="AW234">
        <v>19.056870967741901</v>
      </c>
      <c r="AX234">
        <v>600.04187096774206</v>
      </c>
      <c r="AY234">
        <v>99.464932258064493</v>
      </c>
      <c r="AZ234">
        <v>9.9974874193548405E-2</v>
      </c>
      <c r="BA234">
        <v>22.9159838709677</v>
      </c>
      <c r="BB234">
        <v>23.4614096774194</v>
      </c>
      <c r="BC234">
        <v>23.381</v>
      </c>
      <c r="BD234">
        <v>0</v>
      </c>
      <c r="BE234">
        <v>0</v>
      </c>
      <c r="BF234">
        <v>12998.064516128999</v>
      </c>
      <c r="BG234">
        <v>1039.1554838709701</v>
      </c>
      <c r="BH234">
        <v>19.850754838709701</v>
      </c>
      <c r="BI234">
        <v>1199.9983870967701</v>
      </c>
      <c r="BJ234">
        <v>0.329996774193548</v>
      </c>
      <c r="BK234">
        <v>0.32999961290322599</v>
      </c>
      <c r="BL234">
        <v>0.32999938709677401</v>
      </c>
      <c r="BM234">
        <v>1.0004258064516099E-2</v>
      </c>
      <c r="BN234">
        <v>23.119625806451602</v>
      </c>
      <c r="BO234">
        <v>17743.099999999999</v>
      </c>
      <c r="BP234">
        <v>1560432001.5</v>
      </c>
      <c r="BQ234" t="s">
        <v>236</v>
      </c>
      <c r="BR234">
        <v>1</v>
      </c>
      <c r="BS234">
        <v>-1.3480000000000001</v>
      </c>
      <c r="BT234">
        <v>2.1000000000000001E-2</v>
      </c>
      <c r="BU234">
        <v>400</v>
      </c>
      <c r="BV234">
        <v>19</v>
      </c>
      <c r="BW234">
        <v>0.05</v>
      </c>
      <c r="BX234">
        <v>0.02</v>
      </c>
      <c r="BY234">
        <v>15.37283352081</v>
      </c>
      <c r="BZ234">
        <v>-0.28727894552740202</v>
      </c>
      <c r="CA234">
        <v>3.6789064595671002E-2</v>
      </c>
      <c r="CB234">
        <v>1</v>
      </c>
      <c r="CC234">
        <v>-25.606902439024399</v>
      </c>
      <c r="CD234">
        <v>0.50276027874555496</v>
      </c>
      <c r="CE234">
        <v>6.3725350041828693E-2</v>
      </c>
      <c r="CF234">
        <v>1</v>
      </c>
      <c r="CG234">
        <v>-1.15330419512195E-2</v>
      </c>
      <c r="CH234">
        <v>-2.9773438327526699E-2</v>
      </c>
      <c r="CI234">
        <v>3.1221875838805201E-3</v>
      </c>
      <c r="CJ234">
        <v>1</v>
      </c>
      <c r="CK234">
        <v>3</v>
      </c>
      <c r="CL234">
        <v>3</v>
      </c>
      <c r="CM234" t="s">
        <v>237</v>
      </c>
      <c r="CN234">
        <v>1.8608100000000001</v>
      </c>
      <c r="CO234">
        <v>1.85775</v>
      </c>
      <c r="CP234">
        <v>1.8605</v>
      </c>
      <c r="CQ234">
        <v>1.8533299999999999</v>
      </c>
      <c r="CR234">
        <v>1.8518699999999999</v>
      </c>
      <c r="CS234">
        <v>1.8527199999999999</v>
      </c>
      <c r="CT234">
        <v>1.85639</v>
      </c>
      <c r="CU234">
        <v>1.86267</v>
      </c>
      <c r="CV234" t="s">
        <v>238</v>
      </c>
      <c r="CW234" t="s">
        <v>19</v>
      </c>
      <c r="CX234" t="s">
        <v>19</v>
      </c>
      <c r="CY234" t="s">
        <v>19</v>
      </c>
      <c r="CZ234" t="s">
        <v>239</v>
      </c>
      <c r="DA234" t="s">
        <v>240</v>
      </c>
      <c r="DB234" t="s">
        <v>241</v>
      </c>
      <c r="DC234" t="s">
        <v>241</v>
      </c>
      <c r="DD234" t="s">
        <v>241</v>
      </c>
      <c r="DE234" t="s">
        <v>241</v>
      </c>
      <c r="DF234">
        <v>0</v>
      </c>
      <c r="DG234">
        <v>100</v>
      </c>
      <c r="DH234">
        <v>100</v>
      </c>
      <c r="DI234">
        <v>-1.3480000000000001</v>
      </c>
      <c r="DJ234">
        <v>2.1000000000000001E-2</v>
      </c>
      <c r="DK234">
        <v>3</v>
      </c>
      <c r="DL234">
        <v>637.31799999999998</v>
      </c>
      <c r="DM234">
        <v>290.53399999999999</v>
      </c>
      <c r="DN234">
        <v>22.9998</v>
      </c>
      <c r="DO234">
        <v>23.661100000000001</v>
      </c>
      <c r="DP234">
        <v>30.000299999999999</v>
      </c>
      <c r="DQ234">
        <v>23.738299999999999</v>
      </c>
      <c r="DR234">
        <v>23.7517</v>
      </c>
      <c r="DS234">
        <v>33.420400000000001</v>
      </c>
      <c r="DT234">
        <v>23.6736</v>
      </c>
      <c r="DU234">
        <v>100</v>
      </c>
      <c r="DV234">
        <v>23</v>
      </c>
      <c r="DW234">
        <v>798.33</v>
      </c>
      <c r="DX234">
        <v>19</v>
      </c>
      <c r="DY234">
        <v>101.268</v>
      </c>
      <c r="DZ234">
        <v>105.24299999999999</v>
      </c>
    </row>
    <row r="235" spans="1:130" x14ac:dyDescent="0.25">
      <c r="A235">
        <v>236</v>
      </c>
      <c r="B235">
        <v>1560438562.5</v>
      </c>
      <c r="C235">
        <v>470</v>
      </c>
      <c r="D235" t="s">
        <v>680</v>
      </c>
      <c r="E235" t="s">
        <v>681</v>
      </c>
      <c r="G235">
        <v>1560438552.1612899</v>
      </c>
      <c r="H235">
        <f t="shared" si="87"/>
        <v>-7.5199872502479258E-6</v>
      </c>
      <c r="I235">
        <f t="shared" si="88"/>
        <v>15.361803363341689</v>
      </c>
      <c r="J235">
        <f t="shared" si="89"/>
        <v>748.74245161290298</v>
      </c>
      <c r="K235">
        <f t="shared" si="90"/>
        <v>33974.308839743964</v>
      </c>
      <c r="L235">
        <f t="shared" si="91"/>
        <v>3382.6460997681747</v>
      </c>
      <c r="M235">
        <f t="shared" si="92"/>
        <v>74.548410848505569</v>
      </c>
      <c r="N235">
        <f t="shared" si="93"/>
        <v>-7.3339430771153199E-4</v>
      </c>
      <c r="O235">
        <f t="shared" si="94"/>
        <v>3</v>
      </c>
      <c r="P235">
        <f t="shared" si="95"/>
        <v>-7.3348396320543398E-4</v>
      </c>
      <c r="Q235">
        <f t="shared" si="96"/>
        <v>-4.5841942117448109E-4</v>
      </c>
      <c r="R235">
        <f t="shared" si="97"/>
        <v>215.02173814699384</v>
      </c>
      <c r="S235">
        <f t="shared" si="98"/>
        <v>24.163874830270966</v>
      </c>
      <c r="T235">
        <f t="shared" si="99"/>
        <v>23.42248548387095</v>
      </c>
      <c r="U235">
        <f t="shared" si="100"/>
        <v>2.8926373623237422</v>
      </c>
      <c r="V235">
        <f t="shared" si="101"/>
        <v>67.588367440480667</v>
      </c>
      <c r="W235">
        <f t="shared" si="102"/>
        <v>1.8964063960733013</v>
      </c>
      <c r="X235">
        <f t="shared" si="103"/>
        <v>2.8058177285363568</v>
      </c>
      <c r="Y235">
        <f t="shared" si="104"/>
        <v>0.99623096625044094</v>
      </c>
      <c r="Z235">
        <f t="shared" si="105"/>
        <v>0.33163143773593351</v>
      </c>
      <c r="AA235">
        <f t="shared" si="106"/>
        <v>-81.536074025800033</v>
      </c>
      <c r="AB235">
        <f t="shared" si="107"/>
        <v>-5.6437154413420103</v>
      </c>
      <c r="AC235">
        <f t="shared" si="108"/>
        <v>128.17358011758773</v>
      </c>
      <c r="AD235">
        <v>0</v>
      </c>
      <c r="AE235">
        <v>0</v>
      </c>
      <c r="AF235">
        <v>3</v>
      </c>
      <c r="AG235">
        <v>0</v>
      </c>
      <c r="AH235">
        <v>0</v>
      </c>
      <c r="AI235">
        <f t="shared" si="109"/>
        <v>1</v>
      </c>
      <c r="AJ235">
        <f t="shared" si="110"/>
        <v>0</v>
      </c>
      <c r="AK235">
        <f t="shared" si="111"/>
        <v>68016.136581766244</v>
      </c>
      <c r="AL235">
        <f t="shared" si="112"/>
        <v>1199.99870967742</v>
      </c>
      <c r="AM235">
        <f t="shared" si="113"/>
        <v>963.35865774226465</v>
      </c>
      <c r="AN235">
        <f t="shared" si="114"/>
        <v>0.80279974467741866</v>
      </c>
      <c r="AO235">
        <f t="shared" si="115"/>
        <v>0.22320008899999982</v>
      </c>
      <c r="AP235">
        <v>10</v>
      </c>
      <c r="AQ235">
        <v>1</v>
      </c>
      <c r="AR235" t="s">
        <v>235</v>
      </c>
      <c r="AS235">
        <v>1560438552.1612899</v>
      </c>
      <c r="AT235">
        <v>748.74245161290298</v>
      </c>
      <c r="AU235">
        <v>774.33390322580703</v>
      </c>
      <c r="AV235">
        <v>19.0469516129032</v>
      </c>
      <c r="AW235">
        <v>19.059245161290299</v>
      </c>
      <c r="AX235">
        <v>600.05087096774196</v>
      </c>
      <c r="AY235">
        <v>99.464851612903203</v>
      </c>
      <c r="AZ235">
        <v>9.9972964516128998E-2</v>
      </c>
      <c r="BA235">
        <v>22.9183548387097</v>
      </c>
      <c r="BB235">
        <v>23.4631774193548</v>
      </c>
      <c r="BC235">
        <v>23.381793548387101</v>
      </c>
      <c r="BD235">
        <v>0</v>
      </c>
      <c r="BE235">
        <v>0</v>
      </c>
      <c r="BF235">
        <v>12999.5741935484</v>
      </c>
      <c r="BG235">
        <v>1039.15612903226</v>
      </c>
      <c r="BH235">
        <v>19.770261290322601</v>
      </c>
      <c r="BI235">
        <v>1199.99870967742</v>
      </c>
      <c r="BJ235">
        <v>0.32999670967741901</v>
      </c>
      <c r="BK235">
        <v>0.32999958064516099</v>
      </c>
      <c r="BL235">
        <v>0.32999958064516099</v>
      </c>
      <c r="BM235">
        <v>1.00042225806452E-2</v>
      </c>
      <c r="BN235">
        <v>23.1075290322581</v>
      </c>
      <c r="BO235">
        <v>17743.1129032258</v>
      </c>
      <c r="BP235">
        <v>1560432001.5</v>
      </c>
      <c r="BQ235" t="s">
        <v>236</v>
      </c>
      <c r="BR235">
        <v>1</v>
      </c>
      <c r="BS235">
        <v>-1.3480000000000001</v>
      </c>
      <c r="BT235">
        <v>2.1000000000000001E-2</v>
      </c>
      <c r="BU235">
        <v>400</v>
      </c>
      <c r="BV235">
        <v>19</v>
      </c>
      <c r="BW235">
        <v>0.05</v>
      </c>
      <c r="BX235">
        <v>0.02</v>
      </c>
      <c r="BY235">
        <v>15.3660374921699</v>
      </c>
      <c r="BZ235">
        <v>-0.26475031671515797</v>
      </c>
      <c r="CA235">
        <v>3.5624745507976202E-2</v>
      </c>
      <c r="CB235">
        <v>1</v>
      </c>
      <c r="CC235">
        <v>-25.595946341463399</v>
      </c>
      <c r="CD235">
        <v>0.48224738675951501</v>
      </c>
      <c r="CE235">
        <v>6.2832274204719499E-2</v>
      </c>
      <c r="CF235">
        <v>1</v>
      </c>
      <c r="CG235">
        <v>-1.21453024390244E-2</v>
      </c>
      <c r="CH235">
        <v>-2.31401117770044E-2</v>
      </c>
      <c r="CI235">
        <v>2.7169385550991601E-3</v>
      </c>
      <c r="CJ235">
        <v>1</v>
      </c>
      <c r="CK235">
        <v>3</v>
      </c>
      <c r="CL235">
        <v>3</v>
      </c>
      <c r="CM235" t="s">
        <v>237</v>
      </c>
      <c r="CN235">
        <v>1.8608100000000001</v>
      </c>
      <c r="CO235">
        <v>1.8577399999999999</v>
      </c>
      <c r="CP235">
        <v>1.8605100000000001</v>
      </c>
      <c r="CQ235">
        <v>1.8533299999999999</v>
      </c>
      <c r="CR235">
        <v>1.8518699999999999</v>
      </c>
      <c r="CS235">
        <v>1.8527199999999999</v>
      </c>
      <c r="CT235">
        <v>1.85639</v>
      </c>
      <c r="CU235">
        <v>1.86266</v>
      </c>
      <c r="CV235" t="s">
        <v>238</v>
      </c>
      <c r="CW235" t="s">
        <v>19</v>
      </c>
      <c r="CX235" t="s">
        <v>19</v>
      </c>
      <c r="CY235" t="s">
        <v>19</v>
      </c>
      <c r="CZ235" t="s">
        <v>239</v>
      </c>
      <c r="DA235" t="s">
        <v>240</v>
      </c>
      <c r="DB235" t="s">
        <v>241</v>
      </c>
      <c r="DC235" t="s">
        <v>241</v>
      </c>
      <c r="DD235" t="s">
        <v>241</v>
      </c>
      <c r="DE235" t="s">
        <v>241</v>
      </c>
      <c r="DF235">
        <v>0</v>
      </c>
      <c r="DG235">
        <v>100</v>
      </c>
      <c r="DH235">
        <v>100</v>
      </c>
      <c r="DI235">
        <v>-1.3480000000000001</v>
      </c>
      <c r="DJ235">
        <v>2.1000000000000001E-2</v>
      </c>
      <c r="DK235">
        <v>3</v>
      </c>
      <c r="DL235">
        <v>637.09100000000001</v>
      </c>
      <c r="DM235">
        <v>290.50599999999997</v>
      </c>
      <c r="DN235">
        <v>23.0002</v>
      </c>
      <c r="DO235">
        <v>23.662099999999999</v>
      </c>
      <c r="DP235">
        <v>30.000299999999999</v>
      </c>
      <c r="DQ235">
        <v>23.7393</v>
      </c>
      <c r="DR235">
        <v>23.752700000000001</v>
      </c>
      <c r="DS235">
        <v>33.542099999999998</v>
      </c>
      <c r="DT235">
        <v>23.950900000000001</v>
      </c>
      <c r="DU235">
        <v>100</v>
      </c>
      <c r="DV235">
        <v>23</v>
      </c>
      <c r="DW235">
        <v>803.33</v>
      </c>
      <c r="DX235">
        <v>19</v>
      </c>
      <c r="DY235">
        <v>101.268</v>
      </c>
      <c r="DZ235">
        <v>105.24299999999999</v>
      </c>
    </row>
    <row r="236" spans="1:130" x14ac:dyDescent="0.25">
      <c r="A236">
        <v>237</v>
      </c>
      <c r="B236">
        <v>1560438564.5</v>
      </c>
      <c r="C236">
        <v>472</v>
      </c>
      <c r="D236" t="s">
        <v>682</v>
      </c>
      <c r="E236" t="s">
        <v>683</v>
      </c>
      <c r="G236">
        <v>1560438554.1612899</v>
      </c>
      <c r="H236">
        <f t="shared" si="87"/>
        <v>-7.778490915110755E-6</v>
      </c>
      <c r="I236">
        <f t="shared" si="88"/>
        <v>15.356902101611187</v>
      </c>
      <c r="J236">
        <f t="shared" si="89"/>
        <v>752.08816129032198</v>
      </c>
      <c r="K236">
        <f t="shared" si="90"/>
        <v>32864.375367923167</v>
      </c>
      <c r="L236">
        <f t="shared" si="91"/>
        <v>3272.1247439460071</v>
      </c>
      <c r="M236">
        <f t="shared" si="92"/>
        <v>74.881273556438018</v>
      </c>
      <c r="N236">
        <f t="shared" si="93"/>
        <v>-7.5856377553993573E-4</v>
      </c>
      <c r="O236">
        <f t="shared" si="94"/>
        <v>3</v>
      </c>
      <c r="P236">
        <f t="shared" si="95"/>
        <v>-7.5865969083317383E-4</v>
      </c>
      <c r="Q236">
        <f t="shared" si="96"/>
        <v>-4.741536884481443E-4</v>
      </c>
      <c r="R236">
        <f t="shared" si="97"/>
        <v>215.02186001726105</v>
      </c>
      <c r="S236">
        <f t="shared" si="98"/>
        <v>24.166300832977505</v>
      </c>
      <c r="T236">
        <f t="shared" si="99"/>
        <v>23.423833870967751</v>
      </c>
      <c r="U236">
        <f t="shared" si="100"/>
        <v>2.8928726918778285</v>
      </c>
      <c r="V236">
        <f t="shared" si="101"/>
        <v>67.585502190245464</v>
      </c>
      <c r="W236">
        <f t="shared" si="102"/>
        <v>1.8965972086662861</v>
      </c>
      <c r="X236">
        <f t="shared" si="103"/>
        <v>2.8062190073361912</v>
      </c>
      <c r="Y236">
        <f t="shared" si="104"/>
        <v>0.99627548321154236</v>
      </c>
      <c r="Z236">
        <f t="shared" si="105"/>
        <v>0.3430314493563843</v>
      </c>
      <c r="AA236">
        <f t="shared" si="106"/>
        <v>-81.372251109672163</v>
      </c>
      <c r="AB236">
        <f t="shared" si="107"/>
        <v>-5.6324818508169754</v>
      </c>
      <c r="AC236">
        <f t="shared" si="108"/>
        <v>128.36015850612827</v>
      </c>
      <c r="AD236">
        <v>0</v>
      </c>
      <c r="AE236">
        <v>0</v>
      </c>
      <c r="AF236">
        <v>3</v>
      </c>
      <c r="AG236">
        <v>0</v>
      </c>
      <c r="AH236">
        <v>0</v>
      </c>
      <c r="AI236">
        <f t="shared" si="109"/>
        <v>1</v>
      </c>
      <c r="AJ236">
        <f t="shared" si="110"/>
        <v>0</v>
      </c>
      <c r="AK236">
        <f t="shared" si="111"/>
        <v>68018.408220446712</v>
      </c>
      <c r="AL236">
        <f t="shared" si="112"/>
        <v>1199.9993548387099</v>
      </c>
      <c r="AM236">
        <f t="shared" si="113"/>
        <v>963.35915864533547</v>
      </c>
      <c r="AN236">
        <f t="shared" si="114"/>
        <v>0.8027997304838711</v>
      </c>
      <c r="AO236">
        <f t="shared" si="115"/>
        <v>0.22320009945161295</v>
      </c>
      <c r="AP236">
        <v>10</v>
      </c>
      <c r="AQ236">
        <v>1</v>
      </c>
      <c r="AR236" t="s">
        <v>235</v>
      </c>
      <c r="AS236">
        <v>1560438554.1612899</v>
      </c>
      <c r="AT236">
        <v>752.08816129032198</v>
      </c>
      <c r="AU236">
        <v>777.67109677419398</v>
      </c>
      <c r="AV236">
        <v>19.0489322580645</v>
      </c>
      <c r="AW236">
        <v>19.061648387096799</v>
      </c>
      <c r="AX236">
        <v>600.05045161290298</v>
      </c>
      <c r="AY236">
        <v>99.464538709677399</v>
      </c>
      <c r="AZ236">
        <v>9.9950416129032299E-2</v>
      </c>
      <c r="BA236">
        <v>22.9207161290323</v>
      </c>
      <c r="BB236">
        <v>23.464912903225802</v>
      </c>
      <c r="BC236">
        <v>23.382754838709701</v>
      </c>
      <c r="BD236">
        <v>0</v>
      </c>
      <c r="BE236">
        <v>0</v>
      </c>
      <c r="BF236">
        <v>13000.2193548387</v>
      </c>
      <c r="BG236">
        <v>1039.1609677419401</v>
      </c>
      <c r="BH236">
        <v>19.687258064516101</v>
      </c>
      <c r="BI236">
        <v>1199.9993548387099</v>
      </c>
      <c r="BJ236">
        <v>0.32999651612903202</v>
      </c>
      <c r="BK236">
        <v>0.32999961290322599</v>
      </c>
      <c r="BL236">
        <v>0.32999974193548398</v>
      </c>
      <c r="BM236">
        <v>1.00042032258065E-2</v>
      </c>
      <c r="BN236">
        <v>23.094087096774199</v>
      </c>
      <c r="BO236">
        <v>17743.122580645198</v>
      </c>
      <c r="BP236">
        <v>1560432001.5</v>
      </c>
      <c r="BQ236" t="s">
        <v>236</v>
      </c>
      <c r="BR236">
        <v>1</v>
      </c>
      <c r="BS236">
        <v>-1.3480000000000001</v>
      </c>
      <c r="BT236">
        <v>2.1000000000000001E-2</v>
      </c>
      <c r="BU236">
        <v>400</v>
      </c>
      <c r="BV236">
        <v>19</v>
      </c>
      <c r="BW236">
        <v>0.05</v>
      </c>
      <c r="BX236">
        <v>0.02</v>
      </c>
      <c r="BY236">
        <v>15.359339653768799</v>
      </c>
      <c r="BZ236">
        <v>-0.25355516691263902</v>
      </c>
      <c r="CA236">
        <v>3.5177852543145198E-2</v>
      </c>
      <c r="CB236">
        <v>1</v>
      </c>
      <c r="CC236">
        <v>-25.584602439024401</v>
      </c>
      <c r="CD236">
        <v>0.43388362369313399</v>
      </c>
      <c r="CE236">
        <v>6.0384029094297E-2</v>
      </c>
      <c r="CF236">
        <v>1</v>
      </c>
      <c r="CG236">
        <v>-1.25893853658537E-2</v>
      </c>
      <c r="CH236">
        <v>-1.63590447386763E-2</v>
      </c>
      <c r="CI236">
        <v>2.3692321298858401E-3</v>
      </c>
      <c r="CJ236">
        <v>1</v>
      </c>
      <c r="CK236">
        <v>3</v>
      </c>
      <c r="CL236">
        <v>3</v>
      </c>
      <c r="CM236" t="s">
        <v>237</v>
      </c>
      <c r="CN236">
        <v>1.8608100000000001</v>
      </c>
      <c r="CO236">
        <v>1.85775</v>
      </c>
      <c r="CP236">
        <v>1.86052</v>
      </c>
      <c r="CQ236">
        <v>1.8533299999999999</v>
      </c>
      <c r="CR236">
        <v>1.8518699999999999</v>
      </c>
      <c r="CS236">
        <v>1.8527199999999999</v>
      </c>
      <c r="CT236">
        <v>1.8563799999999999</v>
      </c>
      <c r="CU236">
        <v>1.8626499999999999</v>
      </c>
      <c r="CV236" t="s">
        <v>238</v>
      </c>
      <c r="CW236" t="s">
        <v>19</v>
      </c>
      <c r="CX236" t="s">
        <v>19</v>
      </c>
      <c r="CY236" t="s">
        <v>19</v>
      </c>
      <c r="CZ236" t="s">
        <v>239</v>
      </c>
      <c r="DA236" t="s">
        <v>240</v>
      </c>
      <c r="DB236" t="s">
        <v>241</v>
      </c>
      <c r="DC236" t="s">
        <v>241</v>
      </c>
      <c r="DD236" t="s">
        <v>241</v>
      </c>
      <c r="DE236" t="s">
        <v>241</v>
      </c>
      <c r="DF236">
        <v>0</v>
      </c>
      <c r="DG236">
        <v>100</v>
      </c>
      <c r="DH236">
        <v>100</v>
      </c>
      <c r="DI236">
        <v>-1.3480000000000001</v>
      </c>
      <c r="DJ236">
        <v>2.1000000000000001E-2</v>
      </c>
      <c r="DK236">
        <v>3</v>
      </c>
      <c r="DL236">
        <v>637.30399999999997</v>
      </c>
      <c r="DM236">
        <v>290.35599999999999</v>
      </c>
      <c r="DN236">
        <v>23.000699999999998</v>
      </c>
      <c r="DO236">
        <v>23.6631</v>
      </c>
      <c r="DP236">
        <v>30.000299999999999</v>
      </c>
      <c r="DQ236">
        <v>23.740300000000001</v>
      </c>
      <c r="DR236">
        <v>23.753699999999998</v>
      </c>
      <c r="DS236">
        <v>33.626100000000001</v>
      </c>
      <c r="DT236">
        <v>23.950900000000001</v>
      </c>
      <c r="DU236">
        <v>100</v>
      </c>
      <c r="DV236">
        <v>23</v>
      </c>
      <c r="DW236">
        <v>803.33</v>
      </c>
      <c r="DX236">
        <v>19</v>
      </c>
      <c r="DY236">
        <v>101.267</v>
      </c>
      <c r="DZ236">
        <v>105.24299999999999</v>
      </c>
    </row>
    <row r="237" spans="1:130" x14ac:dyDescent="0.25">
      <c r="A237">
        <v>238</v>
      </c>
      <c r="B237">
        <v>1560438566.5</v>
      </c>
      <c r="C237">
        <v>474</v>
      </c>
      <c r="D237" t="s">
        <v>684</v>
      </c>
      <c r="E237" t="s">
        <v>685</v>
      </c>
      <c r="G237">
        <v>1560438556.1612899</v>
      </c>
      <c r="H237">
        <f t="shared" si="87"/>
        <v>-7.9363172453947948E-6</v>
      </c>
      <c r="I237">
        <f t="shared" si="88"/>
        <v>15.357455708989383</v>
      </c>
      <c r="J237">
        <f t="shared" si="89"/>
        <v>755.43322580645201</v>
      </c>
      <c r="K237">
        <f t="shared" si="90"/>
        <v>32234.674291235362</v>
      </c>
      <c r="L237">
        <f t="shared" si="91"/>
        <v>3209.4171872591137</v>
      </c>
      <c r="M237">
        <f t="shared" si="92"/>
        <v>75.214049219943448</v>
      </c>
      <c r="N237">
        <f t="shared" si="93"/>
        <v>-7.7383640532270863E-4</v>
      </c>
      <c r="O237">
        <f t="shared" si="94"/>
        <v>3</v>
      </c>
      <c r="P237">
        <f t="shared" si="95"/>
        <v>-7.7393622199337119E-4</v>
      </c>
      <c r="Q237">
        <f t="shared" si="96"/>
        <v>-4.8370116985139121E-4</v>
      </c>
      <c r="R237">
        <f t="shared" si="97"/>
        <v>215.02190658157645</v>
      </c>
      <c r="S237">
        <f t="shared" si="98"/>
        <v>24.168742622795236</v>
      </c>
      <c r="T237">
        <f t="shared" si="99"/>
        <v>23.4257903225806</v>
      </c>
      <c r="U237">
        <f t="shared" si="100"/>
        <v>2.8932141747010203</v>
      </c>
      <c r="V237">
        <f t="shared" si="101"/>
        <v>67.582709586842</v>
      </c>
      <c r="W237">
        <f t="shared" si="102"/>
        <v>1.8967948883312726</v>
      </c>
      <c r="X237">
        <f t="shared" si="103"/>
        <v>2.8066274642243236</v>
      </c>
      <c r="Y237">
        <f t="shared" si="104"/>
        <v>0.99641928636974764</v>
      </c>
      <c r="Z237">
        <f t="shared" si="105"/>
        <v>0.34999159052191042</v>
      </c>
      <c r="AA237">
        <f t="shared" si="106"/>
        <v>-81.29999163870383</v>
      </c>
      <c r="AB237">
        <f t="shared" si="107"/>
        <v>-5.6276043928299897</v>
      </c>
      <c r="AC237">
        <f t="shared" si="108"/>
        <v>128.44430214056453</v>
      </c>
      <c r="AD237">
        <v>0</v>
      </c>
      <c r="AE237">
        <v>0</v>
      </c>
      <c r="AF237">
        <v>3</v>
      </c>
      <c r="AG237">
        <v>0</v>
      </c>
      <c r="AH237">
        <v>0</v>
      </c>
      <c r="AI237">
        <f t="shared" si="109"/>
        <v>1</v>
      </c>
      <c r="AJ237">
        <f t="shared" si="110"/>
        <v>0</v>
      </c>
      <c r="AK237">
        <f t="shared" si="111"/>
        <v>68010.697540687601</v>
      </c>
      <c r="AL237">
        <f t="shared" si="112"/>
        <v>1199.9996774193501</v>
      </c>
      <c r="AM237">
        <f t="shared" si="113"/>
        <v>963.35940987105278</v>
      </c>
      <c r="AN237">
        <f t="shared" si="114"/>
        <v>0.80279972403225797</v>
      </c>
      <c r="AO237">
        <f t="shared" si="115"/>
        <v>0.22320008958064516</v>
      </c>
      <c r="AP237">
        <v>10</v>
      </c>
      <c r="AQ237">
        <v>1</v>
      </c>
      <c r="AR237" t="s">
        <v>235</v>
      </c>
      <c r="AS237">
        <v>1560438556.1612899</v>
      </c>
      <c r="AT237">
        <v>755.43322580645201</v>
      </c>
      <c r="AU237">
        <v>781.01700000000005</v>
      </c>
      <c r="AV237">
        <v>19.0509870967742</v>
      </c>
      <c r="AW237">
        <v>19.063961290322599</v>
      </c>
      <c r="AX237">
        <v>600.04674193548396</v>
      </c>
      <c r="AY237">
        <v>99.464167741935498</v>
      </c>
      <c r="AZ237">
        <v>9.9958709677419405E-2</v>
      </c>
      <c r="BA237">
        <v>22.9231193548387</v>
      </c>
      <c r="BB237">
        <v>23.467596774193499</v>
      </c>
      <c r="BC237">
        <v>23.3839838709677</v>
      </c>
      <c r="BD237">
        <v>0</v>
      </c>
      <c r="BE237">
        <v>0</v>
      </c>
      <c r="BF237">
        <v>12998.748387096801</v>
      </c>
      <c r="BG237">
        <v>1039.17129032258</v>
      </c>
      <c r="BH237">
        <v>19.608599999999999</v>
      </c>
      <c r="BI237">
        <v>1199.9996774193501</v>
      </c>
      <c r="BJ237">
        <v>0.32999661290322602</v>
      </c>
      <c r="BK237">
        <v>0.329999548387097</v>
      </c>
      <c r="BL237">
        <v>0.32999970967741898</v>
      </c>
      <c r="BM237">
        <v>1.0004183870967701E-2</v>
      </c>
      <c r="BN237">
        <v>23.081990322580602</v>
      </c>
      <c r="BO237">
        <v>17743.125806451601</v>
      </c>
      <c r="BP237">
        <v>1560432001.5</v>
      </c>
      <c r="BQ237" t="s">
        <v>236</v>
      </c>
      <c r="BR237">
        <v>1</v>
      </c>
      <c r="BS237">
        <v>-1.3480000000000001</v>
      </c>
      <c r="BT237">
        <v>2.1000000000000001E-2</v>
      </c>
      <c r="BU237">
        <v>400</v>
      </c>
      <c r="BV237">
        <v>19</v>
      </c>
      <c r="BW237">
        <v>0.05</v>
      </c>
      <c r="BX237">
        <v>0.02</v>
      </c>
      <c r="BY237">
        <v>15.356612781481999</v>
      </c>
      <c r="BZ237">
        <v>-0.243605773943707</v>
      </c>
      <c r="CA237">
        <v>3.4916012989969901E-2</v>
      </c>
      <c r="CB237">
        <v>1</v>
      </c>
      <c r="CC237">
        <v>-25.582182926829301</v>
      </c>
      <c r="CD237">
        <v>0.34620209059240398</v>
      </c>
      <c r="CE237">
        <v>5.9891026659763397E-2</v>
      </c>
      <c r="CF237">
        <v>1</v>
      </c>
      <c r="CG237">
        <v>-1.29364295121951E-2</v>
      </c>
      <c r="CH237">
        <v>-9.3379053658543699E-3</v>
      </c>
      <c r="CI237">
        <v>2.0498060319346901E-3</v>
      </c>
      <c r="CJ237">
        <v>1</v>
      </c>
      <c r="CK237">
        <v>3</v>
      </c>
      <c r="CL237">
        <v>3</v>
      </c>
      <c r="CM237" t="s">
        <v>237</v>
      </c>
      <c r="CN237">
        <v>1.8608100000000001</v>
      </c>
      <c r="CO237">
        <v>1.8577399999999999</v>
      </c>
      <c r="CP237">
        <v>1.8605100000000001</v>
      </c>
      <c r="CQ237">
        <v>1.8533299999999999</v>
      </c>
      <c r="CR237">
        <v>1.85185</v>
      </c>
      <c r="CS237">
        <v>1.8527199999999999</v>
      </c>
      <c r="CT237">
        <v>1.8563799999999999</v>
      </c>
      <c r="CU237">
        <v>1.8626499999999999</v>
      </c>
      <c r="CV237" t="s">
        <v>238</v>
      </c>
      <c r="CW237" t="s">
        <v>19</v>
      </c>
      <c r="CX237" t="s">
        <v>19</v>
      </c>
      <c r="CY237" t="s">
        <v>19</v>
      </c>
      <c r="CZ237" t="s">
        <v>239</v>
      </c>
      <c r="DA237" t="s">
        <v>240</v>
      </c>
      <c r="DB237" t="s">
        <v>241</v>
      </c>
      <c r="DC237" t="s">
        <v>241</v>
      </c>
      <c r="DD237" t="s">
        <v>241</v>
      </c>
      <c r="DE237" t="s">
        <v>241</v>
      </c>
      <c r="DF237">
        <v>0</v>
      </c>
      <c r="DG237">
        <v>100</v>
      </c>
      <c r="DH237">
        <v>100</v>
      </c>
      <c r="DI237">
        <v>-1.3480000000000001</v>
      </c>
      <c r="DJ237">
        <v>2.1000000000000001E-2</v>
      </c>
      <c r="DK237">
        <v>3</v>
      </c>
      <c r="DL237">
        <v>637.21500000000003</v>
      </c>
      <c r="DM237">
        <v>290.392</v>
      </c>
      <c r="DN237">
        <v>23.000900000000001</v>
      </c>
      <c r="DO237">
        <v>23.664100000000001</v>
      </c>
      <c r="DP237">
        <v>30.0002</v>
      </c>
      <c r="DQ237">
        <v>23.741299999999999</v>
      </c>
      <c r="DR237">
        <v>23.754200000000001</v>
      </c>
      <c r="DS237">
        <v>33.753599999999999</v>
      </c>
      <c r="DT237">
        <v>23.950900000000001</v>
      </c>
      <c r="DU237">
        <v>100</v>
      </c>
      <c r="DV237">
        <v>23</v>
      </c>
      <c r="DW237">
        <v>808.33</v>
      </c>
      <c r="DX237">
        <v>19</v>
      </c>
      <c r="DY237">
        <v>101.26600000000001</v>
      </c>
      <c r="DZ237">
        <v>105.242</v>
      </c>
    </row>
    <row r="238" spans="1:130" x14ac:dyDescent="0.25">
      <c r="A238">
        <v>239</v>
      </c>
      <c r="B238">
        <v>1560438568.5</v>
      </c>
      <c r="C238">
        <v>476</v>
      </c>
      <c r="D238" t="s">
        <v>686</v>
      </c>
      <c r="E238" t="s">
        <v>687</v>
      </c>
      <c r="G238">
        <v>1560438558.1612899</v>
      </c>
      <c r="H238">
        <f t="shared" si="87"/>
        <v>-7.5161300901909064E-6</v>
      </c>
      <c r="I238">
        <f t="shared" si="88"/>
        <v>15.358845320947275</v>
      </c>
      <c r="J238">
        <f t="shared" si="89"/>
        <v>758.77435483871</v>
      </c>
      <c r="K238">
        <f t="shared" si="90"/>
        <v>34010.547168946177</v>
      </c>
      <c r="L238">
        <f t="shared" si="91"/>
        <v>3386.2276089783272</v>
      </c>
      <c r="M238">
        <f t="shared" si="92"/>
        <v>75.546643121507017</v>
      </c>
      <c r="N238">
        <f t="shared" si="93"/>
        <v>-7.3266891635674527E-4</v>
      </c>
      <c r="O238">
        <f t="shared" si="94"/>
        <v>3</v>
      </c>
      <c r="P238">
        <f t="shared" si="95"/>
        <v>-7.3275839457322904E-4</v>
      </c>
      <c r="Q238">
        <f t="shared" si="96"/>
        <v>-4.5796595670912057E-4</v>
      </c>
      <c r="R238">
        <f t="shared" si="97"/>
        <v>215.02178075493629</v>
      </c>
      <c r="S238">
        <f t="shared" si="98"/>
        <v>24.171077890887009</v>
      </c>
      <c r="T238">
        <f t="shared" si="99"/>
        <v>23.428546774193549</v>
      </c>
      <c r="U238">
        <f t="shared" si="100"/>
        <v>2.8936953508880583</v>
      </c>
      <c r="V238">
        <f t="shared" si="101"/>
        <v>67.580220994671237</v>
      </c>
      <c r="W238">
        <f t="shared" si="102"/>
        <v>1.8970059316992836</v>
      </c>
      <c r="X238">
        <f t="shared" si="103"/>
        <v>2.8070431019289863</v>
      </c>
      <c r="Y238">
        <f t="shared" si="104"/>
        <v>0.99668941918877474</v>
      </c>
      <c r="Z238">
        <f t="shared" si="105"/>
        <v>0.33146133697741897</v>
      </c>
      <c r="AA238">
        <f t="shared" si="106"/>
        <v>-81.350338490327857</v>
      </c>
      <c r="AB238">
        <f t="shared" si="107"/>
        <v>-5.6312377653137276</v>
      </c>
      <c r="AC238">
        <f t="shared" si="108"/>
        <v>128.37166583627211</v>
      </c>
      <c r="AD238">
        <v>0</v>
      </c>
      <c r="AE238">
        <v>0</v>
      </c>
      <c r="AF238">
        <v>3</v>
      </c>
      <c r="AG238">
        <v>0</v>
      </c>
      <c r="AH238">
        <v>0</v>
      </c>
      <c r="AI238">
        <f t="shared" si="109"/>
        <v>1</v>
      </c>
      <c r="AJ238">
        <f t="shared" si="110"/>
        <v>0</v>
      </c>
      <c r="AK238">
        <f t="shared" si="111"/>
        <v>68002.863345930222</v>
      </c>
      <c r="AL238">
        <f t="shared" si="112"/>
        <v>1199.9993548387099</v>
      </c>
      <c r="AM238">
        <f t="shared" si="113"/>
        <v>963.35907600021801</v>
      </c>
      <c r="AN238">
        <f t="shared" si="114"/>
        <v>0.80279966161290284</v>
      </c>
      <c r="AO238">
        <f t="shared" si="115"/>
        <v>0.22320003632258054</v>
      </c>
      <c r="AP238">
        <v>10</v>
      </c>
      <c r="AQ238">
        <v>1</v>
      </c>
      <c r="AR238" t="s">
        <v>235</v>
      </c>
      <c r="AS238">
        <v>1560438558.1612899</v>
      </c>
      <c r="AT238">
        <v>758.77435483871</v>
      </c>
      <c r="AU238">
        <v>784.36061290322596</v>
      </c>
      <c r="AV238">
        <v>19.053122580645201</v>
      </c>
      <c r="AW238">
        <v>19.0654096774194</v>
      </c>
      <c r="AX238">
        <v>600.054225806452</v>
      </c>
      <c r="AY238">
        <v>99.464029032258097</v>
      </c>
      <c r="AZ238">
        <v>0.100014796774194</v>
      </c>
      <c r="BA238">
        <v>22.925564516129</v>
      </c>
      <c r="BB238">
        <v>23.4712</v>
      </c>
      <c r="BC238">
        <v>23.385893548387099</v>
      </c>
      <c r="BD238">
        <v>0</v>
      </c>
      <c r="BE238">
        <v>0</v>
      </c>
      <c r="BF238">
        <v>12997.2193548387</v>
      </c>
      <c r="BG238">
        <v>1039.1787096774201</v>
      </c>
      <c r="BH238">
        <v>19.5491064516129</v>
      </c>
      <c r="BI238">
        <v>1199.9993548387099</v>
      </c>
      <c r="BJ238">
        <v>0.32999712903225797</v>
      </c>
      <c r="BK238">
        <v>0.32999964516128999</v>
      </c>
      <c r="BL238">
        <v>0.32999906451612898</v>
      </c>
      <c r="BM238">
        <v>1.0004180645161301E-2</v>
      </c>
      <c r="BN238">
        <v>23.084677419354801</v>
      </c>
      <c r="BO238">
        <v>17743.132258064499</v>
      </c>
      <c r="BP238">
        <v>1560432001.5</v>
      </c>
      <c r="BQ238" t="s">
        <v>236</v>
      </c>
      <c r="BR238">
        <v>1</v>
      </c>
      <c r="BS238">
        <v>-1.3480000000000001</v>
      </c>
      <c r="BT238">
        <v>2.1000000000000001E-2</v>
      </c>
      <c r="BU238">
        <v>400</v>
      </c>
      <c r="BV238">
        <v>19</v>
      </c>
      <c r="BW238">
        <v>0.05</v>
      </c>
      <c r="BX238">
        <v>0.02</v>
      </c>
      <c r="BY238">
        <v>15.3584495773251</v>
      </c>
      <c r="BZ238">
        <v>-1.84317920970366E-2</v>
      </c>
      <c r="CA238">
        <v>3.8423918025852197E-2</v>
      </c>
      <c r="CB238">
        <v>1</v>
      </c>
      <c r="CC238">
        <v>-25.5871146341463</v>
      </c>
      <c r="CD238">
        <v>-1.7657142857115501E-2</v>
      </c>
      <c r="CE238">
        <v>6.76723619089033E-2</v>
      </c>
      <c r="CF238">
        <v>1</v>
      </c>
      <c r="CG238">
        <v>-1.2681775853658501E-2</v>
      </c>
      <c r="CH238">
        <v>5.8254641811846504E-3</v>
      </c>
      <c r="CI238">
        <v>2.7013054480217701E-3</v>
      </c>
      <c r="CJ238">
        <v>1</v>
      </c>
      <c r="CK238">
        <v>3</v>
      </c>
      <c r="CL238">
        <v>3</v>
      </c>
      <c r="CM238" t="s">
        <v>237</v>
      </c>
      <c r="CN238">
        <v>1.8608100000000001</v>
      </c>
      <c r="CO238">
        <v>1.8577300000000001</v>
      </c>
      <c r="CP238">
        <v>1.8605</v>
      </c>
      <c r="CQ238">
        <v>1.8533299999999999</v>
      </c>
      <c r="CR238">
        <v>1.8518300000000001</v>
      </c>
      <c r="CS238">
        <v>1.8527199999999999</v>
      </c>
      <c r="CT238">
        <v>1.8563799999999999</v>
      </c>
      <c r="CU238">
        <v>1.8626499999999999</v>
      </c>
      <c r="CV238" t="s">
        <v>238</v>
      </c>
      <c r="CW238" t="s">
        <v>19</v>
      </c>
      <c r="CX238" t="s">
        <v>19</v>
      </c>
      <c r="CY238" t="s">
        <v>19</v>
      </c>
      <c r="CZ238" t="s">
        <v>239</v>
      </c>
      <c r="DA238" t="s">
        <v>240</v>
      </c>
      <c r="DB238" t="s">
        <v>241</v>
      </c>
      <c r="DC238" t="s">
        <v>241</v>
      </c>
      <c r="DD238" t="s">
        <v>241</v>
      </c>
      <c r="DE238" t="s">
        <v>241</v>
      </c>
      <c r="DF238">
        <v>0</v>
      </c>
      <c r="DG238">
        <v>100</v>
      </c>
      <c r="DH238">
        <v>100</v>
      </c>
      <c r="DI238">
        <v>-1.3480000000000001</v>
      </c>
      <c r="DJ238">
        <v>2.1000000000000001E-2</v>
      </c>
      <c r="DK238">
        <v>3</v>
      </c>
      <c r="DL238">
        <v>637.22799999999995</v>
      </c>
      <c r="DM238">
        <v>290.35300000000001</v>
      </c>
      <c r="DN238">
        <v>23.001000000000001</v>
      </c>
      <c r="DO238">
        <v>23.665700000000001</v>
      </c>
      <c r="DP238">
        <v>30.0001</v>
      </c>
      <c r="DQ238">
        <v>23.7423</v>
      </c>
      <c r="DR238">
        <v>23.755199999999999</v>
      </c>
      <c r="DS238">
        <v>33.879899999999999</v>
      </c>
      <c r="DT238">
        <v>23.950900000000001</v>
      </c>
      <c r="DU238">
        <v>100</v>
      </c>
      <c r="DV238">
        <v>23</v>
      </c>
      <c r="DW238">
        <v>813.33</v>
      </c>
      <c r="DX238">
        <v>19</v>
      </c>
      <c r="DY238">
        <v>101.26600000000001</v>
      </c>
      <c r="DZ238">
        <v>105.242</v>
      </c>
    </row>
    <row r="239" spans="1:130" x14ac:dyDescent="0.25">
      <c r="A239">
        <v>240</v>
      </c>
      <c r="B239">
        <v>1560438570.5</v>
      </c>
      <c r="C239">
        <v>478</v>
      </c>
      <c r="D239" t="s">
        <v>688</v>
      </c>
      <c r="E239" t="s">
        <v>689</v>
      </c>
      <c r="G239">
        <v>1560438560.1612899</v>
      </c>
      <c r="H239">
        <f t="shared" si="87"/>
        <v>-6.2394877715269137E-6</v>
      </c>
      <c r="I239">
        <f t="shared" si="88"/>
        <v>15.350294219698482</v>
      </c>
      <c r="J239">
        <f t="shared" si="89"/>
        <v>762.11764516129006</v>
      </c>
      <c r="K239">
        <f t="shared" si="90"/>
        <v>40810.39988762507</v>
      </c>
      <c r="L239">
        <f t="shared" si="91"/>
        <v>4063.2469109904382</v>
      </c>
      <c r="M239">
        <f t="shared" si="92"/>
        <v>75.879486014346114</v>
      </c>
      <c r="N239">
        <f t="shared" si="93"/>
        <v>-6.0803718067311933E-4</v>
      </c>
      <c r="O239">
        <f t="shared" si="94"/>
        <v>3</v>
      </c>
      <c r="P239">
        <f t="shared" si="95"/>
        <v>-6.0809880512029189E-4</v>
      </c>
      <c r="Q239">
        <f t="shared" si="96"/>
        <v>-3.8005621614829591E-4</v>
      </c>
      <c r="R239">
        <f t="shared" si="97"/>
        <v>215.02172816260719</v>
      </c>
      <c r="S239">
        <f t="shared" si="98"/>
        <v>24.173372413865987</v>
      </c>
      <c r="T239">
        <f t="shared" si="99"/>
        <v>23.431546774193549</v>
      </c>
      <c r="U239">
        <f t="shared" si="100"/>
        <v>2.8942191213041415</v>
      </c>
      <c r="V239">
        <f t="shared" si="101"/>
        <v>67.576738917316021</v>
      </c>
      <c r="W239">
        <f t="shared" si="102"/>
        <v>1.8972094832081783</v>
      </c>
      <c r="X239">
        <f t="shared" si="103"/>
        <v>2.8074889578935167</v>
      </c>
      <c r="Y239">
        <f t="shared" si="104"/>
        <v>0.99700963809596321</v>
      </c>
      <c r="Z239">
        <f t="shared" si="105"/>
        <v>0.27516141072433692</v>
      </c>
      <c r="AA239">
        <f t="shared" si="106"/>
        <v>-81.411380787096078</v>
      </c>
      <c r="AB239">
        <f t="shared" si="107"/>
        <v>-5.6356237203827781</v>
      </c>
      <c r="AC239">
        <f t="shared" si="108"/>
        <v>128.24988506585268</v>
      </c>
      <c r="AD239">
        <v>0</v>
      </c>
      <c r="AE239">
        <v>0</v>
      </c>
      <c r="AF239">
        <v>3</v>
      </c>
      <c r="AG239">
        <v>0</v>
      </c>
      <c r="AH239">
        <v>0</v>
      </c>
      <c r="AI239">
        <f t="shared" si="109"/>
        <v>1</v>
      </c>
      <c r="AJ239">
        <f t="shared" si="110"/>
        <v>0</v>
      </c>
      <c r="AK239">
        <f t="shared" si="111"/>
        <v>68001.459461005099</v>
      </c>
      <c r="AL239">
        <f t="shared" si="112"/>
        <v>1199.9996774193501</v>
      </c>
      <c r="AM239">
        <f t="shared" si="113"/>
        <v>963.35913038725721</v>
      </c>
      <c r="AN239">
        <f t="shared" si="114"/>
        <v>0.80279949112903237</v>
      </c>
      <c r="AO239">
        <f t="shared" si="115"/>
        <v>0.22319996912903228</v>
      </c>
      <c r="AP239">
        <v>10</v>
      </c>
      <c r="AQ239">
        <v>1</v>
      </c>
      <c r="AR239" t="s">
        <v>235</v>
      </c>
      <c r="AS239">
        <v>1560438560.1612899</v>
      </c>
      <c r="AT239">
        <v>762.11764516129006</v>
      </c>
      <c r="AU239">
        <v>787.69106451612902</v>
      </c>
      <c r="AV239">
        <v>19.0551741935484</v>
      </c>
      <c r="AW239">
        <v>19.065374193548401</v>
      </c>
      <c r="AX239">
        <v>600.05816129032303</v>
      </c>
      <c r="AY239">
        <v>99.463964516129096</v>
      </c>
      <c r="AZ239">
        <v>0.100041770967742</v>
      </c>
      <c r="BA239">
        <v>22.928187096774199</v>
      </c>
      <c r="BB239">
        <v>23.474399999999999</v>
      </c>
      <c r="BC239">
        <v>23.388693548387099</v>
      </c>
      <c r="BD239">
        <v>0</v>
      </c>
      <c r="BE239">
        <v>0</v>
      </c>
      <c r="BF239">
        <v>12997.058064516101</v>
      </c>
      <c r="BG239">
        <v>1039.18258064516</v>
      </c>
      <c r="BH239">
        <v>19.5357548387097</v>
      </c>
      <c r="BI239">
        <v>1199.9996774193501</v>
      </c>
      <c r="BJ239">
        <v>0.32999741935483901</v>
      </c>
      <c r="BK239">
        <v>0.32999987096774203</v>
      </c>
      <c r="BL239">
        <v>0.32999838709677398</v>
      </c>
      <c r="BM239">
        <v>1.00042032258065E-2</v>
      </c>
      <c r="BN239">
        <v>23.103496774193498</v>
      </c>
      <c r="BO239">
        <v>17743.132258064499</v>
      </c>
      <c r="BP239">
        <v>1560432001.5</v>
      </c>
      <c r="BQ239" t="s">
        <v>236</v>
      </c>
      <c r="BR239">
        <v>1</v>
      </c>
      <c r="BS239">
        <v>-1.3480000000000001</v>
      </c>
      <c r="BT239">
        <v>2.1000000000000001E-2</v>
      </c>
      <c r="BU239">
        <v>400</v>
      </c>
      <c r="BV239">
        <v>19</v>
      </c>
      <c r="BW239">
        <v>0.05</v>
      </c>
      <c r="BX239">
        <v>0.02</v>
      </c>
      <c r="BY239">
        <v>15.354976321559599</v>
      </c>
      <c r="BZ239">
        <v>6.58604841787057E-2</v>
      </c>
      <c r="CA239">
        <v>3.6725777156462497E-2</v>
      </c>
      <c r="CB239">
        <v>1</v>
      </c>
      <c r="CC239">
        <v>-25.578602439024401</v>
      </c>
      <c r="CD239">
        <v>-0.16167595818819899</v>
      </c>
      <c r="CE239">
        <v>6.2189480279753198E-2</v>
      </c>
      <c r="CF239">
        <v>1</v>
      </c>
      <c r="CG239">
        <v>-1.10961653902439E-2</v>
      </c>
      <c r="CH239">
        <v>3.9776513163764501E-2</v>
      </c>
      <c r="CI239">
        <v>6.3104060394787199E-3</v>
      </c>
      <c r="CJ239">
        <v>1</v>
      </c>
      <c r="CK239">
        <v>3</v>
      </c>
      <c r="CL239">
        <v>3</v>
      </c>
      <c r="CM239" t="s">
        <v>237</v>
      </c>
      <c r="CN239">
        <v>1.8608100000000001</v>
      </c>
      <c r="CO239">
        <v>1.85775</v>
      </c>
      <c r="CP239">
        <v>1.8605</v>
      </c>
      <c r="CQ239">
        <v>1.8533299999999999</v>
      </c>
      <c r="CR239">
        <v>1.8518399999999999</v>
      </c>
      <c r="CS239">
        <v>1.8527199999999999</v>
      </c>
      <c r="CT239">
        <v>1.8563799999999999</v>
      </c>
      <c r="CU239">
        <v>1.8626499999999999</v>
      </c>
      <c r="CV239" t="s">
        <v>238</v>
      </c>
      <c r="CW239" t="s">
        <v>19</v>
      </c>
      <c r="CX239" t="s">
        <v>19</v>
      </c>
      <c r="CY239" t="s">
        <v>19</v>
      </c>
      <c r="CZ239" t="s">
        <v>239</v>
      </c>
      <c r="DA239" t="s">
        <v>240</v>
      </c>
      <c r="DB239" t="s">
        <v>241</v>
      </c>
      <c r="DC239" t="s">
        <v>241</v>
      </c>
      <c r="DD239" t="s">
        <v>241</v>
      </c>
      <c r="DE239" t="s">
        <v>241</v>
      </c>
      <c r="DF239">
        <v>0</v>
      </c>
      <c r="DG239">
        <v>100</v>
      </c>
      <c r="DH239">
        <v>100</v>
      </c>
      <c r="DI239">
        <v>-1.3480000000000001</v>
      </c>
      <c r="DJ239">
        <v>2.1000000000000001E-2</v>
      </c>
      <c r="DK239">
        <v>3</v>
      </c>
      <c r="DL239">
        <v>637.25900000000001</v>
      </c>
      <c r="DM239">
        <v>290.31299999999999</v>
      </c>
      <c r="DN239">
        <v>23.001100000000001</v>
      </c>
      <c r="DO239">
        <v>23.666599999999999</v>
      </c>
      <c r="DP239">
        <v>30.0002</v>
      </c>
      <c r="DQ239">
        <v>23.743200000000002</v>
      </c>
      <c r="DR239">
        <v>23.7561</v>
      </c>
      <c r="DS239">
        <v>33.9664</v>
      </c>
      <c r="DT239">
        <v>23.950900000000001</v>
      </c>
      <c r="DU239">
        <v>100</v>
      </c>
      <c r="DV239">
        <v>23</v>
      </c>
      <c r="DW239">
        <v>813.33</v>
      </c>
      <c r="DX239">
        <v>19</v>
      </c>
      <c r="DY239">
        <v>101.26600000000001</v>
      </c>
      <c r="DZ239">
        <v>105.241</v>
      </c>
    </row>
    <row r="240" spans="1:130" x14ac:dyDescent="0.25">
      <c r="A240">
        <v>241</v>
      </c>
      <c r="B240">
        <v>1560438572.5</v>
      </c>
      <c r="C240">
        <v>480</v>
      </c>
      <c r="D240" t="s">
        <v>690</v>
      </c>
      <c r="E240" t="s">
        <v>691</v>
      </c>
      <c r="G240">
        <v>1560438562.1612899</v>
      </c>
      <c r="H240">
        <f t="shared" si="87"/>
        <v>-4.5069354917360743E-6</v>
      </c>
      <c r="I240">
        <f t="shared" si="88"/>
        <v>15.337552683453758</v>
      </c>
      <c r="J240">
        <f t="shared" si="89"/>
        <v>765.45864516128995</v>
      </c>
      <c r="K240">
        <f t="shared" si="90"/>
        <v>56194.981918704827</v>
      </c>
      <c r="L240">
        <f t="shared" si="91"/>
        <v>5594.9868967973325</v>
      </c>
      <c r="M240">
        <f t="shared" si="92"/>
        <v>76.211984477783489</v>
      </c>
      <c r="N240">
        <f t="shared" si="93"/>
        <v>-4.3899324242197138E-4</v>
      </c>
      <c r="O240">
        <f t="shared" si="94"/>
        <v>3</v>
      </c>
      <c r="P240">
        <f t="shared" si="95"/>
        <v>-4.3902536394997563E-4</v>
      </c>
      <c r="Q240">
        <f t="shared" si="96"/>
        <v>-2.7438796636939484E-4</v>
      </c>
      <c r="R240">
        <f t="shared" si="97"/>
        <v>215.02173680913825</v>
      </c>
      <c r="S240">
        <f t="shared" si="98"/>
        <v>24.175928121680755</v>
      </c>
      <c r="T240">
        <f t="shared" si="99"/>
        <v>23.435383870967748</v>
      </c>
      <c r="U240">
        <f t="shared" si="100"/>
        <v>2.8948891614113661</v>
      </c>
      <c r="V240">
        <f t="shared" si="101"/>
        <v>67.570808415397892</v>
      </c>
      <c r="W240">
        <f t="shared" si="102"/>
        <v>1.8973876608148967</v>
      </c>
      <c r="X240">
        <f t="shared" si="103"/>
        <v>2.8079990536009691</v>
      </c>
      <c r="Y240">
        <f t="shared" si="104"/>
        <v>0.99750150059646936</v>
      </c>
      <c r="Z240">
        <f t="shared" si="105"/>
        <v>0.19875585518556088</v>
      </c>
      <c r="AA240">
        <f t="shared" si="106"/>
        <v>-81.546769470967803</v>
      </c>
      <c r="AB240">
        <f t="shared" si="107"/>
        <v>-5.6451913521211505</v>
      </c>
      <c r="AC240">
        <f t="shared" si="108"/>
        <v>128.02853184123487</v>
      </c>
      <c r="AD240">
        <v>0</v>
      </c>
      <c r="AE240">
        <v>0</v>
      </c>
      <c r="AF240">
        <v>3</v>
      </c>
      <c r="AG240">
        <v>0</v>
      </c>
      <c r="AH240">
        <v>0</v>
      </c>
      <c r="AI240">
        <f t="shared" si="109"/>
        <v>1</v>
      </c>
      <c r="AJ240">
        <f t="shared" si="110"/>
        <v>0</v>
      </c>
      <c r="AK240">
        <f t="shared" si="111"/>
        <v>68001.583205999777</v>
      </c>
      <c r="AL240">
        <f t="shared" si="112"/>
        <v>1200</v>
      </c>
      <c r="AM240">
        <f t="shared" si="113"/>
        <v>963.35931406451584</v>
      </c>
      <c r="AN240">
        <f t="shared" si="114"/>
        <v>0.8027994283870965</v>
      </c>
      <c r="AO240">
        <f t="shared" si="115"/>
        <v>0.22319993554838699</v>
      </c>
      <c r="AP240">
        <v>10</v>
      </c>
      <c r="AQ240">
        <v>1</v>
      </c>
      <c r="AR240" t="s">
        <v>235</v>
      </c>
      <c r="AS240">
        <v>1560438562.1612899</v>
      </c>
      <c r="AT240">
        <v>765.45864516128995</v>
      </c>
      <c r="AU240">
        <v>791.01316129032296</v>
      </c>
      <c r="AV240">
        <v>19.056999999999999</v>
      </c>
      <c r="AW240">
        <v>19.064367741935499</v>
      </c>
      <c r="AX240">
        <v>600.05451612903198</v>
      </c>
      <c r="AY240">
        <v>99.463780645161293</v>
      </c>
      <c r="AZ240">
        <v>0.100036367741935</v>
      </c>
      <c r="BA240">
        <v>22.931187096774199</v>
      </c>
      <c r="BB240">
        <v>23.477558064516099</v>
      </c>
      <c r="BC240">
        <v>23.393209677419399</v>
      </c>
      <c r="BD240">
        <v>0</v>
      </c>
      <c r="BE240">
        <v>0</v>
      </c>
      <c r="BF240">
        <v>12997.2580645161</v>
      </c>
      <c r="BG240">
        <v>1039.1838709677399</v>
      </c>
      <c r="BH240">
        <v>19.569974193548401</v>
      </c>
      <c r="BI240">
        <v>1200</v>
      </c>
      <c r="BJ240">
        <v>0.32999761290322599</v>
      </c>
      <c r="BK240">
        <v>0.32999983870967697</v>
      </c>
      <c r="BL240">
        <v>0.329998129032258</v>
      </c>
      <c r="BM240">
        <v>1.00042322580645E-2</v>
      </c>
      <c r="BN240">
        <v>23.137096774193498</v>
      </c>
      <c r="BO240">
        <v>17743.141935483902</v>
      </c>
      <c r="BP240">
        <v>1560432001.5</v>
      </c>
      <c r="BQ240" t="s">
        <v>236</v>
      </c>
      <c r="BR240">
        <v>1</v>
      </c>
      <c r="BS240">
        <v>-1.3480000000000001</v>
      </c>
      <c r="BT240">
        <v>2.1000000000000001E-2</v>
      </c>
      <c r="BU240">
        <v>400</v>
      </c>
      <c r="BV240">
        <v>19</v>
      </c>
      <c r="BW240">
        <v>0.05</v>
      </c>
      <c r="BX240">
        <v>0.02</v>
      </c>
      <c r="BY240">
        <v>15.3444874722944</v>
      </c>
      <c r="BZ240">
        <v>-4.1982406762990303E-2</v>
      </c>
      <c r="CA240">
        <v>4.6075228565623502E-2</v>
      </c>
      <c r="CB240">
        <v>1</v>
      </c>
      <c r="CC240">
        <v>-25.5605585365854</v>
      </c>
      <c r="CD240">
        <v>5.5954703832764303E-2</v>
      </c>
      <c r="CE240">
        <v>7.8914723890025296E-2</v>
      </c>
      <c r="CF240">
        <v>1</v>
      </c>
      <c r="CG240">
        <v>-8.4281556341463393E-3</v>
      </c>
      <c r="CH240">
        <v>8.1277790320556306E-2</v>
      </c>
      <c r="CI240">
        <v>1.02114889193748E-2</v>
      </c>
      <c r="CJ240">
        <v>1</v>
      </c>
      <c r="CK240">
        <v>3</v>
      </c>
      <c r="CL240">
        <v>3</v>
      </c>
      <c r="CM240" t="s">
        <v>237</v>
      </c>
      <c r="CN240">
        <v>1.8608100000000001</v>
      </c>
      <c r="CO240">
        <v>1.8577600000000001</v>
      </c>
      <c r="CP240">
        <v>1.8605100000000001</v>
      </c>
      <c r="CQ240">
        <v>1.8533299999999999</v>
      </c>
      <c r="CR240">
        <v>1.8518699999999999</v>
      </c>
      <c r="CS240">
        <v>1.8527199999999999</v>
      </c>
      <c r="CT240">
        <v>1.8563799999999999</v>
      </c>
      <c r="CU240">
        <v>1.86266</v>
      </c>
      <c r="CV240" t="s">
        <v>238</v>
      </c>
      <c r="CW240" t="s">
        <v>19</v>
      </c>
      <c r="CX240" t="s">
        <v>19</v>
      </c>
      <c r="CY240" t="s">
        <v>19</v>
      </c>
      <c r="CZ240" t="s">
        <v>239</v>
      </c>
      <c r="DA240" t="s">
        <v>240</v>
      </c>
      <c r="DB240" t="s">
        <v>241</v>
      </c>
      <c r="DC240" t="s">
        <v>241</v>
      </c>
      <c r="DD240" t="s">
        <v>241</v>
      </c>
      <c r="DE240" t="s">
        <v>241</v>
      </c>
      <c r="DF240">
        <v>0</v>
      </c>
      <c r="DG240">
        <v>100</v>
      </c>
      <c r="DH240">
        <v>100</v>
      </c>
      <c r="DI240">
        <v>-1.3480000000000001</v>
      </c>
      <c r="DJ240">
        <v>2.1000000000000001E-2</v>
      </c>
      <c r="DK240">
        <v>3</v>
      </c>
      <c r="DL240">
        <v>637.25099999999998</v>
      </c>
      <c r="DM240">
        <v>290.541</v>
      </c>
      <c r="DN240">
        <v>23.001200000000001</v>
      </c>
      <c r="DO240">
        <v>23.6676</v>
      </c>
      <c r="DP240">
        <v>30.000299999999999</v>
      </c>
      <c r="DQ240">
        <v>23.744199999999999</v>
      </c>
      <c r="DR240">
        <v>23.757100000000001</v>
      </c>
      <c r="DS240">
        <v>34.098300000000002</v>
      </c>
      <c r="DT240">
        <v>23.950900000000001</v>
      </c>
      <c r="DU240">
        <v>100</v>
      </c>
      <c r="DV240">
        <v>23</v>
      </c>
      <c r="DW240">
        <v>818.33</v>
      </c>
      <c r="DX240">
        <v>19</v>
      </c>
      <c r="DY240">
        <v>101.26600000000001</v>
      </c>
      <c r="DZ240">
        <v>105.241</v>
      </c>
    </row>
    <row r="241" spans="1:130" x14ac:dyDescent="0.25">
      <c r="A241">
        <v>242</v>
      </c>
      <c r="B241">
        <v>1560438574.5</v>
      </c>
      <c r="C241">
        <v>482</v>
      </c>
      <c r="D241" t="s">
        <v>692</v>
      </c>
      <c r="E241" t="s">
        <v>693</v>
      </c>
      <c r="G241">
        <v>1560438564.1612899</v>
      </c>
      <c r="H241">
        <f t="shared" si="87"/>
        <v>-2.6244461907066638E-6</v>
      </c>
      <c r="I241">
        <f t="shared" si="88"/>
        <v>15.330046621270348</v>
      </c>
      <c r="J241">
        <f t="shared" si="89"/>
        <v>768.79535483870995</v>
      </c>
      <c r="K241">
        <f t="shared" si="90"/>
        <v>95966.355230303801</v>
      </c>
      <c r="L241">
        <f t="shared" si="91"/>
        <v>9554.7664714943403</v>
      </c>
      <c r="M241">
        <f t="shared" si="92"/>
        <v>76.544118636423121</v>
      </c>
      <c r="N241">
        <f t="shared" si="93"/>
        <v>-2.5551166112579028E-4</v>
      </c>
      <c r="O241">
        <f t="shared" si="94"/>
        <v>3</v>
      </c>
      <c r="P241">
        <f t="shared" si="95"/>
        <v>-2.5552254262401045E-4</v>
      </c>
      <c r="Q241">
        <f t="shared" si="96"/>
        <v>-1.5970061146975136E-4</v>
      </c>
      <c r="R241">
        <f t="shared" si="97"/>
        <v>215.02162272223049</v>
      </c>
      <c r="S241">
        <f t="shared" si="98"/>
        <v>24.178905793728713</v>
      </c>
      <c r="T241">
        <f t="shared" si="99"/>
        <v>23.439059677419351</v>
      </c>
      <c r="U241">
        <f t="shared" si="100"/>
        <v>2.8955311639713925</v>
      </c>
      <c r="V241">
        <f t="shared" si="101"/>
        <v>67.56196100153322</v>
      </c>
      <c r="W241">
        <f t="shared" si="102"/>
        <v>1.8975369158381472</v>
      </c>
      <c r="X241">
        <f t="shared" si="103"/>
        <v>2.808587684118709</v>
      </c>
      <c r="Y241">
        <f t="shared" si="104"/>
        <v>0.99799424813324533</v>
      </c>
      <c r="Z241">
        <f t="shared" si="105"/>
        <v>0.11573807701016388</v>
      </c>
      <c r="AA241">
        <f t="shared" si="106"/>
        <v>-81.581464451608127</v>
      </c>
      <c r="AB241">
        <f t="shared" si="107"/>
        <v>-5.6477973016198275</v>
      </c>
      <c r="AC241">
        <f t="shared" si="108"/>
        <v>127.90809904601269</v>
      </c>
      <c r="AD241">
        <v>0</v>
      </c>
      <c r="AE241">
        <v>0</v>
      </c>
      <c r="AF241">
        <v>3</v>
      </c>
      <c r="AG241">
        <v>0</v>
      </c>
      <c r="AH241">
        <v>0</v>
      </c>
      <c r="AI241">
        <f t="shared" si="109"/>
        <v>1</v>
      </c>
      <c r="AJ241">
        <f t="shared" si="110"/>
        <v>0</v>
      </c>
      <c r="AK241">
        <f t="shared" si="111"/>
        <v>68004.576230330538</v>
      </c>
      <c r="AL241">
        <f t="shared" si="112"/>
        <v>1199.9996774193501</v>
      </c>
      <c r="AM241">
        <f t="shared" si="113"/>
        <v>963.35903961308759</v>
      </c>
      <c r="AN241">
        <f t="shared" si="114"/>
        <v>0.80279941548387068</v>
      </c>
      <c r="AO241">
        <f t="shared" si="115"/>
        <v>0.22319988070967736</v>
      </c>
      <c r="AP241">
        <v>10</v>
      </c>
      <c r="AQ241">
        <v>1</v>
      </c>
      <c r="AR241" t="s">
        <v>235</v>
      </c>
      <c r="AS241">
        <v>1560438564.1612899</v>
      </c>
      <c r="AT241">
        <v>768.79535483870995</v>
      </c>
      <c r="AU241">
        <v>794.33974193548397</v>
      </c>
      <c r="AV241">
        <v>19.058519354838701</v>
      </c>
      <c r="AW241">
        <v>19.062809677419398</v>
      </c>
      <c r="AX241">
        <v>600.05467741935502</v>
      </c>
      <c r="AY241">
        <v>99.4636741935484</v>
      </c>
      <c r="AZ241">
        <v>0.10003694838709699</v>
      </c>
      <c r="BA241">
        <v>22.9346483870968</v>
      </c>
      <c r="BB241">
        <v>23.4809709677419</v>
      </c>
      <c r="BC241">
        <v>23.397148387096799</v>
      </c>
      <c r="BD241">
        <v>0</v>
      </c>
      <c r="BE241">
        <v>0</v>
      </c>
      <c r="BF241">
        <v>12998.080645161301</v>
      </c>
      <c r="BG241">
        <v>1039.18580645161</v>
      </c>
      <c r="BH241">
        <v>19.599225806451599</v>
      </c>
      <c r="BI241">
        <v>1199.9996774193501</v>
      </c>
      <c r="BJ241">
        <v>0.32999825806451599</v>
      </c>
      <c r="BK241">
        <v>0.32999961290322599</v>
      </c>
      <c r="BL241">
        <v>0.32999764516128999</v>
      </c>
      <c r="BM241">
        <v>1.0004264516128999E-2</v>
      </c>
      <c r="BN241">
        <v>23.188174193548399</v>
      </c>
      <c r="BO241">
        <v>17743.1483870968</v>
      </c>
      <c r="BP241">
        <v>1560432001.5</v>
      </c>
      <c r="BQ241" t="s">
        <v>236</v>
      </c>
      <c r="BR241">
        <v>1</v>
      </c>
      <c r="BS241">
        <v>-1.3480000000000001</v>
      </c>
      <c r="BT241">
        <v>2.1000000000000001E-2</v>
      </c>
      <c r="BU241">
        <v>400</v>
      </c>
      <c r="BV241">
        <v>19</v>
      </c>
      <c r="BW241">
        <v>0.05</v>
      </c>
      <c r="BX241">
        <v>0.02</v>
      </c>
      <c r="BY241">
        <v>15.3347400886803</v>
      </c>
      <c r="BZ241">
        <v>-0.129824020220493</v>
      </c>
      <c r="CA241">
        <v>5.1553478790723098E-2</v>
      </c>
      <c r="CB241">
        <v>1</v>
      </c>
      <c r="CC241">
        <v>-25.549821951219499</v>
      </c>
      <c r="CD241">
        <v>0.19562299651566101</v>
      </c>
      <c r="CE241">
        <v>8.3642425669049794E-2</v>
      </c>
      <c r="CF241">
        <v>1</v>
      </c>
      <c r="CG241">
        <v>-5.4048214878048796E-3</v>
      </c>
      <c r="CH241">
        <v>0.11320742009059</v>
      </c>
      <c r="CI241">
        <v>1.2665367999539E-2</v>
      </c>
      <c r="CJ241">
        <v>1</v>
      </c>
      <c r="CK241">
        <v>3</v>
      </c>
      <c r="CL241">
        <v>3</v>
      </c>
      <c r="CM241" t="s">
        <v>237</v>
      </c>
      <c r="CN241">
        <v>1.8608100000000001</v>
      </c>
      <c r="CO241">
        <v>1.8577600000000001</v>
      </c>
      <c r="CP241">
        <v>1.86052</v>
      </c>
      <c r="CQ241">
        <v>1.8533299999999999</v>
      </c>
      <c r="CR241">
        <v>1.8518699999999999</v>
      </c>
      <c r="CS241">
        <v>1.8527199999999999</v>
      </c>
      <c r="CT241">
        <v>1.85639</v>
      </c>
      <c r="CU241">
        <v>1.8626499999999999</v>
      </c>
      <c r="CV241" t="s">
        <v>238</v>
      </c>
      <c r="CW241" t="s">
        <v>19</v>
      </c>
      <c r="CX241" t="s">
        <v>19</v>
      </c>
      <c r="CY241" t="s">
        <v>19</v>
      </c>
      <c r="CZ241" t="s">
        <v>239</v>
      </c>
      <c r="DA241" t="s">
        <v>240</v>
      </c>
      <c r="DB241" t="s">
        <v>241</v>
      </c>
      <c r="DC241" t="s">
        <v>241</v>
      </c>
      <c r="DD241" t="s">
        <v>241</v>
      </c>
      <c r="DE241" t="s">
        <v>241</v>
      </c>
      <c r="DF241">
        <v>0</v>
      </c>
      <c r="DG241">
        <v>100</v>
      </c>
      <c r="DH241">
        <v>100</v>
      </c>
      <c r="DI241">
        <v>-1.3480000000000001</v>
      </c>
      <c r="DJ241">
        <v>2.1000000000000001E-2</v>
      </c>
      <c r="DK241">
        <v>3</v>
      </c>
      <c r="DL241">
        <v>637.625</v>
      </c>
      <c r="DM241">
        <v>290.45699999999999</v>
      </c>
      <c r="DN241">
        <v>23.001200000000001</v>
      </c>
      <c r="DO241">
        <v>23.668700000000001</v>
      </c>
      <c r="DP241">
        <v>30.000399999999999</v>
      </c>
      <c r="DQ241">
        <v>23.745200000000001</v>
      </c>
      <c r="DR241">
        <v>23.758099999999999</v>
      </c>
      <c r="DS241">
        <v>34.220999999999997</v>
      </c>
      <c r="DT241">
        <v>23.950900000000001</v>
      </c>
      <c r="DU241">
        <v>100</v>
      </c>
      <c r="DV241">
        <v>23</v>
      </c>
      <c r="DW241">
        <v>823.33</v>
      </c>
      <c r="DX241">
        <v>19</v>
      </c>
      <c r="DY241">
        <v>101.26600000000001</v>
      </c>
      <c r="DZ241">
        <v>105.241</v>
      </c>
    </row>
    <row r="242" spans="1:130" x14ac:dyDescent="0.25">
      <c r="A242">
        <v>243</v>
      </c>
      <c r="B242">
        <v>1560438576.5</v>
      </c>
      <c r="C242">
        <v>484</v>
      </c>
      <c r="D242" t="s">
        <v>694</v>
      </c>
      <c r="E242" t="s">
        <v>695</v>
      </c>
      <c r="G242">
        <v>1560438566.1612899</v>
      </c>
      <c r="H242">
        <f t="shared" si="87"/>
        <v>-6.6893398394758253E-7</v>
      </c>
      <c r="I242">
        <f t="shared" si="88"/>
        <v>15.328517415894741</v>
      </c>
      <c r="J242">
        <f t="shared" si="89"/>
        <v>772.13058064516099</v>
      </c>
      <c r="K242">
        <f t="shared" si="90"/>
        <v>374411.65562165662</v>
      </c>
      <c r="L242">
        <f t="shared" si="91"/>
        <v>37277.867195189261</v>
      </c>
      <c r="M242">
        <f t="shared" si="92"/>
        <v>76.876295944483957</v>
      </c>
      <c r="N242">
        <f t="shared" si="93"/>
        <v>-6.5101847356870704E-5</v>
      </c>
      <c r="O242">
        <f t="shared" si="94"/>
        <v>3</v>
      </c>
      <c r="P242">
        <f t="shared" si="95"/>
        <v>-6.5102553739623383E-5</v>
      </c>
      <c r="Q242">
        <f t="shared" si="96"/>
        <v>-4.0689032622599551E-5</v>
      </c>
      <c r="R242">
        <f t="shared" si="97"/>
        <v>215.0215399115591</v>
      </c>
      <c r="S242">
        <f t="shared" si="98"/>
        <v>24.182390402235768</v>
      </c>
      <c r="T242">
        <f t="shared" si="99"/>
        <v>23.4420580645161</v>
      </c>
      <c r="U242">
        <f t="shared" si="100"/>
        <v>2.8960549432220963</v>
      </c>
      <c r="V242">
        <f t="shared" si="101"/>
        <v>67.549897473066849</v>
      </c>
      <c r="W242">
        <f t="shared" si="102"/>
        <v>1.8976562133112629</v>
      </c>
      <c r="X242">
        <f t="shared" si="103"/>
        <v>2.8092658676023703</v>
      </c>
      <c r="Y242">
        <f t="shared" si="104"/>
        <v>0.99839872991083345</v>
      </c>
      <c r="Z242">
        <f t="shared" si="105"/>
        <v>2.9499988692088388E-2</v>
      </c>
      <c r="AA242">
        <f t="shared" si="106"/>
        <v>-81.421554503215987</v>
      </c>
      <c r="AB242">
        <f t="shared" si="107"/>
        <v>-5.6369263045525626</v>
      </c>
      <c r="AC242">
        <f t="shared" si="108"/>
        <v>127.99255909248265</v>
      </c>
      <c r="AD242">
        <v>0</v>
      </c>
      <c r="AE242">
        <v>0</v>
      </c>
      <c r="AF242">
        <v>3</v>
      </c>
      <c r="AG242">
        <v>0</v>
      </c>
      <c r="AH242">
        <v>0</v>
      </c>
      <c r="AI242">
        <f t="shared" si="109"/>
        <v>1</v>
      </c>
      <c r="AJ242">
        <f t="shared" si="110"/>
        <v>0</v>
      </c>
      <c r="AK242">
        <f t="shared" si="111"/>
        <v>68009.716368739057</v>
      </c>
      <c r="AL242">
        <f t="shared" si="112"/>
        <v>1199.9993548387099</v>
      </c>
      <c r="AM242">
        <f t="shared" si="113"/>
        <v>963.35876438748301</v>
      </c>
      <c r="AN242">
        <f t="shared" si="114"/>
        <v>0.80279940193548405</v>
      </c>
      <c r="AO242">
        <f t="shared" si="115"/>
        <v>0.22319985851612906</v>
      </c>
      <c r="AP242">
        <v>10</v>
      </c>
      <c r="AQ242">
        <v>1</v>
      </c>
      <c r="AR242" t="s">
        <v>235</v>
      </c>
      <c r="AS242">
        <v>1560438566.1612899</v>
      </c>
      <c r="AT242">
        <v>772.13058064516099</v>
      </c>
      <c r="AU242">
        <v>797.675096774194</v>
      </c>
      <c r="AV242">
        <v>19.0596903225806</v>
      </c>
      <c r="AW242">
        <v>19.0607838709677</v>
      </c>
      <c r="AX242">
        <v>600.05054838709702</v>
      </c>
      <c r="AY242">
        <v>99.463829032258104</v>
      </c>
      <c r="AZ242">
        <v>0.10002437741935501</v>
      </c>
      <c r="BA242">
        <v>22.938635483871</v>
      </c>
      <c r="BB242">
        <v>23.4837967741935</v>
      </c>
      <c r="BC242">
        <v>23.4003193548387</v>
      </c>
      <c r="BD242">
        <v>0</v>
      </c>
      <c r="BE242">
        <v>0</v>
      </c>
      <c r="BF242">
        <v>12999.348387096799</v>
      </c>
      <c r="BG242">
        <v>1039.19161290323</v>
      </c>
      <c r="BH242">
        <v>19.601958064516101</v>
      </c>
      <c r="BI242">
        <v>1199.9993548387099</v>
      </c>
      <c r="BJ242">
        <v>0.32999848387096797</v>
      </c>
      <c r="BK242">
        <v>0.329999516129032</v>
      </c>
      <c r="BL242">
        <v>0.329997483870968</v>
      </c>
      <c r="BM242">
        <v>1.00042709677419E-2</v>
      </c>
      <c r="BN242">
        <v>23.241935483871</v>
      </c>
      <c r="BO242">
        <v>17743.1451612903</v>
      </c>
      <c r="BP242">
        <v>1560432001.5</v>
      </c>
      <c r="BQ242" t="s">
        <v>236</v>
      </c>
      <c r="BR242">
        <v>1</v>
      </c>
      <c r="BS242">
        <v>-1.3480000000000001</v>
      </c>
      <c r="BT242">
        <v>2.1000000000000001E-2</v>
      </c>
      <c r="BU242">
        <v>400</v>
      </c>
      <c r="BV242">
        <v>19</v>
      </c>
      <c r="BW242">
        <v>0.05</v>
      </c>
      <c r="BX242">
        <v>0.02</v>
      </c>
      <c r="BY242">
        <v>15.3276057896285</v>
      </c>
      <c r="BZ242">
        <v>-0.19560244916097499</v>
      </c>
      <c r="CA242">
        <v>5.4340426678142303E-2</v>
      </c>
      <c r="CB242">
        <v>1</v>
      </c>
      <c r="CC242">
        <v>-25.5423170731707</v>
      </c>
      <c r="CD242">
        <v>0.169636933797916</v>
      </c>
      <c r="CE242">
        <v>8.49449488942879E-2</v>
      </c>
      <c r="CF242">
        <v>1</v>
      </c>
      <c r="CG242">
        <v>-2.2159239268292699E-3</v>
      </c>
      <c r="CH242">
        <v>0.128978023379787</v>
      </c>
      <c r="CI242">
        <v>1.37747016458158E-2</v>
      </c>
      <c r="CJ242">
        <v>1</v>
      </c>
      <c r="CK242">
        <v>3</v>
      </c>
      <c r="CL242">
        <v>3</v>
      </c>
      <c r="CM242" t="s">
        <v>237</v>
      </c>
      <c r="CN242">
        <v>1.8608100000000001</v>
      </c>
      <c r="CO242">
        <v>1.8577600000000001</v>
      </c>
      <c r="CP242">
        <v>1.86052</v>
      </c>
      <c r="CQ242">
        <v>1.8533299999999999</v>
      </c>
      <c r="CR242">
        <v>1.85185</v>
      </c>
      <c r="CS242">
        <v>1.8527199999999999</v>
      </c>
      <c r="CT242">
        <v>1.8564000000000001</v>
      </c>
      <c r="CU242">
        <v>1.86267</v>
      </c>
      <c r="CV242" t="s">
        <v>238</v>
      </c>
      <c r="CW242" t="s">
        <v>19</v>
      </c>
      <c r="CX242" t="s">
        <v>19</v>
      </c>
      <c r="CY242" t="s">
        <v>19</v>
      </c>
      <c r="CZ242" t="s">
        <v>239</v>
      </c>
      <c r="DA242" t="s">
        <v>240</v>
      </c>
      <c r="DB242" t="s">
        <v>241</v>
      </c>
      <c r="DC242" t="s">
        <v>241</v>
      </c>
      <c r="DD242" t="s">
        <v>241</v>
      </c>
      <c r="DE242" t="s">
        <v>241</v>
      </c>
      <c r="DF242">
        <v>0</v>
      </c>
      <c r="DG242">
        <v>100</v>
      </c>
      <c r="DH242">
        <v>100</v>
      </c>
      <c r="DI242">
        <v>-1.3480000000000001</v>
      </c>
      <c r="DJ242">
        <v>2.1000000000000001E-2</v>
      </c>
      <c r="DK242">
        <v>3</v>
      </c>
      <c r="DL242">
        <v>637.43799999999999</v>
      </c>
      <c r="DM242">
        <v>290.36200000000002</v>
      </c>
      <c r="DN242">
        <v>23.001300000000001</v>
      </c>
      <c r="DO242">
        <v>23.670100000000001</v>
      </c>
      <c r="DP242">
        <v>30.000299999999999</v>
      </c>
      <c r="DQ242">
        <v>23.746200000000002</v>
      </c>
      <c r="DR242">
        <v>23.7591</v>
      </c>
      <c r="DS242">
        <v>34.305999999999997</v>
      </c>
      <c r="DT242">
        <v>23.950900000000001</v>
      </c>
      <c r="DU242">
        <v>100</v>
      </c>
      <c r="DV242">
        <v>23</v>
      </c>
      <c r="DW242">
        <v>823.33</v>
      </c>
      <c r="DX242">
        <v>19</v>
      </c>
      <c r="DY242">
        <v>101.26600000000001</v>
      </c>
      <c r="DZ242">
        <v>105.241</v>
      </c>
    </row>
    <row r="243" spans="1:130" x14ac:dyDescent="0.25">
      <c r="A243">
        <v>244</v>
      </c>
      <c r="B243">
        <v>1560438578.5</v>
      </c>
      <c r="C243">
        <v>486</v>
      </c>
      <c r="D243" t="s">
        <v>696</v>
      </c>
      <c r="E243" t="s">
        <v>697</v>
      </c>
      <c r="G243">
        <v>1560438568.1612899</v>
      </c>
      <c r="H243">
        <f t="shared" si="87"/>
        <v>1.2964217826041367E-6</v>
      </c>
      <c r="I243">
        <f t="shared" si="88"/>
        <v>15.330934761896298</v>
      </c>
      <c r="J243">
        <f t="shared" si="89"/>
        <v>775.46174193548404</v>
      </c>
      <c r="K243">
        <f t="shared" si="90"/>
        <v>-192164.50415435544</v>
      </c>
      <c r="L243">
        <f t="shared" si="91"/>
        <v>-19132.724777994776</v>
      </c>
      <c r="M243">
        <f t="shared" si="92"/>
        <v>77.208307276137248</v>
      </c>
      <c r="N243">
        <f t="shared" si="93"/>
        <v>1.2610884762466907E-4</v>
      </c>
      <c r="O243">
        <f t="shared" si="94"/>
        <v>3</v>
      </c>
      <c r="P243">
        <f t="shared" si="95"/>
        <v>1.2610619710680317E-4</v>
      </c>
      <c r="Q243">
        <f t="shared" si="96"/>
        <v>7.8816611319930941E-5</v>
      </c>
      <c r="R243">
        <f t="shared" si="97"/>
        <v>215.02155660359821</v>
      </c>
      <c r="S243">
        <f t="shared" si="98"/>
        <v>24.186546722802568</v>
      </c>
      <c r="T243">
        <f t="shared" si="99"/>
        <v>23.445583870967752</v>
      </c>
      <c r="U243">
        <f t="shared" si="100"/>
        <v>2.8966709617907185</v>
      </c>
      <c r="V243">
        <f t="shared" si="101"/>
        <v>67.534338559078549</v>
      </c>
      <c r="W243">
        <f t="shared" si="102"/>
        <v>1.8977546975771575</v>
      </c>
      <c r="X243">
        <f t="shared" si="103"/>
        <v>2.8100589093902437</v>
      </c>
      <c r="Y243">
        <f t="shared" si="104"/>
        <v>0.99891626421356094</v>
      </c>
      <c r="Z243">
        <f t="shared" si="105"/>
        <v>-5.7172200612842429E-2</v>
      </c>
      <c r="AA243">
        <f t="shared" si="106"/>
        <v>-81.237905883880657</v>
      </c>
      <c r="AB243">
        <f t="shared" si="107"/>
        <v>-5.624445233729011</v>
      </c>
      <c r="AC243">
        <f t="shared" si="108"/>
        <v>128.10203328537568</v>
      </c>
      <c r="AD243">
        <v>0</v>
      </c>
      <c r="AE243">
        <v>0</v>
      </c>
      <c r="AF243">
        <v>3</v>
      </c>
      <c r="AG243">
        <v>0</v>
      </c>
      <c r="AH243">
        <v>0</v>
      </c>
      <c r="AI243">
        <f t="shared" si="109"/>
        <v>1</v>
      </c>
      <c r="AJ243">
        <f t="shared" si="110"/>
        <v>0</v>
      </c>
      <c r="AK243">
        <f t="shared" si="111"/>
        <v>68007.658473633084</v>
      </c>
      <c r="AL243">
        <f t="shared" si="112"/>
        <v>1199.9993548387099</v>
      </c>
      <c r="AM243">
        <f t="shared" si="113"/>
        <v>963.35874212942963</v>
      </c>
      <c r="AN243">
        <f t="shared" si="114"/>
        <v>0.80279938338709622</v>
      </c>
      <c r="AO243">
        <f t="shared" si="115"/>
        <v>0.22319988099999982</v>
      </c>
      <c r="AP243">
        <v>10</v>
      </c>
      <c r="AQ243">
        <v>1</v>
      </c>
      <c r="AR243" t="s">
        <v>235</v>
      </c>
      <c r="AS243">
        <v>1560438568.1612899</v>
      </c>
      <c r="AT243">
        <v>775.46174193548404</v>
      </c>
      <c r="AU243">
        <v>801.01300000000003</v>
      </c>
      <c r="AV243">
        <v>19.0605935483871</v>
      </c>
      <c r="AW243">
        <v>19.058474193548399</v>
      </c>
      <c r="AX243">
        <v>600.04638709677397</v>
      </c>
      <c r="AY243">
        <v>99.464290322580695</v>
      </c>
      <c r="AZ243">
        <v>0.10001195161290299</v>
      </c>
      <c r="BA243">
        <v>22.943296774193499</v>
      </c>
      <c r="BB243">
        <v>23.486925806451602</v>
      </c>
      <c r="BC243">
        <v>23.404241935483899</v>
      </c>
      <c r="BD243">
        <v>0</v>
      </c>
      <c r="BE243">
        <v>0</v>
      </c>
      <c r="BF243">
        <v>12999.0709677419</v>
      </c>
      <c r="BG243">
        <v>1039.19935483871</v>
      </c>
      <c r="BH243">
        <v>19.5952387096774</v>
      </c>
      <c r="BI243">
        <v>1199.9993548387099</v>
      </c>
      <c r="BJ243">
        <v>0.329998129032258</v>
      </c>
      <c r="BK243">
        <v>0.32999964516128999</v>
      </c>
      <c r="BL243">
        <v>0.32999770967741898</v>
      </c>
      <c r="BM243">
        <v>1.00042612903226E-2</v>
      </c>
      <c r="BN243">
        <v>23.293009677419398</v>
      </c>
      <c r="BO243">
        <v>17743.138709677401</v>
      </c>
      <c r="BP243">
        <v>1560432001.5</v>
      </c>
      <c r="BQ243" t="s">
        <v>236</v>
      </c>
      <c r="BR243">
        <v>1</v>
      </c>
      <c r="BS243">
        <v>-1.3480000000000001</v>
      </c>
      <c r="BT243">
        <v>2.1000000000000001E-2</v>
      </c>
      <c r="BU243">
        <v>400</v>
      </c>
      <c r="BV243">
        <v>19</v>
      </c>
      <c r="BW243">
        <v>0.05</v>
      </c>
      <c r="BX243">
        <v>0.02</v>
      </c>
      <c r="BY243">
        <v>15.3281475950727</v>
      </c>
      <c r="BZ243">
        <v>-0.15341809841958901</v>
      </c>
      <c r="CA243">
        <v>5.4158532429224401E-2</v>
      </c>
      <c r="CB243">
        <v>1</v>
      </c>
      <c r="CC243">
        <v>-25.547219512195099</v>
      </c>
      <c r="CD243">
        <v>9.2193031358866501E-2</v>
      </c>
      <c r="CE243">
        <v>8.6150447586035503E-2</v>
      </c>
      <c r="CF243">
        <v>1</v>
      </c>
      <c r="CG243">
        <v>1.0652785121951201E-3</v>
      </c>
      <c r="CH243">
        <v>0.13260606081533099</v>
      </c>
      <c r="CI243">
        <v>1.4026202098363701E-2</v>
      </c>
      <c r="CJ243">
        <v>1</v>
      </c>
      <c r="CK243">
        <v>3</v>
      </c>
      <c r="CL243">
        <v>3</v>
      </c>
      <c r="CM243" t="s">
        <v>237</v>
      </c>
      <c r="CN243">
        <v>1.8608100000000001</v>
      </c>
      <c r="CO243">
        <v>1.85775</v>
      </c>
      <c r="CP243">
        <v>1.8605100000000001</v>
      </c>
      <c r="CQ243">
        <v>1.8533299999999999</v>
      </c>
      <c r="CR243">
        <v>1.8518399999999999</v>
      </c>
      <c r="CS243">
        <v>1.8527199999999999</v>
      </c>
      <c r="CT243">
        <v>1.8564000000000001</v>
      </c>
      <c r="CU243">
        <v>1.86266</v>
      </c>
      <c r="CV243" t="s">
        <v>238</v>
      </c>
      <c r="CW243" t="s">
        <v>19</v>
      </c>
      <c r="CX243" t="s">
        <v>19</v>
      </c>
      <c r="CY243" t="s">
        <v>19</v>
      </c>
      <c r="CZ243" t="s">
        <v>239</v>
      </c>
      <c r="DA243" t="s">
        <v>240</v>
      </c>
      <c r="DB243" t="s">
        <v>241</v>
      </c>
      <c r="DC243" t="s">
        <v>241</v>
      </c>
      <c r="DD243" t="s">
        <v>241</v>
      </c>
      <c r="DE243" t="s">
        <v>241</v>
      </c>
      <c r="DF243">
        <v>0</v>
      </c>
      <c r="DG243">
        <v>100</v>
      </c>
      <c r="DH243">
        <v>100</v>
      </c>
      <c r="DI243">
        <v>-1.3480000000000001</v>
      </c>
      <c r="DJ243">
        <v>2.1000000000000001E-2</v>
      </c>
      <c r="DK243">
        <v>3</v>
      </c>
      <c r="DL243">
        <v>636.60900000000004</v>
      </c>
      <c r="DM243">
        <v>290.536</v>
      </c>
      <c r="DN243">
        <v>23.0014</v>
      </c>
      <c r="DO243">
        <v>23.671600000000002</v>
      </c>
      <c r="DP243">
        <v>30.000299999999999</v>
      </c>
      <c r="DQ243">
        <v>23.747199999999999</v>
      </c>
      <c r="DR243">
        <v>23.7606</v>
      </c>
      <c r="DS243">
        <v>34.437199999999997</v>
      </c>
      <c r="DT243">
        <v>23.950900000000001</v>
      </c>
      <c r="DU243">
        <v>100</v>
      </c>
      <c r="DV243">
        <v>23</v>
      </c>
      <c r="DW243">
        <v>828.33</v>
      </c>
      <c r="DX243">
        <v>19</v>
      </c>
      <c r="DY243">
        <v>101.26600000000001</v>
      </c>
      <c r="DZ243">
        <v>105.24</v>
      </c>
    </row>
    <row r="244" spans="1:130" x14ac:dyDescent="0.25">
      <c r="A244">
        <v>245</v>
      </c>
      <c r="B244">
        <v>1560438580.5</v>
      </c>
      <c r="C244">
        <v>488</v>
      </c>
      <c r="D244" t="s">
        <v>698</v>
      </c>
      <c r="E244" t="s">
        <v>699</v>
      </c>
      <c r="G244">
        <v>1560438570.1612899</v>
      </c>
      <c r="H244">
        <f t="shared" si="87"/>
        <v>3.2321823320052559E-6</v>
      </c>
      <c r="I244">
        <f t="shared" si="88"/>
        <v>15.338293488366872</v>
      </c>
      <c r="J244">
        <f t="shared" si="89"/>
        <v>778.78819354838697</v>
      </c>
      <c r="K244">
        <f t="shared" si="90"/>
        <v>-76713.937172798323</v>
      </c>
      <c r="L244">
        <f t="shared" si="91"/>
        <v>-7638.0266624163141</v>
      </c>
      <c r="M244">
        <f t="shared" si="92"/>
        <v>77.54008210136341</v>
      </c>
      <c r="N244">
        <f t="shared" si="93"/>
        <v>3.1417158153764429E-4</v>
      </c>
      <c r="O244">
        <f t="shared" si="94"/>
        <v>3</v>
      </c>
      <c r="P244">
        <f t="shared" si="95"/>
        <v>3.1415513176854496E-4</v>
      </c>
      <c r="Q244">
        <f t="shared" si="96"/>
        <v>1.9634843519802418E-4</v>
      </c>
      <c r="R244">
        <f t="shared" si="97"/>
        <v>215.02160875499021</v>
      </c>
      <c r="S244">
        <f t="shared" si="98"/>
        <v>24.191274856457728</v>
      </c>
      <c r="T244">
        <f t="shared" si="99"/>
        <v>23.450572580645201</v>
      </c>
      <c r="U244">
        <f t="shared" si="100"/>
        <v>2.8975427703145158</v>
      </c>
      <c r="V244">
        <f t="shared" si="101"/>
        <v>67.515910136232293</v>
      </c>
      <c r="W244">
        <f t="shared" si="102"/>
        <v>1.8978372790279159</v>
      </c>
      <c r="X244">
        <f t="shared" si="103"/>
        <v>2.8109482271637849</v>
      </c>
      <c r="Y244">
        <f t="shared" si="104"/>
        <v>0.99970549128659991</v>
      </c>
      <c r="Z244">
        <f t="shared" si="105"/>
        <v>-0.1425392408414318</v>
      </c>
      <c r="AA244">
        <f t="shared" si="106"/>
        <v>-81.199558800000105</v>
      </c>
      <c r="AB244">
        <f t="shared" si="107"/>
        <v>-5.6220811116155032</v>
      </c>
      <c r="AC244">
        <f t="shared" si="108"/>
        <v>128.05742960253315</v>
      </c>
      <c r="AD244">
        <v>0</v>
      </c>
      <c r="AE244">
        <v>0</v>
      </c>
      <c r="AF244">
        <v>3</v>
      </c>
      <c r="AG244">
        <v>0</v>
      </c>
      <c r="AH244">
        <v>0</v>
      </c>
      <c r="AI244">
        <f t="shared" si="109"/>
        <v>1</v>
      </c>
      <c r="AJ244">
        <f t="shared" si="110"/>
        <v>0</v>
      </c>
      <c r="AK244">
        <f t="shared" si="111"/>
        <v>68003.041492798337</v>
      </c>
      <c r="AL244">
        <f t="shared" si="112"/>
        <v>1199.9993548387099</v>
      </c>
      <c r="AM244">
        <f t="shared" si="113"/>
        <v>963.35876206490263</v>
      </c>
      <c r="AN244">
        <f t="shared" si="114"/>
        <v>0.80279939999999939</v>
      </c>
      <c r="AO244">
        <f t="shared" si="115"/>
        <v>0.22319993051612888</v>
      </c>
      <c r="AP244">
        <v>10</v>
      </c>
      <c r="AQ244">
        <v>1</v>
      </c>
      <c r="AR244" t="s">
        <v>235</v>
      </c>
      <c r="AS244">
        <v>1560438570.1612899</v>
      </c>
      <c r="AT244">
        <v>778.78819354838697</v>
      </c>
      <c r="AU244">
        <v>804.354193548387</v>
      </c>
      <c r="AV244">
        <v>19.0612806451613</v>
      </c>
      <c r="AW244">
        <v>19.055996774193598</v>
      </c>
      <c r="AX244">
        <v>600.04735483871002</v>
      </c>
      <c r="AY244">
        <v>99.465051612903295</v>
      </c>
      <c r="AZ244">
        <v>9.9994112903225796E-2</v>
      </c>
      <c r="BA244">
        <v>22.9485225806452</v>
      </c>
      <c r="BB244">
        <v>23.4916032258065</v>
      </c>
      <c r="BC244">
        <v>23.409541935483901</v>
      </c>
      <c r="BD244">
        <v>0</v>
      </c>
      <c r="BE244">
        <v>0</v>
      </c>
      <c r="BF244">
        <v>12998.2322580645</v>
      </c>
      <c r="BG244">
        <v>1039.2070967741899</v>
      </c>
      <c r="BH244">
        <v>19.587358064516099</v>
      </c>
      <c r="BI244">
        <v>1199.9993548387099</v>
      </c>
      <c r="BJ244">
        <v>0.32999758064516099</v>
      </c>
      <c r="BK244">
        <v>0.32999990322580602</v>
      </c>
      <c r="BL244">
        <v>0.32999806451612901</v>
      </c>
      <c r="BM244">
        <v>1.0004245161290301E-2</v>
      </c>
      <c r="BN244">
        <v>23.342738709677398</v>
      </c>
      <c r="BO244">
        <v>17743.135483870999</v>
      </c>
      <c r="BP244">
        <v>1560432001.5</v>
      </c>
      <c r="BQ244" t="s">
        <v>236</v>
      </c>
      <c r="BR244">
        <v>1</v>
      </c>
      <c r="BS244">
        <v>-1.3480000000000001</v>
      </c>
      <c r="BT244">
        <v>2.1000000000000001E-2</v>
      </c>
      <c r="BU244">
        <v>400</v>
      </c>
      <c r="BV244">
        <v>19</v>
      </c>
      <c r="BW244">
        <v>0.05</v>
      </c>
      <c r="BX244">
        <v>0.02</v>
      </c>
      <c r="BY244">
        <v>15.333883445107899</v>
      </c>
      <c r="BZ244">
        <v>-5.0373376907122E-2</v>
      </c>
      <c r="CA244">
        <v>5.64659727214889E-2</v>
      </c>
      <c r="CB244">
        <v>1</v>
      </c>
      <c r="CC244">
        <v>-25.562865853658501</v>
      </c>
      <c r="CD244">
        <v>-1.7565156794417901E-2</v>
      </c>
      <c r="CE244">
        <v>9.0460978273092699E-2</v>
      </c>
      <c r="CF244">
        <v>1</v>
      </c>
      <c r="CG244">
        <v>4.2798150975609803E-3</v>
      </c>
      <c r="CH244">
        <v>0.129512676648081</v>
      </c>
      <c r="CI244">
        <v>1.3817265028939801E-2</v>
      </c>
      <c r="CJ244">
        <v>1</v>
      </c>
      <c r="CK244">
        <v>3</v>
      </c>
      <c r="CL244">
        <v>3</v>
      </c>
      <c r="CM244" t="s">
        <v>237</v>
      </c>
      <c r="CN244">
        <v>1.8608100000000001</v>
      </c>
      <c r="CO244">
        <v>1.8577300000000001</v>
      </c>
      <c r="CP244">
        <v>1.8605</v>
      </c>
      <c r="CQ244">
        <v>1.8533299999999999</v>
      </c>
      <c r="CR244">
        <v>1.8518300000000001</v>
      </c>
      <c r="CS244">
        <v>1.85273</v>
      </c>
      <c r="CT244">
        <v>1.85639</v>
      </c>
      <c r="CU244">
        <v>1.8626499999999999</v>
      </c>
      <c r="CV244" t="s">
        <v>238</v>
      </c>
      <c r="CW244" t="s">
        <v>19</v>
      </c>
      <c r="CX244" t="s">
        <v>19</v>
      </c>
      <c r="CY244" t="s">
        <v>19</v>
      </c>
      <c r="CZ244" t="s">
        <v>239</v>
      </c>
      <c r="DA244" t="s">
        <v>240</v>
      </c>
      <c r="DB244" t="s">
        <v>241</v>
      </c>
      <c r="DC244" t="s">
        <v>241</v>
      </c>
      <c r="DD244" t="s">
        <v>241</v>
      </c>
      <c r="DE244" t="s">
        <v>241</v>
      </c>
      <c r="DF244">
        <v>0</v>
      </c>
      <c r="DG244">
        <v>100</v>
      </c>
      <c r="DH244">
        <v>100</v>
      </c>
      <c r="DI244">
        <v>-1.3480000000000001</v>
      </c>
      <c r="DJ244">
        <v>2.1000000000000001E-2</v>
      </c>
      <c r="DK244">
        <v>3</v>
      </c>
      <c r="DL244">
        <v>636.76099999999997</v>
      </c>
      <c r="DM244">
        <v>290.42</v>
      </c>
      <c r="DN244">
        <v>23.0014</v>
      </c>
      <c r="DO244">
        <v>23.672599999999999</v>
      </c>
      <c r="DP244">
        <v>30.000399999999999</v>
      </c>
      <c r="DQ244">
        <v>23.748200000000001</v>
      </c>
      <c r="DR244">
        <v>23.761600000000001</v>
      </c>
      <c r="DS244">
        <v>34.555900000000001</v>
      </c>
      <c r="DT244">
        <v>23.950900000000001</v>
      </c>
      <c r="DU244">
        <v>100</v>
      </c>
      <c r="DV244">
        <v>23</v>
      </c>
      <c r="DW244">
        <v>833.33</v>
      </c>
      <c r="DX244">
        <v>19</v>
      </c>
      <c r="DY244">
        <v>101.26600000000001</v>
      </c>
      <c r="DZ244">
        <v>105.24</v>
      </c>
    </row>
    <row r="245" spans="1:130" x14ac:dyDescent="0.25">
      <c r="A245">
        <v>246</v>
      </c>
      <c r="B245">
        <v>1560438582.5</v>
      </c>
      <c r="C245">
        <v>490</v>
      </c>
      <c r="D245" t="s">
        <v>700</v>
      </c>
      <c r="E245" t="s">
        <v>701</v>
      </c>
      <c r="G245">
        <v>1560438572.1612899</v>
      </c>
      <c r="H245">
        <f t="shared" si="87"/>
        <v>5.165933644595346E-6</v>
      </c>
      <c r="I245">
        <f t="shared" si="88"/>
        <v>15.347600184010103</v>
      </c>
      <c r="J245">
        <f t="shared" si="89"/>
        <v>782.11870967741902</v>
      </c>
      <c r="K245">
        <f t="shared" si="90"/>
        <v>-47782.018437840212</v>
      </c>
      <c r="L245">
        <f t="shared" si="91"/>
        <v>-4757.4634927581719</v>
      </c>
      <c r="M245">
        <f t="shared" si="92"/>
        <v>77.872415815459561</v>
      </c>
      <c r="N245">
        <f t="shared" si="93"/>
        <v>5.0168019449891969E-4</v>
      </c>
      <c r="O245">
        <f t="shared" si="94"/>
        <v>3</v>
      </c>
      <c r="P245">
        <f t="shared" si="95"/>
        <v>5.0163825083637836E-4</v>
      </c>
      <c r="Q245">
        <f t="shared" si="96"/>
        <v>3.1352767487889433E-4</v>
      </c>
      <c r="R245">
        <f t="shared" si="97"/>
        <v>215.02167576396235</v>
      </c>
      <c r="S245">
        <f t="shared" si="98"/>
        <v>24.196238884056903</v>
      </c>
      <c r="T245">
        <f t="shared" si="99"/>
        <v>23.45635967741935</v>
      </c>
      <c r="U245">
        <f t="shared" si="100"/>
        <v>2.8985543895330661</v>
      </c>
      <c r="V245">
        <f t="shared" si="101"/>
        <v>67.496129077321015</v>
      </c>
      <c r="W245">
        <f t="shared" si="102"/>
        <v>1.8979087248934419</v>
      </c>
      <c r="X245">
        <f t="shared" si="103"/>
        <v>2.8118778822401342</v>
      </c>
      <c r="Y245">
        <f t="shared" si="104"/>
        <v>1.0006456646396242</v>
      </c>
      <c r="Z245">
        <f t="shared" si="105"/>
        <v>-0.22781767372665476</v>
      </c>
      <c r="AA245">
        <f t="shared" si="106"/>
        <v>-81.252253432263956</v>
      </c>
      <c r="AB245">
        <f t="shared" si="107"/>
        <v>-5.6260500462782783</v>
      </c>
      <c r="AC245">
        <f t="shared" si="108"/>
        <v>127.91555461169347</v>
      </c>
      <c r="AD245">
        <v>0</v>
      </c>
      <c r="AE245">
        <v>0</v>
      </c>
      <c r="AF245">
        <v>3</v>
      </c>
      <c r="AG245">
        <v>0</v>
      </c>
      <c r="AH245">
        <v>0</v>
      </c>
      <c r="AI245">
        <f t="shared" si="109"/>
        <v>1</v>
      </c>
      <c r="AJ245">
        <f t="shared" si="110"/>
        <v>0</v>
      </c>
      <c r="AK245">
        <f t="shared" si="111"/>
        <v>68001.299436558271</v>
      </c>
      <c r="AL245">
        <f t="shared" si="112"/>
        <v>1199.9996774193501</v>
      </c>
      <c r="AM245">
        <f t="shared" si="113"/>
        <v>963.35894477440354</v>
      </c>
      <c r="AN245">
        <f t="shared" si="114"/>
        <v>0.80279933645161272</v>
      </c>
      <c r="AO245">
        <f t="shared" si="115"/>
        <v>0.22319995774193541</v>
      </c>
      <c r="AP245">
        <v>10</v>
      </c>
      <c r="AQ245">
        <v>1</v>
      </c>
      <c r="AR245" t="s">
        <v>235</v>
      </c>
      <c r="AS245">
        <v>1560438572.1612899</v>
      </c>
      <c r="AT245">
        <v>782.11870967741902</v>
      </c>
      <c r="AU245">
        <v>807.70293548387099</v>
      </c>
      <c r="AV245">
        <v>19.0618193548387</v>
      </c>
      <c r="AW245">
        <v>19.0533741935484</v>
      </c>
      <c r="AX245">
        <v>600.04319354838697</v>
      </c>
      <c r="AY245">
        <v>99.465999999999994</v>
      </c>
      <c r="AZ245">
        <v>9.9980012903225807E-2</v>
      </c>
      <c r="BA245">
        <v>22.953983870967701</v>
      </c>
      <c r="BB245">
        <v>23.4965516129032</v>
      </c>
      <c r="BC245">
        <v>23.416167741935499</v>
      </c>
      <c r="BD245">
        <v>0</v>
      </c>
      <c r="BE245">
        <v>0</v>
      </c>
      <c r="BF245">
        <v>12997.990322580599</v>
      </c>
      <c r="BG245">
        <v>1039.2141935483901</v>
      </c>
      <c r="BH245">
        <v>19.5822516129032</v>
      </c>
      <c r="BI245">
        <v>1199.9996774193501</v>
      </c>
      <c r="BJ245">
        <v>0.32999699999999998</v>
      </c>
      <c r="BK245">
        <v>0.330000129032258</v>
      </c>
      <c r="BL245">
        <v>0.32999838709677398</v>
      </c>
      <c r="BM245">
        <v>1.00042258064516E-2</v>
      </c>
      <c r="BN245">
        <v>23.388438709677398</v>
      </c>
      <c r="BO245">
        <v>17743.129032258101</v>
      </c>
      <c r="BP245">
        <v>1560432001.5</v>
      </c>
      <c r="BQ245" t="s">
        <v>236</v>
      </c>
      <c r="BR245">
        <v>1</v>
      </c>
      <c r="BS245">
        <v>-1.3480000000000001</v>
      </c>
      <c r="BT245">
        <v>2.1000000000000001E-2</v>
      </c>
      <c r="BU245">
        <v>400</v>
      </c>
      <c r="BV245">
        <v>19</v>
      </c>
      <c r="BW245">
        <v>0.05</v>
      </c>
      <c r="BX245">
        <v>0.02</v>
      </c>
      <c r="BY245">
        <v>15.3410832939964</v>
      </c>
      <c r="BZ245">
        <v>3.9150301041680102E-2</v>
      </c>
      <c r="CA245">
        <v>5.9574535333854498E-2</v>
      </c>
      <c r="CB245">
        <v>1</v>
      </c>
      <c r="CC245">
        <v>-25.5772756097561</v>
      </c>
      <c r="CD245">
        <v>-0.22600975609760701</v>
      </c>
      <c r="CE245">
        <v>0.10011972291867</v>
      </c>
      <c r="CF245">
        <v>0</v>
      </c>
      <c r="CG245">
        <v>7.4382004634146303E-3</v>
      </c>
      <c r="CH245">
        <v>0.119714012341458</v>
      </c>
      <c r="CI245">
        <v>1.31469924587323E-2</v>
      </c>
      <c r="CJ245">
        <v>1</v>
      </c>
      <c r="CK245">
        <v>2</v>
      </c>
      <c r="CL245">
        <v>3</v>
      </c>
      <c r="CM245" t="s">
        <v>242</v>
      </c>
      <c r="CN245">
        <v>1.8608100000000001</v>
      </c>
      <c r="CO245">
        <v>1.8577300000000001</v>
      </c>
      <c r="CP245">
        <v>1.8605</v>
      </c>
      <c r="CQ245">
        <v>1.8533299999999999</v>
      </c>
      <c r="CR245">
        <v>1.8518300000000001</v>
      </c>
      <c r="CS245">
        <v>1.85273</v>
      </c>
      <c r="CT245">
        <v>1.85639</v>
      </c>
      <c r="CU245">
        <v>1.8626499999999999</v>
      </c>
      <c r="CV245" t="s">
        <v>238</v>
      </c>
      <c r="CW245" t="s">
        <v>19</v>
      </c>
      <c r="CX245" t="s">
        <v>19</v>
      </c>
      <c r="CY245" t="s">
        <v>19</v>
      </c>
      <c r="CZ245" t="s">
        <v>239</v>
      </c>
      <c r="DA245" t="s">
        <v>240</v>
      </c>
      <c r="DB245" t="s">
        <v>241</v>
      </c>
      <c r="DC245" t="s">
        <v>241</v>
      </c>
      <c r="DD245" t="s">
        <v>241</v>
      </c>
      <c r="DE245" t="s">
        <v>241</v>
      </c>
      <c r="DF245">
        <v>0</v>
      </c>
      <c r="DG245">
        <v>100</v>
      </c>
      <c r="DH245">
        <v>100</v>
      </c>
      <c r="DI245">
        <v>-1.3480000000000001</v>
      </c>
      <c r="DJ245">
        <v>2.1000000000000001E-2</v>
      </c>
      <c r="DK245">
        <v>3</v>
      </c>
      <c r="DL245">
        <v>636.89400000000001</v>
      </c>
      <c r="DM245">
        <v>290.47000000000003</v>
      </c>
      <c r="DN245">
        <v>23.0014</v>
      </c>
      <c r="DO245">
        <v>23.674099999999999</v>
      </c>
      <c r="DP245">
        <v>30.000299999999999</v>
      </c>
      <c r="DQ245">
        <v>23.749199999999998</v>
      </c>
      <c r="DR245">
        <v>23.762599999999999</v>
      </c>
      <c r="DS245">
        <v>34.642899999999997</v>
      </c>
      <c r="DT245">
        <v>23.950900000000001</v>
      </c>
      <c r="DU245">
        <v>100</v>
      </c>
      <c r="DV245">
        <v>23</v>
      </c>
      <c r="DW245">
        <v>833.33</v>
      </c>
      <c r="DX245">
        <v>19</v>
      </c>
      <c r="DY245">
        <v>101.267</v>
      </c>
      <c r="DZ245">
        <v>105.24</v>
      </c>
    </row>
    <row r="246" spans="1:130" x14ac:dyDescent="0.25">
      <c r="A246">
        <v>247</v>
      </c>
      <c r="B246">
        <v>1560438584.5</v>
      </c>
      <c r="C246">
        <v>492</v>
      </c>
      <c r="D246" t="s">
        <v>702</v>
      </c>
      <c r="E246" t="s">
        <v>703</v>
      </c>
      <c r="G246">
        <v>1560438574.1612899</v>
      </c>
      <c r="H246">
        <f t="shared" si="87"/>
        <v>7.0286197066669623E-6</v>
      </c>
      <c r="I246">
        <f t="shared" si="88"/>
        <v>15.353518672516142</v>
      </c>
      <c r="J246">
        <f t="shared" si="89"/>
        <v>785.450548387097</v>
      </c>
      <c r="K246">
        <f t="shared" si="90"/>
        <v>-34962.50665126431</v>
      </c>
      <c r="L246">
        <f t="shared" si="91"/>
        <v>-3481.1211425925858</v>
      </c>
      <c r="M246">
        <f t="shared" si="92"/>
        <v>78.205162396512222</v>
      </c>
      <c r="N246">
        <f t="shared" si="93"/>
        <v>6.8188029589656392E-4</v>
      </c>
      <c r="O246">
        <f t="shared" si="94"/>
        <v>3</v>
      </c>
      <c r="P246">
        <f t="shared" si="95"/>
        <v>6.8180281124611804E-4</v>
      </c>
      <c r="Q246">
        <f t="shared" si="96"/>
        <v>4.2613371786302844E-4</v>
      </c>
      <c r="R246">
        <f t="shared" si="97"/>
        <v>215.02166270752943</v>
      </c>
      <c r="S246">
        <f t="shared" si="98"/>
        <v>24.201294710423969</v>
      </c>
      <c r="T246">
        <f t="shared" si="99"/>
        <v>23.46264516129035</v>
      </c>
      <c r="U246">
        <f t="shared" si="100"/>
        <v>2.8996534797396234</v>
      </c>
      <c r="V246">
        <f t="shared" si="101"/>
        <v>67.475192625048066</v>
      </c>
      <c r="W246">
        <f t="shared" si="102"/>
        <v>1.8979560110872649</v>
      </c>
      <c r="X246">
        <f t="shared" si="103"/>
        <v>2.8128204414828271</v>
      </c>
      <c r="Y246">
        <f t="shared" si="104"/>
        <v>1.0016974686523585</v>
      </c>
      <c r="Z246">
        <f t="shared" si="105"/>
        <v>-0.30996212906401305</v>
      </c>
      <c r="AA246">
        <f t="shared" si="106"/>
        <v>-81.373555432263956</v>
      </c>
      <c r="AB246">
        <f t="shared" si="107"/>
        <v>-5.6347865201751208</v>
      </c>
      <c r="AC246">
        <f t="shared" si="108"/>
        <v>127.70335862602634</v>
      </c>
      <c r="AD246">
        <v>0</v>
      </c>
      <c r="AE246">
        <v>0</v>
      </c>
      <c r="AF246">
        <v>3</v>
      </c>
      <c r="AG246">
        <v>0</v>
      </c>
      <c r="AH246">
        <v>0</v>
      </c>
      <c r="AI246">
        <f t="shared" si="109"/>
        <v>1</v>
      </c>
      <c r="AJ246">
        <f t="shared" si="110"/>
        <v>0</v>
      </c>
      <c r="AK246">
        <f t="shared" si="111"/>
        <v>67998.796278802896</v>
      </c>
      <c r="AL246">
        <f t="shared" si="112"/>
        <v>1199.9996774193501</v>
      </c>
      <c r="AM246">
        <f t="shared" si="113"/>
        <v>963.35885341958931</v>
      </c>
      <c r="AN246">
        <f t="shared" si="114"/>
        <v>0.80279926032258042</v>
      </c>
      <c r="AO246">
        <f t="shared" si="115"/>
        <v>0.22319996535483866</v>
      </c>
      <c r="AP246">
        <v>10</v>
      </c>
      <c r="AQ246">
        <v>1</v>
      </c>
      <c r="AR246" t="s">
        <v>235</v>
      </c>
      <c r="AS246">
        <v>1560438574.1612899</v>
      </c>
      <c r="AT246">
        <v>785.450548387097</v>
      </c>
      <c r="AU246">
        <v>811.04729032258103</v>
      </c>
      <c r="AV246">
        <v>19.062048387096802</v>
      </c>
      <c r="AW246">
        <v>19.0505580645161</v>
      </c>
      <c r="AX246">
        <v>600.03883870967798</v>
      </c>
      <c r="AY246">
        <v>99.467277419354801</v>
      </c>
      <c r="AZ246">
        <v>9.9986945161290294E-2</v>
      </c>
      <c r="BA246">
        <v>22.959519354838701</v>
      </c>
      <c r="BB246">
        <v>23.5019483870968</v>
      </c>
      <c r="BC246">
        <v>23.423341935483901</v>
      </c>
      <c r="BD246">
        <v>0</v>
      </c>
      <c r="BE246">
        <v>0</v>
      </c>
      <c r="BF246">
        <v>12997.5419354839</v>
      </c>
      <c r="BG246">
        <v>1039.2229032258099</v>
      </c>
      <c r="BH246">
        <v>19.5790258064516</v>
      </c>
      <c r="BI246">
        <v>1199.9996774193501</v>
      </c>
      <c r="BJ246">
        <v>0.32999661290322602</v>
      </c>
      <c r="BK246">
        <v>0.33000025806451599</v>
      </c>
      <c r="BL246">
        <v>0.32999858064516102</v>
      </c>
      <c r="BM246">
        <v>1.00042129032258E-2</v>
      </c>
      <c r="BN246">
        <v>23.432790322580601</v>
      </c>
      <c r="BO246">
        <v>17743.122580645198</v>
      </c>
      <c r="BP246">
        <v>1560432001.5</v>
      </c>
      <c r="BQ246" t="s">
        <v>236</v>
      </c>
      <c r="BR246">
        <v>1</v>
      </c>
      <c r="BS246">
        <v>-1.3480000000000001</v>
      </c>
      <c r="BT246">
        <v>2.1000000000000001E-2</v>
      </c>
      <c r="BU246">
        <v>400</v>
      </c>
      <c r="BV246">
        <v>19</v>
      </c>
      <c r="BW246">
        <v>0.05</v>
      </c>
      <c r="BX246">
        <v>0.02</v>
      </c>
      <c r="BY246">
        <v>15.3492074408338</v>
      </c>
      <c r="BZ246">
        <v>0.12389883215969499</v>
      </c>
      <c r="CA246">
        <v>6.3062050323631602E-2</v>
      </c>
      <c r="CB246">
        <v>1</v>
      </c>
      <c r="CC246">
        <v>-25.591534146341498</v>
      </c>
      <c r="CD246">
        <v>-0.31851219512192103</v>
      </c>
      <c r="CE246">
        <v>0.103946868721257</v>
      </c>
      <c r="CF246">
        <v>0</v>
      </c>
      <c r="CG246">
        <v>1.05366638780488E-2</v>
      </c>
      <c r="CH246">
        <v>0.100188827477338</v>
      </c>
      <c r="CI246">
        <v>1.1732887259409E-2</v>
      </c>
      <c r="CJ246">
        <v>1</v>
      </c>
      <c r="CK246">
        <v>2</v>
      </c>
      <c r="CL246">
        <v>3</v>
      </c>
      <c r="CM246" t="s">
        <v>242</v>
      </c>
      <c r="CN246">
        <v>1.8608100000000001</v>
      </c>
      <c r="CO246">
        <v>1.8577399999999999</v>
      </c>
      <c r="CP246">
        <v>1.8605</v>
      </c>
      <c r="CQ246">
        <v>1.8533299999999999</v>
      </c>
      <c r="CR246">
        <v>1.8518600000000001</v>
      </c>
      <c r="CS246">
        <v>1.8527199999999999</v>
      </c>
      <c r="CT246">
        <v>1.8563799999999999</v>
      </c>
      <c r="CU246">
        <v>1.8626499999999999</v>
      </c>
      <c r="CV246" t="s">
        <v>238</v>
      </c>
      <c r="CW246" t="s">
        <v>19</v>
      </c>
      <c r="CX246" t="s">
        <v>19</v>
      </c>
      <c r="CY246" t="s">
        <v>19</v>
      </c>
      <c r="CZ246" t="s">
        <v>239</v>
      </c>
      <c r="DA246" t="s">
        <v>240</v>
      </c>
      <c r="DB246" t="s">
        <v>241</v>
      </c>
      <c r="DC246" t="s">
        <v>241</v>
      </c>
      <c r="DD246" t="s">
        <v>241</v>
      </c>
      <c r="DE246" t="s">
        <v>241</v>
      </c>
      <c r="DF246">
        <v>0</v>
      </c>
      <c r="DG246">
        <v>100</v>
      </c>
      <c r="DH246">
        <v>100</v>
      </c>
      <c r="DI246">
        <v>-1.3480000000000001</v>
      </c>
      <c r="DJ246">
        <v>2.1000000000000001E-2</v>
      </c>
      <c r="DK246">
        <v>3</v>
      </c>
      <c r="DL246">
        <v>636.74699999999996</v>
      </c>
      <c r="DM246">
        <v>290.63099999999997</v>
      </c>
      <c r="DN246">
        <v>23.0014</v>
      </c>
      <c r="DO246">
        <v>23.6755</v>
      </c>
      <c r="DP246">
        <v>30.0002</v>
      </c>
      <c r="DQ246">
        <v>23.7502</v>
      </c>
      <c r="DR246">
        <v>23.7636</v>
      </c>
      <c r="DS246">
        <v>34.773800000000001</v>
      </c>
      <c r="DT246">
        <v>23.950900000000001</v>
      </c>
      <c r="DU246">
        <v>100</v>
      </c>
      <c r="DV246">
        <v>23</v>
      </c>
      <c r="DW246">
        <v>838.33</v>
      </c>
      <c r="DX246">
        <v>19</v>
      </c>
      <c r="DY246">
        <v>101.267</v>
      </c>
      <c r="DZ246">
        <v>105.24</v>
      </c>
    </row>
    <row r="247" spans="1:130" x14ac:dyDescent="0.25">
      <c r="A247">
        <v>248</v>
      </c>
      <c r="B247">
        <v>1560438586.5</v>
      </c>
      <c r="C247">
        <v>494</v>
      </c>
      <c r="D247" t="s">
        <v>704</v>
      </c>
      <c r="E247" t="s">
        <v>705</v>
      </c>
      <c r="G247">
        <v>1560438576.1612899</v>
      </c>
      <c r="H247">
        <f t="shared" si="87"/>
        <v>8.7098576447935906E-6</v>
      </c>
      <c r="I247">
        <f t="shared" si="88"/>
        <v>15.354005318187234</v>
      </c>
      <c r="J247">
        <f t="shared" si="89"/>
        <v>788.78170967741903</v>
      </c>
      <c r="K247">
        <f t="shared" si="90"/>
        <v>-28094.225356797102</v>
      </c>
      <c r="L247">
        <f t="shared" si="91"/>
        <v>-2797.3093324138554</v>
      </c>
      <c r="M247">
        <f t="shared" si="92"/>
        <v>78.538077120683781</v>
      </c>
      <c r="N247">
        <f t="shared" si="93"/>
        <v>8.4406320493425721E-4</v>
      </c>
      <c r="O247">
        <f t="shared" si="94"/>
        <v>3</v>
      </c>
      <c r="P247">
        <f t="shared" si="95"/>
        <v>8.4394448118699445E-4</v>
      </c>
      <c r="Q247">
        <f t="shared" si="96"/>
        <v>5.2747596604385224E-4</v>
      </c>
      <c r="R247">
        <f t="shared" si="97"/>
        <v>215.02160261874528</v>
      </c>
      <c r="S247">
        <f t="shared" si="98"/>
        <v>24.206354644939033</v>
      </c>
      <c r="T247">
        <f t="shared" si="99"/>
        <v>23.469203225806449</v>
      </c>
      <c r="U247">
        <f t="shared" si="100"/>
        <v>2.9008006223874525</v>
      </c>
      <c r="V247">
        <f t="shared" si="101"/>
        <v>67.453305707944722</v>
      </c>
      <c r="W247">
        <f t="shared" si="102"/>
        <v>1.8979715265299997</v>
      </c>
      <c r="X247">
        <f t="shared" si="103"/>
        <v>2.8137561333876251</v>
      </c>
      <c r="Y247">
        <f t="shared" si="104"/>
        <v>1.0028290958574528</v>
      </c>
      <c r="Z247">
        <f t="shared" si="105"/>
        <v>-0.38410472213539737</v>
      </c>
      <c r="AA247">
        <f t="shared" si="106"/>
        <v>-81.545726012903671</v>
      </c>
      <c r="AB247">
        <f t="shared" si="107"/>
        <v>-5.6470532662140673</v>
      </c>
      <c r="AC247">
        <f t="shared" si="108"/>
        <v>127.44471861749214</v>
      </c>
      <c r="AD247">
        <v>0</v>
      </c>
      <c r="AE247">
        <v>0</v>
      </c>
      <c r="AF247">
        <v>3</v>
      </c>
      <c r="AG247">
        <v>0</v>
      </c>
      <c r="AH247">
        <v>0</v>
      </c>
      <c r="AI247">
        <f t="shared" si="109"/>
        <v>1</v>
      </c>
      <c r="AJ247">
        <f t="shared" si="110"/>
        <v>0</v>
      </c>
      <c r="AK247">
        <f t="shared" si="111"/>
        <v>68001.153949130574</v>
      </c>
      <c r="AL247">
        <f t="shared" si="112"/>
        <v>1199.9993548387099</v>
      </c>
      <c r="AM247">
        <f t="shared" si="113"/>
        <v>963.35849245214479</v>
      </c>
      <c r="AN247">
        <f t="shared" si="114"/>
        <v>0.80279917532258038</v>
      </c>
      <c r="AO247">
        <f t="shared" si="115"/>
        <v>0.22319998661290316</v>
      </c>
      <c r="AP247">
        <v>10</v>
      </c>
      <c r="AQ247">
        <v>1</v>
      </c>
      <c r="AR247" t="s">
        <v>235</v>
      </c>
      <c r="AS247">
        <v>1560438576.1612899</v>
      </c>
      <c r="AT247">
        <v>788.78170967741903</v>
      </c>
      <c r="AU247">
        <v>814.38135483870997</v>
      </c>
      <c r="AV247">
        <v>19.0619032258064</v>
      </c>
      <c r="AW247">
        <v>19.047664516129</v>
      </c>
      <c r="AX247">
        <v>600.04251612903204</v>
      </c>
      <c r="AY247">
        <v>99.468851612903194</v>
      </c>
      <c r="AZ247">
        <v>9.9984932258064499E-2</v>
      </c>
      <c r="BA247">
        <v>22.965012903225801</v>
      </c>
      <c r="BB247">
        <v>23.5077741935484</v>
      </c>
      <c r="BC247">
        <v>23.430632258064499</v>
      </c>
      <c r="BD247">
        <v>0</v>
      </c>
      <c r="BE247">
        <v>0</v>
      </c>
      <c r="BF247">
        <v>12998.083870967699</v>
      </c>
      <c r="BG247">
        <v>1039.22903225806</v>
      </c>
      <c r="BH247">
        <v>19.5778580645161</v>
      </c>
      <c r="BI247">
        <v>1199.9993548387099</v>
      </c>
      <c r="BJ247">
        <v>0.32999603225806501</v>
      </c>
      <c r="BK247">
        <v>0.33000051612903197</v>
      </c>
      <c r="BL247">
        <v>0.329998838709677</v>
      </c>
      <c r="BM247">
        <v>1.00042096774194E-2</v>
      </c>
      <c r="BN247">
        <v>23.474451612903199</v>
      </c>
      <c r="BO247">
        <v>17743.119354838698</v>
      </c>
      <c r="BP247">
        <v>1560432001.5</v>
      </c>
      <c r="BQ247" t="s">
        <v>236</v>
      </c>
      <c r="BR247">
        <v>1</v>
      </c>
      <c r="BS247">
        <v>-1.3480000000000001</v>
      </c>
      <c r="BT247">
        <v>2.1000000000000001E-2</v>
      </c>
      <c r="BU247">
        <v>400</v>
      </c>
      <c r="BV247">
        <v>19</v>
      </c>
      <c r="BW247">
        <v>0.05</v>
      </c>
      <c r="BX247">
        <v>0.02</v>
      </c>
      <c r="BY247">
        <v>15.3537929506116</v>
      </c>
      <c r="BZ247">
        <v>0.17314737081143999</v>
      </c>
      <c r="CA247">
        <v>6.4150660511775204E-2</v>
      </c>
      <c r="CB247">
        <v>1</v>
      </c>
      <c r="CC247">
        <v>-25.599995121951199</v>
      </c>
      <c r="CD247">
        <v>-0.35337491289199702</v>
      </c>
      <c r="CE247">
        <v>0.104863004593146</v>
      </c>
      <c r="CF247">
        <v>0</v>
      </c>
      <c r="CG247">
        <v>1.3445554121951199E-2</v>
      </c>
      <c r="CH247">
        <v>6.6456514390233298E-2</v>
      </c>
      <c r="CI247">
        <v>8.9803871743780496E-3</v>
      </c>
      <c r="CJ247">
        <v>1</v>
      </c>
      <c r="CK247">
        <v>2</v>
      </c>
      <c r="CL247">
        <v>3</v>
      </c>
      <c r="CM247" t="s">
        <v>242</v>
      </c>
      <c r="CN247">
        <v>1.8608100000000001</v>
      </c>
      <c r="CO247">
        <v>1.85775</v>
      </c>
      <c r="CP247">
        <v>1.8605</v>
      </c>
      <c r="CQ247">
        <v>1.8533299999999999</v>
      </c>
      <c r="CR247">
        <v>1.85188</v>
      </c>
      <c r="CS247">
        <v>1.8527199999999999</v>
      </c>
      <c r="CT247">
        <v>1.85639</v>
      </c>
      <c r="CU247">
        <v>1.86267</v>
      </c>
      <c r="CV247" t="s">
        <v>238</v>
      </c>
      <c r="CW247" t="s">
        <v>19</v>
      </c>
      <c r="CX247" t="s">
        <v>19</v>
      </c>
      <c r="CY247" t="s">
        <v>19</v>
      </c>
      <c r="CZ247" t="s">
        <v>239</v>
      </c>
      <c r="DA247" t="s">
        <v>240</v>
      </c>
      <c r="DB247" t="s">
        <v>241</v>
      </c>
      <c r="DC247" t="s">
        <v>241</v>
      </c>
      <c r="DD247" t="s">
        <v>241</v>
      </c>
      <c r="DE247" t="s">
        <v>241</v>
      </c>
      <c r="DF247">
        <v>0</v>
      </c>
      <c r="DG247">
        <v>100</v>
      </c>
      <c r="DH247">
        <v>100</v>
      </c>
      <c r="DI247">
        <v>-1.3480000000000001</v>
      </c>
      <c r="DJ247">
        <v>2.1000000000000001E-2</v>
      </c>
      <c r="DK247">
        <v>3</v>
      </c>
      <c r="DL247">
        <v>637.03899999999999</v>
      </c>
      <c r="DM247">
        <v>290.56700000000001</v>
      </c>
      <c r="DN247">
        <v>23.001300000000001</v>
      </c>
      <c r="DO247">
        <v>23.676600000000001</v>
      </c>
      <c r="DP247">
        <v>30.000299999999999</v>
      </c>
      <c r="DQ247">
        <v>23.751200000000001</v>
      </c>
      <c r="DR247">
        <v>23.764199999999999</v>
      </c>
      <c r="DS247">
        <v>34.892699999999998</v>
      </c>
      <c r="DT247">
        <v>23.950900000000001</v>
      </c>
      <c r="DU247">
        <v>100</v>
      </c>
      <c r="DV247">
        <v>23</v>
      </c>
      <c r="DW247">
        <v>843.33</v>
      </c>
      <c r="DX247">
        <v>19</v>
      </c>
      <c r="DY247">
        <v>101.26600000000001</v>
      </c>
      <c r="DZ247">
        <v>105.24</v>
      </c>
    </row>
    <row r="248" spans="1:130" x14ac:dyDescent="0.25">
      <c r="A248">
        <v>249</v>
      </c>
      <c r="B248">
        <v>1560438588.5</v>
      </c>
      <c r="C248">
        <v>496</v>
      </c>
      <c r="D248" t="s">
        <v>706</v>
      </c>
      <c r="E248" t="s">
        <v>707</v>
      </c>
      <c r="G248">
        <v>1560438578.1612899</v>
      </c>
      <c r="H248">
        <f t="shared" si="87"/>
        <v>9.9213164471294362E-6</v>
      </c>
      <c r="I248">
        <f t="shared" si="88"/>
        <v>15.353475863529622</v>
      </c>
      <c r="J248">
        <f t="shared" si="89"/>
        <v>792.11454838709699</v>
      </c>
      <c r="K248">
        <f t="shared" si="90"/>
        <v>-24589.327972522482</v>
      </c>
      <c r="L248">
        <f t="shared" si="91"/>
        <v>-2448.3660335919399</v>
      </c>
      <c r="M248">
        <f t="shared" si="92"/>
        <v>78.871059719572997</v>
      </c>
      <c r="N248">
        <f t="shared" si="93"/>
        <v>9.6054521391603336E-4</v>
      </c>
      <c r="O248">
        <f t="shared" si="94"/>
        <v>3</v>
      </c>
      <c r="P248">
        <f t="shared" si="95"/>
        <v>9.60391464011993E-4</v>
      </c>
      <c r="Q248">
        <f t="shared" si="96"/>
        <v>6.0025847658217639E-4</v>
      </c>
      <c r="R248">
        <f t="shared" si="97"/>
        <v>215.02181743134528</v>
      </c>
      <c r="S248">
        <f t="shared" si="98"/>
        <v>24.211352267226498</v>
      </c>
      <c r="T248">
        <f t="shared" si="99"/>
        <v>23.474798387096751</v>
      </c>
      <c r="U248">
        <f t="shared" si="100"/>
        <v>2.9017796468777655</v>
      </c>
      <c r="V248">
        <f t="shared" si="101"/>
        <v>67.431273480169125</v>
      </c>
      <c r="W248">
        <f t="shared" si="102"/>
        <v>1.8979615987496141</v>
      </c>
      <c r="X248">
        <f t="shared" si="103"/>
        <v>2.8146607661321807</v>
      </c>
      <c r="Y248">
        <f t="shared" si="104"/>
        <v>1.0038180481281513</v>
      </c>
      <c r="Z248">
        <f t="shared" si="105"/>
        <v>-0.43753005531840816</v>
      </c>
      <c r="AA248">
        <f t="shared" si="106"/>
        <v>-81.591899032248222</v>
      </c>
      <c r="AB248">
        <f t="shared" si="107"/>
        <v>-5.6505627743747979</v>
      </c>
      <c r="AC248">
        <f t="shared" si="108"/>
        <v>127.34182556940385</v>
      </c>
      <c r="AD248">
        <v>0</v>
      </c>
      <c r="AE248">
        <v>0</v>
      </c>
      <c r="AF248">
        <v>3</v>
      </c>
      <c r="AG248">
        <v>0</v>
      </c>
      <c r="AH248">
        <v>0</v>
      </c>
      <c r="AI248">
        <f t="shared" si="109"/>
        <v>1</v>
      </c>
      <c r="AJ248">
        <f t="shared" si="110"/>
        <v>0</v>
      </c>
      <c r="AK248">
        <f t="shared" si="111"/>
        <v>68004.791653546228</v>
      </c>
      <c r="AL248">
        <f t="shared" si="112"/>
        <v>1200.0003225806399</v>
      </c>
      <c r="AM248">
        <f t="shared" si="113"/>
        <v>963.35921303197267</v>
      </c>
      <c r="AN248">
        <f t="shared" si="114"/>
        <v>0.80279912838709677</v>
      </c>
      <c r="AO248">
        <f t="shared" si="115"/>
        <v>0.22320004264516125</v>
      </c>
      <c r="AP248">
        <v>10</v>
      </c>
      <c r="AQ248">
        <v>1</v>
      </c>
      <c r="AR248" t="s">
        <v>235</v>
      </c>
      <c r="AS248">
        <v>1560438578.1612899</v>
      </c>
      <c r="AT248">
        <v>792.11454838709699</v>
      </c>
      <c r="AU248">
        <v>817.71522580645205</v>
      </c>
      <c r="AV248">
        <v>19.0615290322581</v>
      </c>
      <c r="AW248">
        <v>19.0453096774194</v>
      </c>
      <c r="AX248">
        <v>600.03625806451601</v>
      </c>
      <c r="AY248">
        <v>99.470309677419394</v>
      </c>
      <c r="AZ248">
        <v>9.9960658064516095E-2</v>
      </c>
      <c r="BA248">
        <v>22.970322580645199</v>
      </c>
      <c r="BB248">
        <v>23.512751612903202</v>
      </c>
      <c r="BC248">
        <v>23.4368451612903</v>
      </c>
      <c r="BD248">
        <v>0</v>
      </c>
      <c r="BE248">
        <v>0</v>
      </c>
      <c r="BF248">
        <v>12998.9064516129</v>
      </c>
      <c r="BG248">
        <v>1039.2364516129001</v>
      </c>
      <c r="BH248">
        <v>19.578490322580599</v>
      </c>
      <c r="BI248">
        <v>1200.0003225806399</v>
      </c>
      <c r="BJ248">
        <v>0.32999516129032302</v>
      </c>
      <c r="BK248">
        <v>0.330000903225806</v>
      </c>
      <c r="BL248">
        <v>0.32999932258064502</v>
      </c>
      <c r="BM248">
        <v>1.00042E-2</v>
      </c>
      <c r="BN248">
        <v>23.5107419354839</v>
      </c>
      <c r="BO248">
        <v>17743.122580645198</v>
      </c>
      <c r="BP248">
        <v>1560432001.5</v>
      </c>
      <c r="BQ248" t="s">
        <v>236</v>
      </c>
      <c r="BR248">
        <v>1</v>
      </c>
      <c r="BS248">
        <v>-1.3480000000000001</v>
      </c>
      <c r="BT248">
        <v>2.1000000000000001E-2</v>
      </c>
      <c r="BU248">
        <v>400</v>
      </c>
      <c r="BV248">
        <v>19</v>
      </c>
      <c r="BW248">
        <v>0.05</v>
      </c>
      <c r="BX248">
        <v>0.02</v>
      </c>
      <c r="BY248">
        <v>15.3516086093795</v>
      </c>
      <c r="BZ248">
        <v>0.34536076473557598</v>
      </c>
      <c r="CA248">
        <v>6.1791701570128303E-2</v>
      </c>
      <c r="CB248">
        <v>1</v>
      </c>
      <c r="CC248">
        <v>-25.597748780487802</v>
      </c>
      <c r="CD248">
        <v>-0.70436864111501196</v>
      </c>
      <c r="CE248">
        <v>0.102700438458112</v>
      </c>
      <c r="CF248">
        <v>0</v>
      </c>
      <c r="CG248">
        <v>1.5800618512195101E-2</v>
      </c>
      <c r="CH248">
        <v>2.5077444439027E-2</v>
      </c>
      <c r="CI248">
        <v>4.86273952868768E-3</v>
      </c>
      <c r="CJ248">
        <v>1</v>
      </c>
      <c r="CK248">
        <v>2</v>
      </c>
      <c r="CL248">
        <v>3</v>
      </c>
      <c r="CM248" t="s">
        <v>242</v>
      </c>
      <c r="CN248">
        <v>1.8608100000000001</v>
      </c>
      <c r="CO248">
        <v>1.8577399999999999</v>
      </c>
      <c r="CP248">
        <v>1.8605</v>
      </c>
      <c r="CQ248">
        <v>1.8533299999999999</v>
      </c>
      <c r="CR248">
        <v>1.8518699999999999</v>
      </c>
      <c r="CS248">
        <v>1.8527199999999999</v>
      </c>
      <c r="CT248">
        <v>1.8564099999999999</v>
      </c>
      <c r="CU248">
        <v>1.86267</v>
      </c>
      <c r="CV248" t="s">
        <v>238</v>
      </c>
      <c r="CW248" t="s">
        <v>19</v>
      </c>
      <c r="CX248" t="s">
        <v>19</v>
      </c>
      <c r="CY248" t="s">
        <v>19</v>
      </c>
      <c r="CZ248" t="s">
        <v>239</v>
      </c>
      <c r="DA248" t="s">
        <v>240</v>
      </c>
      <c r="DB248" t="s">
        <v>241</v>
      </c>
      <c r="DC248" t="s">
        <v>241</v>
      </c>
      <c r="DD248" t="s">
        <v>241</v>
      </c>
      <c r="DE248" t="s">
        <v>241</v>
      </c>
      <c r="DF248">
        <v>0</v>
      </c>
      <c r="DG248">
        <v>100</v>
      </c>
      <c r="DH248">
        <v>100</v>
      </c>
      <c r="DI248">
        <v>-1.3480000000000001</v>
      </c>
      <c r="DJ248">
        <v>2.1000000000000001E-2</v>
      </c>
      <c r="DK248">
        <v>3</v>
      </c>
      <c r="DL248">
        <v>636.971</v>
      </c>
      <c r="DM248">
        <v>290.62700000000001</v>
      </c>
      <c r="DN248">
        <v>23.001200000000001</v>
      </c>
      <c r="DO248">
        <v>23.678000000000001</v>
      </c>
      <c r="DP248">
        <v>30.000399999999999</v>
      </c>
      <c r="DQ248">
        <v>23.752199999999998</v>
      </c>
      <c r="DR248">
        <v>23.7651</v>
      </c>
      <c r="DS248">
        <v>34.976799999999997</v>
      </c>
      <c r="DT248">
        <v>23.950900000000001</v>
      </c>
      <c r="DU248">
        <v>100</v>
      </c>
      <c r="DV248">
        <v>23</v>
      </c>
      <c r="DW248">
        <v>843.33</v>
      </c>
      <c r="DX248">
        <v>19</v>
      </c>
      <c r="DY248">
        <v>101.26600000000001</v>
      </c>
      <c r="DZ248">
        <v>105.239</v>
      </c>
    </row>
    <row r="249" spans="1:130" x14ac:dyDescent="0.25">
      <c r="A249">
        <v>250</v>
      </c>
      <c r="B249">
        <v>1560438590.5</v>
      </c>
      <c r="C249">
        <v>498</v>
      </c>
      <c r="D249" t="s">
        <v>708</v>
      </c>
      <c r="E249" t="s">
        <v>709</v>
      </c>
      <c r="G249">
        <v>1560438580.1612899</v>
      </c>
      <c r="H249">
        <f t="shared" si="87"/>
        <v>1.0207425336040616E-5</v>
      </c>
      <c r="I249">
        <f t="shared" si="88"/>
        <v>15.35873001470485</v>
      </c>
      <c r="J249">
        <f t="shared" si="89"/>
        <v>795.44819354838705</v>
      </c>
      <c r="K249">
        <f t="shared" si="90"/>
        <v>-23905.117543513396</v>
      </c>
      <c r="L249">
        <f t="shared" si="91"/>
        <v>-2380.2708275201953</v>
      </c>
      <c r="M249">
        <f t="shared" si="92"/>
        <v>79.204050198055995</v>
      </c>
      <c r="N249">
        <f t="shared" si="93"/>
        <v>9.8737381742459692E-4</v>
      </c>
      <c r="O249">
        <f t="shared" si="94"/>
        <v>3</v>
      </c>
      <c r="P249">
        <f t="shared" si="95"/>
        <v>9.8721135964979995E-4</v>
      </c>
      <c r="Q249">
        <f t="shared" si="96"/>
        <v>6.1702169354047422E-4</v>
      </c>
      <c r="R249">
        <f t="shared" si="97"/>
        <v>215.02164305478715</v>
      </c>
      <c r="S249">
        <f t="shared" si="98"/>
        <v>24.216238768264844</v>
      </c>
      <c r="T249">
        <f t="shared" si="99"/>
        <v>23.479759677419402</v>
      </c>
      <c r="U249">
        <f t="shared" si="100"/>
        <v>2.902648000252301</v>
      </c>
      <c r="V249">
        <f t="shared" si="101"/>
        <v>67.409892146712536</v>
      </c>
      <c r="W249">
        <f t="shared" si="102"/>
        <v>1.897930112368956</v>
      </c>
      <c r="X249">
        <f t="shared" si="103"/>
        <v>2.8155068224085786</v>
      </c>
      <c r="Y249">
        <f t="shared" si="104"/>
        <v>1.0047178878833449</v>
      </c>
      <c r="Z249">
        <f t="shared" si="105"/>
        <v>-0.45014745731939121</v>
      </c>
      <c r="AA249">
        <f t="shared" si="106"/>
        <v>-81.591377303232534</v>
      </c>
      <c r="AB249">
        <f t="shared" si="107"/>
        <v>-5.6508106533619511</v>
      </c>
      <c r="AC249">
        <f t="shared" si="108"/>
        <v>127.32930764087327</v>
      </c>
      <c r="AD249">
        <v>0</v>
      </c>
      <c r="AE249">
        <v>0</v>
      </c>
      <c r="AF249">
        <v>3</v>
      </c>
      <c r="AG249">
        <v>0</v>
      </c>
      <c r="AH249">
        <v>0</v>
      </c>
      <c r="AI249">
        <f t="shared" si="109"/>
        <v>1</v>
      </c>
      <c r="AJ249">
        <f t="shared" si="110"/>
        <v>0</v>
      </c>
      <c r="AK249">
        <f t="shared" si="111"/>
        <v>68009.194689779717</v>
      </c>
      <c r="AL249">
        <f t="shared" si="112"/>
        <v>1199.99903225806</v>
      </c>
      <c r="AM249">
        <f t="shared" si="113"/>
        <v>963.3581864524449</v>
      </c>
      <c r="AN249">
        <f t="shared" si="114"/>
        <v>0.80279913612903198</v>
      </c>
      <c r="AO249">
        <f t="shared" si="115"/>
        <v>0.2232000994838709</v>
      </c>
      <c r="AP249">
        <v>10</v>
      </c>
      <c r="AQ249">
        <v>1</v>
      </c>
      <c r="AR249" t="s">
        <v>235</v>
      </c>
      <c r="AS249">
        <v>1560438580.1612899</v>
      </c>
      <c r="AT249">
        <v>795.44819354838705</v>
      </c>
      <c r="AU249">
        <v>821.05806451612898</v>
      </c>
      <c r="AV249">
        <v>19.0609580645161</v>
      </c>
      <c r="AW249">
        <v>19.044270967741902</v>
      </c>
      <c r="AX249">
        <v>600.03619354838702</v>
      </c>
      <c r="AY249">
        <v>99.471641935483902</v>
      </c>
      <c r="AZ249">
        <v>9.9959132258064506E-2</v>
      </c>
      <c r="BA249">
        <v>22.975287096774199</v>
      </c>
      <c r="BB249">
        <v>23.5177032258065</v>
      </c>
      <c r="BC249">
        <v>23.441816129032301</v>
      </c>
      <c r="BD249">
        <v>0</v>
      </c>
      <c r="BE249">
        <v>0</v>
      </c>
      <c r="BF249">
        <v>12999.893548387099</v>
      </c>
      <c r="BG249">
        <v>1039.2474193548401</v>
      </c>
      <c r="BH249">
        <v>19.552558064516099</v>
      </c>
      <c r="BI249">
        <v>1199.99903225806</v>
      </c>
      <c r="BJ249">
        <v>0.32999448387096803</v>
      </c>
      <c r="BK249">
        <v>0.33000119354838697</v>
      </c>
      <c r="BL249">
        <v>0.32999977419354798</v>
      </c>
      <c r="BM249">
        <v>1.0004174193548401E-2</v>
      </c>
      <c r="BN249">
        <v>23.5429967741936</v>
      </c>
      <c r="BO249">
        <v>17743.103225806499</v>
      </c>
      <c r="BP249">
        <v>1560432001.5</v>
      </c>
      <c r="BQ249" t="s">
        <v>236</v>
      </c>
      <c r="BR249">
        <v>1</v>
      </c>
      <c r="BS249">
        <v>-1.3480000000000001</v>
      </c>
      <c r="BT249">
        <v>2.1000000000000001E-2</v>
      </c>
      <c r="BU249">
        <v>400</v>
      </c>
      <c r="BV249">
        <v>19</v>
      </c>
      <c r="BW249">
        <v>0.05</v>
      </c>
      <c r="BX249">
        <v>0.02</v>
      </c>
      <c r="BY249">
        <v>15.354540915524201</v>
      </c>
      <c r="BZ249">
        <v>0.52383324714734403</v>
      </c>
      <c r="CA249">
        <v>6.3165348306076494E-2</v>
      </c>
      <c r="CB249">
        <v>1</v>
      </c>
      <c r="CC249">
        <v>-25.605168292682901</v>
      </c>
      <c r="CD249">
        <v>-0.88698397212543401</v>
      </c>
      <c r="CE249">
        <v>0.10585086480521499</v>
      </c>
      <c r="CF249">
        <v>0</v>
      </c>
      <c r="CG249">
        <v>1.6756434146341499E-2</v>
      </c>
      <c r="CH249">
        <v>-5.6323066202088896E-3</v>
      </c>
      <c r="CI249">
        <v>2.26014379303076E-3</v>
      </c>
      <c r="CJ249">
        <v>1</v>
      </c>
      <c r="CK249">
        <v>2</v>
      </c>
      <c r="CL249">
        <v>3</v>
      </c>
      <c r="CM249" t="s">
        <v>242</v>
      </c>
      <c r="CN249">
        <v>1.8608100000000001</v>
      </c>
      <c r="CO249">
        <v>1.8577399999999999</v>
      </c>
      <c r="CP249">
        <v>1.86052</v>
      </c>
      <c r="CQ249">
        <v>1.8533299999999999</v>
      </c>
      <c r="CR249">
        <v>1.8518600000000001</v>
      </c>
      <c r="CS249">
        <v>1.8527199999999999</v>
      </c>
      <c r="CT249">
        <v>1.8564099999999999</v>
      </c>
      <c r="CU249">
        <v>1.86266</v>
      </c>
      <c r="CV249" t="s">
        <v>238</v>
      </c>
      <c r="CW249" t="s">
        <v>19</v>
      </c>
      <c r="CX249" t="s">
        <v>19</v>
      </c>
      <c r="CY249" t="s">
        <v>19</v>
      </c>
      <c r="CZ249" t="s">
        <v>239</v>
      </c>
      <c r="DA249" t="s">
        <v>240</v>
      </c>
      <c r="DB249" t="s">
        <v>241</v>
      </c>
      <c r="DC249" t="s">
        <v>241</v>
      </c>
      <c r="DD249" t="s">
        <v>241</v>
      </c>
      <c r="DE249" t="s">
        <v>241</v>
      </c>
      <c r="DF249">
        <v>0</v>
      </c>
      <c r="DG249">
        <v>100</v>
      </c>
      <c r="DH249">
        <v>100</v>
      </c>
      <c r="DI249">
        <v>-1.3480000000000001</v>
      </c>
      <c r="DJ249">
        <v>2.1000000000000001E-2</v>
      </c>
      <c r="DK249">
        <v>3</v>
      </c>
      <c r="DL249">
        <v>637.10400000000004</v>
      </c>
      <c r="DM249">
        <v>290.66800000000001</v>
      </c>
      <c r="DN249">
        <v>23.001100000000001</v>
      </c>
      <c r="DO249">
        <v>23.679500000000001</v>
      </c>
      <c r="DP249">
        <v>30.000299999999999</v>
      </c>
      <c r="DQ249">
        <v>23.7532</v>
      </c>
      <c r="DR249">
        <v>23.766500000000001</v>
      </c>
      <c r="DS249">
        <v>35.107700000000001</v>
      </c>
      <c r="DT249">
        <v>23.950900000000001</v>
      </c>
      <c r="DU249">
        <v>100</v>
      </c>
      <c r="DV249">
        <v>23</v>
      </c>
      <c r="DW249">
        <v>848.33</v>
      </c>
      <c r="DX249">
        <v>19</v>
      </c>
      <c r="DY249">
        <v>101.26600000000001</v>
      </c>
      <c r="DZ249">
        <v>105.239</v>
      </c>
    </row>
    <row r="250" spans="1:130" x14ac:dyDescent="0.25">
      <c r="A250">
        <v>251</v>
      </c>
      <c r="B250">
        <v>1560438592.5</v>
      </c>
      <c r="C250">
        <v>500</v>
      </c>
      <c r="D250" t="s">
        <v>710</v>
      </c>
      <c r="E250" t="s">
        <v>711</v>
      </c>
      <c r="G250">
        <v>1560438582.1612899</v>
      </c>
      <c r="H250">
        <f t="shared" si="87"/>
        <v>9.8010721600714361E-6</v>
      </c>
      <c r="I250">
        <f t="shared" si="88"/>
        <v>15.370940967303943</v>
      </c>
      <c r="J250">
        <f t="shared" si="89"/>
        <v>798.78045161290299</v>
      </c>
      <c r="K250">
        <f t="shared" si="90"/>
        <v>-24966.857623189891</v>
      </c>
      <c r="L250">
        <f t="shared" si="91"/>
        <v>-2486.0257151473243</v>
      </c>
      <c r="M250">
        <f t="shared" si="92"/>
        <v>79.536991536420487</v>
      </c>
      <c r="N250">
        <f t="shared" si="93"/>
        <v>9.4728126181685553E-4</v>
      </c>
      <c r="O250">
        <f t="shared" si="94"/>
        <v>3</v>
      </c>
      <c r="P250">
        <f t="shared" si="95"/>
        <v>9.471317284603819E-4</v>
      </c>
      <c r="Q250">
        <f t="shared" si="96"/>
        <v>5.9197076310931926E-4</v>
      </c>
      <c r="R250">
        <f t="shared" si="97"/>
        <v>215.02168420607606</v>
      </c>
      <c r="S250">
        <f t="shared" si="98"/>
        <v>24.221071057171976</v>
      </c>
      <c r="T250">
        <f t="shared" si="99"/>
        <v>23.4843935483871</v>
      </c>
      <c r="U250">
        <f t="shared" si="100"/>
        <v>2.9034592520755287</v>
      </c>
      <c r="V250">
        <f t="shared" si="101"/>
        <v>67.389659081546895</v>
      </c>
      <c r="W250">
        <f t="shared" si="102"/>
        <v>1.8979040691547222</v>
      </c>
      <c r="X250">
        <f t="shared" si="103"/>
        <v>2.8163135042100542</v>
      </c>
      <c r="Y250">
        <f t="shared" si="104"/>
        <v>1.0055551829208065</v>
      </c>
      <c r="Z250">
        <f t="shared" si="105"/>
        <v>-0.43222728225915036</v>
      </c>
      <c r="AA250">
        <f t="shared" si="106"/>
        <v>-81.575464567744149</v>
      </c>
      <c r="AB250">
        <f t="shared" si="107"/>
        <v>-5.6499765293388595</v>
      </c>
      <c r="AC250">
        <f t="shared" si="108"/>
        <v>127.36401582673389</v>
      </c>
      <c r="AD250">
        <v>0</v>
      </c>
      <c r="AE250">
        <v>0</v>
      </c>
      <c r="AF250">
        <v>3</v>
      </c>
      <c r="AG250">
        <v>0</v>
      </c>
      <c r="AH250">
        <v>0</v>
      </c>
      <c r="AI250">
        <f t="shared" si="109"/>
        <v>1</v>
      </c>
      <c r="AJ250">
        <f t="shared" si="110"/>
        <v>0</v>
      </c>
      <c r="AK250">
        <f t="shared" si="111"/>
        <v>68014.949729257758</v>
      </c>
      <c r="AL250">
        <f t="shared" si="112"/>
        <v>1199.99903225806</v>
      </c>
      <c r="AM250">
        <f t="shared" si="113"/>
        <v>963.35824509755946</v>
      </c>
      <c r="AN250">
        <f t="shared" si="114"/>
        <v>0.80279918500000014</v>
      </c>
      <c r="AO250">
        <f t="shared" si="115"/>
        <v>0.22320012861290325</v>
      </c>
      <c r="AP250">
        <v>10</v>
      </c>
      <c r="AQ250">
        <v>1</v>
      </c>
      <c r="AR250" t="s">
        <v>235</v>
      </c>
      <c r="AS250">
        <v>1560438582.1612899</v>
      </c>
      <c r="AT250">
        <v>798.78045161290299</v>
      </c>
      <c r="AU250">
        <v>824.40983870967796</v>
      </c>
      <c r="AV250">
        <v>19.060422580645199</v>
      </c>
      <c r="AW250">
        <v>19.0444</v>
      </c>
      <c r="AX250">
        <v>600.04438709677402</v>
      </c>
      <c r="AY250">
        <v>99.473058064516096</v>
      </c>
      <c r="AZ250">
        <v>9.9974019354838697E-2</v>
      </c>
      <c r="BA250">
        <v>22.980019354838699</v>
      </c>
      <c r="BB250">
        <v>23.522122580645199</v>
      </c>
      <c r="BC250">
        <v>23.446664516129001</v>
      </c>
      <c r="BD250">
        <v>0</v>
      </c>
      <c r="BE250">
        <v>0</v>
      </c>
      <c r="BF250">
        <v>13001.1451612903</v>
      </c>
      <c r="BG250">
        <v>1039.26096774194</v>
      </c>
      <c r="BH250">
        <v>19.471925806451601</v>
      </c>
      <c r="BI250">
        <v>1199.99903225806</v>
      </c>
      <c r="BJ250">
        <v>0.32999429032258099</v>
      </c>
      <c r="BK250">
        <v>0.33000119354838697</v>
      </c>
      <c r="BL250">
        <v>0.33000006451612901</v>
      </c>
      <c r="BM250">
        <v>1.0004119354838701E-2</v>
      </c>
      <c r="BN250">
        <v>23.569880645161302</v>
      </c>
      <c r="BO250">
        <v>17743.0903225806</v>
      </c>
      <c r="BP250">
        <v>1560432001.5</v>
      </c>
      <c r="BQ250" t="s">
        <v>236</v>
      </c>
      <c r="BR250">
        <v>1</v>
      </c>
      <c r="BS250">
        <v>-1.3480000000000001</v>
      </c>
      <c r="BT250">
        <v>2.1000000000000001E-2</v>
      </c>
      <c r="BU250">
        <v>400</v>
      </c>
      <c r="BV250">
        <v>19</v>
      </c>
      <c r="BW250">
        <v>0.05</v>
      </c>
      <c r="BX250">
        <v>0.02</v>
      </c>
      <c r="BY250">
        <v>15.3639476185711</v>
      </c>
      <c r="BZ250">
        <v>0.472813604663047</v>
      </c>
      <c r="CA250">
        <v>5.95826281883131E-2</v>
      </c>
      <c r="CB250">
        <v>1</v>
      </c>
      <c r="CC250">
        <v>-25.6240365853659</v>
      </c>
      <c r="CD250">
        <v>-0.655321254355408</v>
      </c>
      <c r="CE250">
        <v>9.0811984156217399E-2</v>
      </c>
      <c r="CF250">
        <v>1</v>
      </c>
      <c r="CG250">
        <v>1.6319047317073201E-2</v>
      </c>
      <c r="CH250">
        <v>-2.1075536864111299E-2</v>
      </c>
      <c r="CI250">
        <v>2.92580382055025E-3</v>
      </c>
      <c r="CJ250">
        <v>1</v>
      </c>
      <c r="CK250">
        <v>3</v>
      </c>
      <c r="CL250">
        <v>3</v>
      </c>
      <c r="CM250" t="s">
        <v>237</v>
      </c>
      <c r="CN250">
        <v>1.8608100000000001</v>
      </c>
      <c r="CO250">
        <v>1.8577399999999999</v>
      </c>
      <c r="CP250">
        <v>1.8605100000000001</v>
      </c>
      <c r="CQ250">
        <v>1.8533299999999999</v>
      </c>
      <c r="CR250">
        <v>1.85185</v>
      </c>
      <c r="CS250">
        <v>1.8527199999999999</v>
      </c>
      <c r="CT250">
        <v>1.8564000000000001</v>
      </c>
      <c r="CU250">
        <v>1.86266</v>
      </c>
      <c r="CV250" t="s">
        <v>238</v>
      </c>
      <c r="CW250" t="s">
        <v>19</v>
      </c>
      <c r="CX250" t="s">
        <v>19</v>
      </c>
      <c r="CY250" t="s">
        <v>19</v>
      </c>
      <c r="CZ250" t="s">
        <v>239</v>
      </c>
      <c r="DA250" t="s">
        <v>240</v>
      </c>
      <c r="DB250" t="s">
        <v>241</v>
      </c>
      <c r="DC250" t="s">
        <v>241</v>
      </c>
      <c r="DD250" t="s">
        <v>241</v>
      </c>
      <c r="DE250" t="s">
        <v>241</v>
      </c>
      <c r="DF250">
        <v>0</v>
      </c>
      <c r="DG250">
        <v>100</v>
      </c>
      <c r="DH250">
        <v>100</v>
      </c>
      <c r="DI250">
        <v>-1.3480000000000001</v>
      </c>
      <c r="DJ250">
        <v>2.1000000000000001E-2</v>
      </c>
      <c r="DK250">
        <v>3</v>
      </c>
      <c r="DL250">
        <v>637.06200000000001</v>
      </c>
      <c r="DM250">
        <v>290.62900000000002</v>
      </c>
      <c r="DN250">
        <v>23.001100000000001</v>
      </c>
      <c r="DO250">
        <v>23.680599999999998</v>
      </c>
      <c r="DP250">
        <v>30.000399999999999</v>
      </c>
      <c r="DQ250">
        <v>23.7547</v>
      </c>
      <c r="DR250">
        <v>23.767600000000002</v>
      </c>
      <c r="DS250">
        <v>35.224899999999998</v>
      </c>
      <c r="DT250">
        <v>23.950900000000001</v>
      </c>
      <c r="DU250">
        <v>100</v>
      </c>
      <c r="DV250">
        <v>23</v>
      </c>
      <c r="DW250">
        <v>853.33</v>
      </c>
      <c r="DX250">
        <v>19</v>
      </c>
      <c r="DY250">
        <v>101.265</v>
      </c>
      <c r="DZ250">
        <v>105.24</v>
      </c>
    </row>
    <row r="251" spans="1:130" x14ac:dyDescent="0.25">
      <c r="A251">
        <v>252</v>
      </c>
      <c r="B251">
        <v>1560438594.5</v>
      </c>
      <c r="C251">
        <v>502</v>
      </c>
      <c r="D251" t="s">
        <v>712</v>
      </c>
      <c r="E251" t="s">
        <v>713</v>
      </c>
      <c r="G251">
        <v>1560438584.1612899</v>
      </c>
      <c r="H251">
        <f t="shared" si="87"/>
        <v>9.2110239966197416E-6</v>
      </c>
      <c r="I251">
        <f t="shared" si="88"/>
        <v>15.38421442393623</v>
      </c>
      <c r="J251">
        <f t="shared" si="89"/>
        <v>802.11500000000001</v>
      </c>
      <c r="K251">
        <f t="shared" si="90"/>
        <v>-26659.618315766566</v>
      </c>
      <c r="L251">
        <f t="shared" si="91"/>
        <v>-2654.6183087192262</v>
      </c>
      <c r="M251">
        <f t="shared" si="92"/>
        <v>79.870204422208218</v>
      </c>
      <c r="N251">
        <f t="shared" si="93"/>
        <v>8.8950336556910454E-4</v>
      </c>
      <c r="O251">
        <f t="shared" si="94"/>
        <v>3</v>
      </c>
      <c r="P251">
        <f t="shared" si="95"/>
        <v>8.8937151574302209E-4</v>
      </c>
      <c r="Q251">
        <f t="shared" si="96"/>
        <v>5.5586904171868077E-4</v>
      </c>
      <c r="R251">
        <f t="shared" si="97"/>
        <v>215.02192437843524</v>
      </c>
      <c r="S251">
        <f t="shared" si="98"/>
        <v>24.225861097891467</v>
      </c>
      <c r="T251">
        <f t="shared" si="99"/>
        <v>23.489185483870948</v>
      </c>
      <c r="U251">
        <f t="shared" si="100"/>
        <v>2.9042983848090498</v>
      </c>
      <c r="V251">
        <f t="shared" si="101"/>
        <v>67.37039979911323</v>
      </c>
      <c r="W251">
        <f t="shared" si="102"/>
        <v>1.897894891598588</v>
      </c>
      <c r="X251">
        <f t="shared" si="103"/>
        <v>2.8171049856580628</v>
      </c>
      <c r="Y251">
        <f t="shared" si="104"/>
        <v>1.0064034932104617</v>
      </c>
      <c r="Z251">
        <f t="shared" si="105"/>
        <v>-0.40620615825093059</v>
      </c>
      <c r="AA251">
        <f t="shared" si="106"/>
        <v>-81.599724967735767</v>
      </c>
      <c r="AB251">
        <f t="shared" si="107"/>
        <v>-5.6519268047625451</v>
      </c>
      <c r="AC251">
        <f t="shared" si="108"/>
        <v>127.36406644768599</v>
      </c>
      <c r="AD251">
        <v>0</v>
      </c>
      <c r="AE251">
        <v>0</v>
      </c>
      <c r="AF251">
        <v>3</v>
      </c>
      <c r="AG251">
        <v>0</v>
      </c>
      <c r="AH251">
        <v>0</v>
      </c>
      <c r="AI251">
        <f t="shared" si="109"/>
        <v>1</v>
      </c>
      <c r="AJ251">
        <f t="shared" si="110"/>
        <v>0</v>
      </c>
      <c r="AK251">
        <f t="shared" si="111"/>
        <v>68017.090929897153</v>
      </c>
      <c r="AL251">
        <f t="shared" si="112"/>
        <v>1200</v>
      </c>
      <c r="AM251">
        <f t="shared" si="113"/>
        <v>963.35905103225787</v>
      </c>
      <c r="AN251">
        <f t="shared" si="114"/>
        <v>0.80279920919354819</v>
      </c>
      <c r="AO251">
        <f t="shared" si="115"/>
        <v>0.22320019119354834</v>
      </c>
      <c r="AP251">
        <v>10</v>
      </c>
      <c r="AQ251">
        <v>1</v>
      </c>
      <c r="AR251" t="s">
        <v>235</v>
      </c>
      <c r="AS251">
        <v>1560438584.1612899</v>
      </c>
      <c r="AT251">
        <v>802.11500000000001</v>
      </c>
      <c r="AU251">
        <v>827.76590322580603</v>
      </c>
      <c r="AV251">
        <v>19.060048387096799</v>
      </c>
      <c r="AW251">
        <v>19.044990322580599</v>
      </c>
      <c r="AX251">
        <v>600.04135483871005</v>
      </c>
      <c r="AY251">
        <v>99.474561290322598</v>
      </c>
      <c r="AZ251">
        <v>9.9944138709677402E-2</v>
      </c>
      <c r="BA251">
        <v>22.984661290322599</v>
      </c>
      <c r="BB251">
        <v>23.526525806451598</v>
      </c>
      <c r="BC251">
        <v>23.451845161290301</v>
      </c>
      <c r="BD251">
        <v>0</v>
      </c>
      <c r="BE251">
        <v>0</v>
      </c>
      <c r="BF251">
        <v>13001.609677419399</v>
      </c>
      <c r="BG251">
        <v>1039.2761290322601</v>
      </c>
      <c r="BH251">
        <v>19.4411967741935</v>
      </c>
      <c r="BI251">
        <v>1200</v>
      </c>
      <c r="BJ251">
        <v>0.32999358064516099</v>
      </c>
      <c r="BK251">
        <v>0.33000138709677401</v>
      </c>
      <c r="BL251">
        <v>0.33000067741935502</v>
      </c>
      <c r="BM251">
        <v>1.0004054838709701E-2</v>
      </c>
      <c r="BN251">
        <v>23.595416129032301</v>
      </c>
      <c r="BO251">
        <v>17743.103225806499</v>
      </c>
      <c r="BP251">
        <v>1560432001.5</v>
      </c>
      <c r="BQ251" t="s">
        <v>236</v>
      </c>
      <c r="BR251">
        <v>1</v>
      </c>
      <c r="BS251">
        <v>-1.3480000000000001</v>
      </c>
      <c r="BT251">
        <v>2.1000000000000001E-2</v>
      </c>
      <c r="BU251">
        <v>400</v>
      </c>
      <c r="BV251">
        <v>19</v>
      </c>
      <c r="BW251">
        <v>0.05</v>
      </c>
      <c r="BX251">
        <v>0.02</v>
      </c>
      <c r="BY251">
        <v>15.3765331887979</v>
      </c>
      <c r="BZ251">
        <v>0.27387672768024601</v>
      </c>
      <c r="CA251">
        <v>4.5349438415756199E-2</v>
      </c>
      <c r="CB251">
        <v>1</v>
      </c>
      <c r="CC251">
        <v>-25.6432585365854</v>
      </c>
      <c r="CD251">
        <v>-0.37484529616726597</v>
      </c>
      <c r="CE251">
        <v>7.1189602473236593E-2</v>
      </c>
      <c r="CF251">
        <v>1</v>
      </c>
      <c r="CG251">
        <v>1.5414078536585401E-2</v>
      </c>
      <c r="CH251">
        <v>-3.0914891289199001E-2</v>
      </c>
      <c r="CI251">
        <v>3.7070880405558199E-3</v>
      </c>
      <c r="CJ251">
        <v>1</v>
      </c>
      <c r="CK251">
        <v>3</v>
      </c>
      <c r="CL251">
        <v>3</v>
      </c>
      <c r="CM251" t="s">
        <v>237</v>
      </c>
      <c r="CN251">
        <v>1.8608100000000001</v>
      </c>
      <c r="CO251">
        <v>1.8577399999999999</v>
      </c>
      <c r="CP251">
        <v>1.8605</v>
      </c>
      <c r="CQ251">
        <v>1.8533299999999999</v>
      </c>
      <c r="CR251">
        <v>1.85185</v>
      </c>
      <c r="CS251">
        <v>1.8527199999999999</v>
      </c>
      <c r="CT251">
        <v>1.8564000000000001</v>
      </c>
      <c r="CU251">
        <v>1.86266</v>
      </c>
      <c r="CV251" t="s">
        <v>238</v>
      </c>
      <c r="CW251" t="s">
        <v>19</v>
      </c>
      <c r="CX251" t="s">
        <v>19</v>
      </c>
      <c r="CY251" t="s">
        <v>19</v>
      </c>
      <c r="CZ251" t="s">
        <v>239</v>
      </c>
      <c r="DA251" t="s">
        <v>240</v>
      </c>
      <c r="DB251" t="s">
        <v>241</v>
      </c>
      <c r="DC251" t="s">
        <v>241</v>
      </c>
      <c r="DD251" t="s">
        <v>241</v>
      </c>
      <c r="DE251" t="s">
        <v>241</v>
      </c>
      <c r="DF251">
        <v>0</v>
      </c>
      <c r="DG251">
        <v>100</v>
      </c>
      <c r="DH251">
        <v>100</v>
      </c>
      <c r="DI251">
        <v>-1.3480000000000001</v>
      </c>
      <c r="DJ251">
        <v>2.1000000000000001E-2</v>
      </c>
      <c r="DK251">
        <v>3</v>
      </c>
      <c r="DL251">
        <v>636.81399999999996</v>
      </c>
      <c r="DM251">
        <v>290.63400000000001</v>
      </c>
      <c r="DN251">
        <v>23.001000000000001</v>
      </c>
      <c r="DO251">
        <v>23.682099999999998</v>
      </c>
      <c r="DP251">
        <v>30.000299999999999</v>
      </c>
      <c r="DQ251">
        <v>23.755700000000001</v>
      </c>
      <c r="DR251">
        <v>23.7685</v>
      </c>
      <c r="DS251">
        <v>35.311</v>
      </c>
      <c r="DT251">
        <v>23.950900000000001</v>
      </c>
      <c r="DU251">
        <v>100</v>
      </c>
      <c r="DV251">
        <v>23</v>
      </c>
      <c r="DW251">
        <v>853.33</v>
      </c>
      <c r="DX251">
        <v>19</v>
      </c>
      <c r="DY251">
        <v>101.264</v>
      </c>
      <c r="DZ251">
        <v>105.24</v>
      </c>
    </row>
    <row r="252" spans="1:130" x14ac:dyDescent="0.25">
      <c r="A252">
        <v>253</v>
      </c>
      <c r="B252">
        <v>1560438596.5</v>
      </c>
      <c r="C252">
        <v>504</v>
      </c>
      <c r="D252" t="s">
        <v>714</v>
      </c>
      <c r="E252" t="s">
        <v>715</v>
      </c>
      <c r="G252">
        <v>1560438586.1612899</v>
      </c>
      <c r="H252">
        <f t="shared" si="87"/>
        <v>8.6447348765626775E-6</v>
      </c>
      <c r="I252">
        <f t="shared" si="88"/>
        <v>15.390923809520833</v>
      </c>
      <c r="J252">
        <f t="shared" si="89"/>
        <v>805.45270967741897</v>
      </c>
      <c r="K252">
        <f t="shared" si="90"/>
        <v>-28490.882142588973</v>
      </c>
      <c r="L252">
        <f t="shared" si="91"/>
        <v>-2837.0094804194378</v>
      </c>
      <c r="M252">
        <f t="shared" si="92"/>
        <v>80.203798602942001</v>
      </c>
      <c r="N252">
        <f t="shared" si="93"/>
        <v>8.3412891802298311E-4</v>
      </c>
      <c r="O252">
        <f t="shared" si="94"/>
        <v>3</v>
      </c>
      <c r="P252">
        <f t="shared" si="95"/>
        <v>8.3401297229994962E-4</v>
      </c>
      <c r="Q252">
        <f t="shared" si="96"/>
        <v>5.2126852344616008E-4</v>
      </c>
      <c r="R252">
        <f t="shared" si="97"/>
        <v>215.021945814471</v>
      </c>
      <c r="S252">
        <f t="shared" si="98"/>
        <v>24.230315048206286</v>
      </c>
      <c r="T252">
        <f t="shared" si="99"/>
        <v>23.493993548387099</v>
      </c>
      <c r="U252">
        <f t="shared" si="100"/>
        <v>2.9051405551229337</v>
      </c>
      <c r="V252">
        <f t="shared" si="101"/>
        <v>67.35315122519809</v>
      </c>
      <c r="W252">
        <f t="shared" si="102"/>
        <v>1.8979043996928739</v>
      </c>
      <c r="X252">
        <f t="shared" si="103"/>
        <v>2.8178405392602208</v>
      </c>
      <c r="Y252">
        <f t="shared" si="104"/>
        <v>1.0072361554300597</v>
      </c>
      <c r="Z252">
        <f t="shared" si="105"/>
        <v>-0.38123280805641407</v>
      </c>
      <c r="AA252">
        <f t="shared" si="106"/>
        <v>-81.679810374191646</v>
      </c>
      <c r="AB252">
        <f t="shared" si="107"/>
        <v>-5.6577351413406891</v>
      </c>
      <c r="AC252">
        <f t="shared" si="108"/>
        <v>127.30316749088226</v>
      </c>
      <c r="AD252">
        <v>0</v>
      </c>
      <c r="AE252">
        <v>0</v>
      </c>
      <c r="AF252">
        <v>3</v>
      </c>
      <c r="AG252">
        <v>0</v>
      </c>
      <c r="AH252">
        <v>0</v>
      </c>
      <c r="AI252">
        <f t="shared" si="109"/>
        <v>1</v>
      </c>
      <c r="AJ252">
        <f t="shared" si="110"/>
        <v>0</v>
      </c>
      <c r="AK252">
        <f t="shared" si="111"/>
        <v>68022.258198116222</v>
      </c>
      <c r="AL252">
        <f t="shared" si="112"/>
        <v>1199.9996774193501</v>
      </c>
      <c r="AM252">
        <f t="shared" si="113"/>
        <v>963.35881180669764</v>
      </c>
      <c r="AN252">
        <f t="shared" si="114"/>
        <v>0.80279922564516137</v>
      </c>
      <c r="AO252">
        <f t="shared" si="115"/>
        <v>0.22320026887096781</v>
      </c>
      <c r="AP252">
        <v>10</v>
      </c>
      <c r="AQ252">
        <v>1</v>
      </c>
      <c r="AR252" t="s">
        <v>235</v>
      </c>
      <c r="AS252">
        <v>1560438586.1612899</v>
      </c>
      <c r="AT252">
        <v>805.45270967741897</v>
      </c>
      <c r="AU252">
        <v>831.11400000000003</v>
      </c>
      <c r="AV252">
        <v>19.0598483870968</v>
      </c>
      <c r="AW252">
        <v>19.0457161290323</v>
      </c>
      <c r="AX252">
        <v>600.04335483871</v>
      </c>
      <c r="AY252">
        <v>99.476106451612907</v>
      </c>
      <c r="AZ252">
        <v>9.9942693548387099E-2</v>
      </c>
      <c r="BA252">
        <v>22.988974193548401</v>
      </c>
      <c r="BB252">
        <v>23.531661290322599</v>
      </c>
      <c r="BC252">
        <v>23.456325806451598</v>
      </c>
      <c r="BD252">
        <v>0</v>
      </c>
      <c r="BE252">
        <v>0</v>
      </c>
      <c r="BF252">
        <v>13002.6967741935</v>
      </c>
      <c r="BG252">
        <v>1039.2858064516099</v>
      </c>
      <c r="BH252">
        <v>19.504090322580598</v>
      </c>
      <c r="BI252">
        <v>1199.9996774193501</v>
      </c>
      <c r="BJ252">
        <v>0.32999267741935501</v>
      </c>
      <c r="BK252">
        <v>0.33000177419354798</v>
      </c>
      <c r="BL252">
        <v>0.33000129032258102</v>
      </c>
      <c r="BM252">
        <v>1.00040161290323E-2</v>
      </c>
      <c r="BN252">
        <v>23.627674193548401</v>
      </c>
      <c r="BO252">
        <v>17743.0903225806</v>
      </c>
      <c r="BP252">
        <v>1560432001.5</v>
      </c>
      <c r="BQ252" t="s">
        <v>236</v>
      </c>
      <c r="BR252">
        <v>1</v>
      </c>
      <c r="BS252">
        <v>-1.3480000000000001</v>
      </c>
      <c r="BT252">
        <v>2.1000000000000001E-2</v>
      </c>
      <c r="BU252">
        <v>400</v>
      </c>
      <c r="BV252">
        <v>19</v>
      </c>
      <c r="BW252">
        <v>0.05</v>
      </c>
      <c r="BX252">
        <v>0.02</v>
      </c>
      <c r="BY252">
        <v>15.3888263695376</v>
      </c>
      <c r="BZ252">
        <v>8.0311591589489598E-2</v>
      </c>
      <c r="CA252">
        <v>2.56009508138893E-2</v>
      </c>
      <c r="CB252">
        <v>1</v>
      </c>
      <c r="CC252">
        <v>-25.660031707317099</v>
      </c>
      <c r="CD252">
        <v>-4.6810452961672203E-2</v>
      </c>
      <c r="CE252">
        <v>4.0587871785909897E-2</v>
      </c>
      <c r="CF252">
        <v>1</v>
      </c>
      <c r="CG252">
        <v>1.4473245365853701E-2</v>
      </c>
      <c r="CH252">
        <v>-3.8764182020904002E-2</v>
      </c>
      <c r="CI252">
        <v>4.2487133918170297E-3</v>
      </c>
      <c r="CJ252">
        <v>1</v>
      </c>
      <c r="CK252">
        <v>3</v>
      </c>
      <c r="CL252">
        <v>3</v>
      </c>
      <c r="CM252" t="s">
        <v>237</v>
      </c>
      <c r="CN252">
        <v>1.8608100000000001</v>
      </c>
      <c r="CO252">
        <v>1.8577399999999999</v>
      </c>
      <c r="CP252">
        <v>1.8605</v>
      </c>
      <c r="CQ252">
        <v>1.8533299999999999</v>
      </c>
      <c r="CR252">
        <v>1.85185</v>
      </c>
      <c r="CS252">
        <v>1.8527199999999999</v>
      </c>
      <c r="CT252">
        <v>1.8564099999999999</v>
      </c>
      <c r="CU252">
        <v>1.86266</v>
      </c>
      <c r="CV252" t="s">
        <v>238</v>
      </c>
      <c r="CW252" t="s">
        <v>19</v>
      </c>
      <c r="CX252" t="s">
        <v>19</v>
      </c>
      <c r="CY252" t="s">
        <v>19</v>
      </c>
      <c r="CZ252" t="s">
        <v>239</v>
      </c>
      <c r="DA252" t="s">
        <v>240</v>
      </c>
      <c r="DB252" t="s">
        <v>241</v>
      </c>
      <c r="DC252" t="s">
        <v>241</v>
      </c>
      <c r="DD252" t="s">
        <v>241</v>
      </c>
      <c r="DE252" t="s">
        <v>241</v>
      </c>
      <c r="DF252">
        <v>0</v>
      </c>
      <c r="DG252">
        <v>100</v>
      </c>
      <c r="DH252">
        <v>100</v>
      </c>
      <c r="DI252">
        <v>-1.3480000000000001</v>
      </c>
      <c r="DJ252">
        <v>2.1000000000000001E-2</v>
      </c>
      <c r="DK252">
        <v>3</v>
      </c>
      <c r="DL252">
        <v>637.04700000000003</v>
      </c>
      <c r="DM252">
        <v>290.66199999999998</v>
      </c>
      <c r="DN252">
        <v>23.000900000000001</v>
      </c>
      <c r="DO252">
        <v>23.684000000000001</v>
      </c>
      <c r="DP252">
        <v>30.0002</v>
      </c>
      <c r="DQ252">
        <v>23.756699999999999</v>
      </c>
      <c r="DR252">
        <v>23.769500000000001</v>
      </c>
      <c r="DS252">
        <v>35.442</v>
      </c>
      <c r="DT252">
        <v>23.950900000000001</v>
      </c>
      <c r="DU252">
        <v>100</v>
      </c>
      <c r="DV252">
        <v>23</v>
      </c>
      <c r="DW252">
        <v>858.33</v>
      </c>
      <c r="DX252">
        <v>19</v>
      </c>
      <c r="DY252">
        <v>101.26300000000001</v>
      </c>
      <c r="DZ252">
        <v>105.24</v>
      </c>
    </row>
    <row r="253" spans="1:130" x14ac:dyDescent="0.25">
      <c r="A253">
        <v>254</v>
      </c>
      <c r="B253">
        <v>1560438598.5</v>
      </c>
      <c r="C253">
        <v>506</v>
      </c>
      <c r="D253" t="s">
        <v>716</v>
      </c>
      <c r="E253" t="s">
        <v>717</v>
      </c>
      <c r="G253">
        <v>1560438588.1612899</v>
      </c>
      <c r="H253">
        <f t="shared" si="87"/>
        <v>8.0232942857229971E-6</v>
      </c>
      <c r="I253">
        <f t="shared" si="88"/>
        <v>15.389477144707415</v>
      </c>
      <c r="J253">
        <f t="shared" si="89"/>
        <v>808.79045161290298</v>
      </c>
      <c r="K253">
        <f t="shared" si="90"/>
        <v>-30775.739509956042</v>
      </c>
      <c r="L253">
        <f t="shared" si="91"/>
        <v>-3064.5763093290257</v>
      </c>
      <c r="M253">
        <f t="shared" si="92"/>
        <v>80.53746544165385</v>
      </c>
      <c r="N253">
        <f t="shared" si="93"/>
        <v>7.7359117426672216E-4</v>
      </c>
      <c r="O253">
        <f t="shared" si="94"/>
        <v>3</v>
      </c>
      <c r="P253">
        <f t="shared" si="95"/>
        <v>7.7349144657398196E-4</v>
      </c>
      <c r="Q253">
        <f t="shared" si="96"/>
        <v>4.8344111302958724E-4</v>
      </c>
      <c r="R253">
        <f t="shared" si="97"/>
        <v>215.02199772528328</v>
      </c>
      <c r="S253">
        <f t="shared" si="98"/>
        <v>24.234161165603197</v>
      </c>
      <c r="T253">
        <f t="shared" si="99"/>
        <v>23.498382258064552</v>
      </c>
      <c r="U253">
        <f t="shared" si="100"/>
        <v>2.9059094585810366</v>
      </c>
      <c r="V253">
        <f t="shared" si="101"/>
        <v>67.338733954775918</v>
      </c>
      <c r="W253">
        <f t="shared" si="102"/>
        <v>1.8979220464441775</v>
      </c>
      <c r="X253">
        <f t="shared" si="103"/>
        <v>2.8184700468511994</v>
      </c>
      <c r="Y253">
        <f t="shared" si="104"/>
        <v>1.0079874121368591</v>
      </c>
      <c r="Z253">
        <f t="shared" si="105"/>
        <v>-0.35382727800038416</v>
      </c>
      <c r="AA253">
        <f t="shared" si="106"/>
        <v>-81.792764709688427</v>
      </c>
      <c r="AB253">
        <f t="shared" si="107"/>
        <v>-5.6657909558199071</v>
      </c>
      <c r="AC253">
        <f t="shared" si="108"/>
        <v>127.20961478177456</v>
      </c>
      <c r="AD253">
        <v>0</v>
      </c>
      <c r="AE253">
        <v>0</v>
      </c>
      <c r="AF253">
        <v>3</v>
      </c>
      <c r="AG253">
        <v>0</v>
      </c>
      <c r="AH253">
        <v>0</v>
      </c>
      <c r="AI253">
        <f t="shared" si="109"/>
        <v>1</v>
      </c>
      <c r="AJ253">
        <f t="shared" si="110"/>
        <v>0</v>
      </c>
      <c r="AK253">
        <f t="shared" si="111"/>
        <v>68028.172036786491</v>
      </c>
      <c r="AL253">
        <f t="shared" si="112"/>
        <v>1200</v>
      </c>
      <c r="AM253">
        <f t="shared" si="113"/>
        <v>963.35907000000009</v>
      </c>
      <c r="AN253">
        <f t="shared" si="114"/>
        <v>0.80279922500000012</v>
      </c>
      <c r="AO253">
        <f t="shared" si="115"/>
        <v>0.22320026293548392</v>
      </c>
      <c r="AP253">
        <v>10</v>
      </c>
      <c r="AQ253">
        <v>1</v>
      </c>
      <c r="AR253" t="s">
        <v>235</v>
      </c>
      <c r="AS253">
        <v>1560438588.1612899</v>
      </c>
      <c r="AT253">
        <v>808.79045161290298</v>
      </c>
      <c r="AU253">
        <v>834.44812903225795</v>
      </c>
      <c r="AV253">
        <v>19.059716129032299</v>
      </c>
      <c r="AW253">
        <v>19.046600000000002</v>
      </c>
      <c r="AX253">
        <v>600.053</v>
      </c>
      <c r="AY253">
        <v>99.477670967742</v>
      </c>
      <c r="AZ253">
        <v>9.9995016129032194E-2</v>
      </c>
      <c r="BA253">
        <v>22.992664516129</v>
      </c>
      <c r="BB253">
        <v>23.536622580645201</v>
      </c>
      <c r="BC253">
        <v>23.4601419354839</v>
      </c>
      <c r="BD253">
        <v>0</v>
      </c>
      <c r="BE253">
        <v>0</v>
      </c>
      <c r="BF253">
        <v>13003.9096774194</v>
      </c>
      <c r="BG253">
        <v>1039.2967741935499</v>
      </c>
      <c r="BH253">
        <v>19.587006451612901</v>
      </c>
      <c r="BI253">
        <v>1200</v>
      </c>
      <c r="BJ253">
        <v>0.329992741935484</v>
      </c>
      <c r="BK253">
        <v>0.33000170967741899</v>
      </c>
      <c r="BL253">
        <v>0.33000129032258102</v>
      </c>
      <c r="BM253">
        <v>1.0004003225806499E-2</v>
      </c>
      <c r="BN253">
        <v>23.6666548387097</v>
      </c>
      <c r="BO253">
        <v>17743.099999999999</v>
      </c>
      <c r="BP253">
        <v>1560432001.5</v>
      </c>
      <c r="BQ253" t="s">
        <v>236</v>
      </c>
      <c r="BR253">
        <v>1</v>
      </c>
      <c r="BS253">
        <v>-1.3480000000000001</v>
      </c>
      <c r="BT253">
        <v>2.1000000000000001E-2</v>
      </c>
      <c r="BU253">
        <v>400</v>
      </c>
      <c r="BV253">
        <v>19</v>
      </c>
      <c r="BW253">
        <v>0.05</v>
      </c>
      <c r="BX253">
        <v>0.02</v>
      </c>
      <c r="BY253">
        <v>15.3912582826802</v>
      </c>
      <c r="BZ253">
        <v>-5.0853178360695001E-2</v>
      </c>
      <c r="CA253">
        <v>2.1703150108233801E-2</v>
      </c>
      <c r="CB253">
        <v>1</v>
      </c>
      <c r="CC253">
        <v>-25.6612170731707</v>
      </c>
      <c r="CD253">
        <v>0.20386829268288101</v>
      </c>
      <c r="CE253">
        <v>3.8912835066300298E-2</v>
      </c>
      <c r="CF253">
        <v>1</v>
      </c>
      <c r="CG253">
        <v>1.3456347073170701E-2</v>
      </c>
      <c r="CH253">
        <v>-4.5364485993033402E-2</v>
      </c>
      <c r="CI253">
        <v>4.6845603943651802E-3</v>
      </c>
      <c r="CJ253">
        <v>1</v>
      </c>
      <c r="CK253">
        <v>3</v>
      </c>
      <c r="CL253">
        <v>3</v>
      </c>
      <c r="CM253" t="s">
        <v>237</v>
      </c>
      <c r="CN253">
        <v>1.8608100000000001</v>
      </c>
      <c r="CO253">
        <v>1.8577399999999999</v>
      </c>
      <c r="CP253">
        <v>1.8605100000000001</v>
      </c>
      <c r="CQ253">
        <v>1.8533299999999999</v>
      </c>
      <c r="CR253">
        <v>1.8518600000000001</v>
      </c>
      <c r="CS253">
        <v>1.8527199999999999</v>
      </c>
      <c r="CT253">
        <v>1.8564000000000001</v>
      </c>
      <c r="CU253">
        <v>1.86267</v>
      </c>
      <c r="CV253" t="s">
        <v>238</v>
      </c>
      <c r="CW253" t="s">
        <v>19</v>
      </c>
      <c r="CX253" t="s">
        <v>19</v>
      </c>
      <c r="CY253" t="s">
        <v>19</v>
      </c>
      <c r="CZ253" t="s">
        <v>239</v>
      </c>
      <c r="DA253" t="s">
        <v>240</v>
      </c>
      <c r="DB253" t="s">
        <v>241</v>
      </c>
      <c r="DC253" t="s">
        <v>241</v>
      </c>
      <c r="DD253" t="s">
        <v>241</v>
      </c>
      <c r="DE253" t="s">
        <v>241</v>
      </c>
      <c r="DF253">
        <v>0</v>
      </c>
      <c r="DG253">
        <v>100</v>
      </c>
      <c r="DH253">
        <v>100</v>
      </c>
      <c r="DI253">
        <v>-1.3480000000000001</v>
      </c>
      <c r="DJ253">
        <v>2.1000000000000001E-2</v>
      </c>
      <c r="DK253">
        <v>3</v>
      </c>
      <c r="DL253">
        <v>637.20000000000005</v>
      </c>
      <c r="DM253">
        <v>290.60300000000001</v>
      </c>
      <c r="DN253">
        <v>23.000900000000001</v>
      </c>
      <c r="DO253">
        <v>23.684999999999999</v>
      </c>
      <c r="DP253">
        <v>30.000299999999999</v>
      </c>
      <c r="DQ253">
        <v>23.7577</v>
      </c>
      <c r="DR253">
        <v>23.771000000000001</v>
      </c>
      <c r="DS253">
        <v>35.561700000000002</v>
      </c>
      <c r="DT253">
        <v>23.950900000000001</v>
      </c>
      <c r="DU253">
        <v>100</v>
      </c>
      <c r="DV253">
        <v>23</v>
      </c>
      <c r="DW253">
        <v>863.33</v>
      </c>
      <c r="DX253">
        <v>19</v>
      </c>
      <c r="DY253">
        <v>101.26300000000001</v>
      </c>
      <c r="DZ253">
        <v>105.24</v>
      </c>
    </row>
    <row r="254" spans="1:130" x14ac:dyDescent="0.25">
      <c r="A254">
        <v>255</v>
      </c>
      <c r="B254">
        <v>1560438600.5</v>
      </c>
      <c r="C254">
        <v>508</v>
      </c>
      <c r="D254" t="s">
        <v>718</v>
      </c>
      <c r="E254" t="s">
        <v>719</v>
      </c>
      <c r="G254">
        <v>1560438590.1612899</v>
      </c>
      <c r="H254">
        <f t="shared" si="87"/>
        <v>7.3010577134004531E-6</v>
      </c>
      <c r="I254">
        <f t="shared" si="88"/>
        <v>15.386857271425376</v>
      </c>
      <c r="J254">
        <f t="shared" si="89"/>
        <v>812.13148387096805</v>
      </c>
      <c r="K254">
        <f t="shared" si="90"/>
        <v>-33915.761302235158</v>
      </c>
      <c r="L254">
        <f t="shared" si="91"/>
        <v>-3377.3009319167832</v>
      </c>
      <c r="M254">
        <f t="shared" si="92"/>
        <v>80.871320943505395</v>
      </c>
      <c r="N254">
        <f t="shared" si="93"/>
        <v>7.0341354978048205E-4</v>
      </c>
      <c r="O254">
        <f t="shared" si="94"/>
        <v>3</v>
      </c>
      <c r="P254">
        <f t="shared" si="95"/>
        <v>7.0333109434352493E-4</v>
      </c>
      <c r="Q254">
        <f t="shared" si="96"/>
        <v>4.3958934132679408E-4</v>
      </c>
      <c r="R254">
        <f t="shared" si="97"/>
        <v>215.02211739963485</v>
      </c>
      <c r="S254">
        <f t="shared" si="98"/>
        <v>24.237420976776917</v>
      </c>
      <c r="T254">
        <f t="shared" si="99"/>
        <v>23.502887096774202</v>
      </c>
      <c r="U254">
        <f t="shared" si="100"/>
        <v>2.9066988929894997</v>
      </c>
      <c r="V254">
        <f t="shared" si="101"/>
        <v>67.326738677605462</v>
      </c>
      <c r="W254">
        <f t="shared" si="102"/>
        <v>1.8979374625802556</v>
      </c>
      <c r="X254">
        <f t="shared" si="103"/>
        <v>2.8189950974285893</v>
      </c>
      <c r="Y254">
        <f t="shared" si="104"/>
        <v>1.008761430409244</v>
      </c>
      <c r="Z254">
        <f t="shared" si="105"/>
        <v>-0.32197664516095997</v>
      </c>
      <c r="AA254">
        <f t="shared" si="106"/>
        <v>-82.023629806448497</v>
      </c>
      <c r="AB254">
        <f t="shared" si="107"/>
        <v>-5.6820011581521435</v>
      </c>
      <c r="AC254">
        <f t="shared" si="108"/>
        <v>126.99450978987326</v>
      </c>
      <c r="AD254">
        <v>0</v>
      </c>
      <c r="AE254">
        <v>0</v>
      </c>
      <c r="AF254">
        <v>3</v>
      </c>
      <c r="AG254">
        <v>0</v>
      </c>
      <c r="AH254">
        <v>0</v>
      </c>
      <c r="AI254">
        <f t="shared" si="109"/>
        <v>1</v>
      </c>
      <c r="AJ254">
        <f t="shared" si="110"/>
        <v>0</v>
      </c>
      <c r="AK254">
        <f t="shared" si="111"/>
        <v>68030.66702033137</v>
      </c>
      <c r="AL254">
        <f t="shared" si="112"/>
        <v>1200.0006451612901</v>
      </c>
      <c r="AM254">
        <f t="shared" si="113"/>
        <v>963.35962316080872</v>
      </c>
      <c r="AN254">
        <f t="shared" si="114"/>
        <v>0.80279925435483845</v>
      </c>
      <c r="AO254">
        <f t="shared" si="115"/>
        <v>0.22320025899999996</v>
      </c>
      <c r="AP254">
        <v>10</v>
      </c>
      <c r="AQ254">
        <v>1</v>
      </c>
      <c r="AR254" t="s">
        <v>235</v>
      </c>
      <c r="AS254">
        <v>1560438590.1612899</v>
      </c>
      <c r="AT254">
        <v>812.13148387096805</v>
      </c>
      <c r="AU254">
        <v>837.78393548387101</v>
      </c>
      <c r="AV254">
        <v>19.059596774193501</v>
      </c>
      <c r="AW254">
        <v>19.047661290322601</v>
      </c>
      <c r="AX254">
        <v>600.05129032258105</v>
      </c>
      <c r="AY254">
        <v>99.479077419354894</v>
      </c>
      <c r="AZ254">
        <v>0.10002097741935501</v>
      </c>
      <c r="BA254">
        <v>22.995741935483899</v>
      </c>
      <c r="BB254">
        <v>23.541296774193601</v>
      </c>
      <c r="BC254">
        <v>23.4644774193548</v>
      </c>
      <c r="BD254">
        <v>0</v>
      </c>
      <c r="BE254">
        <v>0</v>
      </c>
      <c r="BF254">
        <v>13004.3870967742</v>
      </c>
      <c r="BG254">
        <v>1039.30548387097</v>
      </c>
      <c r="BH254">
        <v>19.675074193548401</v>
      </c>
      <c r="BI254">
        <v>1200.0006451612901</v>
      </c>
      <c r="BJ254">
        <v>0.32999290322580599</v>
      </c>
      <c r="BK254">
        <v>0.33000164516128999</v>
      </c>
      <c r="BL254">
        <v>0.33000122580645203</v>
      </c>
      <c r="BM254">
        <v>1.0003996774193599E-2</v>
      </c>
      <c r="BN254">
        <v>23.709667741935501</v>
      </c>
      <c r="BO254">
        <v>17743.109677419401</v>
      </c>
      <c r="BP254">
        <v>1560432001.5</v>
      </c>
      <c r="BQ254" t="s">
        <v>236</v>
      </c>
      <c r="BR254">
        <v>1</v>
      </c>
      <c r="BS254">
        <v>-1.3480000000000001</v>
      </c>
      <c r="BT254">
        <v>2.1000000000000001E-2</v>
      </c>
      <c r="BU254">
        <v>400</v>
      </c>
      <c r="BV254">
        <v>19</v>
      </c>
      <c r="BW254">
        <v>0.05</v>
      </c>
      <c r="BX254">
        <v>0.02</v>
      </c>
      <c r="BY254">
        <v>15.388360419707301</v>
      </c>
      <c r="BZ254">
        <v>-0.156641236088881</v>
      </c>
      <c r="CA254">
        <v>2.46353960846897E-2</v>
      </c>
      <c r="CB254">
        <v>1</v>
      </c>
      <c r="CC254">
        <v>-25.653629268292701</v>
      </c>
      <c r="CD254">
        <v>0.31789128919852799</v>
      </c>
      <c r="CE254">
        <v>4.5273091366767E-2</v>
      </c>
      <c r="CF254">
        <v>1</v>
      </c>
      <c r="CG254">
        <v>1.23158429268293E-2</v>
      </c>
      <c r="CH254">
        <v>-4.8691278188153102E-2</v>
      </c>
      <c r="CI254">
        <v>4.9078723218952602E-3</v>
      </c>
      <c r="CJ254">
        <v>1</v>
      </c>
      <c r="CK254">
        <v>3</v>
      </c>
      <c r="CL254">
        <v>3</v>
      </c>
      <c r="CM254" t="s">
        <v>237</v>
      </c>
      <c r="CN254">
        <v>1.8608100000000001</v>
      </c>
      <c r="CO254">
        <v>1.8577600000000001</v>
      </c>
      <c r="CP254">
        <v>1.8605100000000001</v>
      </c>
      <c r="CQ254">
        <v>1.8533299999999999</v>
      </c>
      <c r="CR254">
        <v>1.85189</v>
      </c>
      <c r="CS254">
        <v>1.8527199999999999</v>
      </c>
      <c r="CT254">
        <v>1.85639</v>
      </c>
      <c r="CU254">
        <v>1.8626799999999999</v>
      </c>
      <c r="CV254" t="s">
        <v>238</v>
      </c>
      <c r="CW254" t="s">
        <v>19</v>
      </c>
      <c r="CX254" t="s">
        <v>19</v>
      </c>
      <c r="CY254" t="s">
        <v>19</v>
      </c>
      <c r="CZ254" t="s">
        <v>239</v>
      </c>
      <c r="DA254" t="s">
        <v>240</v>
      </c>
      <c r="DB254" t="s">
        <v>241</v>
      </c>
      <c r="DC254" t="s">
        <v>241</v>
      </c>
      <c r="DD254" t="s">
        <v>241</v>
      </c>
      <c r="DE254" t="s">
        <v>241</v>
      </c>
      <c r="DF254">
        <v>0</v>
      </c>
      <c r="DG254">
        <v>100</v>
      </c>
      <c r="DH254">
        <v>100</v>
      </c>
      <c r="DI254">
        <v>-1.3480000000000001</v>
      </c>
      <c r="DJ254">
        <v>2.1000000000000001E-2</v>
      </c>
      <c r="DK254">
        <v>3</v>
      </c>
      <c r="DL254">
        <v>637.13900000000001</v>
      </c>
      <c r="DM254">
        <v>290.67500000000001</v>
      </c>
      <c r="DN254">
        <v>23.001000000000001</v>
      </c>
      <c r="DO254">
        <v>23.6861</v>
      </c>
      <c r="DP254">
        <v>30.000399999999999</v>
      </c>
      <c r="DQ254">
        <v>23.7592</v>
      </c>
      <c r="DR254">
        <v>23.771999999999998</v>
      </c>
      <c r="DS254">
        <v>35.647599999999997</v>
      </c>
      <c r="DT254">
        <v>23.950900000000001</v>
      </c>
      <c r="DU254">
        <v>100</v>
      </c>
      <c r="DV254">
        <v>23</v>
      </c>
      <c r="DW254">
        <v>863.33</v>
      </c>
      <c r="DX254">
        <v>19</v>
      </c>
      <c r="DY254">
        <v>101.262</v>
      </c>
      <c r="DZ254">
        <v>105.239</v>
      </c>
    </row>
    <row r="255" spans="1:130" x14ac:dyDescent="0.25">
      <c r="A255">
        <v>256</v>
      </c>
      <c r="B255">
        <v>1560438602.5</v>
      </c>
      <c r="C255">
        <v>510</v>
      </c>
      <c r="D255" t="s">
        <v>720</v>
      </c>
      <c r="E255" t="s">
        <v>721</v>
      </c>
      <c r="G255">
        <v>1560438592.1612899</v>
      </c>
      <c r="H255">
        <f t="shared" si="87"/>
        <v>6.4979763974959574E-6</v>
      </c>
      <c r="I255">
        <f t="shared" si="88"/>
        <v>15.380468288133123</v>
      </c>
      <c r="J255">
        <f t="shared" si="89"/>
        <v>815.47464516129003</v>
      </c>
      <c r="K255">
        <f t="shared" si="90"/>
        <v>-38213.407360202647</v>
      </c>
      <c r="L255">
        <f t="shared" si="91"/>
        <v>-3805.2967283400449</v>
      </c>
      <c r="M255">
        <f t="shared" si="92"/>
        <v>81.205085168831687</v>
      </c>
      <c r="N255">
        <f t="shared" si="93"/>
        <v>6.2560132331292476E-4</v>
      </c>
      <c r="O255">
        <f t="shared" si="94"/>
        <v>3</v>
      </c>
      <c r="P255">
        <f t="shared" si="95"/>
        <v>6.2553610061087108E-4</v>
      </c>
      <c r="Q255">
        <f t="shared" si="96"/>
        <v>3.9096592221081982E-4</v>
      </c>
      <c r="R255">
        <f t="shared" si="97"/>
        <v>215.02191611603791</v>
      </c>
      <c r="S255">
        <f t="shared" si="98"/>
        <v>24.240270866670325</v>
      </c>
      <c r="T255">
        <f t="shared" si="99"/>
        <v>23.506964516129052</v>
      </c>
      <c r="U255">
        <f t="shared" si="100"/>
        <v>2.9074135875240223</v>
      </c>
      <c r="V255">
        <f t="shared" si="101"/>
        <v>67.316337045565476</v>
      </c>
      <c r="W255">
        <f t="shared" si="102"/>
        <v>1.8979484572116925</v>
      </c>
      <c r="X255">
        <f t="shared" si="103"/>
        <v>2.8194470176340669</v>
      </c>
      <c r="Y255">
        <f t="shared" si="104"/>
        <v>1.0094651303123299</v>
      </c>
      <c r="Z255">
        <f t="shared" si="105"/>
        <v>-0.28656075912957174</v>
      </c>
      <c r="AA255">
        <f t="shared" si="106"/>
        <v>-82.254755767752343</v>
      </c>
      <c r="AB255">
        <f t="shared" si="107"/>
        <v>-5.698205955879037</v>
      </c>
      <c r="AC255">
        <f t="shared" si="108"/>
        <v>126.78239363327695</v>
      </c>
      <c r="AD255">
        <v>0</v>
      </c>
      <c r="AE255">
        <v>0</v>
      </c>
      <c r="AF255">
        <v>3</v>
      </c>
      <c r="AG255">
        <v>0</v>
      </c>
      <c r="AH255">
        <v>0</v>
      </c>
      <c r="AI255">
        <f t="shared" si="109"/>
        <v>1</v>
      </c>
      <c r="AJ255">
        <f t="shared" si="110"/>
        <v>0</v>
      </c>
      <c r="AK255">
        <f t="shared" si="111"/>
        <v>68030.201932419339</v>
      </c>
      <c r="AL255">
        <f t="shared" si="112"/>
        <v>1199.9993548387099</v>
      </c>
      <c r="AM255">
        <f t="shared" si="113"/>
        <v>963.35874251652729</v>
      </c>
      <c r="AN255">
        <f t="shared" si="114"/>
        <v>0.80279938370967785</v>
      </c>
      <c r="AO255">
        <f t="shared" si="115"/>
        <v>0.22320025409677435</v>
      </c>
      <c r="AP255">
        <v>10</v>
      </c>
      <c r="AQ255">
        <v>1</v>
      </c>
      <c r="AR255" t="s">
        <v>235</v>
      </c>
      <c r="AS255">
        <v>1560438592.1612899</v>
      </c>
      <c r="AT255">
        <v>815.47464516129003</v>
      </c>
      <c r="AU255">
        <v>841.11525806451596</v>
      </c>
      <c r="AV255">
        <v>19.059506451612901</v>
      </c>
      <c r="AW255">
        <v>19.0488838709677</v>
      </c>
      <c r="AX255">
        <v>600.05458064516097</v>
      </c>
      <c r="AY255">
        <v>99.480106451612897</v>
      </c>
      <c r="AZ255">
        <v>0.100040706451613</v>
      </c>
      <c r="BA255">
        <v>22.998390322580601</v>
      </c>
      <c r="BB255">
        <v>23.545300000000001</v>
      </c>
      <c r="BC255">
        <v>23.4686290322581</v>
      </c>
      <c r="BD255">
        <v>0</v>
      </c>
      <c r="BE255">
        <v>0</v>
      </c>
      <c r="BF255">
        <v>13004.2677419355</v>
      </c>
      <c r="BG255">
        <v>1039.3090322580599</v>
      </c>
      <c r="BH255">
        <v>19.762109677419399</v>
      </c>
      <c r="BI255">
        <v>1199.9993548387099</v>
      </c>
      <c r="BJ255">
        <v>0.329993451612903</v>
      </c>
      <c r="BK255">
        <v>0.33000141935483901</v>
      </c>
      <c r="BL255">
        <v>0.33000103225806499</v>
      </c>
      <c r="BM255">
        <v>1.00039903225806E-2</v>
      </c>
      <c r="BN255">
        <v>23.749990322580601</v>
      </c>
      <c r="BO255">
        <v>17743.096774193498</v>
      </c>
      <c r="BP255">
        <v>1560432001.5</v>
      </c>
      <c r="BQ255" t="s">
        <v>236</v>
      </c>
      <c r="BR255">
        <v>1</v>
      </c>
      <c r="BS255">
        <v>-1.3480000000000001</v>
      </c>
      <c r="BT255">
        <v>2.1000000000000001E-2</v>
      </c>
      <c r="BU255">
        <v>400</v>
      </c>
      <c r="BV255">
        <v>19</v>
      </c>
      <c r="BW255">
        <v>0.05</v>
      </c>
      <c r="BX255">
        <v>0.02</v>
      </c>
      <c r="BY255">
        <v>15.384806728788799</v>
      </c>
      <c r="BZ255">
        <v>-0.20430472291019899</v>
      </c>
      <c r="CA255">
        <v>2.65960427259893E-2</v>
      </c>
      <c r="CB255">
        <v>1</v>
      </c>
      <c r="CC255">
        <v>-25.644326829268302</v>
      </c>
      <c r="CD255">
        <v>0.37666202090590101</v>
      </c>
      <c r="CE255">
        <v>4.7477548092475098E-2</v>
      </c>
      <c r="CF255">
        <v>1</v>
      </c>
      <c r="CG255">
        <v>1.10722046341463E-2</v>
      </c>
      <c r="CH255">
        <v>-4.5444656236936103E-2</v>
      </c>
      <c r="CI255">
        <v>4.6608012526211202E-3</v>
      </c>
      <c r="CJ255">
        <v>1</v>
      </c>
      <c r="CK255">
        <v>3</v>
      </c>
      <c r="CL255">
        <v>3</v>
      </c>
      <c r="CM255" t="s">
        <v>237</v>
      </c>
      <c r="CN255">
        <v>1.8608100000000001</v>
      </c>
      <c r="CO255">
        <v>1.8577600000000001</v>
      </c>
      <c r="CP255">
        <v>1.8605100000000001</v>
      </c>
      <c r="CQ255">
        <v>1.8533299999999999</v>
      </c>
      <c r="CR255">
        <v>1.85189</v>
      </c>
      <c r="CS255">
        <v>1.8527199999999999</v>
      </c>
      <c r="CT255">
        <v>1.85639</v>
      </c>
      <c r="CU255">
        <v>1.8626799999999999</v>
      </c>
      <c r="CV255" t="s">
        <v>238</v>
      </c>
      <c r="CW255" t="s">
        <v>19</v>
      </c>
      <c r="CX255" t="s">
        <v>19</v>
      </c>
      <c r="CY255" t="s">
        <v>19</v>
      </c>
      <c r="CZ255" t="s">
        <v>239</v>
      </c>
      <c r="DA255" t="s">
        <v>240</v>
      </c>
      <c r="DB255" t="s">
        <v>241</v>
      </c>
      <c r="DC255" t="s">
        <v>241</v>
      </c>
      <c r="DD255" t="s">
        <v>241</v>
      </c>
      <c r="DE255" t="s">
        <v>241</v>
      </c>
      <c r="DF255">
        <v>0</v>
      </c>
      <c r="DG255">
        <v>100</v>
      </c>
      <c r="DH255">
        <v>100</v>
      </c>
      <c r="DI255">
        <v>-1.3480000000000001</v>
      </c>
      <c r="DJ255">
        <v>2.1000000000000001E-2</v>
      </c>
      <c r="DK255">
        <v>3</v>
      </c>
      <c r="DL255">
        <v>637.05200000000002</v>
      </c>
      <c r="DM255">
        <v>290.92599999999999</v>
      </c>
      <c r="DN255">
        <v>23.001100000000001</v>
      </c>
      <c r="DO255">
        <v>23.687999999999999</v>
      </c>
      <c r="DP255">
        <v>30.000399999999999</v>
      </c>
      <c r="DQ255">
        <v>23.760200000000001</v>
      </c>
      <c r="DR255">
        <v>23.773</v>
      </c>
      <c r="DS255">
        <v>35.777500000000003</v>
      </c>
      <c r="DT255">
        <v>23.950900000000001</v>
      </c>
      <c r="DU255">
        <v>100</v>
      </c>
      <c r="DV255">
        <v>23</v>
      </c>
      <c r="DW255">
        <v>868.33</v>
      </c>
      <c r="DX255">
        <v>19</v>
      </c>
      <c r="DY255">
        <v>101.262</v>
      </c>
      <c r="DZ255">
        <v>105.239</v>
      </c>
    </row>
    <row r="256" spans="1:130" x14ac:dyDescent="0.25">
      <c r="A256">
        <v>257</v>
      </c>
      <c r="B256">
        <v>1560438604.5</v>
      </c>
      <c r="C256">
        <v>512</v>
      </c>
      <c r="D256" t="s">
        <v>722</v>
      </c>
      <c r="E256" t="s">
        <v>723</v>
      </c>
      <c r="G256">
        <v>1560438594.1612899</v>
      </c>
      <c r="H256">
        <f t="shared" ref="H256:H319" si="116">AX256*AI256*(AV256-AW256)/(100*AP256*(1000-AI256*AV256))</f>
        <v>5.5982235489724399E-6</v>
      </c>
      <c r="I256">
        <f t="shared" ref="I256:I319" si="117">AX256*AI256*(AU256-AT256*(1000-AI256*AW256)/(1000-AI256*AV256))/(100*AP256)</f>
        <v>15.37296226872966</v>
      </c>
      <c r="J256">
        <f t="shared" ref="J256:J319" si="118">AT256 - IF(AI256&gt;1, I256*AP256*100/(AK256*BF256), 0)</f>
        <v>818.81690322580596</v>
      </c>
      <c r="K256">
        <f t="shared" ref="K256:K319" si="119">((Q256-H256/2)*J256-I256)/(Q256+H256/2)</f>
        <v>-44477.191527048235</v>
      </c>
      <c r="L256">
        <f t="shared" ref="L256:L319" si="120">K256*(AY256+AZ256)/1000</f>
        <v>-4429.0703917022893</v>
      </c>
      <c r="M256">
        <f t="shared" ref="M256:M319" si="121">(AT256 - IF(AI256&gt;1, I256*AP256*100/(AK256*BF256), 0))*(AY256+AZ256)/1000</f>
        <v>81.538370067662825</v>
      </c>
      <c r="N256">
        <f t="shared" ref="N256:N319" si="122">2/((1/P256-1/O256)+SIGN(P256)*SQRT((1/P256-1/O256)*(1/P256-1/O256) + 4*AQ256/((AQ256+1)*(AQ256+1))*(2*1/P256*1/O256-1/O256*1/O256)))</f>
        <v>5.3874699025411297E-4</v>
      </c>
      <c r="O256">
        <f t="shared" ref="O256:O319" si="123">AF256+AE256*AP256+AD256*AP256*AP256</f>
        <v>3</v>
      </c>
      <c r="P256">
        <f t="shared" ref="P256:P319" si="124">H256*(1000-(1000*0.61365*EXP(17.502*T256/(240.97+T256))/(AY256+AZ256)+AV256)/2)/(1000*0.61365*EXP(17.502*T256/(240.97+T256))/(AY256+AZ256)-AV256)</f>
        <v>5.3869861987742749E-4</v>
      </c>
      <c r="Q256">
        <f t="shared" ref="Q256:Q319" si="125">1/((AQ256+1)/(N256/1.6)+1/(O256/1.37)) + AQ256/((AQ256+1)/(N256/1.6) + AQ256/(O256/1.37))</f>
        <v>3.3669098286532884E-4</v>
      </c>
      <c r="R256">
        <f t="shared" ref="R256:R319" si="126">(AM256*AO256)</f>
        <v>215.02174013186587</v>
      </c>
      <c r="S256">
        <f t="shared" ref="S256:S319" si="127">(BA256+(R256+2*0.95*0.0000000567*(((BA256+$B$7)+273)^4-(BA256+273)^4)-44100*H256)/(1.84*29.3*O256+8*0.95*0.0000000567*(BA256+273)^3))</f>
        <v>24.242852248036456</v>
      </c>
      <c r="T256">
        <f t="shared" ref="T256:T319" si="128">($C$7*BB256+$D$7*BC256+$E$7*S256)</f>
        <v>23.509380645161301</v>
      </c>
      <c r="U256">
        <f t="shared" ref="U256:U319" si="129">0.61365*EXP(17.502*T256/(240.97+T256))</f>
        <v>2.907837161782858</v>
      </c>
      <c r="V256">
        <f t="shared" ref="V256:V319" si="130">(W256/X256*100)</f>
        <v>67.306908391304106</v>
      </c>
      <c r="W256">
        <f t="shared" ref="W256:W319" si="131">AV256*(AY256+AZ256)/1000</f>
        <v>1.8979531159202814</v>
      </c>
      <c r="X256">
        <f t="shared" ref="X256:X319" si="132">0.61365*EXP(17.502*BA256/(240.97+BA256))</f>
        <v>2.8198489000357836</v>
      </c>
      <c r="Y256">
        <f t="shared" ref="Y256:Y319" si="133">(U256-AV256*(AY256+AZ256)/1000)</f>
        <v>1.0098840458625766</v>
      </c>
      <c r="Z256">
        <f t="shared" ref="Z256:Z319" si="134">(-H256*44100)</f>
        <v>-0.2468816585096846</v>
      </c>
      <c r="AA256">
        <f t="shared" ref="AA256:AA319" si="135">2*29.3*O256*0.92*(BA256-T256)</f>
        <v>-82.26466861936008</v>
      </c>
      <c r="AB256">
        <f t="shared" ref="AB256:AB319" si="136">2*0.95*0.0000000567*(((BA256+$B$7)+273)^4-(T256+273)^4)</f>
        <v>-5.6990303374191562</v>
      </c>
      <c r="AC256">
        <f t="shared" ref="AC256:AC319" si="137">R256+AB256+Z256+AA256</f>
        <v>126.81115951657695</v>
      </c>
      <c r="AD256">
        <v>0</v>
      </c>
      <c r="AE256">
        <v>0</v>
      </c>
      <c r="AF256">
        <v>3</v>
      </c>
      <c r="AG256">
        <v>0</v>
      </c>
      <c r="AH256">
        <v>0</v>
      </c>
      <c r="AI256">
        <f t="shared" ref="AI256:AI319" si="138">IF(AG256*$H$13&gt;=AK256,1,(AK256/(AK256-AG256*$H$13)))</f>
        <v>1</v>
      </c>
      <c r="AJ256">
        <f t="shared" ref="AJ256:AJ319" si="139">(AI256-1)*100</f>
        <v>0</v>
      </c>
      <c r="AK256">
        <f t="shared" ref="AK256:AK319" si="140">MAX(0,($B$13+$C$13*BF256)/(1+$D$13*BF256)*AY256/(BA256+273)*$E$13)</f>
        <v>68026.766150973854</v>
      </c>
      <c r="AL256">
        <f t="shared" ref="AL256:AL319" si="141">$B$11*BG256+$C$11*BH256+$D$11*BI256</f>
        <v>1199.99870967742</v>
      </c>
      <c r="AM256">
        <f t="shared" ref="AM256:AM319" si="142">AL256*AN256</f>
        <v>963.35827567815988</v>
      </c>
      <c r="AN256">
        <f t="shared" ref="AN256:AN319" si="143">($B$11*$D$9+$C$11*$D$9+$D$11*(BJ256*$E$9+BK256*$F$9+BL256*$G$9+BM256*$H$9))/($B$11+$C$11+$D$11)</f>
        <v>0.8027994262903223</v>
      </c>
      <c r="AO256">
        <f t="shared" ref="AO256:AO319" si="144">($B$11*$K$9+$C$11*$K$9+$D$11*(BJ256*$L$9+BK256*$M$9+BL256*$N$9+BM256*$O$9))/($B$11+$C$11+$D$11)</f>
        <v>0.22320017958064509</v>
      </c>
      <c r="AP256">
        <v>10</v>
      </c>
      <c r="AQ256">
        <v>1</v>
      </c>
      <c r="AR256" t="s">
        <v>235</v>
      </c>
      <c r="AS256">
        <v>1560438594.1612899</v>
      </c>
      <c r="AT256">
        <v>818.81690322580596</v>
      </c>
      <c r="AU256">
        <v>844.44354838709705</v>
      </c>
      <c r="AV256">
        <v>19.059445161290299</v>
      </c>
      <c r="AW256">
        <v>19.050293548387099</v>
      </c>
      <c r="AX256">
        <v>600.060838709677</v>
      </c>
      <c r="AY256">
        <v>99.480677419354805</v>
      </c>
      <c r="AZ256">
        <v>0.100034393548387</v>
      </c>
      <c r="BA256">
        <v>23.0007451612903</v>
      </c>
      <c r="BB256">
        <v>23.5476806451613</v>
      </c>
      <c r="BC256">
        <v>23.471080645161301</v>
      </c>
      <c r="BD256">
        <v>0</v>
      </c>
      <c r="BE256">
        <v>0</v>
      </c>
      <c r="BF256">
        <v>13003.5677419355</v>
      </c>
      <c r="BG256">
        <v>1039.30741935484</v>
      </c>
      <c r="BH256">
        <v>19.847667741935499</v>
      </c>
      <c r="BI256">
        <v>1199.99870967742</v>
      </c>
      <c r="BJ256">
        <v>0.32999451612903202</v>
      </c>
      <c r="BK256">
        <v>0.330000838709677</v>
      </c>
      <c r="BL256">
        <v>0.33000054838709703</v>
      </c>
      <c r="BM256">
        <v>1.0003958064516099E-2</v>
      </c>
      <c r="BN256">
        <v>23.787625806451601</v>
      </c>
      <c r="BO256">
        <v>17743.0903225806</v>
      </c>
      <c r="BP256">
        <v>1560432001.5</v>
      </c>
      <c r="BQ256" t="s">
        <v>236</v>
      </c>
      <c r="BR256">
        <v>1</v>
      </c>
      <c r="BS256">
        <v>-1.3480000000000001</v>
      </c>
      <c r="BT256">
        <v>2.1000000000000001E-2</v>
      </c>
      <c r="BU256">
        <v>400</v>
      </c>
      <c r="BV256">
        <v>19</v>
      </c>
      <c r="BW256">
        <v>0.05</v>
      </c>
      <c r="BX256">
        <v>0.02</v>
      </c>
      <c r="BY256">
        <v>15.378556698472501</v>
      </c>
      <c r="BZ256">
        <v>-0.16764355570787801</v>
      </c>
      <c r="CA256">
        <v>2.41766410509884E-2</v>
      </c>
      <c r="CB256">
        <v>1</v>
      </c>
      <c r="CC256">
        <v>-25.6339853658537</v>
      </c>
      <c r="CD256">
        <v>0.34555191637631799</v>
      </c>
      <c r="CE256">
        <v>4.58151991021385E-2</v>
      </c>
      <c r="CF256">
        <v>1</v>
      </c>
      <c r="CG256">
        <v>9.6576490243902406E-3</v>
      </c>
      <c r="CH256">
        <v>-3.9313435400697497E-2</v>
      </c>
      <c r="CI256">
        <v>4.0807620635341596E-3</v>
      </c>
      <c r="CJ256">
        <v>1</v>
      </c>
      <c r="CK256">
        <v>3</v>
      </c>
      <c r="CL256">
        <v>3</v>
      </c>
      <c r="CM256" t="s">
        <v>237</v>
      </c>
      <c r="CN256">
        <v>1.8608100000000001</v>
      </c>
      <c r="CO256">
        <v>1.8577600000000001</v>
      </c>
      <c r="CP256">
        <v>1.8605100000000001</v>
      </c>
      <c r="CQ256">
        <v>1.8533299999999999</v>
      </c>
      <c r="CR256">
        <v>1.85188</v>
      </c>
      <c r="CS256">
        <v>1.8527199999999999</v>
      </c>
      <c r="CT256">
        <v>1.85639</v>
      </c>
      <c r="CU256">
        <v>1.86266</v>
      </c>
      <c r="CV256" t="s">
        <v>238</v>
      </c>
      <c r="CW256" t="s">
        <v>19</v>
      </c>
      <c r="CX256" t="s">
        <v>19</v>
      </c>
      <c r="CY256" t="s">
        <v>19</v>
      </c>
      <c r="CZ256" t="s">
        <v>239</v>
      </c>
      <c r="DA256" t="s">
        <v>240</v>
      </c>
      <c r="DB256" t="s">
        <v>241</v>
      </c>
      <c r="DC256" t="s">
        <v>241</v>
      </c>
      <c r="DD256" t="s">
        <v>241</v>
      </c>
      <c r="DE256" t="s">
        <v>241</v>
      </c>
      <c r="DF256">
        <v>0</v>
      </c>
      <c r="DG256">
        <v>100</v>
      </c>
      <c r="DH256">
        <v>100</v>
      </c>
      <c r="DI256">
        <v>-1.3480000000000001</v>
      </c>
      <c r="DJ256">
        <v>2.1000000000000001E-2</v>
      </c>
      <c r="DK256">
        <v>3</v>
      </c>
      <c r="DL256">
        <v>637.12400000000002</v>
      </c>
      <c r="DM256">
        <v>290.93299999999999</v>
      </c>
      <c r="DN256">
        <v>23.001000000000001</v>
      </c>
      <c r="DO256">
        <v>23.689499999999999</v>
      </c>
      <c r="DP256">
        <v>30.000399999999999</v>
      </c>
      <c r="DQ256">
        <v>23.761199999999999</v>
      </c>
      <c r="DR256">
        <v>23.7744</v>
      </c>
      <c r="DS256">
        <v>35.898699999999998</v>
      </c>
      <c r="DT256">
        <v>23.950900000000001</v>
      </c>
      <c r="DU256">
        <v>100</v>
      </c>
      <c r="DV256">
        <v>23</v>
      </c>
      <c r="DW256">
        <v>873.33</v>
      </c>
      <c r="DX256">
        <v>19</v>
      </c>
      <c r="DY256">
        <v>101.26300000000001</v>
      </c>
      <c r="DZ256">
        <v>105.238</v>
      </c>
    </row>
    <row r="257" spans="1:130" x14ac:dyDescent="0.25">
      <c r="A257">
        <v>258</v>
      </c>
      <c r="B257">
        <v>1560438606.5</v>
      </c>
      <c r="C257">
        <v>514</v>
      </c>
      <c r="D257" t="s">
        <v>724</v>
      </c>
      <c r="E257" t="s">
        <v>725</v>
      </c>
      <c r="G257">
        <v>1560438596.1612899</v>
      </c>
      <c r="H257">
        <f t="shared" si="116"/>
        <v>4.8088468641893154E-6</v>
      </c>
      <c r="I257">
        <f t="shared" si="117"/>
        <v>15.370394712482156</v>
      </c>
      <c r="J257">
        <f t="shared" si="118"/>
        <v>822.159161290322</v>
      </c>
      <c r="K257">
        <f t="shared" si="119"/>
        <v>-51912.632631117107</v>
      </c>
      <c r="L257">
        <f t="shared" si="120"/>
        <v>-5169.4993317988146</v>
      </c>
      <c r="M257">
        <f t="shared" si="121"/>
        <v>81.871232867797133</v>
      </c>
      <c r="N257">
        <f t="shared" si="122"/>
        <v>4.6264889693453919E-4</v>
      </c>
      <c r="O257">
        <f t="shared" si="123"/>
        <v>3</v>
      </c>
      <c r="P257">
        <f t="shared" si="124"/>
        <v>4.6261322568477741E-4</v>
      </c>
      <c r="Q257">
        <f t="shared" si="125"/>
        <v>2.8913647068024988E-4</v>
      </c>
      <c r="R257">
        <f t="shared" si="126"/>
        <v>215.02173205142864</v>
      </c>
      <c r="S257">
        <f t="shared" si="127"/>
        <v>24.245119585897108</v>
      </c>
      <c r="T257">
        <f t="shared" si="128"/>
        <v>23.51107580645165</v>
      </c>
      <c r="U257">
        <f t="shared" si="129"/>
        <v>2.908134374602652</v>
      </c>
      <c r="V257">
        <f t="shared" si="130"/>
        <v>67.299291508762039</v>
      </c>
      <c r="W257">
        <f t="shared" si="131"/>
        <v>1.8979758487798002</v>
      </c>
      <c r="X257">
        <f t="shared" si="132"/>
        <v>2.820201827136164</v>
      </c>
      <c r="Y257">
        <f t="shared" si="133"/>
        <v>1.0101585258228518</v>
      </c>
      <c r="Z257">
        <f t="shared" si="134"/>
        <v>-0.21207014671074881</v>
      </c>
      <c r="AA257">
        <f t="shared" si="135"/>
        <v>-82.204408916136359</v>
      </c>
      <c r="AB257">
        <f t="shared" si="136"/>
        <v>-5.6949642348264673</v>
      </c>
      <c r="AC257">
        <f t="shared" si="137"/>
        <v>126.91028875375507</v>
      </c>
      <c r="AD257">
        <v>0</v>
      </c>
      <c r="AE257">
        <v>0</v>
      </c>
      <c r="AF257">
        <v>3</v>
      </c>
      <c r="AG257">
        <v>0</v>
      </c>
      <c r="AH257">
        <v>0</v>
      </c>
      <c r="AI257">
        <f t="shared" si="138"/>
        <v>1</v>
      </c>
      <c r="AJ257">
        <f t="shared" si="139"/>
        <v>0</v>
      </c>
      <c r="AK257">
        <f t="shared" si="140"/>
        <v>68024.097373689932</v>
      </c>
      <c r="AL257">
        <f t="shared" si="141"/>
        <v>1199.99870967742</v>
      </c>
      <c r="AM257">
        <f t="shared" si="142"/>
        <v>963.35840167802576</v>
      </c>
      <c r="AN257">
        <f t="shared" si="143"/>
        <v>0.80279953129032344</v>
      </c>
      <c r="AO257">
        <f t="shared" si="144"/>
        <v>0.22320014200000027</v>
      </c>
      <c r="AP257">
        <v>10</v>
      </c>
      <c r="AQ257">
        <v>1</v>
      </c>
      <c r="AR257" t="s">
        <v>235</v>
      </c>
      <c r="AS257">
        <v>1560438596.1612899</v>
      </c>
      <c r="AT257">
        <v>822.159161290322</v>
      </c>
      <c r="AU257">
        <v>847.78080645161299</v>
      </c>
      <c r="AV257">
        <v>19.059664516129001</v>
      </c>
      <c r="AW257">
        <v>19.051803225806498</v>
      </c>
      <c r="AX257">
        <v>600.05312903225797</v>
      </c>
      <c r="AY257">
        <v>99.480790322580702</v>
      </c>
      <c r="AZ257">
        <v>9.9968151612903206E-2</v>
      </c>
      <c r="BA257">
        <v>23.002812903225799</v>
      </c>
      <c r="BB257">
        <v>23.549229032258101</v>
      </c>
      <c r="BC257">
        <v>23.4729225806452</v>
      </c>
      <c r="BD257">
        <v>0</v>
      </c>
      <c r="BE257">
        <v>0</v>
      </c>
      <c r="BF257">
        <v>13003.083870967699</v>
      </c>
      <c r="BG257">
        <v>1039.3025806451601</v>
      </c>
      <c r="BH257">
        <v>19.932596774193598</v>
      </c>
      <c r="BI257">
        <v>1199.99870967742</v>
      </c>
      <c r="BJ257">
        <v>0.32999535483871001</v>
      </c>
      <c r="BK257">
        <v>0.33000035483870999</v>
      </c>
      <c r="BL257">
        <v>0.33000029032258099</v>
      </c>
      <c r="BM257">
        <v>1.00039096774194E-2</v>
      </c>
      <c r="BN257">
        <v>23.827951612903199</v>
      </c>
      <c r="BO257">
        <v>17743.096774193498</v>
      </c>
      <c r="BP257">
        <v>1560432001.5</v>
      </c>
      <c r="BQ257" t="s">
        <v>236</v>
      </c>
      <c r="BR257">
        <v>1</v>
      </c>
      <c r="BS257">
        <v>-1.3480000000000001</v>
      </c>
      <c r="BT257">
        <v>2.1000000000000001E-2</v>
      </c>
      <c r="BU257">
        <v>400</v>
      </c>
      <c r="BV257">
        <v>19</v>
      </c>
      <c r="BW257">
        <v>0.05</v>
      </c>
      <c r="BX257">
        <v>0.02</v>
      </c>
      <c r="BY257">
        <v>15.372104909919001</v>
      </c>
      <c r="BZ257">
        <v>-0.21903644384148999</v>
      </c>
      <c r="CA257">
        <v>2.8792011606389702E-2</v>
      </c>
      <c r="CB257">
        <v>1</v>
      </c>
      <c r="CC257">
        <v>-25.624287804878101</v>
      </c>
      <c r="CD257">
        <v>0.39324878048790801</v>
      </c>
      <c r="CE257">
        <v>5.1157090418235102E-2</v>
      </c>
      <c r="CF257">
        <v>1</v>
      </c>
      <c r="CG257">
        <v>8.2536068292682896E-3</v>
      </c>
      <c r="CH257">
        <v>-3.3556073937282903E-2</v>
      </c>
      <c r="CI257">
        <v>3.4566229201045901E-3</v>
      </c>
      <c r="CJ257">
        <v>1</v>
      </c>
      <c r="CK257">
        <v>3</v>
      </c>
      <c r="CL257">
        <v>3</v>
      </c>
      <c r="CM257" t="s">
        <v>237</v>
      </c>
      <c r="CN257">
        <v>1.8608100000000001</v>
      </c>
      <c r="CO257">
        <v>1.8577600000000001</v>
      </c>
      <c r="CP257">
        <v>1.8605100000000001</v>
      </c>
      <c r="CQ257">
        <v>1.8533299999999999</v>
      </c>
      <c r="CR257">
        <v>1.85188</v>
      </c>
      <c r="CS257">
        <v>1.8527199999999999</v>
      </c>
      <c r="CT257">
        <v>1.8563799999999999</v>
      </c>
      <c r="CU257">
        <v>1.86267</v>
      </c>
      <c r="CV257" t="s">
        <v>238</v>
      </c>
      <c r="CW257" t="s">
        <v>19</v>
      </c>
      <c r="CX257" t="s">
        <v>19</v>
      </c>
      <c r="CY257" t="s">
        <v>19</v>
      </c>
      <c r="CZ257" t="s">
        <v>239</v>
      </c>
      <c r="DA257" t="s">
        <v>240</v>
      </c>
      <c r="DB257" t="s">
        <v>241</v>
      </c>
      <c r="DC257" t="s">
        <v>241</v>
      </c>
      <c r="DD257" t="s">
        <v>241</v>
      </c>
      <c r="DE257" t="s">
        <v>241</v>
      </c>
      <c r="DF257">
        <v>0</v>
      </c>
      <c r="DG257">
        <v>100</v>
      </c>
      <c r="DH257">
        <v>100</v>
      </c>
      <c r="DI257">
        <v>-1.3480000000000001</v>
      </c>
      <c r="DJ257">
        <v>2.1000000000000001E-2</v>
      </c>
      <c r="DK257">
        <v>3</v>
      </c>
      <c r="DL257">
        <v>636.84199999999998</v>
      </c>
      <c r="DM257">
        <v>290.97199999999998</v>
      </c>
      <c r="DN257">
        <v>23.000800000000002</v>
      </c>
      <c r="DO257">
        <v>23.6905</v>
      </c>
      <c r="DP257">
        <v>30.000299999999999</v>
      </c>
      <c r="DQ257">
        <v>23.762599999999999</v>
      </c>
      <c r="DR257">
        <v>23.775500000000001</v>
      </c>
      <c r="DS257">
        <v>35.984200000000001</v>
      </c>
      <c r="DT257">
        <v>23.950900000000001</v>
      </c>
      <c r="DU257">
        <v>100</v>
      </c>
      <c r="DV257">
        <v>23</v>
      </c>
      <c r="DW257">
        <v>873.33</v>
      </c>
      <c r="DX257">
        <v>19</v>
      </c>
      <c r="DY257">
        <v>101.264</v>
      </c>
      <c r="DZ257">
        <v>105.238</v>
      </c>
    </row>
    <row r="258" spans="1:130" x14ac:dyDescent="0.25">
      <c r="A258">
        <v>259</v>
      </c>
      <c r="B258">
        <v>1560438608.5</v>
      </c>
      <c r="C258">
        <v>516</v>
      </c>
      <c r="D258" t="s">
        <v>726</v>
      </c>
      <c r="E258" t="s">
        <v>727</v>
      </c>
      <c r="G258">
        <v>1560438598.1612899</v>
      </c>
      <c r="H258">
        <f t="shared" si="116"/>
        <v>4.2484231891229909E-6</v>
      </c>
      <c r="I258">
        <f t="shared" si="117"/>
        <v>15.362433327884521</v>
      </c>
      <c r="J258">
        <f t="shared" si="118"/>
        <v>825.50380645161295</v>
      </c>
      <c r="K258">
        <f t="shared" si="119"/>
        <v>-58841.144256809042</v>
      </c>
      <c r="L258">
        <f t="shared" si="120"/>
        <v>-5859.4297838371967</v>
      </c>
      <c r="M258">
        <f t="shared" si="121"/>
        <v>82.2040708298059</v>
      </c>
      <c r="N258">
        <f t="shared" si="122"/>
        <v>4.0867278700673464E-4</v>
      </c>
      <c r="O258">
        <f t="shared" si="123"/>
        <v>3</v>
      </c>
      <c r="P258">
        <f t="shared" si="124"/>
        <v>4.0864495332807246E-4</v>
      </c>
      <c r="Q258">
        <f t="shared" si="125"/>
        <v>2.5540559636627879E-4</v>
      </c>
      <c r="R258">
        <f t="shared" si="126"/>
        <v>215.02170170209689</v>
      </c>
      <c r="S258">
        <f t="shared" si="127"/>
        <v>24.246725666752141</v>
      </c>
      <c r="T258">
        <f t="shared" si="128"/>
        <v>23.512017741935502</v>
      </c>
      <c r="U258">
        <f t="shared" si="129"/>
        <v>2.9082995357398431</v>
      </c>
      <c r="V258">
        <f t="shared" si="130"/>
        <v>67.294475334041607</v>
      </c>
      <c r="W258">
        <f t="shared" si="131"/>
        <v>1.8980082527038331</v>
      </c>
      <c r="X258">
        <f t="shared" si="132"/>
        <v>2.820451817600703</v>
      </c>
      <c r="Y258">
        <f t="shared" si="133"/>
        <v>1.01029128303601</v>
      </c>
      <c r="Z258">
        <f t="shared" si="134"/>
        <v>-0.18735546264032391</v>
      </c>
      <c r="AA258">
        <f t="shared" si="135"/>
        <v>-82.119888812912393</v>
      </c>
      <c r="AB258">
        <f t="shared" si="136"/>
        <v>-5.6891781530540788</v>
      </c>
      <c r="AC258">
        <f t="shared" si="137"/>
        <v>127.0252792734901</v>
      </c>
      <c r="AD258">
        <v>0</v>
      </c>
      <c r="AE258">
        <v>0</v>
      </c>
      <c r="AF258">
        <v>3</v>
      </c>
      <c r="AG258">
        <v>0</v>
      </c>
      <c r="AH258">
        <v>0</v>
      </c>
      <c r="AI258">
        <f t="shared" si="138"/>
        <v>1</v>
      </c>
      <c r="AJ258">
        <f t="shared" si="139"/>
        <v>0</v>
      </c>
      <c r="AK258">
        <f t="shared" si="140"/>
        <v>68025.498413595327</v>
      </c>
      <c r="AL258">
        <f t="shared" si="141"/>
        <v>1199.99870967742</v>
      </c>
      <c r="AM258">
        <f t="shared" si="142"/>
        <v>963.35845296829257</v>
      </c>
      <c r="AN258">
        <f t="shared" si="143"/>
        <v>0.80279957403225843</v>
      </c>
      <c r="AO258">
        <f t="shared" si="144"/>
        <v>0.22320009861290332</v>
      </c>
      <c r="AP258">
        <v>10</v>
      </c>
      <c r="AQ258">
        <v>1</v>
      </c>
      <c r="AR258" t="s">
        <v>235</v>
      </c>
      <c r="AS258">
        <v>1560438598.1612899</v>
      </c>
      <c r="AT258">
        <v>825.50380645161295</v>
      </c>
      <c r="AU258">
        <v>851.11154838709695</v>
      </c>
      <c r="AV258">
        <v>19.060041935483898</v>
      </c>
      <c r="AW258">
        <v>19.053096774193499</v>
      </c>
      <c r="AX258">
        <v>600.05058064516095</v>
      </c>
      <c r="AY258">
        <v>99.480541935483899</v>
      </c>
      <c r="AZ258">
        <v>9.9944777419354799E-2</v>
      </c>
      <c r="BA258">
        <v>23.0042774193548</v>
      </c>
      <c r="BB258">
        <v>23.549941935483901</v>
      </c>
      <c r="BC258">
        <v>23.474093548387099</v>
      </c>
      <c r="BD258">
        <v>0</v>
      </c>
      <c r="BE258">
        <v>0</v>
      </c>
      <c r="BF258">
        <v>13003.490322580599</v>
      </c>
      <c r="BG258">
        <v>1039.30322580645</v>
      </c>
      <c r="BH258">
        <v>20.015196774193601</v>
      </c>
      <c r="BI258">
        <v>1199.99870967742</v>
      </c>
      <c r="BJ258">
        <v>0.32999603225806501</v>
      </c>
      <c r="BK258">
        <v>0.32999993548387102</v>
      </c>
      <c r="BL258">
        <v>0.33000006451612901</v>
      </c>
      <c r="BM258">
        <v>1.00038612903226E-2</v>
      </c>
      <c r="BN258">
        <v>23.869619354838701</v>
      </c>
      <c r="BO258">
        <v>17743.099999999999</v>
      </c>
      <c r="BP258">
        <v>1560432001.5</v>
      </c>
      <c r="BQ258" t="s">
        <v>236</v>
      </c>
      <c r="BR258">
        <v>1</v>
      </c>
      <c r="BS258">
        <v>-1.3480000000000001</v>
      </c>
      <c r="BT258">
        <v>2.1000000000000001E-2</v>
      </c>
      <c r="BU258">
        <v>400</v>
      </c>
      <c r="BV258">
        <v>19</v>
      </c>
      <c r="BW258">
        <v>0.05</v>
      </c>
      <c r="BX258">
        <v>0.02</v>
      </c>
      <c r="BY258">
        <v>15.367007258633301</v>
      </c>
      <c r="BZ258">
        <v>-0.26809213355524403</v>
      </c>
      <c r="CA258">
        <v>3.1845398596754802E-2</v>
      </c>
      <c r="CB258">
        <v>1</v>
      </c>
      <c r="CC258">
        <v>-25.612143902439001</v>
      </c>
      <c r="CD258">
        <v>0.45436097560986299</v>
      </c>
      <c r="CE258">
        <v>5.4917823526324398E-2</v>
      </c>
      <c r="CF258">
        <v>1</v>
      </c>
      <c r="CG258">
        <v>7.2110802439024398E-3</v>
      </c>
      <c r="CH258">
        <v>-2.6205646829269E-2</v>
      </c>
      <c r="CI258">
        <v>2.7437863549886498E-3</v>
      </c>
      <c r="CJ258">
        <v>1</v>
      </c>
      <c r="CK258">
        <v>3</v>
      </c>
      <c r="CL258">
        <v>3</v>
      </c>
      <c r="CM258" t="s">
        <v>237</v>
      </c>
      <c r="CN258">
        <v>1.8608100000000001</v>
      </c>
      <c r="CO258">
        <v>1.85775</v>
      </c>
      <c r="CP258">
        <v>1.8605100000000001</v>
      </c>
      <c r="CQ258">
        <v>1.8533299999999999</v>
      </c>
      <c r="CR258">
        <v>1.85185</v>
      </c>
      <c r="CS258">
        <v>1.8527199999999999</v>
      </c>
      <c r="CT258">
        <v>1.8563799999999999</v>
      </c>
      <c r="CU258">
        <v>1.86267</v>
      </c>
      <c r="CV258" t="s">
        <v>238</v>
      </c>
      <c r="CW258" t="s">
        <v>19</v>
      </c>
      <c r="CX258" t="s">
        <v>19</v>
      </c>
      <c r="CY258" t="s">
        <v>19</v>
      </c>
      <c r="CZ258" t="s">
        <v>239</v>
      </c>
      <c r="DA258" t="s">
        <v>240</v>
      </c>
      <c r="DB258" t="s">
        <v>241</v>
      </c>
      <c r="DC258" t="s">
        <v>241</v>
      </c>
      <c r="DD258" t="s">
        <v>241</v>
      </c>
      <c r="DE258" t="s">
        <v>241</v>
      </c>
      <c r="DF258">
        <v>0</v>
      </c>
      <c r="DG258">
        <v>100</v>
      </c>
      <c r="DH258">
        <v>100</v>
      </c>
      <c r="DI258">
        <v>-1.3480000000000001</v>
      </c>
      <c r="DJ258">
        <v>2.1000000000000001E-2</v>
      </c>
      <c r="DK258">
        <v>3</v>
      </c>
      <c r="DL258">
        <v>636.63400000000001</v>
      </c>
      <c r="DM258">
        <v>291.05500000000001</v>
      </c>
      <c r="DN258">
        <v>23.000599999999999</v>
      </c>
      <c r="DO258">
        <v>23.692</v>
      </c>
      <c r="DP258">
        <v>30.0002</v>
      </c>
      <c r="DQ258">
        <v>23.7636</v>
      </c>
      <c r="DR258">
        <v>23.776499999999999</v>
      </c>
      <c r="DS258">
        <v>36.114199999999997</v>
      </c>
      <c r="DT258">
        <v>23.950900000000001</v>
      </c>
      <c r="DU258">
        <v>100</v>
      </c>
      <c r="DV258">
        <v>23</v>
      </c>
      <c r="DW258">
        <v>878.33</v>
      </c>
      <c r="DX258">
        <v>19</v>
      </c>
      <c r="DY258">
        <v>101.264</v>
      </c>
      <c r="DZ258">
        <v>105.238</v>
      </c>
    </row>
    <row r="259" spans="1:130" x14ac:dyDescent="0.25">
      <c r="A259">
        <v>260</v>
      </c>
      <c r="B259">
        <v>1560438610.5</v>
      </c>
      <c r="C259">
        <v>518</v>
      </c>
      <c r="D259" t="s">
        <v>728</v>
      </c>
      <c r="E259" t="s">
        <v>729</v>
      </c>
      <c r="G259">
        <v>1560438600.1612899</v>
      </c>
      <c r="H259">
        <f t="shared" si="116"/>
        <v>3.8912790953287974E-6</v>
      </c>
      <c r="I259">
        <f t="shared" si="117"/>
        <v>15.353422941086018</v>
      </c>
      <c r="J259">
        <f t="shared" si="118"/>
        <v>828.844258064516</v>
      </c>
      <c r="K259">
        <f t="shared" si="119"/>
        <v>-64272.714686950596</v>
      </c>
      <c r="L259">
        <f t="shared" si="120"/>
        <v>-6400.2972140319525</v>
      </c>
      <c r="M259">
        <f t="shared" si="121"/>
        <v>82.53657281468081</v>
      </c>
      <c r="N259">
        <f t="shared" si="122"/>
        <v>3.7432707576509904E-4</v>
      </c>
      <c r="O259">
        <f t="shared" si="123"/>
        <v>3</v>
      </c>
      <c r="P259">
        <f t="shared" si="124"/>
        <v>3.7430372376203835E-4</v>
      </c>
      <c r="Q259">
        <f t="shared" si="125"/>
        <v>2.3394192527072897E-4</v>
      </c>
      <c r="R259">
        <f t="shared" si="126"/>
        <v>215.02194775507513</v>
      </c>
      <c r="S259">
        <f t="shared" si="127"/>
        <v>24.24734355527</v>
      </c>
      <c r="T259">
        <f t="shared" si="128"/>
        <v>23.5119629032258</v>
      </c>
      <c r="U259">
        <f t="shared" si="129"/>
        <v>2.9082899199692878</v>
      </c>
      <c r="V259">
        <f t="shared" si="130"/>
        <v>67.293163453236389</v>
      </c>
      <c r="W259">
        <f t="shared" si="131"/>
        <v>1.8980316534185826</v>
      </c>
      <c r="X259">
        <f t="shared" si="132"/>
        <v>2.8205415766158319</v>
      </c>
      <c r="Y259">
        <f t="shared" si="133"/>
        <v>1.0102582665507052</v>
      </c>
      <c r="Z259">
        <f t="shared" si="134"/>
        <v>-0.17160540810399996</v>
      </c>
      <c r="AA259">
        <f t="shared" si="135"/>
        <v>-82.025977587087752</v>
      </c>
      <c r="AB259">
        <f t="shared" si="136"/>
        <v>-5.6826856249310653</v>
      </c>
      <c r="AC259">
        <f t="shared" si="137"/>
        <v>127.14167913495233</v>
      </c>
      <c r="AD259">
        <v>0</v>
      </c>
      <c r="AE259">
        <v>0</v>
      </c>
      <c r="AF259">
        <v>3</v>
      </c>
      <c r="AG259">
        <v>0</v>
      </c>
      <c r="AH259">
        <v>0</v>
      </c>
      <c r="AI259">
        <f t="shared" si="138"/>
        <v>1</v>
      </c>
      <c r="AJ259">
        <f t="shared" si="139"/>
        <v>0</v>
      </c>
      <c r="AK259">
        <f t="shared" si="140"/>
        <v>68026.205856676184</v>
      </c>
      <c r="AL259">
        <f t="shared" si="141"/>
        <v>1200</v>
      </c>
      <c r="AM259">
        <f t="shared" si="142"/>
        <v>963.3595879354848</v>
      </c>
      <c r="AN259">
        <f t="shared" si="143"/>
        <v>0.80279965661290398</v>
      </c>
      <c r="AO259">
        <f t="shared" si="144"/>
        <v>0.22320009106451633</v>
      </c>
      <c r="AP259">
        <v>10</v>
      </c>
      <c r="AQ259">
        <v>1</v>
      </c>
      <c r="AR259" t="s">
        <v>235</v>
      </c>
      <c r="AS259">
        <v>1560438600.1612899</v>
      </c>
      <c r="AT259">
        <v>828.844258064516</v>
      </c>
      <c r="AU259">
        <v>854.43641935483902</v>
      </c>
      <c r="AV259">
        <v>19.060309677419401</v>
      </c>
      <c r="AW259">
        <v>19.053948387096799</v>
      </c>
      <c r="AX259">
        <v>600.05280645161304</v>
      </c>
      <c r="AY259">
        <v>99.480380645161304</v>
      </c>
      <c r="AZ259">
        <v>9.9934970967741898E-2</v>
      </c>
      <c r="BA259">
        <v>23.004803225806501</v>
      </c>
      <c r="BB259">
        <v>23.549293548387102</v>
      </c>
      <c r="BC259">
        <v>23.474632258064499</v>
      </c>
      <c r="BD259">
        <v>0</v>
      </c>
      <c r="BE259">
        <v>0</v>
      </c>
      <c r="BF259">
        <v>13003.6903225806</v>
      </c>
      <c r="BG259">
        <v>1039.30322580645</v>
      </c>
      <c r="BH259">
        <v>20.1086387096774</v>
      </c>
      <c r="BI259">
        <v>1200</v>
      </c>
      <c r="BJ259">
        <v>0.32999641935483898</v>
      </c>
      <c r="BK259">
        <v>0.32999967741935499</v>
      </c>
      <c r="BL259">
        <v>0.33000003225806501</v>
      </c>
      <c r="BM259">
        <v>1.0003816129032299E-2</v>
      </c>
      <c r="BN259">
        <v>23.907254838709701</v>
      </c>
      <c r="BO259">
        <v>17743.119354838698</v>
      </c>
      <c r="BP259">
        <v>1560432001.5</v>
      </c>
      <c r="BQ259" t="s">
        <v>236</v>
      </c>
      <c r="BR259">
        <v>1</v>
      </c>
      <c r="BS259">
        <v>-1.3480000000000001</v>
      </c>
      <c r="BT259">
        <v>2.1000000000000001E-2</v>
      </c>
      <c r="BU259">
        <v>400</v>
      </c>
      <c r="BV259">
        <v>19</v>
      </c>
      <c r="BW259">
        <v>0.05</v>
      </c>
      <c r="BX259">
        <v>0.02</v>
      </c>
      <c r="BY259">
        <v>15.358895586791601</v>
      </c>
      <c r="BZ259">
        <v>-0.21209846776400099</v>
      </c>
      <c r="CA259">
        <v>2.7424738756656599E-2</v>
      </c>
      <c r="CB259">
        <v>1</v>
      </c>
      <c r="CC259">
        <v>-25.597617073170699</v>
      </c>
      <c r="CD259">
        <v>0.35959442508702999</v>
      </c>
      <c r="CE259">
        <v>4.7501116302359002E-2</v>
      </c>
      <c r="CF259">
        <v>1</v>
      </c>
      <c r="CG259">
        <v>6.5034065853658502E-3</v>
      </c>
      <c r="CH259">
        <v>-1.7683362439024301E-2</v>
      </c>
      <c r="CI259">
        <v>2.0058841092774398E-3</v>
      </c>
      <c r="CJ259">
        <v>1</v>
      </c>
      <c r="CK259">
        <v>3</v>
      </c>
      <c r="CL259">
        <v>3</v>
      </c>
      <c r="CM259" t="s">
        <v>237</v>
      </c>
      <c r="CN259">
        <v>1.8608100000000001</v>
      </c>
      <c r="CO259">
        <v>1.8577399999999999</v>
      </c>
      <c r="CP259">
        <v>1.8605</v>
      </c>
      <c r="CQ259">
        <v>1.8533299999999999</v>
      </c>
      <c r="CR259">
        <v>1.85185</v>
      </c>
      <c r="CS259">
        <v>1.8527199999999999</v>
      </c>
      <c r="CT259">
        <v>1.85639</v>
      </c>
      <c r="CU259">
        <v>1.8626799999999999</v>
      </c>
      <c r="CV259" t="s">
        <v>238</v>
      </c>
      <c r="CW259" t="s">
        <v>19</v>
      </c>
      <c r="CX259" t="s">
        <v>19</v>
      </c>
      <c r="CY259" t="s">
        <v>19</v>
      </c>
      <c r="CZ259" t="s">
        <v>239</v>
      </c>
      <c r="DA259" t="s">
        <v>240</v>
      </c>
      <c r="DB259" t="s">
        <v>241</v>
      </c>
      <c r="DC259" t="s">
        <v>241</v>
      </c>
      <c r="DD259" t="s">
        <v>241</v>
      </c>
      <c r="DE259" t="s">
        <v>241</v>
      </c>
      <c r="DF259">
        <v>0</v>
      </c>
      <c r="DG259">
        <v>100</v>
      </c>
      <c r="DH259">
        <v>100</v>
      </c>
      <c r="DI259">
        <v>-1.3480000000000001</v>
      </c>
      <c r="DJ259">
        <v>2.1000000000000001E-2</v>
      </c>
      <c r="DK259">
        <v>3</v>
      </c>
      <c r="DL259">
        <v>637.06799999999998</v>
      </c>
      <c r="DM259">
        <v>290.815</v>
      </c>
      <c r="DN259">
        <v>23.0002</v>
      </c>
      <c r="DO259">
        <v>23.693999999999999</v>
      </c>
      <c r="DP259">
        <v>30.0002</v>
      </c>
      <c r="DQ259">
        <v>23.764600000000002</v>
      </c>
      <c r="DR259">
        <v>23.7775</v>
      </c>
      <c r="DS259">
        <v>36.234099999999998</v>
      </c>
      <c r="DT259">
        <v>23.950900000000001</v>
      </c>
      <c r="DU259">
        <v>100</v>
      </c>
      <c r="DV259">
        <v>23</v>
      </c>
      <c r="DW259">
        <v>883.33</v>
      </c>
      <c r="DX259">
        <v>19</v>
      </c>
      <c r="DY259">
        <v>101.265</v>
      </c>
      <c r="DZ259">
        <v>105.238</v>
      </c>
    </row>
    <row r="260" spans="1:130" x14ac:dyDescent="0.25">
      <c r="A260">
        <v>261</v>
      </c>
      <c r="B260">
        <v>1560438612.5</v>
      </c>
      <c r="C260">
        <v>520</v>
      </c>
      <c r="D260" t="s">
        <v>730</v>
      </c>
      <c r="E260" t="s">
        <v>731</v>
      </c>
      <c r="G260">
        <v>1560438602.1612899</v>
      </c>
      <c r="H260">
        <f t="shared" si="116"/>
        <v>3.6741163024500059E-6</v>
      </c>
      <c r="I260">
        <f t="shared" si="117"/>
        <v>15.35638973797894</v>
      </c>
      <c r="J260">
        <f t="shared" si="118"/>
        <v>832.17374193548403</v>
      </c>
      <c r="K260">
        <f t="shared" si="119"/>
        <v>-68121.824979497833</v>
      </c>
      <c r="L260">
        <f t="shared" si="120"/>
        <v>-6783.5823291776696</v>
      </c>
      <c r="M260">
        <f t="shared" si="121"/>
        <v>82.867995569675074</v>
      </c>
      <c r="N260">
        <f t="shared" si="122"/>
        <v>3.5347723810032059E-4</v>
      </c>
      <c r="O260">
        <f t="shared" si="123"/>
        <v>3</v>
      </c>
      <c r="P260">
        <f t="shared" si="124"/>
        <v>3.5345641496742868E-4</v>
      </c>
      <c r="Q260">
        <f t="shared" si="125"/>
        <v>2.2091213008862111E-4</v>
      </c>
      <c r="R260">
        <f t="shared" si="126"/>
        <v>215.02212342663861</v>
      </c>
      <c r="S260">
        <f t="shared" si="127"/>
        <v>24.246706973185294</v>
      </c>
      <c r="T260">
        <f t="shared" si="128"/>
        <v>23.511274193548402</v>
      </c>
      <c r="U260">
        <f t="shared" si="129"/>
        <v>2.9081691595711949</v>
      </c>
      <c r="V260">
        <f t="shared" si="130"/>
        <v>67.29596376177463</v>
      </c>
      <c r="W260">
        <f t="shared" si="131"/>
        <v>1.8980309633949937</v>
      </c>
      <c r="X260">
        <f t="shared" si="132"/>
        <v>2.8204231833486433</v>
      </c>
      <c r="Y260">
        <f t="shared" si="133"/>
        <v>1.0101381961762013</v>
      </c>
      <c r="Z260">
        <f t="shared" si="134"/>
        <v>-0.16202852893804526</v>
      </c>
      <c r="AA260">
        <f t="shared" si="135"/>
        <v>-82.026760180640295</v>
      </c>
      <c r="AB260">
        <f t="shared" si="136"/>
        <v>-5.6827000714042102</v>
      </c>
      <c r="AC260">
        <f t="shared" si="137"/>
        <v>127.15063464565607</v>
      </c>
      <c r="AD260">
        <v>0</v>
      </c>
      <c r="AE260">
        <v>0</v>
      </c>
      <c r="AF260">
        <v>3</v>
      </c>
      <c r="AG260">
        <v>0</v>
      </c>
      <c r="AH260">
        <v>0</v>
      </c>
      <c r="AI260">
        <f t="shared" si="138"/>
        <v>1</v>
      </c>
      <c r="AJ260">
        <f t="shared" si="139"/>
        <v>0</v>
      </c>
      <c r="AK260">
        <f t="shared" si="140"/>
        <v>68021.321629355327</v>
      </c>
      <c r="AL260">
        <f t="shared" si="141"/>
        <v>1200.0006451612901</v>
      </c>
      <c r="AM260">
        <f t="shared" si="142"/>
        <v>963.36016587077756</v>
      </c>
      <c r="AN260">
        <f t="shared" si="143"/>
        <v>0.80279970661290267</v>
      </c>
      <c r="AO260">
        <f t="shared" si="144"/>
        <v>0.22320013951612888</v>
      </c>
      <c r="AP260">
        <v>10</v>
      </c>
      <c r="AQ260">
        <v>1</v>
      </c>
      <c r="AR260" t="s">
        <v>235</v>
      </c>
      <c r="AS260">
        <v>1560438602.1612899</v>
      </c>
      <c r="AT260">
        <v>832.17374193548403</v>
      </c>
      <c r="AU260">
        <v>857.77129032258097</v>
      </c>
      <c r="AV260">
        <v>19.060332258064498</v>
      </c>
      <c r="AW260">
        <v>19.054325806451601</v>
      </c>
      <c r="AX260">
        <v>600.03587096774197</v>
      </c>
      <c r="AY260">
        <v>99.480354838709701</v>
      </c>
      <c r="AZ260">
        <v>9.9806603225806395E-2</v>
      </c>
      <c r="BA260">
        <v>23.0041096774194</v>
      </c>
      <c r="BB260">
        <v>23.548241935483901</v>
      </c>
      <c r="BC260">
        <v>23.4743064516129</v>
      </c>
      <c r="BD260">
        <v>0</v>
      </c>
      <c r="BE260">
        <v>0</v>
      </c>
      <c r="BF260">
        <v>13002.6193548387</v>
      </c>
      <c r="BG260">
        <v>1039.29967741935</v>
      </c>
      <c r="BH260">
        <v>20.260361290322599</v>
      </c>
      <c r="BI260">
        <v>1200.0006451612901</v>
      </c>
      <c r="BJ260">
        <v>0.32999600000000001</v>
      </c>
      <c r="BK260">
        <v>0.32999983870967697</v>
      </c>
      <c r="BL260">
        <v>0.33000038709677398</v>
      </c>
      <c r="BM260">
        <v>1.00037903225806E-2</v>
      </c>
      <c r="BN260">
        <v>23.924729032258099</v>
      </c>
      <c r="BO260">
        <v>17743.125806451601</v>
      </c>
      <c r="BP260">
        <v>1560432001.5</v>
      </c>
      <c r="BQ260" t="s">
        <v>236</v>
      </c>
      <c r="BR260">
        <v>1</v>
      </c>
      <c r="BS260">
        <v>-1.3480000000000001</v>
      </c>
      <c r="BT260">
        <v>2.1000000000000001E-2</v>
      </c>
      <c r="BU260">
        <v>400</v>
      </c>
      <c r="BV260">
        <v>19</v>
      </c>
      <c r="BW260">
        <v>0.05</v>
      </c>
      <c r="BX260">
        <v>0.02</v>
      </c>
      <c r="BY260">
        <v>15.3535657695937</v>
      </c>
      <c r="BZ260">
        <v>-0.16087214843523601</v>
      </c>
      <c r="CA260">
        <v>2.6435529003758701E-2</v>
      </c>
      <c r="CB260">
        <v>1</v>
      </c>
      <c r="CC260">
        <v>-25.593946341463401</v>
      </c>
      <c r="CD260">
        <v>0.20273101045301001</v>
      </c>
      <c r="CE260">
        <v>4.8597461027531097E-2</v>
      </c>
      <c r="CF260">
        <v>1</v>
      </c>
      <c r="CG260">
        <v>6.0883970731707296E-3</v>
      </c>
      <c r="CH260">
        <v>-1.0669636097560701E-2</v>
      </c>
      <c r="CI260">
        <v>1.5148642548639801E-3</v>
      </c>
      <c r="CJ260">
        <v>1</v>
      </c>
      <c r="CK260">
        <v>3</v>
      </c>
      <c r="CL260">
        <v>3</v>
      </c>
      <c r="CM260" t="s">
        <v>237</v>
      </c>
      <c r="CN260">
        <v>1.8608100000000001</v>
      </c>
      <c r="CO260">
        <v>1.85775</v>
      </c>
      <c r="CP260">
        <v>1.8605</v>
      </c>
      <c r="CQ260">
        <v>1.8533299999999999</v>
      </c>
      <c r="CR260">
        <v>1.85185</v>
      </c>
      <c r="CS260">
        <v>1.8527199999999999</v>
      </c>
      <c r="CT260">
        <v>1.8564000000000001</v>
      </c>
      <c r="CU260">
        <v>1.8626799999999999</v>
      </c>
      <c r="CV260" t="s">
        <v>238</v>
      </c>
      <c r="CW260" t="s">
        <v>19</v>
      </c>
      <c r="CX260" t="s">
        <v>19</v>
      </c>
      <c r="CY260" t="s">
        <v>19</v>
      </c>
      <c r="CZ260" t="s">
        <v>239</v>
      </c>
      <c r="DA260" t="s">
        <v>240</v>
      </c>
      <c r="DB260" t="s">
        <v>241</v>
      </c>
      <c r="DC260" t="s">
        <v>241</v>
      </c>
      <c r="DD260" t="s">
        <v>241</v>
      </c>
      <c r="DE260" t="s">
        <v>241</v>
      </c>
      <c r="DF260">
        <v>0</v>
      </c>
      <c r="DG260">
        <v>100</v>
      </c>
      <c r="DH260">
        <v>100</v>
      </c>
      <c r="DI260">
        <v>-1.3480000000000001</v>
      </c>
      <c r="DJ260">
        <v>2.1000000000000001E-2</v>
      </c>
      <c r="DK260">
        <v>3</v>
      </c>
      <c r="DL260">
        <v>636.22199999999998</v>
      </c>
      <c r="DM260">
        <v>290.798</v>
      </c>
      <c r="DN260">
        <v>22.9999</v>
      </c>
      <c r="DO260">
        <v>23.695399999999999</v>
      </c>
      <c r="DP260">
        <v>30.000399999999999</v>
      </c>
      <c r="DQ260">
        <v>23.765699999999999</v>
      </c>
      <c r="DR260">
        <v>23.778500000000001</v>
      </c>
      <c r="DS260">
        <v>36.319099999999999</v>
      </c>
      <c r="DT260">
        <v>23.950900000000001</v>
      </c>
      <c r="DU260">
        <v>100</v>
      </c>
      <c r="DV260">
        <v>23</v>
      </c>
      <c r="DW260">
        <v>883.33</v>
      </c>
      <c r="DX260">
        <v>19</v>
      </c>
      <c r="DY260">
        <v>101.264</v>
      </c>
      <c r="DZ260">
        <v>105.23699999999999</v>
      </c>
    </row>
    <row r="261" spans="1:130" x14ac:dyDescent="0.25">
      <c r="A261">
        <v>262</v>
      </c>
      <c r="B261">
        <v>1560438614.5</v>
      </c>
      <c r="C261">
        <v>522</v>
      </c>
      <c r="D261" t="s">
        <v>732</v>
      </c>
      <c r="E261" t="s">
        <v>733</v>
      </c>
      <c r="G261">
        <v>1560438604.1612899</v>
      </c>
      <c r="H261">
        <f t="shared" si="116"/>
        <v>3.4944709645416808E-6</v>
      </c>
      <c r="I261">
        <f t="shared" si="117"/>
        <v>15.360017677351333</v>
      </c>
      <c r="J261">
        <f t="shared" si="118"/>
        <v>835.50490322580595</v>
      </c>
      <c r="K261">
        <f t="shared" si="119"/>
        <v>-71649.630186465365</v>
      </c>
      <c r="L261">
        <f t="shared" si="120"/>
        <v>-7134.863059622201</v>
      </c>
      <c r="M261">
        <f t="shared" si="121"/>
        <v>83.199495302979244</v>
      </c>
      <c r="N261">
        <f t="shared" si="122"/>
        <v>3.3633422936564397E-4</v>
      </c>
      <c r="O261">
        <f t="shared" si="123"/>
        <v>3</v>
      </c>
      <c r="P261">
        <f t="shared" si="124"/>
        <v>3.3631537697012109E-4</v>
      </c>
      <c r="Q261">
        <f t="shared" si="125"/>
        <v>2.101988042949428E-4</v>
      </c>
      <c r="R261">
        <f t="shared" si="126"/>
        <v>215.02190057983296</v>
      </c>
      <c r="S261">
        <f t="shared" si="127"/>
        <v>24.244388910282861</v>
      </c>
      <c r="T261">
        <f t="shared" si="128"/>
        <v>23.508670967741899</v>
      </c>
      <c r="U261">
        <f t="shared" si="129"/>
        <v>2.9077127418501347</v>
      </c>
      <c r="V261">
        <f t="shared" si="130"/>
        <v>67.304450813415045</v>
      </c>
      <c r="W261">
        <f t="shared" si="131"/>
        <v>1.897998689523716</v>
      </c>
      <c r="X261">
        <f t="shared" si="132"/>
        <v>2.8200195775840271</v>
      </c>
      <c r="Y261">
        <f t="shared" si="133"/>
        <v>1.0097140523264188</v>
      </c>
      <c r="Z261">
        <f t="shared" si="134"/>
        <v>-0.15410616953628811</v>
      </c>
      <c r="AA261">
        <f t="shared" si="135"/>
        <v>-81.988152232255629</v>
      </c>
      <c r="AB261">
        <f t="shared" si="136"/>
        <v>-5.6798824970183688</v>
      </c>
      <c r="AC261">
        <f t="shared" si="137"/>
        <v>127.1997596810227</v>
      </c>
      <c r="AD261">
        <v>0</v>
      </c>
      <c r="AE261">
        <v>0</v>
      </c>
      <c r="AF261">
        <v>3</v>
      </c>
      <c r="AG261">
        <v>0</v>
      </c>
      <c r="AH261">
        <v>0</v>
      </c>
      <c r="AI261">
        <f t="shared" si="138"/>
        <v>1</v>
      </c>
      <c r="AJ261">
        <f t="shared" si="139"/>
        <v>0</v>
      </c>
      <c r="AK261">
        <f t="shared" si="140"/>
        <v>68019.176085592815</v>
      </c>
      <c r="AL261">
        <f t="shared" si="141"/>
        <v>1199.9996774193501</v>
      </c>
      <c r="AM261">
        <f t="shared" si="142"/>
        <v>963.35933787107172</v>
      </c>
      <c r="AN261">
        <f t="shared" si="143"/>
        <v>0.80279966403225755</v>
      </c>
      <c r="AO261">
        <f t="shared" si="144"/>
        <v>0.2232001000322579</v>
      </c>
      <c r="AP261">
        <v>10</v>
      </c>
      <c r="AQ261">
        <v>1</v>
      </c>
      <c r="AR261" t="s">
        <v>235</v>
      </c>
      <c r="AS261">
        <v>1560438604.1612899</v>
      </c>
      <c r="AT261">
        <v>835.50490322580595</v>
      </c>
      <c r="AU261">
        <v>861.10887096774195</v>
      </c>
      <c r="AV261">
        <v>19.060058064516099</v>
      </c>
      <c r="AW261">
        <v>19.0543451612903</v>
      </c>
      <c r="AX261">
        <v>600.02174193548399</v>
      </c>
      <c r="AY261">
        <v>99.4801419354839</v>
      </c>
      <c r="AZ261">
        <v>9.9758770967741897E-2</v>
      </c>
      <c r="BA261">
        <v>23.001745161290302</v>
      </c>
      <c r="BB261">
        <v>23.5459580645161</v>
      </c>
      <c r="BC261">
        <v>23.471383870967699</v>
      </c>
      <c r="BD261">
        <v>0</v>
      </c>
      <c r="BE261">
        <v>0</v>
      </c>
      <c r="BF261">
        <v>13002.0774193548</v>
      </c>
      <c r="BG261">
        <v>1039.2925806451599</v>
      </c>
      <c r="BH261">
        <v>20.396403225806498</v>
      </c>
      <c r="BI261">
        <v>1199.9996774193501</v>
      </c>
      <c r="BJ261">
        <v>0.32999632258064499</v>
      </c>
      <c r="BK261">
        <v>0.32999964516128999</v>
      </c>
      <c r="BL261">
        <v>0.330000193548387</v>
      </c>
      <c r="BM261">
        <v>1.0003777419354799E-2</v>
      </c>
      <c r="BN261">
        <v>23.916664516129</v>
      </c>
      <c r="BO261">
        <v>17743.1129032258</v>
      </c>
      <c r="BP261">
        <v>1560432001.5</v>
      </c>
      <c r="BQ261" t="s">
        <v>236</v>
      </c>
      <c r="BR261">
        <v>1</v>
      </c>
      <c r="BS261">
        <v>-1.3480000000000001</v>
      </c>
      <c r="BT261">
        <v>2.1000000000000001E-2</v>
      </c>
      <c r="BU261">
        <v>400</v>
      </c>
      <c r="BV261">
        <v>19</v>
      </c>
      <c r="BW261">
        <v>0.05</v>
      </c>
      <c r="BX261">
        <v>0.02</v>
      </c>
      <c r="BY261">
        <v>15.3566618025562</v>
      </c>
      <c r="BZ261">
        <v>-4.0188250250264602E-2</v>
      </c>
      <c r="CA261">
        <v>3.0311092485996401E-2</v>
      </c>
      <c r="CB261">
        <v>1</v>
      </c>
      <c r="CC261">
        <v>-25.5995390243902</v>
      </c>
      <c r="CD261">
        <v>-2.26787456446155E-2</v>
      </c>
      <c r="CE261">
        <v>5.5617512937829301E-2</v>
      </c>
      <c r="CF261">
        <v>1</v>
      </c>
      <c r="CG261">
        <v>5.7896409756097601E-3</v>
      </c>
      <c r="CH261">
        <v>-6.5980538675948497E-3</v>
      </c>
      <c r="CI261">
        <v>1.2591166452053601E-3</v>
      </c>
      <c r="CJ261">
        <v>1</v>
      </c>
      <c r="CK261">
        <v>3</v>
      </c>
      <c r="CL261">
        <v>3</v>
      </c>
      <c r="CM261" t="s">
        <v>237</v>
      </c>
      <c r="CN261">
        <v>1.8608100000000001</v>
      </c>
      <c r="CO261">
        <v>1.8577600000000001</v>
      </c>
      <c r="CP261">
        <v>1.8605</v>
      </c>
      <c r="CQ261">
        <v>1.8533299999999999</v>
      </c>
      <c r="CR261">
        <v>1.85185</v>
      </c>
      <c r="CS261">
        <v>1.8527199999999999</v>
      </c>
      <c r="CT261">
        <v>1.85639</v>
      </c>
      <c r="CU261">
        <v>1.86266</v>
      </c>
      <c r="CV261" t="s">
        <v>238</v>
      </c>
      <c r="CW261" t="s">
        <v>19</v>
      </c>
      <c r="CX261" t="s">
        <v>19</v>
      </c>
      <c r="CY261" t="s">
        <v>19</v>
      </c>
      <c r="CZ261" t="s">
        <v>239</v>
      </c>
      <c r="DA261" t="s">
        <v>240</v>
      </c>
      <c r="DB261" t="s">
        <v>241</v>
      </c>
      <c r="DC261" t="s">
        <v>241</v>
      </c>
      <c r="DD261" t="s">
        <v>241</v>
      </c>
      <c r="DE261" t="s">
        <v>241</v>
      </c>
      <c r="DF261">
        <v>0</v>
      </c>
      <c r="DG261">
        <v>100</v>
      </c>
      <c r="DH261">
        <v>100</v>
      </c>
      <c r="DI261">
        <v>-1.3480000000000001</v>
      </c>
      <c r="DJ261">
        <v>2.1000000000000001E-2</v>
      </c>
      <c r="DK261">
        <v>3</v>
      </c>
      <c r="DL261">
        <v>635.78099999999995</v>
      </c>
      <c r="DM261">
        <v>290.77</v>
      </c>
      <c r="DN261">
        <v>22.999700000000001</v>
      </c>
      <c r="DO261">
        <v>23.6965</v>
      </c>
      <c r="DP261">
        <v>30.000299999999999</v>
      </c>
      <c r="DQ261">
        <v>23.767099999999999</v>
      </c>
      <c r="DR261">
        <v>23.779499999999999</v>
      </c>
      <c r="DS261">
        <v>36.445599999999999</v>
      </c>
      <c r="DT261">
        <v>23.950900000000001</v>
      </c>
      <c r="DU261">
        <v>100</v>
      </c>
      <c r="DV261">
        <v>23</v>
      </c>
      <c r="DW261">
        <v>888.33</v>
      </c>
      <c r="DX261">
        <v>19</v>
      </c>
      <c r="DY261">
        <v>101.26300000000001</v>
      </c>
      <c r="DZ261">
        <v>105.238</v>
      </c>
    </row>
    <row r="262" spans="1:130" x14ac:dyDescent="0.25">
      <c r="A262">
        <v>263</v>
      </c>
      <c r="B262">
        <v>1560438616.5</v>
      </c>
      <c r="C262">
        <v>524</v>
      </c>
      <c r="D262" t="s">
        <v>734</v>
      </c>
      <c r="E262" t="s">
        <v>735</v>
      </c>
      <c r="G262">
        <v>1560438606.1612899</v>
      </c>
      <c r="H262">
        <f t="shared" si="116"/>
        <v>3.3563797035226413E-6</v>
      </c>
      <c r="I262">
        <f t="shared" si="117"/>
        <v>15.360017243532381</v>
      </c>
      <c r="J262">
        <f t="shared" si="118"/>
        <v>838.84232258064503</v>
      </c>
      <c r="K262">
        <f t="shared" si="119"/>
        <v>-74576.557479703697</v>
      </c>
      <c r="L262">
        <f t="shared" si="120"/>
        <v>-7426.3261193332773</v>
      </c>
      <c r="M262">
        <f t="shared" si="121"/>
        <v>83.531834408932355</v>
      </c>
      <c r="N262">
        <f t="shared" si="122"/>
        <v>3.2326499441022335E-4</v>
      </c>
      <c r="O262">
        <f t="shared" si="123"/>
        <v>3</v>
      </c>
      <c r="P262">
        <f t="shared" si="124"/>
        <v>3.2324757863910633E-4</v>
      </c>
      <c r="Q262">
        <f t="shared" si="125"/>
        <v>2.0203130127544746E-4</v>
      </c>
      <c r="R262">
        <f t="shared" si="126"/>
        <v>215.02184398175299</v>
      </c>
      <c r="S262">
        <f t="shared" si="127"/>
        <v>24.240056392525243</v>
      </c>
      <c r="T262">
        <f t="shared" si="128"/>
        <v>23.5044</v>
      </c>
      <c r="U262">
        <f t="shared" si="129"/>
        <v>2.9069640583946783</v>
      </c>
      <c r="V262">
        <f t="shared" si="130"/>
        <v>67.32019615821126</v>
      </c>
      <c r="W262">
        <f t="shared" si="131"/>
        <v>1.8979405299423779</v>
      </c>
      <c r="X262">
        <f t="shared" si="132"/>
        <v>2.8192736181011262</v>
      </c>
      <c r="Y262">
        <f t="shared" si="133"/>
        <v>1.0090235284523004</v>
      </c>
      <c r="Z262">
        <f t="shared" si="134"/>
        <v>-0.14801634492534849</v>
      </c>
      <c r="AA262">
        <f t="shared" si="135"/>
        <v>-82.004325832256171</v>
      </c>
      <c r="AB262">
        <f t="shared" si="136"/>
        <v>-5.6807543815719352</v>
      </c>
      <c r="AC262">
        <f t="shared" si="137"/>
        <v>127.18874742299954</v>
      </c>
      <c r="AD262">
        <v>0</v>
      </c>
      <c r="AE262">
        <v>0</v>
      </c>
      <c r="AF262">
        <v>3</v>
      </c>
      <c r="AG262">
        <v>0</v>
      </c>
      <c r="AH262">
        <v>0</v>
      </c>
      <c r="AI262">
        <f t="shared" si="138"/>
        <v>1</v>
      </c>
      <c r="AJ262">
        <f t="shared" si="139"/>
        <v>0</v>
      </c>
      <c r="AK262">
        <f t="shared" si="140"/>
        <v>68012.358482421914</v>
      </c>
      <c r="AL262">
        <f t="shared" si="141"/>
        <v>1199.9996774193601</v>
      </c>
      <c r="AM262">
        <f t="shared" si="142"/>
        <v>963.35943348395767</v>
      </c>
      <c r="AN262">
        <f t="shared" si="143"/>
        <v>0.80279974370967733</v>
      </c>
      <c r="AO262">
        <f t="shared" si="144"/>
        <v>0.22320001912903223</v>
      </c>
      <c r="AP262">
        <v>10</v>
      </c>
      <c r="AQ262">
        <v>1</v>
      </c>
      <c r="AR262" t="s">
        <v>235</v>
      </c>
      <c r="AS262">
        <v>1560438606.1612899</v>
      </c>
      <c r="AT262">
        <v>838.84232258064503</v>
      </c>
      <c r="AU262">
        <v>864.44587096774205</v>
      </c>
      <c r="AV262">
        <v>19.0594741935484</v>
      </c>
      <c r="AW262">
        <v>19.0539870967742</v>
      </c>
      <c r="AX262">
        <v>600.02748387096801</v>
      </c>
      <c r="AY262">
        <v>99.480038709677402</v>
      </c>
      <c r="AZ262">
        <v>9.9861064516129E-2</v>
      </c>
      <c r="BA262">
        <v>22.997374193548399</v>
      </c>
      <c r="BB262">
        <v>23.541977419354801</v>
      </c>
      <c r="BC262">
        <v>23.4668225806452</v>
      </c>
      <c r="BD262">
        <v>0</v>
      </c>
      <c r="BE262">
        <v>0</v>
      </c>
      <c r="BF262">
        <v>13000.4258064516</v>
      </c>
      <c r="BG262">
        <v>1039.28451612903</v>
      </c>
      <c r="BH262">
        <v>20.439</v>
      </c>
      <c r="BI262">
        <v>1199.9996774193601</v>
      </c>
      <c r="BJ262">
        <v>0.32999761290322599</v>
      </c>
      <c r="BK262">
        <v>0.32999899999999999</v>
      </c>
      <c r="BL262">
        <v>0.32999958064516099</v>
      </c>
      <c r="BM262">
        <v>1.00037516129032E-2</v>
      </c>
      <c r="BN262">
        <v>23.8938129032258</v>
      </c>
      <c r="BO262">
        <v>17743.125806451601</v>
      </c>
      <c r="BP262">
        <v>1560432001.5</v>
      </c>
      <c r="BQ262" t="s">
        <v>236</v>
      </c>
      <c r="BR262">
        <v>1</v>
      </c>
      <c r="BS262">
        <v>-1.3480000000000001</v>
      </c>
      <c r="BT262">
        <v>2.1000000000000001E-2</v>
      </c>
      <c r="BU262">
        <v>400</v>
      </c>
      <c r="BV262">
        <v>19</v>
      </c>
      <c r="BW262">
        <v>0.05</v>
      </c>
      <c r="BX262">
        <v>0.02</v>
      </c>
      <c r="BY262">
        <v>15.3602521938582</v>
      </c>
      <c r="BZ262">
        <v>0.144250537841937</v>
      </c>
      <c r="CA262">
        <v>3.6236489414296399E-2</v>
      </c>
      <c r="CB262">
        <v>1</v>
      </c>
      <c r="CC262">
        <v>-25.604263414634101</v>
      </c>
      <c r="CD262">
        <v>-0.28305156794426201</v>
      </c>
      <c r="CE262">
        <v>6.3375792701435799E-2</v>
      </c>
      <c r="CF262">
        <v>1</v>
      </c>
      <c r="CG262">
        <v>5.5555021951219502E-3</v>
      </c>
      <c r="CH262">
        <v>-2.97925421602799E-3</v>
      </c>
      <c r="CI262">
        <v>1.04351128202325E-3</v>
      </c>
      <c r="CJ262">
        <v>1</v>
      </c>
      <c r="CK262">
        <v>3</v>
      </c>
      <c r="CL262">
        <v>3</v>
      </c>
      <c r="CM262" t="s">
        <v>237</v>
      </c>
      <c r="CN262">
        <v>1.8608100000000001</v>
      </c>
      <c r="CO262">
        <v>1.8577600000000001</v>
      </c>
      <c r="CP262">
        <v>1.8605100000000001</v>
      </c>
      <c r="CQ262">
        <v>1.8533299999999999</v>
      </c>
      <c r="CR262">
        <v>1.8518600000000001</v>
      </c>
      <c r="CS262">
        <v>1.8527199999999999</v>
      </c>
      <c r="CT262">
        <v>1.8564000000000001</v>
      </c>
      <c r="CU262">
        <v>1.86266</v>
      </c>
      <c r="CV262" t="s">
        <v>238</v>
      </c>
      <c r="CW262" t="s">
        <v>19</v>
      </c>
      <c r="CX262" t="s">
        <v>19</v>
      </c>
      <c r="CY262" t="s">
        <v>19</v>
      </c>
      <c r="CZ262" t="s">
        <v>239</v>
      </c>
      <c r="DA262" t="s">
        <v>240</v>
      </c>
      <c r="DB262" t="s">
        <v>241</v>
      </c>
      <c r="DC262" t="s">
        <v>241</v>
      </c>
      <c r="DD262" t="s">
        <v>241</v>
      </c>
      <c r="DE262" t="s">
        <v>241</v>
      </c>
      <c r="DF262">
        <v>0</v>
      </c>
      <c r="DG262">
        <v>100</v>
      </c>
      <c r="DH262">
        <v>100</v>
      </c>
      <c r="DI262">
        <v>-1.3480000000000001</v>
      </c>
      <c r="DJ262">
        <v>2.1000000000000001E-2</v>
      </c>
      <c r="DK262">
        <v>3</v>
      </c>
      <c r="DL262">
        <v>636.91200000000003</v>
      </c>
      <c r="DM262">
        <v>290.41899999999998</v>
      </c>
      <c r="DN262">
        <v>22.999500000000001</v>
      </c>
      <c r="DO262">
        <v>23.698</v>
      </c>
      <c r="DP262">
        <v>30.000299999999999</v>
      </c>
      <c r="DQ262">
        <v>23.768000000000001</v>
      </c>
      <c r="DR262">
        <v>23.7804</v>
      </c>
      <c r="DS262">
        <v>36.565300000000001</v>
      </c>
      <c r="DT262">
        <v>23.950900000000001</v>
      </c>
      <c r="DU262">
        <v>100</v>
      </c>
      <c r="DV262">
        <v>23</v>
      </c>
      <c r="DW262">
        <v>893.33</v>
      </c>
      <c r="DX262">
        <v>19</v>
      </c>
      <c r="DY262">
        <v>101.262</v>
      </c>
      <c r="DZ262">
        <v>105.238</v>
      </c>
    </row>
    <row r="263" spans="1:130" x14ac:dyDescent="0.25">
      <c r="A263">
        <v>264</v>
      </c>
      <c r="B263">
        <v>1560438618.5</v>
      </c>
      <c r="C263">
        <v>526</v>
      </c>
      <c r="D263" t="s">
        <v>736</v>
      </c>
      <c r="E263" t="s">
        <v>737</v>
      </c>
      <c r="G263">
        <v>1560438608.1612899</v>
      </c>
      <c r="H263">
        <f t="shared" si="116"/>
        <v>3.2538275469413237E-6</v>
      </c>
      <c r="I263">
        <f t="shared" si="117"/>
        <v>15.365390105164847</v>
      </c>
      <c r="J263">
        <f t="shared" si="118"/>
        <v>842.17977419354804</v>
      </c>
      <c r="K263">
        <f t="shared" si="119"/>
        <v>-76908.058801377294</v>
      </c>
      <c r="L263">
        <f t="shared" si="120"/>
        <v>-7658.503193462142</v>
      </c>
      <c r="M263">
        <f t="shared" si="121"/>
        <v>83.864247656904936</v>
      </c>
      <c r="N263">
        <f t="shared" si="122"/>
        <v>3.1366735369494308E-4</v>
      </c>
      <c r="O263">
        <f t="shared" si="123"/>
        <v>3</v>
      </c>
      <c r="P263">
        <f t="shared" si="124"/>
        <v>3.1365095668401522E-4</v>
      </c>
      <c r="Q263">
        <f t="shared" si="125"/>
        <v>1.9603332103051963E-4</v>
      </c>
      <c r="R263">
        <f t="shared" si="126"/>
        <v>215.02170202753294</v>
      </c>
      <c r="S263">
        <f t="shared" si="127"/>
        <v>24.233928675108274</v>
      </c>
      <c r="T263">
        <f t="shared" si="128"/>
        <v>23.498803225806448</v>
      </c>
      <c r="U263">
        <f t="shared" si="129"/>
        <v>2.9059832216295014</v>
      </c>
      <c r="V263">
        <f t="shared" si="130"/>
        <v>67.342226915044563</v>
      </c>
      <c r="W263">
        <f t="shared" si="131"/>
        <v>1.8978541016790855</v>
      </c>
      <c r="X263">
        <f t="shared" si="132"/>
        <v>2.8182229614611933</v>
      </c>
      <c r="Y263">
        <f t="shared" si="133"/>
        <v>1.0081291199504159</v>
      </c>
      <c r="Z263">
        <f t="shared" si="134"/>
        <v>-0.14349379482011237</v>
      </c>
      <c r="AA263">
        <f t="shared" si="135"/>
        <v>-82.095106683863719</v>
      </c>
      <c r="AB263">
        <f t="shared" si="136"/>
        <v>-5.6867046542949353</v>
      </c>
      <c r="AC263">
        <f t="shared" si="137"/>
        <v>127.09639689455418</v>
      </c>
      <c r="AD263">
        <v>0</v>
      </c>
      <c r="AE263">
        <v>0</v>
      </c>
      <c r="AF263">
        <v>3</v>
      </c>
      <c r="AG263">
        <v>0</v>
      </c>
      <c r="AH263">
        <v>0</v>
      </c>
      <c r="AI263">
        <f t="shared" si="138"/>
        <v>1</v>
      </c>
      <c r="AJ263">
        <f t="shared" si="139"/>
        <v>0</v>
      </c>
      <c r="AK263">
        <f t="shared" si="140"/>
        <v>68004.502987871936</v>
      </c>
      <c r="AL263">
        <f t="shared" si="141"/>
        <v>1199.99870967742</v>
      </c>
      <c r="AM263">
        <f t="shared" si="142"/>
        <v>963.35874193572261</v>
      </c>
      <c r="AN263">
        <f t="shared" si="143"/>
        <v>0.8027998148387091</v>
      </c>
      <c r="AO263">
        <f t="shared" si="144"/>
        <v>0.22320003199999991</v>
      </c>
      <c r="AP263">
        <v>10</v>
      </c>
      <c r="AQ263">
        <v>1</v>
      </c>
      <c r="AR263" t="s">
        <v>235</v>
      </c>
      <c r="AS263">
        <v>1560438608.1612899</v>
      </c>
      <c r="AT263">
        <v>842.17977419354804</v>
      </c>
      <c r="AU263">
        <v>867.79170967741902</v>
      </c>
      <c r="AV263">
        <v>19.058590322580599</v>
      </c>
      <c r="AW263">
        <v>19.053270967741899</v>
      </c>
      <c r="AX263">
        <v>600.03783870967698</v>
      </c>
      <c r="AY263">
        <v>99.480032258064497</v>
      </c>
      <c r="AZ263">
        <v>9.99508129032258E-2</v>
      </c>
      <c r="BA263">
        <v>22.991216129032299</v>
      </c>
      <c r="BB263">
        <v>23.536970967741901</v>
      </c>
      <c r="BC263">
        <v>23.460635483870998</v>
      </c>
      <c r="BD263">
        <v>0</v>
      </c>
      <c r="BE263">
        <v>0</v>
      </c>
      <c r="BF263">
        <v>12998.4516129032</v>
      </c>
      <c r="BG263">
        <v>1039.27774193548</v>
      </c>
      <c r="BH263">
        <v>20.4453580645161</v>
      </c>
      <c r="BI263">
        <v>1199.99870967742</v>
      </c>
      <c r="BJ263">
        <v>0.32999770967741898</v>
      </c>
      <c r="BK263">
        <v>0.329998903225806</v>
      </c>
      <c r="BL263">
        <v>0.32999967741935499</v>
      </c>
      <c r="BM263">
        <v>1.00037161290323E-2</v>
      </c>
      <c r="BN263">
        <v>23.846767741935501</v>
      </c>
      <c r="BO263">
        <v>17743.106451612901</v>
      </c>
      <c r="BP263">
        <v>1560432001.5</v>
      </c>
      <c r="BQ263" t="s">
        <v>236</v>
      </c>
      <c r="BR263">
        <v>1</v>
      </c>
      <c r="BS263">
        <v>-1.3480000000000001</v>
      </c>
      <c r="BT263">
        <v>2.1000000000000001E-2</v>
      </c>
      <c r="BU263">
        <v>400</v>
      </c>
      <c r="BV263">
        <v>19</v>
      </c>
      <c r="BW263">
        <v>0.05</v>
      </c>
      <c r="BX263">
        <v>0.02</v>
      </c>
      <c r="BY263">
        <v>15.3618993410486</v>
      </c>
      <c r="BZ263">
        <v>0.21301969717626101</v>
      </c>
      <c r="CA263">
        <v>3.7776402479120799E-2</v>
      </c>
      <c r="CB263">
        <v>1</v>
      </c>
      <c r="CC263">
        <v>-25.6090658536585</v>
      </c>
      <c r="CD263">
        <v>-0.38327874564458098</v>
      </c>
      <c r="CE263">
        <v>6.6219758342981994E-2</v>
      </c>
      <c r="CF263">
        <v>1</v>
      </c>
      <c r="CG263">
        <v>5.3958900000000004E-3</v>
      </c>
      <c r="CH263">
        <v>-2.86580278745275E-4</v>
      </c>
      <c r="CI263">
        <v>9.1280314565734904E-4</v>
      </c>
      <c r="CJ263">
        <v>1</v>
      </c>
      <c r="CK263">
        <v>3</v>
      </c>
      <c r="CL263">
        <v>3</v>
      </c>
      <c r="CM263" t="s">
        <v>237</v>
      </c>
      <c r="CN263">
        <v>1.8608100000000001</v>
      </c>
      <c r="CO263">
        <v>1.8577600000000001</v>
      </c>
      <c r="CP263">
        <v>1.8605100000000001</v>
      </c>
      <c r="CQ263">
        <v>1.8533299999999999</v>
      </c>
      <c r="CR263">
        <v>1.8518699999999999</v>
      </c>
      <c r="CS263">
        <v>1.8527199999999999</v>
      </c>
      <c r="CT263">
        <v>1.8564099999999999</v>
      </c>
      <c r="CU263">
        <v>1.86267</v>
      </c>
      <c r="CV263" t="s">
        <v>238</v>
      </c>
      <c r="CW263" t="s">
        <v>19</v>
      </c>
      <c r="CX263" t="s">
        <v>19</v>
      </c>
      <c r="CY263" t="s">
        <v>19</v>
      </c>
      <c r="CZ263" t="s">
        <v>239</v>
      </c>
      <c r="DA263" t="s">
        <v>240</v>
      </c>
      <c r="DB263" t="s">
        <v>241</v>
      </c>
      <c r="DC263" t="s">
        <v>241</v>
      </c>
      <c r="DD263" t="s">
        <v>241</v>
      </c>
      <c r="DE263" t="s">
        <v>241</v>
      </c>
      <c r="DF263">
        <v>0</v>
      </c>
      <c r="DG263">
        <v>100</v>
      </c>
      <c r="DH263">
        <v>100</v>
      </c>
      <c r="DI263">
        <v>-1.3480000000000001</v>
      </c>
      <c r="DJ263">
        <v>2.1000000000000001E-2</v>
      </c>
      <c r="DK263">
        <v>3</v>
      </c>
      <c r="DL263">
        <v>637.53800000000001</v>
      </c>
      <c r="DM263">
        <v>290.40199999999999</v>
      </c>
      <c r="DN263">
        <v>22.999099999999999</v>
      </c>
      <c r="DO263">
        <v>23.699400000000001</v>
      </c>
      <c r="DP263">
        <v>30.000399999999999</v>
      </c>
      <c r="DQ263">
        <v>23.768599999999999</v>
      </c>
      <c r="DR263">
        <v>23.781400000000001</v>
      </c>
      <c r="DS263">
        <v>36.649099999999997</v>
      </c>
      <c r="DT263">
        <v>23.950900000000001</v>
      </c>
      <c r="DU263">
        <v>100</v>
      </c>
      <c r="DV263">
        <v>23</v>
      </c>
      <c r="DW263">
        <v>893.33</v>
      </c>
      <c r="DX263">
        <v>19</v>
      </c>
      <c r="DY263">
        <v>101.261</v>
      </c>
      <c r="DZ263">
        <v>105.23699999999999</v>
      </c>
    </row>
    <row r="264" spans="1:130" x14ac:dyDescent="0.25">
      <c r="A264">
        <v>265</v>
      </c>
      <c r="B264">
        <v>1560438620.5</v>
      </c>
      <c r="C264">
        <v>528</v>
      </c>
      <c r="D264" t="s">
        <v>738</v>
      </c>
      <c r="E264" t="s">
        <v>739</v>
      </c>
      <c r="G264">
        <v>1560438610.1612899</v>
      </c>
      <c r="H264">
        <f t="shared" si="116"/>
        <v>3.0249916018936902E-6</v>
      </c>
      <c r="I264">
        <f t="shared" si="117"/>
        <v>15.369381099192639</v>
      </c>
      <c r="J264">
        <f t="shared" si="118"/>
        <v>845.52122580645198</v>
      </c>
      <c r="K264">
        <f t="shared" si="119"/>
        <v>-82712.421646252958</v>
      </c>
      <c r="L264">
        <f t="shared" si="120"/>
        <v>-8236.4814561785806</v>
      </c>
      <c r="M264">
        <f t="shared" si="121"/>
        <v>84.196783972117132</v>
      </c>
      <c r="N264">
        <f t="shared" si="122"/>
        <v>2.9194003388129347E-4</v>
      </c>
      <c r="O264">
        <f t="shared" si="123"/>
        <v>3</v>
      </c>
      <c r="P264">
        <f t="shared" si="124"/>
        <v>2.9192582974185585E-4</v>
      </c>
      <c r="Q264">
        <f t="shared" si="125"/>
        <v>1.8245491968864729E-4</v>
      </c>
      <c r="R264">
        <f t="shared" si="126"/>
        <v>215.02159645316732</v>
      </c>
      <c r="S264">
        <f t="shared" si="127"/>
        <v>24.226679477648776</v>
      </c>
      <c r="T264">
        <f t="shared" si="128"/>
        <v>23.491624193548351</v>
      </c>
      <c r="U264">
        <f t="shared" si="129"/>
        <v>2.9047255173005535</v>
      </c>
      <c r="V264">
        <f t="shared" si="130"/>
        <v>67.368104567400835</v>
      </c>
      <c r="W264">
        <f t="shared" si="131"/>
        <v>1.8977431468215236</v>
      </c>
      <c r="X264">
        <f t="shared" si="132"/>
        <v>2.8169757172295955</v>
      </c>
      <c r="Y264">
        <f t="shared" si="133"/>
        <v>1.0069823704790299</v>
      </c>
      <c r="Z264">
        <f t="shared" si="134"/>
        <v>-0.13340212964351175</v>
      </c>
      <c r="AA264">
        <f t="shared" si="135"/>
        <v>-82.116758438695882</v>
      </c>
      <c r="AB264">
        <f t="shared" si="136"/>
        <v>-5.6877870880242209</v>
      </c>
      <c r="AC264">
        <f t="shared" si="137"/>
        <v>127.08364879680371</v>
      </c>
      <c r="AD264">
        <v>0</v>
      </c>
      <c r="AE264">
        <v>0</v>
      </c>
      <c r="AF264">
        <v>3</v>
      </c>
      <c r="AG264">
        <v>0</v>
      </c>
      <c r="AH264">
        <v>0</v>
      </c>
      <c r="AI264">
        <f t="shared" si="138"/>
        <v>1</v>
      </c>
      <c r="AJ264">
        <f t="shared" si="139"/>
        <v>0</v>
      </c>
      <c r="AK264">
        <f t="shared" si="140"/>
        <v>68008.642960144774</v>
      </c>
      <c r="AL264">
        <f t="shared" si="141"/>
        <v>1199.99774193548</v>
      </c>
      <c r="AM264">
        <f t="shared" si="142"/>
        <v>963.35806858086517</v>
      </c>
      <c r="AN264">
        <f t="shared" si="143"/>
        <v>0.8027999011290321</v>
      </c>
      <c r="AO264">
        <f t="shared" si="144"/>
        <v>0.22320007841935482</v>
      </c>
      <c r="AP264">
        <v>10</v>
      </c>
      <c r="AQ264">
        <v>1</v>
      </c>
      <c r="AR264" t="s">
        <v>235</v>
      </c>
      <c r="AS264">
        <v>1560438610.1612899</v>
      </c>
      <c r="AT264">
        <v>845.52122580645198</v>
      </c>
      <c r="AU264">
        <v>871.13900000000001</v>
      </c>
      <c r="AV264">
        <v>19.057522580645202</v>
      </c>
      <c r="AW264">
        <v>19.052577419354801</v>
      </c>
      <c r="AX264">
        <v>600.04974193548401</v>
      </c>
      <c r="AY264">
        <v>99.479732258064502</v>
      </c>
      <c r="AZ264">
        <v>0.100007909677419</v>
      </c>
      <c r="BA264">
        <v>22.9839032258065</v>
      </c>
      <c r="BB264">
        <v>23.530551612903199</v>
      </c>
      <c r="BC264">
        <v>23.452696774193502</v>
      </c>
      <c r="BD264">
        <v>0</v>
      </c>
      <c r="BE264">
        <v>0</v>
      </c>
      <c r="BF264">
        <v>12999.0193548387</v>
      </c>
      <c r="BG264">
        <v>1039.2725806451599</v>
      </c>
      <c r="BH264">
        <v>20.4458032258065</v>
      </c>
      <c r="BI264">
        <v>1199.99774193548</v>
      </c>
      <c r="BJ264">
        <v>0.329997451612903</v>
      </c>
      <c r="BK264">
        <v>0.32999896774193499</v>
      </c>
      <c r="BL264">
        <v>0.33000003225806501</v>
      </c>
      <c r="BM264">
        <v>1.0003648387096799E-2</v>
      </c>
      <c r="BN264">
        <v>23.779564516129</v>
      </c>
      <c r="BO264">
        <v>17743.0903225806</v>
      </c>
      <c r="BP264">
        <v>1560432001.5</v>
      </c>
      <c r="BQ264" t="s">
        <v>236</v>
      </c>
      <c r="BR264">
        <v>1</v>
      </c>
      <c r="BS264">
        <v>-1.3480000000000001</v>
      </c>
      <c r="BT264">
        <v>2.1000000000000001E-2</v>
      </c>
      <c r="BU264">
        <v>400</v>
      </c>
      <c r="BV264">
        <v>19</v>
      </c>
      <c r="BW264">
        <v>0.05</v>
      </c>
      <c r="BX264">
        <v>0.02</v>
      </c>
      <c r="BY264">
        <v>15.3661484963406</v>
      </c>
      <c r="BZ264">
        <v>0.20671848106184801</v>
      </c>
      <c r="CA264">
        <v>3.80333127613851E-2</v>
      </c>
      <c r="CB264">
        <v>1</v>
      </c>
      <c r="CC264">
        <v>-25.613802439024401</v>
      </c>
      <c r="CD264">
        <v>-0.34031498257836201</v>
      </c>
      <c r="CE264">
        <v>6.5335645549860294E-2</v>
      </c>
      <c r="CF264">
        <v>1</v>
      </c>
      <c r="CG264">
        <v>5.1087643902438997E-3</v>
      </c>
      <c r="CH264">
        <v>-1.87527428571457E-3</v>
      </c>
      <c r="CI264">
        <v>1.07646856553529E-3</v>
      </c>
      <c r="CJ264">
        <v>1</v>
      </c>
      <c r="CK264">
        <v>3</v>
      </c>
      <c r="CL264">
        <v>3</v>
      </c>
      <c r="CM264" t="s">
        <v>237</v>
      </c>
      <c r="CN264">
        <v>1.8608100000000001</v>
      </c>
      <c r="CO264">
        <v>1.8577600000000001</v>
      </c>
      <c r="CP264">
        <v>1.86052</v>
      </c>
      <c r="CQ264">
        <v>1.8533299999999999</v>
      </c>
      <c r="CR264">
        <v>1.8518699999999999</v>
      </c>
      <c r="CS264">
        <v>1.8527199999999999</v>
      </c>
      <c r="CT264">
        <v>1.8564000000000001</v>
      </c>
      <c r="CU264">
        <v>1.8626799999999999</v>
      </c>
      <c r="CV264" t="s">
        <v>238</v>
      </c>
      <c r="CW264" t="s">
        <v>19</v>
      </c>
      <c r="CX264" t="s">
        <v>19</v>
      </c>
      <c r="CY264" t="s">
        <v>19</v>
      </c>
      <c r="CZ264" t="s">
        <v>239</v>
      </c>
      <c r="DA264" t="s">
        <v>240</v>
      </c>
      <c r="DB264" t="s">
        <v>241</v>
      </c>
      <c r="DC264" t="s">
        <v>241</v>
      </c>
      <c r="DD264" t="s">
        <v>241</v>
      </c>
      <c r="DE264" t="s">
        <v>241</v>
      </c>
      <c r="DF264">
        <v>0</v>
      </c>
      <c r="DG264">
        <v>100</v>
      </c>
      <c r="DH264">
        <v>100</v>
      </c>
      <c r="DI264">
        <v>-1.3480000000000001</v>
      </c>
      <c r="DJ264">
        <v>2.1000000000000001E-2</v>
      </c>
      <c r="DK264">
        <v>3</v>
      </c>
      <c r="DL264">
        <v>637.51</v>
      </c>
      <c r="DM264">
        <v>290.78399999999999</v>
      </c>
      <c r="DN264">
        <v>22.9986</v>
      </c>
      <c r="DO264">
        <v>23.700399999999998</v>
      </c>
      <c r="DP264">
        <v>30.000299999999999</v>
      </c>
      <c r="DQ264">
        <v>23.769600000000001</v>
      </c>
      <c r="DR264">
        <v>23.782</v>
      </c>
      <c r="DS264">
        <v>36.776800000000001</v>
      </c>
      <c r="DT264">
        <v>23.950900000000001</v>
      </c>
      <c r="DU264">
        <v>100</v>
      </c>
      <c r="DV264">
        <v>23</v>
      </c>
      <c r="DW264">
        <v>898.33</v>
      </c>
      <c r="DX264">
        <v>19</v>
      </c>
      <c r="DY264">
        <v>101.261</v>
      </c>
      <c r="DZ264">
        <v>105.23699999999999</v>
      </c>
    </row>
    <row r="265" spans="1:130" x14ac:dyDescent="0.25">
      <c r="A265">
        <v>266</v>
      </c>
      <c r="B265">
        <v>1560438622.5</v>
      </c>
      <c r="C265">
        <v>530</v>
      </c>
      <c r="D265" t="s">
        <v>740</v>
      </c>
      <c r="E265" t="s">
        <v>741</v>
      </c>
      <c r="G265">
        <v>1560438612.1612899</v>
      </c>
      <c r="H265">
        <f t="shared" si="116"/>
        <v>2.6264170487335957E-6</v>
      </c>
      <c r="I265">
        <f t="shared" si="117"/>
        <v>15.369835405411408</v>
      </c>
      <c r="J265">
        <f t="shared" si="118"/>
        <v>848.86541935483899</v>
      </c>
      <c r="K265">
        <f t="shared" si="119"/>
        <v>-95270.979620951635</v>
      </c>
      <c r="L265">
        <f t="shared" si="120"/>
        <v>-9486.9910659900615</v>
      </c>
      <c r="M265">
        <f t="shared" si="121"/>
        <v>84.529189074027741</v>
      </c>
      <c r="N265">
        <f t="shared" si="122"/>
        <v>2.5378970007498402E-4</v>
      </c>
      <c r="O265">
        <f t="shared" si="123"/>
        <v>3</v>
      </c>
      <c r="P265">
        <f t="shared" si="124"/>
        <v>2.5377896566038729E-4</v>
      </c>
      <c r="Q265">
        <f t="shared" si="125"/>
        <v>1.5861281792287548E-4</v>
      </c>
      <c r="R265">
        <f t="shared" si="126"/>
        <v>215.02165615971379</v>
      </c>
      <c r="S265">
        <f t="shared" si="127"/>
        <v>24.219000720259455</v>
      </c>
      <c r="T265">
        <f t="shared" si="128"/>
        <v>23.483720967741952</v>
      </c>
      <c r="U265">
        <f t="shared" si="129"/>
        <v>2.9033414910763455</v>
      </c>
      <c r="V265">
        <f t="shared" si="130"/>
        <v>67.395436107995849</v>
      </c>
      <c r="W265">
        <f t="shared" si="131"/>
        <v>1.8976183353589529</v>
      </c>
      <c r="X265">
        <f t="shared" si="132"/>
        <v>2.8156481283364201</v>
      </c>
      <c r="Y265">
        <f t="shared" si="133"/>
        <v>1.0057231557173927</v>
      </c>
      <c r="Z265">
        <f t="shared" si="134"/>
        <v>-0.11582499184915157</v>
      </c>
      <c r="AA265">
        <f t="shared" si="135"/>
        <v>-82.097976193544525</v>
      </c>
      <c r="AB265">
        <f t="shared" si="136"/>
        <v>-5.6860343733103909</v>
      </c>
      <c r="AC265">
        <f t="shared" si="137"/>
        <v>127.12182060100974</v>
      </c>
      <c r="AD265">
        <v>0</v>
      </c>
      <c r="AE265">
        <v>0</v>
      </c>
      <c r="AF265">
        <v>3</v>
      </c>
      <c r="AG265">
        <v>0</v>
      </c>
      <c r="AH265">
        <v>0</v>
      </c>
      <c r="AI265">
        <f t="shared" si="138"/>
        <v>1</v>
      </c>
      <c r="AJ265">
        <f t="shared" si="139"/>
        <v>0</v>
      </c>
      <c r="AK265">
        <f t="shared" si="140"/>
        <v>68013.063982587642</v>
      </c>
      <c r="AL265">
        <f t="shared" si="141"/>
        <v>1199.9983870967701</v>
      </c>
      <c r="AM265">
        <f t="shared" si="142"/>
        <v>963.35853754860841</v>
      </c>
      <c r="AN265">
        <f t="shared" si="143"/>
        <v>0.80279986032258011</v>
      </c>
      <c r="AO265">
        <f t="shared" si="144"/>
        <v>0.22320003174193531</v>
      </c>
      <c r="AP265">
        <v>10</v>
      </c>
      <c r="AQ265">
        <v>1</v>
      </c>
      <c r="AR265" t="s">
        <v>235</v>
      </c>
      <c r="AS265">
        <v>1560438612.1612899</v>
      </c>
      <c r="AT265">
        <v>848.86541935483899</v>
      </c>
      <c r="AU265">
        <v>874.48316129032298</v>
      </c>
      <c r="AV265">
        <v>19.056406451612901</v>
      </c>
      <c r="AW265">
        <v>19.052112903225801</v>
      </c>
      <c r="AX265">
        <v>600.05541935483905</v>
      </c>
      <c r="AY265">
        <v>99.479019354838698</v>
      </c>
      <c r="AZ265">
        <v>0.100003593548387</v>
      </c>
      <c r="BA265">
        <v>22.976116129032299</v>
      </c>
      <c r="BB265">
        <v>23.5233806451613</v>
      </c>
      <c r="BC265">
        <v>23.444061290322601</v>
      </c>
      <c r="BD265">
        <v>0</v>
      </c>
      <c r="BE265">
        <v>0</v>
      </c>
      <c r="BF265">
        <v>12999.683870967699</v>
      </c>
      <c r="BG265">
        <v>1039.27096774194</v>
      </c>
      <c r="BH265">
        <v>20.444458064516098</v>
      </c>
      <c r="BI265">
        <v>1199.9983870967701</v>
      </c>
      <c r="BJ265">
        <v>0.32999793548387102</v>
      </c>
      <c r="BK265">
        <v>0.329998903225806</v>
      </c>
      <c r="BL265">
        <v>0.32999964516128999</v>
      </c>
      <c r="BM265">
        <v>1.00035612903226E-2</v>
      </c>
      <c r="BN265">
        <v>23.712361290322601</v>
      </c>
      <c r="BO265">
        <v>17743.103225806499</v>
      </c>
      <c r="BP265">
        <v>1560432001.5</v>
      </c>
      <c r="BQ265" t="s">
        <v>236</v>
      </c>
      <c r="BR265">
        <v>1</v>
      </c>
      <c r="BS265">
        <v>-1.3480000000000001</v>
      </c>
      <c r="BT265">
        <v>2.1000000000000001E-2</v>
      </c>
      <c r="BU265">
        <v>400</v>
      </c>
      <c r="BV265">
        <v>19</v>
      </c>
      <c r="BW265">
        <v>0.05</v>
      </c>
      <c r="BX265">
        <v>0.02</v>
      </c>
      <c r="BY265">
        <v>15.3694266812539</v>
      </c>
      <c r="BZ265">
        <v>0.238934681955633</v>
      </c>
      <c r="CA265">
        <v>3.9156848135020302E-2</v>
      </c>
      <c r="CB265">
        <v>1</v>
      </c>
      <c r="CC265">
        <v>-25.617629268292699</v>
      </c>
      <c r="CD265">
        <v>-0.332343554006857</v>
      </c>
      <c r="CE265">
        <v>6.66470984269599E-2</v>
      </c>
      <c r="CF265">
        <v>1</v>
      </c>
      <c r="CG265">
        <v>4.5533070000000004E-3</v>
      </c>
      <c r="CH265">
        <v>-6.7501424320553904E-3</v>
      </c>
      <c r="CI265">
        <v>1.6617420946500999E-3</v>
      </c>
      <c r="CJ265">
        <v>1</v>
      </c>
      <c r="CK265">
        <v>3</v>
      </c>
      <c r="CL265">
        <v>3</v>
      </c>
      <c r="CM265" t="s">
        <v>237</v>
      </c>
      <c r="CN265">
        <v>1.8608100000000001</v>
      </c>
      <c r="CO265">
        <v>1.8577600000000001</v>
      </c>
      <c r="CP265">
        <v>1.8605100000000001</v>
      </c>
      <c r="CQ265">
        <v>1.8533299999999999</v>
      </c>
      <c r="CR265">
        <v>1.8518699999999999</v>
      </c>
      <c r="CS265">
        <v>1.8527199999999999</v>
      </c>
      <c r="CT265">
        <v>1.85639</v>
      </c>
      <c r="CU265">
        <v>1.8626799999999999</v>
      </c>
      <c r="CV265" t="s">
        <v>238</v>
      </c>
      <c r="CW265" t="s">
        <v>19</v>
      </c>
      <c r="CX265" t="s">
        <v>19</v>
      </c>
      <c r="CY265" t="s">
        <v>19</v>
      </c>
      <c r="CZ265" t="s">
        <v>239</v>
      </c>
      <c r="DA265" t="s">
        <v>240</v>
      </c>
      <c r="DB265" t="s">
        <v>241</v>
      </c>
      <c r="DC265" t="s">
        <v>241</v>
      </c>
      <c r="DD265" t="s">
        <v>241</v>
      </c>
      <c r="DE265" t="s">
        <v>241</v>
      </c>
      <c r="DF265">
        <v>0</v>
      </c>
      <c r="DG265">
        <v>100</v>
      </c>
      <c r="DH265">
        <v>100</v>
      </c>
      <c r="DI265">
        <v>-1.3480000000000001</v>
      </c>
      <c r="DJ265">
        <v>2.1000000000000001E-2</v>
      </c>
      <c r="DK265">
        <v>3</v>
      </c>
      <c r="DL265">
        <v>637.38199999999995</v>
      </c>
      <c r="DM265">
        <v>290.97800000000001</v>
      </c>
      <c r="DN265">
        <v>22.9985</v>
      </c>
      <c r="DO265">
        <v>23.700900000000001</v>
      </c>
      <c r="DP265">
        <v>30.000299999999999</v>
      </c>
      <c r="DQ265">
        <v>23.770600000000002</v>
      </c>
      <c r="DR265">
        <v>23.782900000000001</v>
      </c>
      <c r="DS265">
        <v>36.895099999999999</v>
      </c>
      <c r="DT265">
        <v>23.950900000000001</v>
      </c>
      <c r="DU265">
        <v>100</v>
      </c>
      <c r="DV265">
        <v>23</v>
      </c>
      <c r="DW265">
        <v>903.33</v>
      </c>
      <c r="DX265">
        <v>19</v>
      </c>
      <c r="DY265">
        <v>101.261</v>
      </c>
      <c r="DZ265">
        <v>105.23699999999999</v>
      </c>
    </row>
    <row r="266" spans="1:130" x14ac:dyDescent="0.25">
      <c r="A266">
        <v>267</v>
      </c>
      <c r="B266">
        <v>1560438624.5</v>
      </c>
      <c r="C266">
        <v>532</v>
      </c>
      <c r="D266" t="s">
        <v>742</v>
      </c>
      <c r="E266" t="s">
        <v>743</v>
      </c>
      <c r="G266">
        <v>1560438614.1612899</v>
      </c>
      <c r="H266">
        <f t="shared" si="116"/>
        <v>2.1429285154153867E-6</v>
      </c>
      <c r="I266">
        <f t="shared" si="117"/>
        <v>15.369225102004588</v>
      </c>
      <c r="J266">
        <f t="shared" si="118"/>
        <v>852.21029032258105</v>
      </c>
      <c r="K266">
        <f t="shared" si="119"/>
        <v>-116805.70109957813</v>
      </c>
      <c r="L266">
        <f t="shared" si="120"/>
        <v>-11631.293530735782</v>
      </c>
      <c r="M266">
        <f t="shared" si="121"/>
        <v>84.861508841979798</v>
      </c>
      <c r="N266">
        <f t="shared" si="122"/>
        <v>2.0731880674650397E-4</v>
      </c>
      <c r="O266">
        <f t="shared" si="123"/>
        <v>3</v>
      </c>
      <c r="P266">
        <f t="shared" si="124"/>
        <v>2.0731164347941215E-4</v>
      </c>
      <c r="Q266">
        <f t="shared" si="125"/>
        <v>1.2957042073037005E-4</v>
      </c>
      <c r="R266">
        <f t="shared" si="126"/>
        <v>215.02186819729999</v>
      </c>
      <c r="S266">
        <f t="shared" si="127"/>
        <v>24.211228467357756</v>
      </c>
      <c r="T266">
        <f t="shared" si="128"/>
        <v>23.476085483871</v>
      </c>
      <c r="U266">
        <f t="shared" si="129"/>
        <v>2.9020049000798482</v>
      </c>
      <c r="V266">
        <f t="shared" si="130"/>
        <v>67.423353676976319</v>
      </c>
      <c r="W266">
        <f t="shared" si="131"/>
        <v>1.8974963195684043</v>
      </c>
      <c r="X266">
        <f t="shared" si="132"/>
        <v>2.814301300791509</v>
      </c>
      <c r="Y266">
        <f t="shared" si="133"/>
        <v>1.004508580511444</v>
      </c>
      <c r="Z266">
        <f t="shared" si="134"/>
        <v>-9.450314752981856E-2</v>
      </c>
      <c r="AA266">
        <f t="shared" si="135"/>
        <v>-82.141279703231831</v>
      </c>
      <c r="AB266">
        <f t="shared" si="136"/>
        <v>-5.6885859265688339</v>
      </c>
      <c r="AC266">
        <f t="shared" si="137"/>
        <v>127.09749941996951</v>
      </c>
      <c r="AD266">
        <v>0</v>
      </c>
      <c r="AE266">
        <v>0</v>
      </c>
      <c r="AF266">
        <v>3</v>
      </c>
      <c r="AG266">
        <v>0</v>
      </c>
      <c r="AH266">
        <v>0</v>
      </c>
      <c r="AI266">
        <f t="shared" si="138"/>
        <v>1</v>
      </c>
      <c r="AJ266">
        <f t="shared" si="139"/>
        <v>0</v>
      </c>
      <c r="AK266">
        <f t="shared" si="140"/>
        <v>68016.925847038627</v>
      </c>
      <c r="AL266">
        <f t="shared" si="141"/>
        <v>1199.9996774193501</v>
      </c>
      <c r="AM266">
        <f t="shared" si="142"/>
        <v>963.35958193552267</v>
      </c>
      <c r="AN266">
        <f t="shared" si="143"/>
        <v>0.80279986741935472</v>
      </c>
      <c r="AO266">
        <f t="shared" si="144"/>
        <v>0.22320000987096772</v>
      </c>
      <c r="AP266">
        <v>10</v>
      </c>
      <c r="AQ266">
        <v>1</v>
      </c>
      <c r="AR266" t="s">
        <v>235</v>
      </c>
      <c r="AS266">
        <v>1560438614.1612899</v>
      </c>
      <c r="AT266">
        <v>852.21029032258105</v>
      </c>
      <c r="AU266">
        <v>877.826774193549</v>
      </c>
      <c r="AV266">
        <v>19.055351612903198</v>
      </c>
      <c r="AW266">
        <v>19.051848387096801</v>
      </c>
      <c r="AX266">
        <v>600.04532258064501</v>
      </c>
      <c r="AY266">
        <v>99.478158064516194</v>
      </c>
      <c r="AZ266">
        <v>9.9974006451612904E-2</v>
      </c>
      <c r="BA266">
        <v>22.968212903225801</v>
      </c>
      <c r="BB266">
        <v>23.516909677419399</v>
      </c>
      <c r="BC266">
        <v>23.4352612903226</v>
      </c>
      <c r="BD266">
        <v>0</v>
      </c>
      <c r="BE266">
        <v>0</v>
      </c>
      <c r="BF266">
        <v>13000.245161290301</v>
      </c>
      <c r="BG266">
        <v>1039.27322580645</v>
      </c>
      <c r="BH266">
        <v>20.444725806451601</v>
      </c>
      <c r="BI266">
        <v>1199.9996774193501</v>
      </c>
      <c r="BJ266">
        <v>0.32999832258064499</v>
      </c>
      <c r="BK266">
        <v>0.32999903225806398</v>
      </c>
      <c r="BL266">
        <v>0.32999922580645202</v>
      </c>
      <c r="BM266">
        <v>1.0003503225806501E-2</v>
      </c>
      <c r="BN266">
        <v>23.658596774193601</v>
      </c>
      <c r="BO266">
        <v>17743.122580645198</v>
      </c>
      <c r="BP266">
        <v>1560432001.5</v>
      </c>
      <c r="BQ266" t="s">
        <v>236</v>
      </c>
      <c r="BR266">
        <v>1</v>
      </c>
      <c r="BS266">
        <v>-1.3480000000000001</v>
      </c>
      <c r="BT266">
        <v>2.1000000000000001E-2</v>
      </c>
      <c r="BU266">
        <v>400</v>
      </c>
      <c r="BV266">
        <v>19</v>
      </c>
      <c r="BW266">
        <v>0.05</v>
      </c>
      <c r="BX266">
        <v>0.02</v>
      </c>
      <c r="BY266">
        <v>15.369090941084901</v>
      </c>
      <c r="BZ266">
        <v>0.18908572145427699</v>
      </c>
      <c r="CA266">
        <v>3.9022839908444497E-2</v>
      </c>
      <c r="CB266">
        <v>1</v>
      </c>
      <c r="CC266">
        <v>-25.616446341463401</v>
      </c>
      <c r="CD266">
        <v>-0.26295052264812002</v>
      </c>
      <c r="CE266">
        <v>6.6660509015644701E-2</v>
      </c>
      <c r="CF266">
        <v>1</v>
      </c>
      <c r="CG266">
        <v>3.7963221219512199E-3</v>
      </c>
      <c r="CH266">
        <v>-1.6039114306619098E-2</v>
      </c>
      <c r="CI266">
        <v>2.6221888744588201E-3</v>
      </c>
      <c r="CJ266">
        <v>1</v>
      </c>
      <c r="CK266">
        <v>3</v>
      </c>
      <c r="CL266">
        <v>3</v>
      </c>
      <c r="CM266" t="s">
        <v>237</v>
      </c>
      <c r="CN266">
        <v>1.8608100000000001</v>
      </c>
      <c r="CO266">
        <v>1.8577600000000001</v>
      </c>
      <c r="CP266">
        <v>1.8605</v>
      </c>
      <c r="CQ266">
        <v>1.8533299999999999</v>
      </c>
      <c r="CR266">
        <v>1.85189</v>
      </c>
      <c r="CS266">
        <v>1.8527199999999999</v>
      </c>
      <c r="CT266">
        <v>1.8563799999999999</v>
      </c>
      <c r="CU266">
        <v>1.8627</v>
      </c>
      <c r="CV266" t="s">
        <v>238</v>
      </c>
      <c r="CW266" t="s">
        <v>19</v>
      </c>
      <c r="CX266" t="s">
        <v>19</v>
      </c>
      <c r="CY266" t="s">
        <v>19</v>
      </c>
      <c r="CZ266" t="s">
        <v>239</v>
      </c>
      <c r="DA266" t="s">
        <v>240</v>
      </c>
      <c r="DB266" t="s">
        <v>241</v>
      </c>
      <c r="DC266" t="s">
        <v>241</v>
      </c>
      <c r="DD266" t="s">
        <v>241</v>
      </c>
      <c r="DE266" t="s">
        <v>241</v>
      </c>
      <c r="DF266">
        <v>0</v>
      </c>
      <c r="DG266">
        <v>100</v>
      </c>
      <c r="DH266">
        <v>100</v>
      </c>
      <c r="DI266">
        <v>-1.3480000000000001</v>
      </c>
      <c r="DJ266">
        <v>2.1000000000000001E-2</v>
      </c>
      <c r="DK266">
        <v>3</v>
      </c>
      <c r="DL266">
        <v>637.11400000000003</v>
      </c>
      <c r="DM266">
        <v>290.916</v>
      </c>
      <c r="DN266">
        <v>22.9986</v>
      </c>
      <c r="DO266">
        <v>23.701899999999998</v>
      </c>
      <c r="DP266">
        <v>30.000299999999999</v>
      </c>
      <c r="DQ266">
        <v>23.771599999999999</v>
      </c>
      <c r="DR266">
        <v>23.783899999999999</v>
      </c>
      <c r="DS266">
        <v>36.982799999999997</v>
      </c>
      <c r="DT266">
        <v>23.950900000000001</v>
      </c>
      <c r="DU266">
        <v>100</v>
      </c>
      <c r="DV266">
        <v>23</v>
      </c>
      <c r="DW266">
        <v>903.33</v>
      </c>
      <c r="DX266">
        <v>19</v>
      </c>
      <c r="DY266">
        <v>101.261</v>
      </c>
      <c r="DZ266">
        <v>105.238</v>
      </c>
    </row>
    <row r="267" spans="1:130" x14ac:dyDescent="0.25">
      <c r="A267">
        <v>268</v>
      </c>
      <c r="B267">
        <v>1560438626.5</v>
      </c>
      <c r="C267">
        <v>534</v>
      </c>
      <c r="D267" t="s">
        <v>744</v>
      </c>
      <c r="E267" t="s">
        <v>745</v>
      </c>
      <c r="G267">
        <v>1560438616.1612899</v>
      </c>
      <c r="H267">
        <f t="shared" si="116"/>
        <v>1.5469963211392652E-6</v>
      </c>
      <c r="I267">
        <f t="shared" si="117"/>
        <v>15.364704611143909</v>
      </c>
      <c r="J267">
        <f t="shared" si="118"/>
        <v>855.55435483870997</v>
      </c>
      <c r="K267">
        <f t="shared" si="119"/>
        <v>-161868.03066014859</v>
      </c>
      <c r="L267">
        <f t="shared" si="120"/>
        <v>-16118.42451313898</v>
      </c>
      <c r="M267">
        <f t="shared" si="121"/>
        <v>85.194020271417116</v>
      </c>
      <c r="N267">
        <f t="shared" si="122"/>
        <v>1.4985400104275287E-4</v>
      </c>
      <c r="O267">
        <f t="shared" si="123"/>
        <v>3</v>
      </c>
      <c r="P267">
        <f t="shared" si="124"/>
        <v>1.4985025843262232E-4</v>
      </c>
      <c r="Q267">
        <f t="shared" si="125"/>
        <v>9.3656747763327169E-5</v>
      </c>
      <c r="R267">
        <f t="shared" si="126"/>
        <v>215.0220884120902</v>
      </c>
      <c r="S267">
        <f t="shared" si="127"/>
        <v>24.203594529665889</v>
      </c>
      <c r="T267">
        <f t="shared" si="128"/>
        <v>23.46805806451615</v>
      </c>
      <c r="U267">
        <f t="shared" si="129"/>
        <v>2.9006002811279994</v>
      </c>
      <c r="V267">
        <f t="shared" si="130"/>
        <v>67.450542815285502</v>
      </c>
      <c r="W267">
        <f t="shared" si="131"/>
        <v>1.8973660406069195</v>
      </c>
      <c r="X267">
        <f t="shared" si="132"/>
        <v>2.8129737158719239</v>
      </c>
      <c r="Y267">
        <f t="shared" si="133"/>
        <v>1.0032342405210799</v>
      </c>
      <c r="Z267">
        <f t="shared" si="134"/>
        <v>-6.8222537762241589E-2</v>
      </c>
      <c r="AA267">
        <f t="shared" si="135"/>
        <v>-82.103454348392233</v>
      </c>
      <c r="AB267">
        <f t="shared" si="136"/>
        <v>-5.6855108662867693</v>
      </c>
      <c r="AC267">
        <f t="shared" si="137"/>
        <v>127.16490065964896</v>
      </c>
      <c r="AD267">
        <v>0</v>
      </c>
      <c r="AE267">
        <v>0</v>
      </c>
      <c r="AF267">
        <v>3</v>
      </c>
      <c r="AG267">
        <v>0</v>
      </c>
      <c r="AH267">
        <v>0</v>
      </c>
      <c r="AI267">
        <f t="shared" si="138"/>
        <v>1</v>
      </c>
      <c r="AJ267">
        <f t="shared" si="139"/>
        <v>0</v>
      </c>
      <c r="AK267">
        <f t="shared" si="140"/>
        <v>68016.984961880342</v>
      </c>
      <c r="AL267">
        <f t="shared" si="141"/>
        <v>1200.0006451612901</v>
      </c>
      <c r="AM267">
        <f t="shared" si="142"/>
        <v>963.36043141930838</v>
      </c>
      <c r="AN267">
        <f t="shared" si="143"/>
        <v>0.80279992790322596</v>
      </c>
      <c r="AO267">
        <f t="shared" si="144"/>
        <v>0.2232000416451613</v>
      </c>
      <c r="AP267">
        <v>10</v>
      </c>
      <c r="AQ267">
        <v>1</v>
      </c>
      <c r="AR267" t="s">
        <v>235</v>
      </c>
      <c r="AS267">
        <v>1560438616.1612899</v>
      </c>
      <c r="AT267">
        <v>855.55435483870997</v>
      </c>
      <c r="AU267">
        <v>881.162709677419</v>
      </c>
      <c r="AV267">
        <v>19.054151612903201</v>
      </c>
      <c r="AW267">
        <v>19.051622580645201</v>
      </c>
      <c r="AX267">
        <v>600.03964516128997</v>
      </c>
      <c r="AY267">
        <v>99.477551612903198</v>
      </c>
      <c r="AZ267">
        <v>0.100014429032258</v>
      </c>
      <c r="BA267">
        <v>22.960419354838699</v>
      </c>
      <c r="BB267">
        <v>23.510396774193602</v>
      </c>
      <c r="BC267">
        <v>23.425719354838701</v>
      </c>
      <c r="BD267">
        <v>0</v>
      </c>
      <c r="BE267">
        <v>0</v>
      </c>
      <c r="BF267">
        <v>12999.964516128999</v>
      </c>
      <c r="BG267">
        <v>1039.28096774194</v>
      </c>
      <c r="BH267">
        <v>20.4460709677419</v>
      </c>
      <c r="BI267">
        <v>1200.0006451612901</v>
      </c>
      <c r="BJ267">
        <v>0.329998161290323</v>
      </c>
      <c r="BK267">
        <v>0.32999912903225798</v>
      </c>
      <c r="BL267">
        <v>0.32999938709677401</v>
      </c>
      <c r="BM267">
        <v>1.00034870967742E-2</v>
      </c>
      <c r="BN267">
        <v>23.6061774193548</v>
      </c>
      <c r="BO267">
        <v>17743.129032258101</v>
      </c>
      <c r="BP267">
        <v>1560432001.5</v>
      </c>
      <c r="BQ267" t="s">
        <v>236</v>
      </c>
      <c r="BR267">
        <v>1</v>
      </c>
      <c r="BS267">
        <v>-1.3480000000000001</v>
      </c>
      <c r="BT267">
        <v>2.1000000000000001E-2</v>
      </c>
      <c r="BU267">
        <v>400</v>
      </c>
      <c r="BV267">
        <v>19</v>
      </c>
      <c r="BW267">
        <v>0.05</v>
      </c>
      <c r="BX267">
        <v>0.02</v>
      </c>
      <c r="BY267">
        <v>15.368814250509599</v>
      </c>
      <c r="BZ267">
        <v>2.99027446704506E-2</v>
      </c>
      <c r="CA267">
        <v>3.9549578755363399E-2</v>
      </c>
      <c r="CB267">
        <v>1</v>
      </c>
      <c r="CC267">
        <v>-25.6129268292683</v>
      </c>
      <c r="CD267">
        <v>4.4354006968612802E-2</v>
      </c>
      <c r="CE267">
        <v>7.0415533293235993E-2</v>
      </c>
      <c r="CF267">
        <v>1</v>
      </c>
      <c r="CG267">
        <v>2.9140106585365802E-3</v>
      </c>
      <c r="CH267">
        <v>-3.0946423045296101E-2</v>
      </c>
      <c r="CI267">
        <v>3.81978481419986E-3</v>
      </c>
      <c r="CJ267">
        <v>1</v>
      </c>
      <c r="CK267">
        <v>3</v>
      </c>
      <c r="CL267">
        <v>3</v>
      </c>
      <c r="CM267" t="s">
        <v>237</v>
      </c>
      <c r="CN267">
        <v>1.8608100000000001</v>
      </c>
      <c r="CO267">
        <v>1.8577600000000001</v>
      </c>
      <c r="CP267">
        <v>1.8605</v>
      </c>
      <c r="CQ267">
        <v>1.8533299999999999</v>
      </c>
      <c r="CR267">
        <v>1.85189</v>
      </c>
      <c r="CS267">
        <v>1.8527199999999999</v>
      </c>
      <c r="CT267">
        <v>1.8563799999999999</v>
      </c>
      <c r="CU267">
        <v>1.8627199999999999</v>
      </c>
      <c r="CV267" t="s">
        <v>238</v>
      </c>
      <c r="CW267" t="s">
        <v>19</v>
      </c>
      <c r="CX267" t="s">
        <v>19</v>
      </c>
      <c r="CY267" t="s">
        <v>19</v>
      </c>
      <c r="CZ267" t="s">
        <v>239</v>
      </c>
      <c r="DA267" t="s">
        <v>240</v>
      </c>
      <c r="DB267" t="s">
        <v>241</v>
      </c>
      <c r="DC267" t="s">
        <v>241</v>
      </c>
      <c r="DD267" t="s">
        <v>241</v>
      </c>
      <c r="DE267" t="s">
        <v>241</v>
      </c>
      <c r="DF267">
        <v>0</v>
      </c>
      <c r="DG267">
        <v>100</v>
      </c>
      <c r="DH267">
        <v>100</v>
      </c>
      <c r="DI267">
        <v>-1.3480000000000001</v>
      </c>
      <c r="DJ267">
        <v>2.1000000000000001E-2</v>
      </c>
      <c r="DK267">
        <v>3</v>
      </c>
      <c r="DL267">
        <v>636.64200000000005</v>
      </c>
      <c r="DM267">
        <v>290.80799999999999</v>
      </c>
      <c r="DN267">
        <v>22.998799999999999</v>
      </c>
      <c r="DO267">
        <v>23.7029</v>
      </c>
      <c r="DP267">
        <v>30.000299999999999</v>
      </c>
      <c r="DQ267">
        <v>23.772099999999998</v>
      </c>
      <c r="DR267">
        <v>23.784400000000002</v>
      </c>
      <c r="DS267">
        <v>37.1111</v>
      </c>
      <c r="DT267">
        <v>23.950900000000001</v>
      </c>
      <c r="DU267">
        <v>100</v>
      </c>
      <c r="DV267">
        <v>23</v>
      </c>
      <c r="DW267">
        <v>908.33</v>
      </c>
      <c r="DX267">
        <v>19</v>
      </c>
      <c r="DY267">
        <v>101.261</v>
      </c>
      <c r="DZ267">
        <v>105.23699999999999</v>
      </c>
    </row>
    <row r="268" spans="1:130" x14ac:dyDescent="0.25">
      <c r="A268">
        <v>269</v>
      </c>
      <c r="B268">
        <v>1560438628.5</v>
      </c>
      <c r="C268">
        <v>536</v>
      </c>
      <c r="D268" t="s">
        <v>746</v>
      </c>
      <c r="E268" t="s">
        <v>747</v>
      </c>
      <c r="G268">
        <v>1560438618.1612899</v>
      </c>
      <c r="H268">
        <f t="shared" si="116"/>
        <v>8.228363709754678E-7</v>
      </c>
      <c r="I268">
        <f t="shared" si="117"/>
        <v>15.363652740997644</v>
      </c>
      <c r="J268">
        <f t="shared" si="118"/>
        <v>858.894580645161</v>
      </c>
      <c r="K268">
        <f t="shared" si="119"/>
        <v>-304681.3721007852</v>
      </c>
      <c r="L268">
        <f t="shared" si="120"/>
        <v>-30339.363568206689</v>
      </c>
      <c r="M268">
        <f t="shared" si="121"/>
        <v>85.526446100998129</v>
      </c>
      <c r="N268">
        <f t="shared" si="122"/>
        <v>7.9800038686293022E-5</v>
      </c>
      <c r="O268">
        <f t="shared" si="123"/>
        <v>3</v>
      </c>
      <c r="P268">
        <f t="shared" si="124"/>
        <v>7.9798977359379623E-5</v>
      </c>
      <c r="Q268">
        <f t="shared" si="125"/>
        <v>4.9874456202116255E-5</v>
      </c>
      <c r="R268">
        <f t="shared" si="126"/>
        <v>215.02211327718675</v>
      </c>
      <c r="S268">
        <f t="shared" si="127"/>
        <v>24.196511100109234</v>
      </c>
      <c r="T268">
        <f t="shared" si="128"/>
        <v>23.460483870967749</v>
      </c>
      <c r="U268">
        <f t="shared" si="129"/>
        <v>2.8992755117927955</v>
      </c>
      <c r="V268">
        <f t="shared" si="130"/>
        <v>67.475288497040125</v>
      </c>
      <c r="W268">
        <f t="shared" si="131"/>
        <v>1.8972263666791236</v>
      </c>
      <c r="X268">
        <f t="shared" si="132"/>
        <v>2.811735094341016</v>
      </c>
      <c r="Y268">
        <f t="shared" si="133"/>
        <v>1.0020491451136719</v>
      </c>
      <c r="Z268">
        <f t="shared" si="134"/>
        <v>-3.6287083960018132E-2</v>
      </c>
      <c r="AA268">
        <f t="shared" si="135"/>
        <v>-82.054933548391773</v>
      </c>
      <c r="AB268">
        <f t="shared" si="136"/>
        <v>-5.681723652122221</v>
      </c>
      <c r="AC268">
        <f t="shared" si="137"/>
        <v>127.24916899271273</v>
      </c>
      <c r="AD268">
        <v>0</v>
      </c>
      <c r="AE268">
        <v>0</v>
      </c>
      <c r="AF268">
        <v>3</v>
      </c>
      <c r="AG268">
        <v>0</v>
      </c>
      <c r="AH268">
        <v>0</v>
      </c>
      <c r="AI268">
        <f t="shared" si="138"/>
        <v>1</v>
      </c>
      <c r="AJ268">
        <f t="shared" si="139"/>
        <v>0</v>
      </c>
      <c r="AK268">
        <f t="shared" si="140"/>
        <v>68010.993677329781</v>
      </c>
      <c r="AL268">
        <f t="shared" si="141"/>
        <v>1200.0006451612901</v>
      </c>
      <c r="AM268">
        <f t="shared" si="142"/>
        <v>963.3604523225448</v>
      </c>
      <c r="AN268">
        <f t="shared" si="143"/>
        <v>0.80279994532258037</v>
      </c>
      <c r="AO268">
        <f t="shared" si="144"/>
        <v>0.22320006261290321</v>
      </c>
      <c r="AP268">
        <v>10</v>
      </c>
      <c r="AQ268">
        <v>1</v>
      </c>
      <c r="AR268" t="s">
        <v>235</v>
      </c>
      <c r="AS268">
        <v>1560438618.1612899</v>
      </c>
      <c r="AT268">
        <v>858.894580645161</v>
      </c>
      <c r="AU268">
        <v>884.49987096774203</v>
      </c>
      <c r="AV268">
        <v>19.052790322580599</v>
      </c>
      <c r="AW268">
        <v>19.0514451612903</v>
      </c>
      <c r="AX268">
        <v>600.04629032258094</v>
      </c>
      <c r="AY268">
        <v>99.477306451612904</v>
      </c>
      <c r="AZ268">
        <v>0.10004335161290299</v>
      </c>
      <c r="BA268">
        <v>22.953145161290301</v>
      </c>
      <c r="BB268">
        <v>23.504048387096802</v>
      </c>
      <c r="BC268">
        <v>23.416919354838701</v>
      </c>
      <c r="BD268">
        <v>0</v>
      </c>
      <c r="BE268">
        <v>0</v>
      </c>
      <c r="BF268">
        <v>12998.367741935501</v>
      </c>
      <c r="BG268">
        <v>1039.28419354839</v>
      </c>
      <c r="BH268">
        <v>20.446387096774199</v>
      </c>
      <c r="BI268">
        <v>1200.0006451612901</v>
      </c>
      <c r="BJ268">
        <v>0.32999796774193502</v>
      </c>
      <c r="BK268">
        <v>0.32999922580645202</v>
      </c>
      <c r="BL268">
        <v>0.329999516129032</v>
      </c>
      <c r="BM268">
        <v>1.00034870967742E-2</v>
      </c>
      <c r="BN268">
        <v>23.541661290322601</v>
      </c>
      <c r="BO268">
        <v>17743.129032258101</v>
      </c>
      <c r="BP268">
        <v>1560432001.5</v>
      </c>
      <c r="BQ268" t="s">
        <v>236</v>
      </c>
      <c r="BR268">
        <v>1</v>
      </c>
      <c r="BS268">
        <v>-1.3480000000000001</v>
      </c>
      <c r="BT268">
        <v>2.1000000000000001E-2</v>
      </c>
      <c r="BU268">
        <v>400</v>
      </c>
      <c r="BV268">
        <v>19</v>
      </c>
      <c r="BW268">
        <v>0.05</v>
      </c>
      <c r="BX268">
        <v>0.02</v>
      </c>
      <c r="BY268">
        <v>15.3651367786454</v>
      </c>
      <c r="BZ268">
        <v>-0.10842853418888899</v>
      </c>
      <c r="CA268">
        <v>4.28650361840738E-2</v>
      </c>
      <c r="CB268">
        <v>1</v>
      </c>
      <c r="CC268">
        <v>-25.6083146341463</v>
      </c>
      <c r="CD268">
        <v>0.31535540069690299</v>
      </c>
      <c r="CE268">
        <v>7.4464277115470406E-2</v>
      </c>
      <c r="CF268">
        <v>1</v>
      </c>
      <c r="CG268">
        <v>1.7767655365853699E-3</v>
      </c>
      <c r="CH268">
        <v>-4.4893656940763201E-2</v>
      </c>
      <c r="CI268">
        <v>4.8775759570871199E-3</v>
      </c>
      <c r="CJ268">
        <v>1</v>
      </c>
      <c r="CK268">
        <v>3</v>
      </c>
      <c r="CL268">
        <v>3</v>
      </c>
      <c r="CM268" t="s">
        <v>237</v>
      </c>
      <c r="CN268">
        <v>1.8608100000000001</v>
      </c>
      <c r="CO268">
        <v>1.8577600000000001</v>
      </c>
      <c r="CP268">
        <v>1.8605100000000001</v>
      </c>
      <c r="CQ268">
        <v>1.8533299999999999</v>
      </c>
      <c r="CR268">
        <v>1.85188</v>
      </c>
      <c r="CS268">
        <v>1.8527199999999999</v>
      </c>
      <c r="CT268">
        <v>1.8564000000000001</v>
      </c>
      <c r="CU268">
        <v>1.8627</v>
      </c>
      <c r="CV268" t="s">
        <v>238</v>
      </c>
      <c r="CW268" t="s">
        <v>19</v>
      </c>
      <c r="CX268" t="s">
        <v>19</v>
      </c>
      <c r="CY268" t="s">
        <v>19</v>
      </c>
      <c r="CZ268" t="s">
        <v>239</v>
      </c>
      <c r="DA268" t="s">
        <v>240</v>
      </c>
      <c r="DB268" t="s">
        <v>241</v>
      </c>
      <c r="DC268" t="s">
        <v>241</v>
      </c>
      <c r="DD268" t="s">
        <v>241</v>
      </c>
      <c r="DE268" t="s">
        <v>241</v>
      </c>
      <c r="DF268">
        <v>0</v>
      </c>
      <c r="DG268">
        <v>100</v>
      </c>
      <c r="DH268">
        <v>100</v>
      </c>
      <c r="DI268">
        <v>-1.3480000000000001</v>
      </c>
      <c r="DJ268">
        <v>2.1000000000000001E-2</v>
      </c>
      <c r="DK268">
        <v>3</v>
      </c>
      <c r="DL268">
        <v>637.03499999999997</v>
      </c>
      <c r="DM268">
        <v>290.67899999999997</v>
      </c>
      <c r="DN268">
        <v>22.998999999999999</v>
      </c>
      <c r="DO268">
        <v>23.703399999999998</v>
      </c>
      <c r="DP268">
        <v>30.000299999999999</v>
      </c>
      <c r="DQ268">
        <v>23.773099999999999</v>
      </c>
      <c r="DR268">
        <v>23.785399999999999</v>
      </c>
      <c r="DS268">
        <v>37.2286</v>
      </c>
      <c r="DT268">
        <v>23.950900000000001</v>
      </c>
      <c r="DU268">
        <v>100</v>
      </c>
      <c r="DV268">
        <v>23</v>
      </c>
      <c r="DW268">
        <v>913.33</v>
      </c>
      <c r="DX268">
        <v>19</v>
      </c>
      <c r="DY268">
        <v>101.261</v>
      </c>
      <c r="DZ268">
        <v>105.236</v>
      </c>
    </row>
    <row r="269" spans="1:130" x14ac:dyDescent="0.25">
      <c r="A269">
        <v>270</v>
      </c>
      <c r="B269">
        <v>1560438630.5</v>
      </c>
      <c r="C269">
        <v>538</v>
      </c>
      <c r="D269" t="s">
        <v>748</v>
      </c>
      <c r="E269" t="s">
        <v>749</v>
      </c>
      <c r="G269">
        <v>1560438620.1612899</v>
      </c>
      <c r="H269">
        <f t="shared" si="116"/>
        <v>1.8745625500597614E-7</v>
      </c>
      <c r="I269">
        <f t="shared" si="117"/>
        <v>15.369637320854618</v>
      </c>
      <c r="J269">
        <f t="shared" si="118"/>
        <v>862.23438709677396</v>
      </c>
      <c r="K269">
        <f t="shared" si="119"/>
        <v>-1339552.4913936693</v>
      </c>
      <c r="L269">
        <f t="shared" si="120"/>
        <v>-133388.60335041789</v>
      </c>
      <c r="M269">
        <f t="shared" si="121"/>
        <v>85.858703854063705</v>
      </c>
      <c r="N269">
        <f t="shared" si="122"/>
        <v>1.8196402868188577E-5</v>
      </c>
      <c r="O269">
        <f t="shared" si="123"/>
        <v>3</v>
      </c>
      <c r="P269">
        <f t="shared" si="124"/>
        <v>1.8196347683509712E-5</v>
      </c>
      <c r="Q269">
        <f t="shared" si="125"/>
        <v>1.1372722260179188E-5</v>
      </c>
      <c r="R269">
        <f t="shared" si="126"/>
        <v>215.02204736358865</v>
      </c>
      <c r="S269">
        <f t="shared" si="127"/>
        <v>24.189942774528816</v>
      </c>
      <c r="T269">
        <f t="shared" si="128"/>
        <v>23.454459677419351</v>
      </c>
      <c r="U269">
        <f t="shared" si="129"/>
        <v>2.8982222240851852</v>
      </c>
      <c r="V269">
        <f t="shared" si="130"/>
        <v>67.498110340131518</v>
      </c>
      <c r="W269">
        <f t="shared" si="131"/>
        <v>1.897094213116453</v>
      </c>
      <c r="X269">
        <f t="shared" si="132"/>
        <v>2.810588627676768</v>
      </c>
      <c r="Y269">
        <f t="shared" si="133"/>
        <v>1.0011280109687322</v>
      </c>
      <c r="Z269">
        <f t="shared" si="134"/>
        <v>-8.2668208457635471E-3</v>
      </c>
      <c r="AA269">
        <f t="shared" si="135"/>
        <v>-82.16997479999209</v>
      </c>
      <c r="AB269">
        <f t="shared" si="136"/>
        <v>-5.6893218232939295</v>
      </c>
      <c r="AC269">
        <f t="shared" si="137"/>
        <v>127.15448391945687</v>
      </c>
      <c r="AD269">
        <v>0</v>
      </c>
      <c r="AE269">
        <v>0</v>
      </c>
      <c r="AF269">
        <v>3</v>
      </c>
      <c r="AG269">
        <v>0</v>
      </c>
      <c r="AH269">
        <v>0</v>
      </c>
      <c r="AI269">
        <f t="shared" si="138"/>
        <v>1</v>
      </c>
      <c r="AJ269">
        <f t="shared" si="139"/>
        <v>0</v>
      </c>
      <c r="AK269">
        <f t="shared" si="140"/>
        <v>68010.899765044029</v>
      </c>
      <c r="AL269">
        <f t="shared" si="141"/>
        <v>1200.0003225806399</v>
      </c>
      <c r="AM269">
        <f t="shared" si="142"/>
        <v>963.3602136774025</v>
      </c>
      <c r="AN269">
        <f t="shared" si="143"/>
        <v>0.80279996225806416</v>
      </c>
      <c r="AO269">
        <f t="shared" si="144"/>
        <v>0.22320004948387087</v>
      </c>
      <c r="AP269">
        <v>10</v>
      </c>
      <c r="AQ269">
        <v>1</v>
      </c>
      <c r="AR269" t="s">
        <v>235</v>
      </c>
      <c r="AS269">
        <v>1560438620.1612899</v>
      </c>
      <c r="AT269">
        <v>862.23438709677396</v>
      </c>
      <c r="AU269">
        <v>887.84877419354905</v>
      </c>
      <c r="AV269">
        <v>19.051532258064501</v>
      </c>
      <c r="AW269">
        <v>19.051225806451601</v>
      </c>
      <c r="AX269">
        <v>600.04554838709703</v>
      </c>
      <c r="AY269">
        <v>99.476987096774195</v>
      </c>
      <c r="AZ269">
        <v>0.100001641935484</v>
      </c>
      <c r="BA269">
        <v>22.9464096774194</v>
      </c>
      <c r="BB269">
        <v>23.498819354838702</v>
      </c>
      <c r="BC269">
        <v>23.4101</v>
      </c>
      <c r="BD269">
        <v>0</v>
      </c>
      <c r="BE269">
        <v>0</v>
      </c>
      <c r="BF269">
        <v>12998.064516128999</v>
      </c>
      <c r="BG269">
        <v>1039.2780645161299</v>
      </c>
      <c r="BH269">
        <v>20.445309677419299</v>
      </c>
      <c r="BI269">
        <v>1200.0003225806399</v>
      </c>
      <c r="BJ269">
        <v>0.329998193548387</v>
      </c>
      <c r="BK269">
        <v>0.32999912903225798</v>
      </c>
      <c r="BL269">
        <v>0.32999938709677401</v>
      </c>
      <c r="BM269">
        <v>1.00034967741935E-2</v>
      </c>
      <c r="BN269">
        <v>23.463703225806501</v>
      </c>
      <c r="BO269">
        <v>17743.132258064499</v>
      </c>
      <c r="BP269">
        <v>1560432001.5</v>
      </c>
      <c r="BQ269" t="s">
        <v>236</v>
      </c>
      <c r="BR269">
        <v>1</v>
      </c>
      <c r="BS269">
        <v>-1.3480000000000001</v>
      </c>
      <c r="BT269">
        <v>2.1000000000000001E-2</v>
      </c>
      <c r="BU269">
        <v>400</v>
      </c>
      <c r="BV269">
        <v>19</v>
      </c>
      <c r="BW269">
        <v>0.05</v>
      </c>
      <c r="BX269">
        <v>0.02</v>
      </c>
      <c r="BY269">
        <v>15.3646673658466</v>
      </c>
      <c r="BZ269">
        <v>-0.22693022985831501</v>
      </c>
      <c r="CA269">
        <v>4.3514636361050497E-2</v>
      </c>
      <c r="CB269">
        <v>1</v>
      </c>
      <c r="CC269">
        <v>-25.6089365853659</v>
      </c>
      <c r="CD269">
        <v>0.43740418118464802</v>
      </c>
      <c r="CE269">
        <v>7.5677098885048005E-2</v>
      </c>
      <c r="CF269">
        <v>1</v>
      </c>
      <c r="CG269">
        <v>6.2858797560975596E-4</v>
      </c>
      <c r="CH269">
        <v>-5.0497993484320103E-2</v>
      </c>
      <c r="CI269">
        <v>5.2622629703409796E-3</v>
      </c>
      <c r="CJ269">
        <v>1</v>
      </c>
      <c r="CK269">
        <v>3</v>
      </c>
      <c r="CL269">
        <v>3</v>
      </c>
      <c r="CM269" t="s">
        <v>237</v>
      </c>
      <c r="CN269">
        <v>1.8608100000000001</v>
      </c>
      <c r="CO269">
        <v>1.85775</v>
      </c>
      <c r="CP269">
        <v>1.86052</v>
      </c>
      <c r="CQ269">
        <v>1.8533299999999999</v>
      </c>
      <c r="CR269">
        <v>1.85188</v>
      </c>
      <c r="CS269">
        <v>1.8527199999999999</v>
      </c>
      <c r="CT269">
        <v>1.8564000000000001</v>
      </c>
      <c r="CU269">
        <v>1.8627100000000001</v>
      </c>
      <c r="CV269" t="s">
        <v>238</v>
      </c>
      <c r="CW269" t="s">
        <v>19</v>
      </c>
      <c r="CX269" t="s">
        <v>19</v>
      </c>
      <c r="CY269" t="s">
        <v>19</v>
      </c>
      <c r="CZ269" t="s">
        <v>239</v>
      </c>
      <c r="DA269" t="s">
        <v>240</v>
      </c>
      <c r="DB269" t="s">
        <v>241</v>
      </c>
      <c r="DC269" t="s">
        <v>241</v>
      </c>
      <c r="DD269" t="s">
        <v>241</v>
      </c>
      <c r="DE269" t="s">
        <v>241</v>
      </c>
      <c r="DF269">
        <v>0</v>
      </c>
      <c r="DG269">
        <v>100</v>
      </c>
      <c r="DH269">
        <v>100</v>
      </c>
      <c r="DI269">
        <v>-1.3480000000000001</v>
      </c>
      <c r="DJ269">
        <v>2.1000000000000001E-2</v>
      </c>
      <c r="DK269">
        <v>3</v>
      </c>
      <c r="DL269">
        <v>637.18700000000001</v>
      </c>
      <c r="DM269">
        <v>290.88299999999998</v>
      </c>
      <c r="DN269">
        <v>22.998999999999999</v>
      </c>
      <c r="DO269">
        <v>23.7044</v>
      </c>
      <c r="DP269">
        <v>30.000299999999999</v>
      </c>
      <c r="DQ269">
        <v>23.774000000000001</v>
      </c>
      <c r="DR269">
        <v>23.786000000000001</v>
      </c>
      <c r="DS269">
        <v>37.311999999999998</v>
      </c>
      <c r="DT269">
        <v>23.950900000000001</v>
      </c>
      <c r="DU269">
        <v>100</v>
      </c>
      <c r="DV269">
        <v>23</v>
      </c>
      <c r="DW269">
        <v>913.33</v>
      </c>
      <c r="DX269">
        <v>19</v>
      </c>
      <c r="DY269">
        <v>101.26</v>
      </c>
      <c r="DZ269">
        <v>105.236</v>
      </c>
    </row>
    <row r="270" spans="1:130" x14ac:dyDescent="0.25">
      <c r="A270">
        <v>271</v>
      </c>
      <c r="B270">
        <v>1560438632.5</v>
      </c>
      <c r="C270">
        <v>540</v>
      </c>
      <c r="D270" t="s">
        <v>750</v>
      </c>
      <c r="E270" t="s">
        <v>751</v>
      </c>
      <c r="G270">
        <v>1560438622.1612899</v>
      </c>
      <c r="H270">
        <f t="shared" si="116"/>
        <v>-2.0718784794472818E-7</v>
      </c>
      <c r="I270">
        <f t="shared" si="117"/>
        <v>15.369059807840141</v>
      </c>
      <c r="J270">
        <f t="shared" si="118"/>
        <v>865.57922580645197</v>
      </c>
      <c r="K270">
        <f t="shared" si="119"/>
        <v>1212395.643185213</v>
      </c>
      <c r="L270">
        <f t="shared" si="120"/>
        <v>120725.77706451426</v>
      </c>
      <c r="M270">
        <f t="shared" si="121"/>
        <v>86.191108681195473</v>
      </c>
      <c r="N270">
        <f t="shared" si="122"/>
        <v>-2.0131012812096755E-5</v>
      </c>
      <c r="O270">
        <f t="shared" si="123"/>
        <v>3</v>
      </c>
      <c r="P270">
        <f t="shared" si="124"/>
        <v>-2.0131080355269518E-5</v>
      </c>
      <c r="Q270">
        <f t="shared" si="125"/>
        <v>-1.2581919153694083E-5</v>
      </c>
      <c r="R270">
        <f t="shared" si="126"/>
        <v>215.02197201705906</v>
      </c>
      <c r="S270">
        <f t="shared" si="127"/>
        <v>24.183435475838017</v>
      </c>
      <c r="T270">
        <f t="shared" si="128"/>
        <v>23.448133870967752</v>
      </c>
      <c r="U270">
        <f t="shared" si="129"/>
        <v>2.8971165617287959</v>
      </c>
      <c r="V270">
        <f t="shared" si="130"/>
        <v>67.520164383893857</v>
      </c>
      <c r="W270">
        <f t="shared" si="131"/>
        <v>1.8969543219950791</v>
      </c>
      <c r="X270">
        <f t="shared" si="132"/>
        <v>2.8094634237110587</v>
      </c>
      <c r="Y270">
        <f t="shared" si="133"/>
        <v>1.0001622397337169</v>
      </c>
      <c r="Z270">
        <f t="shared" si="134"/>
        <v>9.1369840943625134E-3</v>
      </c>
      <c r="AA270">
        <f t="shared" si="135"/>
        <v>-82.216408683880388</v>
      </c>
      <c r="AB270">
        <f t="shared" si="136"/>
        <v>-5.6921638521157645</v>
      </c>
      <c r="AC270">
        <f t="shared" si="137"/>
        <v>127.12253646515728</v>
      </c>
      <c r="AD270">
        <v>0</v>
      </c>
      <c r="AE270">
        <v>0</v>
      </c>
      <c r="AF270">
        <v>3</v>
      </c>
      <c r="AG270">
        <v>0</v>
      </c>
      <c r="AH270">
        <v>0</v>
      </c>
      <c r="AI270">
        <f t="shared" si="138"/>
        <v>1</v>
      </c>
      <c r="AJ270">
        <f t="shared" si="139"/>
        <v>0</v>
      </c>
      <c r="AK270">
        <f t="shared" si="140"/>
        <v>68011.252252708728</v>
      </c>
      <c r="AL270">
        <f t="shared" si="141"/>
        <v>1200.0003225806399</v>
      </c>
      <c r="AM270">
        <f t="shared" si="142"/>
        <v>963.36020148385194</v>
      </c>
      <c r="AN270">
        <f t="shared" si="143"/>
        <v>0.80279995209677468</v>
      </c>
      <c r="AO270">
        <f t="shared" si="144"/>
        <v>0.22319997409677433</v>
      </c>
      <c r="AP270">
        <v>10</v>
      </c>
      <c r="AQ270">
        <v>1</v>
      </c>
      <c r="AR270" t="s">
        <v>235</v>
      </c>
      <c r="AS270">
        <v>1560438622.1612899</v>
      </c>
      <c r="AT270">
        <v>865.57922580645197</v>
      </c>
      <c r="AU270">
        <v>891.19212903225798</v>
      </c>
      <c r="AV270">
        <v>19.0502741935484</v>
      </c>
      <c r="AW270">
        <v>19.050612903225801</v>
      </c>
      <c r="AX270">
        <v>600.044451612903</v>
      </c>
      <c r="AY270">
        <v>99.476232258064499</v>
      </c>
      <c r="AZ270">
        <v>9.99892032258064E-2</v>
      </c>
      <c r="BA270">
        <v>22.9397967741935</v>
      </c>
      <c r="BB270">
        <v>23.493200000000002</v>
      </c>
      <c r="BC270">
        <v>23.403067741935502</v>
      </c>
      <c r="BD270">
        <v>0</v>
      </c>
      <c r="BE270">
        <v>0</v>
      </c>
      <c r="BF270">
        <v>12997.9258064516</v>
      </c>
      <c r="BG270">
        <v>1039.2735483870999</v>
      </c>
      <c r="BH270">
        <v>20.443964516129</v>
      </c>
      <c r="BI270">
        <v>1200.0003225806399</v>
      </c>
      <c r="BJ270">
        <v>0.32999909677419398</v>
      </c>
      <c r="BK270">
        <v>0.32999874193548401</v>
      </c>
      <c r="BL270">
        <v>0.329998806451613</v>
      </c>
      <c r="BM270">
        <v>1.00035064516129E-2</v>
      </c>
      <c r="BN270">
        <v>23.385745161290298</v>
      </c>
      <c r="BO270">
        <v>17743.135483870999</v>
      </c>
      <c r="BP270">
        <v>1560432001.5</v>
      </c>
      <c r="BQ270" t="s">
        <v>236</v>
      </c>
      <c r="BR270">
        <v>1</v>
      </c>
      <c r="BS270">
        <v>-1.3480000000000001</v>
      </c>
      <c r="BT270">
        <v>2.1000000000000001E-2</v>
      </c>
      <c r="BU270">
        <v>400</v>
      </c>
      <c r="BV270">
        <v>19</v>
      </c>
      <c r="BW270">
        <v>0.05</v>
      </c>
      <c r="BX270">
        <v>0.02</v>
      </c>
      <c r="BY270">
        <v>15.369950061694</v>
      </c>
      <c r="BZ270">
        <v>-0.27885905712479903</v>
      </c>
      <c r="CA270">
        <v>4.2226634495145E-2</v>
      </c>
      <c r="CB270">
        <v>1</v>
      </c>
      <c r="CC270">
        <v>-25.6136365853658</v>
      </c>
      <c r="CD270">
        <v>0.487062020906042</v>
      </c>
      <c r="CE270">
        <v>7.3751242258566205E-2</v>
      </c>
      <c r="CF270">
        <v>1</v>
      </c>
      <c r="CG270">
        <v>-2.03155731707317E-4</v>
      </c>
      <c r="CH270">
        <v>-4.4498138738674302E-2</v>
      </c>
      <c r="CI270">
        <v>5.0036055557950397E-3</v>
      </c>
      <c r="CJ270">
        <v>1</v>
      </c>
      <c r="CK270">
        <v>3</v>
      </c>
      <c r="CL270">
        <v>3</v>
      </c>
      <c r="CM270" t="s">
        <v>237</v>
      </c>
      <c r="CN270">
        <v>1.8608100000000001</v>
      </c>
      <c r="CO270">
        <v>1.8577399999999999</v>
      </c>
      <c r="CP270">
        <v>1.8605100000000001</v>
      </c>
      <c r="CQ270">
        <v>1.8533299999999999</v>
      </c>
      <c r="CR270">
        <v>1.85188</v>
      </c>
      <c r="CS270">
        <v>1.8527199999999999</v>
      </c>
      <c r="CT270">
        <v>1.8564000000000001</v>
      </c>
      <c r="CU270">
        <v>1.8626799999999999</v>
      </c>
      <c r="CV270" t="s">
        <v>238</v>
      </c>
      <c r="CW270" t="s">
        <v>19</v>
      </c>
      <c r="CX270" t="s">
        <v>19</v>
      </c>
      <c r="CY270" t="s">
        <v>19</v>
      </c>
      <c r="CZ270" t="s">
        <v>239</v>
      </c>
      <c r="DA270" t="s">
        <v>240</v>
      </c>
      <c r="DB270" t="s">
        <v>241</v>
      </c>
      <c r="DC270" t="s">
        <v>241</v>
      </c>
      <c r="DD270" t="s">
        <v>241</v>
      </c>
      <c r="DE270" t="s">
        <v>241</v>
      </c>
      <c r="DF270">
        <v>0</v>
      </c>
      <c r="DG270">
        <v>100</v>
      </c>
      <c r="DH270">
        <v>100</v>
      </c>
      <c r="DI270">
        <v>-1.3480000000000001</v>
      </c>
      <c r="DJ270">
        <v>2.1000000000000001E-2</v>
      </c>
      <c r="DK270">
        <v>3</v>
      </c>
      <c r="DL270">
        <v>636.35199999999998</v>
      </c>
      <c r="DM270">
        <v>291.166</v>
      </c>
      <c r="DN270">
        <v>22.998899999999999</v>
      </c>
      <c r="DO270">
        <v>23.704899999999999</v>
      </c>
      <c r="DP270">
        <v>30.000399999999999</v>
      </c>
      <c r="DQ270">
        <v>23.7746</v>
      </c>
      <c r="DR270">
        <v>23.786899999999999</v>
      </c>
      <c r="DS270">
        <v>37.442500000000003</v>
      </c>
      <c r="DT270">
        <v>23.950900000000001</v>
      </c>
      <c r="DU270">
        <v>100</v>
      </c>
      <c r="DV270">
        <v>23</v>
      </c>
      <c r="DW270">
        <v>918.33</v>
      </c>
      <c r="DX270">
        <v>19</v>
      </c>
      <c r="DY270">
        <v>101.26</v>
      </c>
      <c r="DZ270">
        <v>105.236</v>
      </c>
    </row>
    <row r="271" spans="1:130" x14ac:dyDescent="0.25">
      <c r="A271">
        <v>272</v>
      </c>
      <c r="B271">
        <v>1560438634.5</v>
      </c>
      <c r="C271">
        <v>542</v>
      </c>
      <c r="D271" t="s">
        <v>752</v>
      </c>
      <c r="E271" t="s">
        <v>753</v>
      </c>
      <c r="G271">
        <v>1560438624.1612899</v>
      </c>
      <c r="H271">
        <f t="shared" si="116"/>
        <v>-2.427046253983531E-7</v>
      </c>
      <c r="I271">
        <f t="shared" si="117"/>
        <v>15.360213704867643</v>
      </c>
      <c r="J271">
        <f t="shared" si="118"/>
        <v>868.92135483871004</v>
      </c>
      <c r="K271">
        <f t="shared" si="119"/>
        <v>1033398.8743018339</v>
      </c>
      <c r="L271">
        <f t="shared" si="120"/>
        <v>102900.87231331681</v>
      </c>
      <c r="M271">
        <f t="shared" si="121"/>
        <v>86.522994758417724</v>
      </c>
      <c r="N271">
        <f t="shared" si="122"/>
        <v>-2.3607491942577297E-5</v>
      </c>
      <c r="O271">
        <f t="shared" si="123"/>
        <v>3</v>
      </c>
      <c r="P271">
        <f t="shared" si="124"/>
        <v>-2.3607584828555398E-5</v>
      </c>
      <c r="Q271">
        <f t="shared" si="125"/>
        <v>-1.4754732172594415E-5</v>
      </c>
      <c r="R271">
        <f t="shared" si="126"/>
        <v>215.02192418240361</v>
      </c>
      <c r="S271">
        <f t="shared" si="127"/>
        <v>24.176578885442815</v>
      </c>
      <c r="T271">
        <f t="shared" si="128"/>
        <v>23.441037096774149</v>
      </c>
      <c r="U271">
        <f t="shared" si="129"/>
        <v>2.8958765841251837</v>
      </c>
      <c r="V271">
        <f t="shared" si="130"/>
        <v>67.542817387175631</v>
      </c>
      <c r="W271">
        <f t="shared" si="131"/>
        <v>1.8968013790347842</v>
      </c>
      <c r="X271">
        <f t="shared" si="132"/>
        <v>2.8082947268275049</v>
      </c>
      <c r="Y271">
        <f t="shared" si="133"/>
        <v>0.99907520509039949</v>
      </c>
      <c r="Z271">
        <f t="shared" si="134"/>
        <v>1.0703273980067372E-2</v>
      </c>
      <c r="AA271">
        <f t="shared" si="135"/>
        <v>-82.179887651607885</v>
      </c>
      <c r="AB271">
        <f t="shared" si="136"/>
        <v>-5.6892329012880039</v>
      </c>
      <c r="AC271">
        <f t="shared" si="137"/>
        <v>127.16350690348779</v>
      </c>
      <c r="AD271">
        <v>0</v>
      </c>
      <c r="AE271">
        <v>0</v>
      </c>
      <c r="AF271">
        <v>3</v>
      </c>
      <c r="AG271">
        <v>0</v>
      </c>
      <c r="AH271">
        <v>0</v>
      </c>
      <c r="AI271">
        <f t="shared" si="138"/>
        <v>1</v>
      </c>
      <c r="AJ271">
        <f t="shared" si="139"/>
        <v>0</v>
      </c>
      <c r="AK271">
        <f t="shared" si="140"/>
        <v>68010.955990042217</v>
      </c>
      <c r="AL271">
        <f t="shared" si="141"/>
        <v>1200</v>
      </c>
      <c r="AM271">
        <f t="shared" si="142"/>
        <v>963.36003812903198</v>
      </c>
      <c r="AN271">
        <f t="shared" si="143"/>
        <v>0.80280003177419335</v>
      </c>
      <c r="AO271">
        <f t="shared" si="144"/>
        <v>0.22319996229032252</v>
      </c>
      <c r="AP271">
        <v>10</v>
      </c>
      <c r="AQ271">
        <v>1</v>
      </c>
      <c r="AR271" t="s">
        <v>235</v>
      </c>
      <c r="AS271">
        <v>1560438624.1612899</v>
      </c>
      <c r="AT271">
        <v>868.92135483871004</v>
      </c>
      <c r="AU271">
        <v>894.51954838709696</v>
      </c>
      <c r="AV271">
        <v>19.048938709677401</v>
      </c>
      <c r="AW271">
        <v>19.049335483871001</v>
      </c>
      <c r="AX271">
        <v>600.04245161290305</v>
      </c>
      <c r="AY271">
        <v>99.475261290322607</v>
      </c>
      <c r="AZ271">
        <v>9.9912316129032203E-2</v>
      </c>
      <c r="BA271">
        <v>22.9329258064516</v>
      </c>
      <c r="BB271">
        <v>23.486890322580599</v>
      </c>
      <c r="BC271">
        <v>23.395183870967699</v>
      </c>
      <c r="BD271">
        <v>0</v>
      </c>
      <c r="BE271">
        <v>0</v>
      </c>
      <c r="BF271">
        <v>12997.6677419355</v>
      </c>
      <c r="BG271">
        <v>1039.27193548387</v>
      </c>
      <c r="BH271">
        <v>20.443693548387099</v>
      </c>
      <c r="BI271">
        <v>1200</v>
      </c>
      <c r="BJ271">
        <v>0.329999548387097</v>
      </c>
      <c r="BK271">
        <v>0.32999858064516102</v>
      </c>
      <c r="BL271">
        <v>0.32999858064516102</v>
      </c>
      <c r="BM271">
        <v>1.0003519354838701E-2</v>
      </c>
      <c r="BN271">
        <v>23.321229032258099</v>
      </c>
      <c r="BO271">
        <v>17743.132258064499</v>
      </c>
      <c r="BP271">
        <v>1560432001.5</v>
      </c>
      <c r="BQ271" t="s">
        <v>236</v>
      </c>
      <c r="BR271">
        <v>1</v>
      </c>
      <c r="BS271">
        <v>-1.3480000000000001</v>
      </c>
      <c r="BT271">
        <v>2.1000000000000001E-2</v>
      </c>
      <c r="BU271">
        <v>400</v>
      </c>
      <c r="BV271">
        <v>19</v>
      </c>
      <c r="BW271">
        <v>0.05</v>
      </c>
      <c r="BX271">
        <v>0.02</v>
      </c>
      <c r="BY271">
        <v>15.3670308766755</v>
      </c>
      <c r="BZ271">
        <v>-0.20370403021659</v>
      </c>
      <c r="CA271">
        <v>4.05918353436521E-2</v>
      </c>
      <c r="CB271">
        <v>1</v>
      </c>
      <c r="CC271">
        <v>-25.606712195121901</v>
      </c>
      <c r="CD271">
        <v>0.34939233449468898</v>
      </c>
      <c r="CE271">
        <v>7.0493508419767106E-2</v>
      </c>
      <c r="CF271">
        <v>1</v>
      </c>
      <c r="CG271">
        <v>-4.7106824390243899E-4</v>
      </c>
      <c r="CH271">
        <v>-2.79694834285747E-2</v>
      </c>
      <c r="CI271">
        <v>4.7617966862479799E-3</v>
      </c>
      <c r="CJ271">
        <v>1</v>
      </c>
      <c r="CK271">
        <v>3</v>
      </c>
      <c r="CL271">
        <v>3</v>
      </c>
      <c r="CM271" t="s">
        <v>237</v>
      </c>
      <c r="CN271">
        <v>1.8608100000000001</v>
      </c>
      <c r="CO271">
        <v>1.8577399999999999</v>
      </c>
      <c r="CP271">
        <v>1.8605100000000001</v>
      </c>
      <c r="CQ271">
        <v>1.8533299999999999</v>
      </c>
      <c r="CR271">
        <v>1.85189</v>
      </c>
      <c r="CS271">
        <v>1.8527199999999999</v>
      </c>
      <c r="CT271">
        <v>1.8564099999999999</v>
      </c>
      <c r="CU271">
        <v>1.86266</v>
      </c>
      <c r="CV271" t="s">
        <v>238</v>
      </c>
      <c r="CW271" t="s">
        <v>19</v>
      </c>
      <c r="CX271" t="s">
        <v>19</v>
      </c>
      <c r="CY271" t="s">
        <v>19</v>
      </c>
      <c r="CZ271" t="s">
        <v>239</v>
      </c>
      <c r="DA271" t="s">
        <v>240</v>
      </c>
      <c r="DB271" t="s">
        <v>241</v>
      </c>
      <c r="DC271" t="s">
        <v>241</v>
      </c>
      <c r="DD271" t="s">
        <v>241</v>
      </c>
      <c r="DE271" t="s">
        <v>241</v>
      </c>
      <c r="DF271">
        <v>0</v>
      </c>
      <c r="DG271">
        <v>100</v>
      </c>
      <c r="DH271">
        <v>100</v>
      </c>
      <c r="DI271">
        <v>-1.3480000000000001</v>
      </c>
      <c r="DJ271">
        <v>2.1000000000000001E-2</v>
      </c>
      <c r="DK271">
        <v>3</v>
      </c>
      <c r="DL271">
        <v>635.88800000000003</v>
      </c>
      <c r="DM271">
        <v>291.12700000000001</v>
      </c>
      <c r="DN271">
        <v>22.9986</v>
      </c>
      <c r="DO271">
        <v>23.705400000000001</v>
      </c>
      <c r="DP271">
        <v>30.000399999999999</v>
      </c>
      <c r="DQ271">
        <v>23.775600000000001</v>
      </c>
      <c r="DR271">
        <v>23.7879</v>
      </c>
      <c r="DS271">
        <v>37.564700000000002</v>
      </c>
      <c r="DT271">
        <v>23.950900000000001</v>
      </c>
      <c r="DU271">
        <v>100</v>
      </c>
      <c r="DV271">
        <v>23</v>
      </c>
      <c r="DW271">
        <v>923.33</v>
      </c>
      <c r="DX271">
        <v>19</v>
      </c>
      <c r="DY271">
        <v>101.259</v>
      </c>
      <c r="DZ271">
        <v>105.23699999999999</v>
      </c>
    </row>
    <row r="272" spans="1:130" x14ac:dyDescent="0.25">
      <c r="A272">
        <v>273</v>
      </c>
      <c r="B272">
        <v>1560438636.5</v>
      </c>
      <c r="C272">
        <v>544</v>
      </c>
      <c r="D272" t="s">
        <v>754</v>
      </c>
      <c r="E272" t="s">
        <v>755</v>
      </c>
      <c r="G272">
        <v>1560438626.1612899</v>
      </c>
      <c r="H272">
        <f t="shared" si="116"/>
        <v>-7.6953877479529868E-8</v>
      </c>
      <c r="I272">
        <f t="shared" si="117"/>
        <v>15.35270134649018</v>
      </c>
      <c r="J272">
        <f t="shared" si="118"/>
        <v>872.25548387096796</v>
      </c>
      <c r="K272">
        <f t="shared" si="119"/>
        <v>3252090.34363318</v>
      </c>
      <c r="L272">
        <f t="shared" si="120"/>
        <v>323822.69551493303</v>
      </c>
      <c r="M272">
        <f t="shared" si="121"/>
        <v>86.853713187200043</v>
      </c>
      <c r="N272">
        <f t="shared" si="122"/>
        <v>-7.4938170771419332E-6</v>
      </c>
      <c r="O272">
        <f t="shared" si="123"/>
        <v>3</v>
      </c>
      <c r="P272">
        <f t="shared" si="124"/>
        <v>-7.4938264367026866E-6</v>
      </c>
      <c r="Q272">
        <f t="shared" si="125"/>
        <v>-4.6836406820402437E-6</v>
      </c>
      <c r="R272">
        <f t="shared" si="126"/>
        <v>215.0218904643869</v>
      </c>
      <c r="S272">
        <f t="shared" si="127"/>
        <v>24.169564677152568</v>
      </c>
      <c r="T272">
        <f t="shared" si="128"/>
        <v>23.433429032258047</v>
      </c>
      <c r="U272">
        <f t="shared" si="129"/>
        <v>2.8945477873315015</v>
      </c>
      <c r="V272">
        <f t="shared" si="130"/>
        <v>67.565208110707303</v>
      </c>
      <c r="W272">
        <f t="shared" si="131"/>
        <v>1.896628604414224</v>
      </c>
      <c r="X272">
        <f t="shared" si="132"/>
        <v>2.8071083586489518</v>
      </c>
      <c r="Y272">
        <f t="shared" si="133"/>
        <v>0.99791918291727755</v>
      </c>
      <c r="Z272">
        <f t="shared" si="134"/>
        <v>3.3936659968472672E-3</v>
      </c>
      <c r="AA272">
        <f t="shared" si="135"/>
        <v>-82.077889625799642</v>
      </c>
      <c r="AB272">
        <f t="shared" si="136"/>
        <v>-5.6817519575232174</v>
      </c>
      <c r="AC272">
        <f t="shared" si="137"/>
        <v>127.26564254706089</v>
      </c>
      <c r="AD272">
        <v>0</v>
      </c>
      <c r="AE272">
        <v>0</v>
      </c>
      <c r="AF272">
        <v>3</v>
      </c>
      <c r="AG272">
        <v>0</v>
      </c>
      <c r="AH272">
        <v>0</v>
      </c>
      <c r="AI272">
        <f t="shared" si="138"/>
        <v>1</v>
      </c>
      <c r="AJ272">
        <f t="shared" si="139"/>
        <v>0</v>
      </c>
      <c r="AK272">
        <f t="shared" si="140"/>
        <v>68013.794682603999</v>
      </c>
      <c r="AL272">
        <f t="shared" si="141"/>
        <v>1199.9996774193501</v>
      </c>
      <c r="AM272">
        <f t="shared" si="142"/>
        <v>963.3597598064423</v>
      </c>
      <c r="AN272">
        <f t="shared" si="143"/>
        <v>0.8028000156451609</v>
      </c>
      <c r="AO272">
        <f t="shared" si="144"/>
        <v>0.22319999177419345</v>
      </c>
      <c r="AP272">
        <v>10</v>
      </c>
      <c r="AQ272">
        <v>1</v>
      </c>
      <c r="AR272" t="s">
        <v>235</v>
      </c>
      <c r="AS272">
        <v>1560438626.1612899</v>
      </c>
      <c r="AT272">
        <v>872.25548387096796</v>
      </c>
      <c r="AU272">
        <v>897.84177419354796</v>
      </c>
      <c r="AV272">
        <v>19.047483870967699</v>
      </c>
      <c r="AW272">
        <v>19.047609677419398</v>
      </c>
      <c r="AX272">
        <v>600.03361290322596</v>
      </c>
      <c r="AY272">
        <v>99.473922580645194</v>
      </c>
      <c r="AZ272">
        <v>9.9785803225806394E-2</v>
      </c>
      <c r="BA272">
        <v>22.925948387096799</v>
      </c>
      <c r="BB272">
        <v>23.4799193548387</v>
      </c>
      <c r="BC272">
        <v>23.386938709677398</v>
      </c>
      <c r="BD272">
        <v>0</v>
      </c>
      <c r="BE272">
        <v>0</v>
      </c>
      <c r="BF272">
        <v>12998.125806451601</v>
      </c>
      <c r="BG272">
        <v>1039.2748387096799</v>
      </c>
      <c r="BH272">
        <v>20.443693548387099</v>
      </c>
      <c r="BI272">
        <v>1199.9996774193501</v>
      </c>
      <c r="BJ272">
        <v>0.32999912903225798</v>
      </c>
      <c r="BK272">
        <v>0.329998806451613</v>
      </c>
      <c r="BL272">
        <v>0.32999877419354801</v>
      </c>
      <c r="BM272">
        <v>1.0003532258064499E-2</v>
      </c>
      <c r="BN272">
        <v>23.264780645161299</v>
      </c>
      <c r="BO272">
        <v>17743.122580645198</v>
      </c>
      <c r="BP272">
        <v>1560432001.5</v>
      </c>
      <c r="BQ272" t="s">
        <v>236</v>
      </c>
      <c r="BR272">
        <v>1</v>
      </c>
      <c r="BS272">
        <v>-1.3480000000000001</v>
      </c>
      <c r="BT272">
        <v>2.1000000000000001E-2</v>
      </c>
      <c r="BU272">
        <v>400</v>
      </c>
      <c r="BV272">
        <v>19</v>
      </c>
      <c r="BW272">
        <v>0.05</v>
      </c>
      <c r="BX272">
        <v>0.02</v>
      </c>
      <c r="BY272">
        <v>15.356009922763899</v>
      </c>
      <c r="BZ272">
        <v>-0.17615019803634199</v>
      </c>
      <c r="CA272">
        <v>3.8453123430003497E-2</v>
      </c>
      <c r="CB272">
        <v>1</v>
      </c>
      <c r="CC272">
        <v>-25.588134146341499</v>
      </c>
      <c r="CD272">
        <v>0.22745644599296599</v>
      </c>
      <c r="CE272">
        <v>6.1564820528531398E-2</v>
      </c>
      <c r="CF272">
        <v>1</v>
      </c>
      <c r="CG272">
        <v>-3.1233970731707299E-4</v>
      </c>
      <c r="CH272">
        <v>-4.89632387456006E-3</v>
      </c>
      <c r="CI272">
        <v>4.9849558938246299E-3</v>
      </c>
      <c r="CJ272">
        <v>1</v>
      </c>
      <c r="CK272">
        <v>3</v>
      </c>
      <c r="CL272">
        <v>3</v>
      </c>
      <c r="CM272" t="s">
        <v>237</v>
      </c>
      <c r="CN272">
        <v>1.8608100000000001</v>
      </c>
      <c r="CO272">
        <v>1.8577300000000001</v>
      </c>
      <c r="CP272">
        <v>1.8605100000000001</v>
      </c>
      <c r="CQ272">
        <v>1.8533299999999999</v>
      </c>
      <c r="CR272">
        <v>1.85189</v>
      </c>
      <c r="CS272">
        <v>1.8527199999999999</v>
      </c>
      <c r="CT272">
        <v>1.8564000000000001</v>
      </c>
      <c r="CU272">
        <v>1.86266</v>
      </c>
      <c r="CV272" t="s">
        <v>238</v>
      </c>
      <c r="CW272" t="s">
        <v>19</v>
      </c>
      <c r="CX272" t="s">
        <v>19</v>
      </c>
      <c r="CY272" t="s">
        <v>19</v>
      </c>
      <c r="CZ272" t="s">
        <v>239</v>
      </c>
      <c r="DA272" t="s">
        <v>240</v>
      </c>
      <c r="DB272" t="s">
        <v>241</v>
      </c>
      <c r="DC272" t="s">
        <v>241</v>
      </c>
      <c r="DD272" t="s">
        <v>241</v>
      </c>
      <c r="DE272" t="s">
        <v>241</v>
      </c>
      <c r="DF272">
        <v>0</v>
      </c>
      <c r="DG272">
        <v>100</v>
      </c>
      <c r="DH272">
        <v>100</v>
      </c>
      <c r="DI272">
        <v>-1.3480000000000001</v>
      </c>
      <c r="DJ272">
        <v>2.1000000000000001E-2</v>
      </c>
      <c r="DK272">
        <v>3</v>
      </c>
      <c r="DL272">
        <v>636.178</v>
      </c>
      <c r="DM272">
        <v>290.99400000000003</v>
      </c>
      <c r="DN272">
        <v>22.9985</v>
      </c>
      <c r="DO272">
        <v>23.706399999999999</v>
      </c>
      <c r="DP272">
        <v>30.0002</v>
      </c>
      <c r="DQ272">
        <v>23.776</v>
      </c>
      <c r="DR272">
        <v>23.7879</v>
      </c>
      <c r="DS272">
        <v>37.647799999999997</v>
      </c>
      <c r="DT272">
        <v>23.950900000000001</v>
      </c>
      <c r="DU272">
        <v>100</v>
      </c>
      <c r="DV272">
        <v>23</v>
      </c>
      <c r="DW272">
        <v>923.33</v>
      </c>
      <c r="DX272">
        <v>19</v>
      </c>
      <c r="DY272">
        <v>101.259</v>
      </c>
      <c r="DZ272">
        <v>105.23699999999999</v>
      </c>
    </row>
    <row r="273" spans="1:130" x14ac:dyDescent="0.25">
      <c r="A273">
        <v>274</v>
      </c>
      <c r="B273">
        <v>1560438638.5</v>
      </c>
      <c r="C273">
        <v>546</v>
      </c>
      <c r="D273" t="s">
        <v>756</v>
      </c>
      <c r="E273" t="s">
        <v>757</v>
      </c>
      <c r="G273">
        <v>1560438628.1612899</v>
      </c>
      <c r="H273">
        <f t="shared" si="116"/>
        <v>1.4995813266109871E-7</v>
      </c>
      <c r="I273">
        <f t="shared" si="117"/>
        <v>15.346869812889169</v>
      </c>
      <c r="J273">
        <f t="shared" si="118"/>
        <v>875.59100000000001</v>
      </c>
      <c r="K273">
        <f t="shared" si="119"/>
        <v>-1664972.961631316</v>
      </c>
      <c r="L273">
        <f t="shared" si="120"/>
        <v>-165784.51881599007</v>
      </c>
      <c r="M273">
        <f t="shared" si="121"/>
        <v>87.184258219056304</v>
      </c>
      <c r="N273">
        <f t="shared" si="122"/>
        <v>1.4620420644549968E-5</v>
      </c>
      <c r="O273">
        <f t="shared" si="123"/>
        <v>3</v>
      </c>
      <c r="P273">
        <f t="shared" si="124"/>
        <v>1.4620385018520145E-5</v>
      </c>
      <c r="Q273">
        <f t="shared" si="125"/>
        <v>9.1377438373445284E-6</v>
      </c>
      <c r="R273">
        <f t="shared" si="126"/>
        <v>215.02200882831434</v>
      </c>
      <c r="S273">
        <f t="shared" si="127"/>
        <v>24.162277893825074</v>
      </c>
      <c r="T273">
        <f t="shared" si="128"/>
        <v>23.4255</v>
      </c>
      <c r="U273">
        <f t="shared" si="129"/>
        <v>2.8931634990124926</v>
      </c>
      <c r="V273">
        <f t="shared" si="130"/>
        <v>67.588063468672516</v>
      </c>
      <c r="W273">
        <f t="shared" si="131"/>
        <v>1.8964389920986673</v>
      </c>
      <c r="X273">
        <f t="shared" si="132"/>
        <v>2.805878574961211</v>
      </c>
      <c r="Y273">
        <f t="shared" si="133"/>
        <v>0.9967245069138253</v>
      </c>
      <c r="Z273">
        <f t="shared" si="134"/>
        <v>-6.6131536503544527E-3</v>
      </c>
      <c r="AA273">
        <f t="shared" si="135"/>
        <v>-81.965717883872074</v>
      </c>
      <c r="AB273">
        <f t="shared" si="136"/>
        <v>-5.6735512260788701</v>
      </c>
      <c r="AC273">
        <f t="shared" si="137"/>
        <v>127.37612656471303</v>
      </c>
      <c r="AD273">
        <v>0</v>
      </c>
      <c r="AE273">
        <v>0</v>
      </c>
      <c r="AF273">
        <v>3</v>
      </c>
      <c r="AG273">
        <v>0</v>
      </c>
      <c r="AH273">
        <v>0</v>
      </c>
      <c r="AI273">
        <f t="shared" si="138"/>
        <v>1</v>
      </c>
      <c r="AJ273">
        <f t="shared" si="139"/>
        <v>0</v>
      </c>
      <c r="AK273">
        <f t="shared" si="140"/>
        <v>68016.418637120863</v>
      </c>
      <c r="AL273">
        <f t="shared" si="141"/>
        <v>1200.0006451612901</v>
      </c>
      <c r="AM273">
        <f t="shared" si="142"/>
        <v>963.36052025806623</v>
      </c>
      <c r="AN273">
        <f t="shared" si="143"/>
        <v>0.8028000019354844</v>
      </c>
      <c r="AO273">
        <f t="shared" si="144"/>
        <v>0.22319993845161309</v>
      </c>
      <c r="AP273">
        <v>10</v>
      </c>
      <c r="AQ273">
        <v>1</v>
      </c>
      <c r="AR273" t="s">
        <v>235</v>
      </c>
      <c r="AS273">
        <v>1560438628.1612899</v>
      </c>
      <c r="AT273">
        <v>875.59100000000001</v>
      </c>
      <c r="AU273">
        <v>901.16841935483899</v>
      </c>
      <c r="AV273">
        <v>19.045925806451599</v>
      </c>
      <c r="AW273">
        <v>19.045680645161301</v>
      </c>
      <c r="AX273">
        <v>600.02148387096804</v>
      </c>
      <c r="AY273">
        <v>99.472138709677395</v>
      </c>
      <c r="AZ273">
        <v>9.9759835483871004E-2</v>
      </c>
      <c r="BA273">
        <v>22.918712903225799</v>
      </c>
      <c r="BB273">
        <v>23.472312903225799</v>
      </c>
      <c r="BC273">
        <v>23.3786870967742</v>
      </c>
      <c r="BD273">
        <v>0</v>
      </c>
      <c r="BE273">
        <v>0</v>
      </c>
      <c r="BF273">
        <v>12998.5903225806</v>
      </c>
      <c r="BG273">
        <v>1039.2758064516099</v>
      </c>
      <c r="BH273">
        <v>20.442487096774201</v>
      </c>
      <c r="BI273">
        <v>1200.0006451612901</v>
      </c>
      <c r="BJ273">
        <v>0.32999974193548398</v>
      </c>
      <c r="BK273">
        <v>0.32999854838709702</v>
      </c>
      <c r="BL273">
        <v>0.32999835483870998</v>
      </c>
      <c r="BM273">
        <v>1.00035548387097E-2</v>
      </c>
      <c r="BN273">
        <v>23.216396774193498</v>
      </c>
      <c r="BO273">
        <v>17743.138709677401</v>
      </c>
      <c r="BP273">
        <v>1560432001.5</v>
      </c>
      <c r="BQ273" t="s">
        <v>236</v>
      </c>
      <c r="BR273">
        <v>1</v>
      </c>
      <c r="BS273">
        <v>-1.3480000000000001</v>
      </c>
      <c r="BT273">
        <v>2.1000000000000001E-2</v>
      </c>
      <c r="BU273">
        <v>400</v>
      </c>
      <c r="BV273">
        <v>19</v>
      </c>
      <c r="BW273">
        <v>0.05</v>
      </c>
      <c r="BX273">
        <v>0.02</v>
      </c>
      <c r="BY273">
        <v>15.3500868659746</v>
      </c>
      <c r="BZ273">
        <v>-0.168431243658485</v>
      </c>
      <c r="CA273">
        <v>3.77742676793274E-2</v>
      </c>
      <c r="CB273">
        <v>1</v>
      </c>
      <c r="CC273">
        <v>-25.578519512195101</v>
      </c>
      <c r="CD273">
        <v>0.188657142857064</v>
      </c>
      <c r="CE273">
        <v>5.8551375062531698E-2</v>
      </c>
      <c r="CF273">
        <v>1</v>
      </c>
      <c r="CG273">
        <v>5.4336146341463398E-5</v>
      </c>
      <c r="CH273">
        <v>2.0858467108012899E-2</v>
      </c>
      <c r="CI273">
        <v>5.5099386988321898E-3</v>
      </c>
      <c r="CJ273">
        <v>1</v>
      </c>
      <c r="CK273">
        <v>3</v>
      </c>
      <c r="CL273">
        <v>3</v>
      </c>
      <c r="CM273" t="s">
        <v>237</v>
      </c>
      <c r="CN273">
        <v>1.8608100000000001</v>
      </c>
      <c r="CO273">
        <v>1.85772</v>
      </c>
      <c r="CP273">
        <v>1.8605</v>
      </c>
      <c r="CQ273">
        <v>1.8533299999999999</v>
      </c>
      <c r="CR273">
        <v>1.8518699999999999</v>
      </c>
      <c r="CS273">
        <v>1.8527199999999999</v>
      </c>
      <c r="CT273">
        <v>1.8563799999999999</v>
      </c>
      <c r="CU273">
        <v>1.86267</v>
      </c>
      <c r="CV273" t="s">
        <v>238</v>
      </c>
      <c r="CW273" t="s">
        <v>19</v>
      </c>
      <c r="CX273" t="s">
        <v>19</v>
      </c>
      <c r="CY273" t="s">
        <v>19</v>
      </c>
      <c r="CZ273" t="s">
        <v>239</v>
      </c>
      <c r="DA273" t="s">
        <v>240</v>
      </c>
      <c r="DB273" t="s">
        <v>241</v>
      </c>
      <c r="DC273" t="s">
        <v>241</v>
      </c>
      <c r="DD273" t="s">
        <v>241</v>
      </c>
      <c r="DE273" t="s">
        <v>241</v>
      </c>
      <c r="DF273">
        <v>0</v>
      </c>
      <c r="DG273">
        <v>100</v>
      </c>
      <c r="DH273">
        <v>100</v>
      </c>
      <c r="DI273">
        <v>-1.3480000000000001</v>
      </c>
      <c r="DJ273">
        <v>2.1000000000000001E-2</v>
      </c>
      <c r="DK273">
        <v>3</v>
      </c>
      <c r="DL273">
        <v>637.06200000000001</v>
      </c>
      <c r="DM273">
        <v>290.66000000000003</v>
      </c>
      <c r="DN273">
        <v>22.998200000000001</v>
      </c>
      <c r="DO273">
        <v>23.706800000000001</v>
      </c>
      <c r="DP273">
        <v>30.0001</v>
      </c>
      <c r="DQ273">
        <v>23.776599999999998</v>
      </c>
      <c r="DR273">
        <v>23.7879</v>
      </c>
      <c r="DS273">
        <v>37.7729</v>
      </c>
      <c r="DT273">
        <v>23.950900000000001</v>
      </c>
      <c r="DU273">
        <v>100</v>
      </c>
      <c r="DV273">
        <v>23</v>
      </c>
      <c r="DW273">
        <v>928.33</v>
      </c>
      <c r="DX273">
        <v>19</v>
      </c>
      <c r="DY273">
        <v>101.259</v>
      </c>
      <c r="DZ273">
        <v>105.23699999999999</v>
      </c>
    </row>
    <row r="274" spans="1:130" x14ac:dyDescent="0.25">
      <c r="A274">
        <v>275</v>
      </c>
      <c r="B274">
        <v>1560438640.5</v>
      </c>
      <c r="C274">
        <v>548</v>
      </c>
      <c r="D274" t="s">
        <v>758</v>
      </c>
      <c r="E274" t="s">
        <v>759</v>
      </c>
      <c r="G274">
        <v>1560438630.1612899</v>
      </c>
      <c r="H274">
        <f t="shared" si="116"/>
        <v>4.4789320017673997E-7</v>
      </c>
      <c r="I274">
        <f t="shared" si="117"/>
        <v>15.348061533852389</v>
      </c>
      <c r="J274">
        <f t="shared" si="118"/>
        <v>878.92961290322603</v>
      </c>
      <c r="K274">
        <f t="shared" si="119"/>
        <v>-556217.87250885915</v>
      </c>
      <c r="L274">
        <f t="shared" si="120"/>
        <v>-55382.762343222501</v>
      </c>
      <c r="M274">
        <f t="shared" si="121"/>
        <v>87.515256653434136</v>
      </c>
      <c r="N274">
        <f t="shared" si="122"/>
        <v>4.3723217073968794E-5</v>
      </c>
      <c r="O274">
        <f t="shared" si="123"/>
        <v>3</v>
      </c>
      <c r="P274">
        <f t="shared" si="124"/>
        <v>4.3722898456338738E-5</v>
      </c>
      <c r="Q274">
        <f t="shared" si="125"/>
        <v>2.7326840160835802E-5</v>
      </c>
      <c r="R274">
        <f t="shared" si="126"/>
        <v>215.02210937436112</v>
      </c>
      <c r="S274">
        <f t="shared" si="127"/>
        <v>24.15435726421417</v>
      </c>
      <c r="T274">
        <f t="shared" si="128"/>
        <v>23.417112903225799</v>
      </c>
      <c r="U274">
        <f t="shared" si="129"/>
        <v>2.8916998697941541</v>
      </c>
      <c r="V274">
        <f t="shared" si="130"/>
        <v>67.612942287049478</v>
      </c>
      <c r="W274">
        <f t="shared" si="131"/>
        <v>1.8962351243716646</v>
      </c>
      <c r="X274">
        <f t="shared" si="132"/>
        <v>2.8045446037849295</v>
      </c>
      <c r="Y274">
        <f t="shared" si="133"/>
        <v>0.99546474542248942</v>
      </c>
      <c r="Z274">
        <f t="shared" si="134"/>
        <v>-1.9752090127794233E-2</v>
      </c>
      <c r="AA274">
        <f t="shared" si="135"/>
        <v>-81.879110864511816</v>
      </c>
      <c r="AB274">
        <f t="shared" si="136"/>
        <v>-5.6670902982671949</v>
      </c>
      <c r="AC274">
        <f t="shared" si="137"/>
        <v>127.45615612145433</v>
      </c>
      <c r="AD274">
        <v>0</v>
      </c>
      <c r="AE274">
        <v>0</v>
      </c>
      <c r="AF274">
        <v>3</v>
      </c>
      <c r="AG274">
        <v>0</v>
      </c>
      <c r="AH274">
        <v>0</v>
      </c>
      <c r="AI274">
        <f t="shared" si="138"/>
        <v>1</v>
      </c>
      <c r="AJ274">
        <f t="shared" si="139"/>
        <v>0</v>
      </c>
      <c r="AK274">
        <f t="shared" si="140"/>
        <v>68017.73003834796</v>
      </c>
      <c r="AL274">
        <f t="shared" si="141"/>
        <v>1200.0016129032299</v>
      </c>
      <c r="AM274">
        <f t="shared" si="142"/>
        <v>963.36126812899886</v>
      </c>
      <c r="AN274">
        <f t="shared" si="143"/>
        <v>0.80279997774193479</v>
      </c>
      <c r="AO274">
        <f t="shared" si="144"/>
        <v>0.22319986954838691</v>
      </c>
      <c r="AP274">
        <v>10</v>
      </c>
      <c r="AQ274">
        <v>1</v>
      </c>
      <c r="AR274" t="s">
        <v>235</v>
      </c>
      <c r="AS274">
        <v>1560438630.1612899</v>
      </c>
      <c r="AT274">
        <v>878.92961290322603</v>
      </c>
      <c r="AU274">
        <v>904.50987096774202</v>
      </c>
      <c r="AV274">
        <v>19.044190322580601</v>
      </c>
      <c r="AW274">
        <v>19.043458064516098</v>
      </c>
      <c r="AX274">
        <v>600.011741935484</v>
      </c>
      <c r="AY274">
        <v>99.470487096774207</v>
      </c>
      <c r="AZ274">
        <v>9.9780383870967701E-2</v>
      </c>
      <c r="BA274">
        <v>22.9108612903226</v>
      </c>
      <c r="BB274">
        <v>23.463787096774201</v>
      </c>
      <c r="BC274">
        <v>23.370438709677401</v>
      </c>
      <c r="BD274">
        <v>0</v>
      </c>
      <c r="BE274">
        <v>0</v>
      </c>
      <c r="BF274">
        <v>12998.725806451601</v>
      </c>
      <c r="BG274">
        <v>1039.26967741935</v>
      </c>
      <c r="BH274">
        <v>20.439625806451598</v>
      </c>
      <c r="BI274">
        <v>1200.0016129032299</v>
      </c>
      <c r="BJ274">
        <v>0.33000051612903197</v>
      </c>
      <c r="BK274">
        <v>0.32999825806451599</v>
      </c>
      <c r="BL274">
        <v>0.32999777419354798</v>
      </c>
      <c r="BM274">
        <v>1.00036E-2</v>
      </c>
      <c r="BN274">
        <v>23.1814483870968</v>
      </c>
      <c r="BO274">
        <v>17743.161290322601</v>
      </c>
      <c r="BP274">
        <v>1560432001.5</v>
      </c>
      <c r="BQ274" t="s">
        <v>236</v>
      </c>
      <c r="BR274">
        <v>1</v>
      </c>
      <c r="BS274">
        <v>-1.3480000000000001</v>
      </c>
      <c r="BT274">
        <v>2.1000000000000001E-2</v>
      </c>
      <c r="BU274">
        <v>400</v>
      </c>
      <c r="BV274">
        <v>19</v>
      </c>
      <c r="BW274">
        <v>0.05</v>
      </c>
      <c r="BX274">
        <v>0.02</v>
      </c>
      <c r="BY274">
        <v>15.3476372586839</v>
      </c>
      <c r="BZ274">
        <v>-4.0579007993621997E-2</v>
      </c>
      <c r="CA274">
        <v>3.5458591904891798E-2</v>
      </c>
      <c r="CB274">
        <v>1</v>
      </c>
      <c r="CC274">
        <v>-25.580395121951199</v>
      </c>
      <c r="CD274">
        <v>-3.2970731707276602E-2</v>
      </c>
      <c r="CE274">
        <v>5.9784429619969902E-2</v>
      </c>
      <c r="CF274">
        <v>1</v>
      </c>
      <c r="CG274">
        <v>5.3745370731707299E-4</v>
      </c>
      <c r="CH274">
        <v>4.2373127916375902E-2</v>
      </c>
      <c r="CI274">
        <v>6.0285162002212504E-3</v>
      </c>
      <c r="CJ274">
        <v>1</v>
      </c>
      <c r="CK274">
        <v>3</v>
      </c>
      <c r="CL274">
        <v>3</v>
      </c>
      <c r="CM274" t="s">
        <v>237</v>
      </c>
      <c r="CN274">
        <v>1.8608100000000001</v>
      </c>
      <c r="CO274">
        <v>1.8577399999999999</v>
      </c>
      <c r="CP274">
        <v>1.8605100000000001</v>
      </c>
      <c r="CQ274">
        <v>1.8533299999999999</v>
      </c>
      <c r="CR274">
        <v>1.8518600000000001</v>
      </c>
      <c r="CS274">
        <v>1.8527199999999999</v>
      </c>
      <c r="CT274">
        <v>1.8563799999999999</v>
      </c>
      <c r="CU274">
        <v>1.86266</v>
      </c>
      <c r="CV274" t="s">
        <v>238</v>
      </c>
      <c r="CW274" t="s">
        <v>19</v>
      </c>
      <c r="CX274" t="s">
        <v>19</v>
      </c>
      <c r="CY274" t="s">
        <v>19</v>
      </c>
      <c r="CZ274" t="s">
        <v>239</v>
      </c>
      <c r="DA274" t="s">
        <v>240</v>
      </c>
      <c r="DB274" t="s">
        <v>241</v>
      </c>
      <c r="DC274" t="s">
        <v>241</v>
      </c>
      <c r="DD274" t="s">
        <v>241</v>
      </c>
      <c r="DE274" t="s">
        <v>241</v>
      </c>
      <c r="DF274">
        <v>0</v>
      </c>
      <c r="DG274">
        <v>100</v>
      </c>
      <c r="DH274">
        <v>100</v>
      </c>
      <c r="DI274">
        <v>-1.3480000000000001</v>
      </c>
      <c r="DJ274">
        <v>2.1000000000000001E-2</v>
      </c>
      <c r="DK274">
        <v>3</v>
      </c>
      <c r="DL274">
        <v>637.27099999999996</v>
      </c>
      <c r="DM274">
        <v>290.47000000000003</v>
      </c>
      <c r="DN274">
        <v>22.997900000000001</v>
      </c>
      <c r="DO274">
        <v>23.706800000000001</v>
      </c>
      <c r="DP274">
        <v>30.0001</v>
      </c>
      <c r="DQ274">
        <v>23.7776</v>
      </c>
      <c r="DR274">
        <v>23.7879</v>
      </c>
      <c r="DS274">
        <v>37.888599999999997</v>
      </c>
      <c r="DT274">
        <v>23.950900000000001</v>
      </c>
      <c r="DU274">
        <v>100</v>
      </c>
      <c r="DV274">
        <v>23</v>
      </c>
      <c r="DW274">
        <v>933.33</v>
      </c>
      <c r="DX274">
        <v>19</v>
      </c>
      <c r="DY274">
        <v>101.259</v>
      </c>
      <c r="DZ274">
        <v>105.23699999999999</v>
      </c>
    </row>
    <row r="275" spans="1:130" x14ac:dyDescent="0.25">
      <c r="A275">
        <v>276</v>
      </c>
      <c r="B275">
        <v>1560438642.5</v>
      </c>
      <c r="C275">
        <v>550</v>
      </c>
      <c r="D275" t="s">
        <v>760</v>
      </c>
      <c r="E275" t="s">
        <v>761</v>
      </c>
      <c r="G275">
        <v>1560438632.1612899</v>
      </c>
      <c r="H275">
        <f t="shared" si="116"/>
        <v>7.1623489981268818E-7</v>
      </c>
      <c r="I275">
        <f t="shared" si="117"/>
        <v>15.354000165691327</v>
      </c>
      <c r="J275">
        <f t="shared" si="118"/>
        <v>882.27154838709703</v>
      </c>
      <c r="K275">
        <f t="shared" si="119"/>
        <v>-347161.02353466192</v>
      </c>
      <c r="L275">
        <f t="shared" si="120"/>
        <v>-34566.5511619588</v>
      </c>
      <c r="M275">
        <f t="shared" si="121"/>
        <v>87.847086938370694</v>
      </c>
      <c r="N275">
        <f t="shared" si="122"/>
        <v>7.0014939364047875E-5</v>
      </c>
      <c r="O275">
        <f t="shared" si="123"/>
        <v>3</v>
      </c>
      <c r="P275">
        <f t="shared" si="124"/>
        <v>7.0014122358292617E-5</v>
      </c>
      <c r="Q275">
        <f t="shared" si="125"/>
        <v>4.3758899876060295E-5</v>
      </c>
      <c r="R275">
        <f t="shared" si="126"/>
        <v>215.02220080858459</v>
      </c>
      <c r="S275">
        <f t="shared" si="127"/>
        <v>24.145689904686684</v>
      </c>
      <c r="T275">
        <f t="shared" si="128"/>
        <v>23.407974193548398</v>
      </c>
      <c r="U275">
        <f t="shared" si="129"/>
        <v>2.8901058141768345</v>
      </c>
      <c r="V275">
        <f t="shared" si="130"/>
        <v>67.640057876666333</v>
      </c>
      <c r="W275">
        <f t="shared" si="131"/>
        <v>1.8960069802173989</v>
      </c>
      <c r="X275">
        <f t="shared" si="132"/>
        <v>2.8030830246694109</v>
      </c>
      <c r="Y275">
        <f t="shared" si="133"/>
        <v>0.99409883395943566</v>
      </c>
      <c r="Z275">
        <f t="shared" si="134"/>
        <v>-3.1585959081739549E-2</v>
      </c>
      <c r="AA275">
        <f t="shared" si="135"/>
        <v>-81.793025574191958</v>
      </c>
      <c r="AB275">
        <f t="shared" si="136"/>
        <v>-5.6606232985960103</v>
      </c>
      <c r="AC275">
        <f t="shared" si="137"/>
        <v>127.53696597671485</v>
      </c>
      <c r="AD275">
        <v>0</v>
      </c>
      <c r="AE275">
        <v>0</v>
      </c>
      <c r="AF275">
        <v>3</v>
      </c>
      <c r="AG275">
        <v>0</v>
      </c>
      <c r="AH275">
        <v>0</v>
      </c>
      <c r="AI275">
        <f t="shared" si="138"/>
        <v>1</v>
      </c>
      <c r="AJ275">
        <f t="shared" si="139"/>
        <v>0</v>
      </c>
      <c r="AK275">
        <f t="shared" si="140"/>
        <v>68018.871919468729</v>
      </c>
      <c r="AL275">
        <f t="shared" si="141"/>
        <v>1200.00225806452</v>
      </c>
      <c r="AM275">
        <f t="shared" si="142"/>
        <v>963.36174154825528</v>
      </c>
      <c r="AN275">
        <f t="shared" si="143"/>
        <v>0.80279994064516058</v>
      </c>
      <c r="AO275">
        <f t="shared" si="144"/>
        <v>0.22319985477419338</v>
      </c>
      <c r="AP275">
        <v>10</v>
      </c>
      <c r="AQ275">
        <v>1</v>
      </c>
      <c r="AR275" t="s">
        <v>235</v>
      </c>
      <c r="AS275">
        <v>1560438632.1612899</v>
      </c>
      <c r="AT275">
        <v>882.27154838709703</v>
      </c>
      <c r="AU275">
        <v>907.86203225806503</v>
      </c>
      <c r="AV275">
        <v>19.042100000000001</v>
      </c>
      <c r="AW275">
        <v>19.040929032258099</v>
      </c>
      <c r="AX275">
        <v>600.01335483871003</v>
      </c>
      <c r="AY275">
        <v>99.469396774193498</v>
      </c>
      <c r="AZ275">
        <v>9.9819867741935506E-2</v>
      </c>
      <c r="BA275">
        <v>22.902254838709698</v>
      </c>
      <c r="BB275">
        <v>23.4542258064516</v>
      </c>
      <c r="BC275">
        <v>23.3617225806452</v>
      </c>
      <c r="BD275">
        <v>0</v>
      </c>
      <c r="BE275">
        <v>0</v>
      </c>
      <c r="BF275">
        <v>12998.706451612899</v>
      </c>
      <c r="BG275">
        <v>1039.25870967742</v>
      </c>
      <c r="BH275">
        <v>20.435600000000001</v>
      </c>
      <c r="BI275">
        <v>1200.00225806452</v>
      </c>
      <c r="BJ275">
        <v>0.33000051612903197</v>
      </c>
      <c r="BK275">
        <v>0.329998129032258</v>
      </c>
      <c r="BL275">
        <v>0.32999777419354798</v>
      </c>
      <c r="BM275">
        <v>1.00036709677419E-2</v>
      </c>
      <c r="BN275">
        <v>23.154564516129</v>
      </c>
      <c r="BO275">
        <v>17743.174193548399</v>
      </c>
      <c r="BP275">
        <v>1560432001.5</v>
      </c>
      <c r="BQ275" t="s">
        <v>236</v>
      </c>
      <c r="BR275">
        <v>1</v>
      </c>
      <c r="BS275">
        <v>-1.3480000000000001</v>
      </c>
      <c r="BT275">
        <v>2.1000000000000001E-2</v>
      </c>
      <c r="BU275">
        <v>400</v>
      </c>
      <c r="BV275">
        <v>19</v>
      </c>
      <c r="BW275">
        <v>0.05</v>
      </c>
      <c r="BX275">
        <v>0.02</v>
      </c>
      <c r="BY275">
        <v>15.3490816124893</v>
      </c>
      <c r="BZ275">
        <v>0.146328288373061</v>
      </c>
      <c r="CA275">
        <v>3.7736605546859002E-2</v>
      </c>
      <c r="CB275">
        <v>1</v>
      </c>
      <c r="CC275">
        <v>-25.5855707317073</v>
      </c>
      <c r="CD275">
        <v>-0.36981533101046499</v>
      </c>
      <c r="CE275">
        <v>6.8102169457591205E-2</v>
      </c>
      <c r="CF275">
        <v>1</v>
      </c>
      <c r="CG275">
        <v>9.9293778048780497E-4</v>
      </c>
      <c r="CH275">
        <v>5.20784313658533E-2</v>
      </c>
      <c r="CI275">
        <v>6.2405555008298499E-3</v>
      </c>
      <c r="CJ275">
        <v>1</v>
      </c>
      <c r="CK275">
        <v>3</v>
      </c>
      <c r="CL275">
        <v>3</v>
      </c>
      <c r="CM275" t="s">
        <v>237</v>
      </c>
      <c r="CN275">
        <v>1.8608100000000001</v>
      </c>
      <c r="CO275">
        <v>1.8577399999999999</v>
      </c>
      <c r="CP275">
        <v>1.8605100000000001</v>
      </c>
      <c r="CQ275">
        <v>1.8533299999999999</v>
      </c>
      <c r="CR275">
        <v>1.8518600000000001</v>
      </c>
      <c r="CS275">
        <v>1.8527199999999999</v>
      </c>
      <c r="CT275">
        <v>1.85639</v>
      </c>
      <c r="CU275">
        <v>1.8626499999999999</v>
      </c>
      <c r="CV275" t="s">
        <v>238</v>
      </c>
      <c r="CW275" t="s">
        <v>19</v>
      </c>
      <c r="CX275" t="s">
        <v>19</v>
      </c>
      <c r="CY275" t="s">
        <v>19</v>
      </c>
      <c r="CZ275" t="s">
        <v>239</v>
      </c>
      <c r="DA275" t="s">
        <v>240</v>
      </c>
      <c r="DB275" t="s">
        <v>241</v>
      </c>
      <c r="DC275" t="s">
        <v>241</v>
      </c>
      <c r="DD275" t="s">
        <v>241</v>
      </c>
      <c r="DE275" t="s">
        <v>241</v>
      </c>
      <c r="DF275">
        <v>0</v>
      </c>
      <c r="DG275">
        <v>100</v>
      </c>
      <c r="DH275">
        <v>100</v>
      </c>
      <c r="DI275">
        <v>-1.3480000000000001</v>
      </c>
      <c r="DJ275">
        <v>2.1000000000000001E-2</v>
      </c>
      <c r="DK275">
        <v>3</v>
      </c>
      <c r="DL275">
        <v>637.13699999999994</v>
      </c>
      <c r="DM275">
        <v>290.53899999999999</v>
      </c>
      <c r="DN275">
        <v>22.997800000000002</v>
      </c>
      <c r="DO275">
        <v>23.706800000000001</v>
      </c>
      <c r="DP275">
        <v>30.0002</v>
      </c>
      <c r="DQ275">
        <v>23.777999999999999</v>
      </c>
      <c r="DR275">
        <v>23.788399999999999</v>
      </c>
      <c r="DS275">
        <v>37.9724</v>
      </c>
      <c r="DT275">
        <v>23.950900000000001</v>
      </c>
      <c r="DU275">
        <v>100</v>
      </c>
      <c r="DV275">
        <v>23</v>
      </c>
      <c r="DW275">
        <v>933.33</v>
      </c>
      <c r="DX275">
        <v>19</v>
      </c>
      <c r="DY275">
        <v>101.259</v>
      </c>
      <c r="DZ275">
        <v>105.23699999999999</v>
      </c>
    </row>
    <row r="276" spans="1:130" x14ac:dyDescent="0.25">
      <c r="A276">
        <v>277</v>
      </c>
      <c r="B276">
        <v>1560438644.5</v>
      </c>
      <c r="C276">
        <v>552</v>
      </c>
      <c r="D276" t="s">
        <v>762</v>
      </c>
      <c r="E276" t="s">
        <v>763</v>
      </c>
      <c r="G276">
        <v>1560438634.1612899</v>
      </c>
      <c r="H276">
        <f t="shared" si="116"/>
        <v>9.6487294958750765E-7</v>
      </c>
      <c r="I276">
        <f t="shared" si="117"/>
        <v>15.354021615017391</v>
      </c>
      <c r="J276">
        <f t="shared" si="118"/>
        <v>885.61619354838695</v>
      </c>
      <c r="K276">
        <f t="shared" si="119"/>
        <v>-257103.77173166262</v>
      </c>
      <c r="L276">
        <f t="shared" si="120"/>
        <v>-25599.504068585939</v>
      </c>
      <c r="M276">
        <f t="shared" si="121"/>
        <v>88.179707350265701</v>
      </c>
      <c r="N276">
        <f t="shared" si="122"/>
        <v>9.4457329783474638E-5</v>
      </c>
      <c r="O276">
        <f t="shared" si="123"/>
        <v>3</v>
      </c>
      <c r="P276">
        <f t="shared" si="124"/>
        <v>9.4455842775692783E-5</v>
      </c>
      <c r="Q276">
        <f t="shared" si="125"/>
        <v>5.903503533136253E-5</v>
      </c>
      <c r="R276">
        <f t="shared" si="126"/>
        <v>215.02208707562014</v>
      </c>
      <c r="S276">
        <f t="shared" si="127"/>
        <v>24.136365631013007</v>
      </c>
      <c r="T276">
        <f t="shared" si="128"/>
        <v>23.398348387096753</v>
      </c>
      <c r="U276">
        <f t="shared" si="129"/>
        <v>2.8884276259237067</v>
      </c>
      <c r="V276">
        <f t="shared" si="130"/>
        <v>67.669269316617431</v>
      </c>
      <c r="W276">
        <f t="shared" si="131"/>
        <v>1.8957612710467404</v>
      </c>
      <c r="X276">
        <f t="shared" si="132"/>
        <v>2.8015098880064331</v>
      </c>
      <c r="Y276">
        <f t="shared" si="133"/>
        <v>0.99266635487696631</v>
      </c>
      <c r="Z276">
        <f t="shared" si="134"/>
        <v>-4.2550897076809084E-2</v>
      </c>
      <c r="AA276">
        <f t="shared" si="135"/>
        <v>-81.735113651608629</v>
      </c>
      <c r="AB276">
        <f t="shared" si="136"/>
        <v>-5.6560741135052508</v>
      </c>
      <c r="AC276">
        <f t="shared" si="137"/>
        <v>127.58834841342946</v>
      </c>
      <c r="AD276">
        <v>0</v>
      </c>
      <c r="AE276">
        <v>0</v>
      </c>
      <c r="AF276">
        <v>3</v>
      </c>
      <c r="AG276">
        <v>0</v>
      </c>
      <c r="AH276">
        <v>0</v>
      </c>
      <c r="AI276">
        <f t="shared" si="138"/>
        <v>1</v>
      </c>
      <c r="AJ276">
        <f t="shared" si="139"/>
        <v>0</v>
      </c>
      <c r="AK276">
        <f t="shared" si="140"/>
        <v>68020.910677331107</v>
      </c>
      <c r="AL276">
        <f t="shared" si="141"/>
        <v>1200.0016129032299</v>
      </c>
      <c r="AM276">
        <f t="shared" si="142"/>
        <v>963.36116516112031</v>
      </c>
      <c r="AN276">
        <f t="shared" si="143"/>
        <v>0.80279989193548473</v>
      </c>
      <c r="AO276">
        <f t="shared" si="144"/>
        <v>0.22319987025806473</v>
      </c>
      <c r="AP276">
        <v>10</v>
      </c>
      <c r="AQ276">
        <v>1</v>
      </c>
      <c r="AR276" t="s">
        <v>235</v>
      </c>
      <c r="AS276">
        <v>1560438634.1612899</v>
      </c>
      <c r="AT276">
        <v>885.61619354838695</v>
      </c>
      <c r="AU276">
        <v>911.20629032258103</v>
      </c>
      <c r="AV276">
        <v>19.039719354838699</v>
      </c>
      <c r="AW276">
        <v>19.0381419354839</v>
      </c>
      <c r="AX276">
        <v>600.03196774193498</v>
      </c>
      <c r="AY276">
        <v>99.468841935483894</v>
      </c>
      <c r="AZ276">
        <v>9.99193322580645E-2</v>
      </c>
      <c r="BA276">
        <v>22.892987096774199</v>
      </c>
      <c r="BB276">
        <v>23.444483870967701</v>
      </c>
      <c r="BC276">
        <v>23.352212903225801</v>
      </c>
      <c r="BD276">
        <v>0</v>
      </c>
      <c r="BE276">
        <v>0</v>
      </c>
      <c r="BF276">
        <v>12998.7677419355</v>
      </c>
      <c r="BG276">
        <v>1039.2406451612901</v>
      </c>
      <c r="BH276">
        <v>20.4299580645161</v>
      </c>
      <c r="BI276">
        <v>1200.0016129032299</v>
      </c>
      <c r="BJ276">
        <v>0.33000006451612901</v>
      </c>
      <c r="BK276">
        <v>0.32999809677419401</v>
      </c>
      <c r="BL276">
        <v>0.32999809677419401</v>
      </c>
      <c r="BM276">
        <v>1.0003767741935499E-2</v>
      </c>
      <c r="BN276">
        <v>23.116932258064502</v>
      </c>
      <c r="BO276">
        <v>17743.164516129</v>
      </c>
      <c r="BP276">
        <v>1560432001.5</v>
      </c>
      <c r="BQ276" t="s">
        <v>236</v>
      </c>
      <c r="BR276">
        <v>1</v>
      </c>
      <c r="BS276">
        <v>-1.3480000000000001</v>
      </c>
      <c r="BT276">
        <v>2.1000000000000001E-2</v>
      </c>
      <c r="BU276">
        <v>400</v>
      </c>
      <c r="BV276">
        <v>19</v>
      </c>
      <c r="BW276">
        <v>0.05</v>
      </c>
      <c r="BX276">
        <v>0.02</v>
      </c>
      <c r="BY276">
        <v>15.353141689183801</v>
      </c>
      <c r="BZ276">
        <v>0.237660816885603</v>
      </c>
      <c r="CA276">
        <v>4.2212751960088203E-2</v>
      </c>
      <c r="CB276">
        <v>1</v>
      </c>
      <c r="CC276">
        <v>-25.5887829268293</v>
      </c>
      <c r="CD276">
        <v>-0.41588571428566701</v>
      </c>
      <c r="CE276">
        <v>7.0254693107498503E-2</v>
      </c>
      <c r="CF276">
        <v>1</v>
      </c>
      <c r="CG276">
        <v>1.4648437804878E-3</v>
      </c>
      <c r="CH276">
        <v>5.02150408432053E-2</v>
      </c>
      <c r="CI276">
        <v>6.20083559235678E-3</v>
      </c>
      <c r="CJ276">
        <v>1</v>
      </c>
      <c r="CK276">
        <v>3</v>
      </c>
      <c r="CL276">
        <v>3</v>
      </c>
      <c r="CM276" t="s">
        <v>237</v>
      </c>
      <c r="CN276">
        <v>1.8608100000000001</v>
      </c>
      <c r="CO276">
        <v>1.8577300000000001</v>
      </c>
      <c r="CP276">
        <v>1.8605100000000001</v>
      </c>
      <c r="CQ276">
        <v>1.8533299999999999</v>
      </c>
      <c r="CR276">
        <v>1.8518600000000001</v>
      </c>
      <c r="CS276">
        <v>1.8527199999999999</v>
      </c>
      <c r="CT276">
        <v>1.85639</v>
      </c>
      <c r="CU276">
        <v>1.86267</v>
      </c>
      <c r="CV276" t="s">
        <v>238</v>
      </c>
      <c r="CW276" t="s">
        <v>19</v>
      </c>
      <c r="CX276" t="s">
        <v>19</v>
      </c>
      <c r="CY276" t="s">
        <v>19</v>
      </c>
      <c r="CZ276" t="s">
        <v>239</v>
      </c>
      <c r="DA276" t="s">
        <v>240</v>
      </c>
      <c r="DB276" t="s">
        <v>241</v>
      </c>
      <c r="DC276" t="s">
        <v>241</v>
      </c>
      <c r="DD276" t="s">
        <v>241</v>
      </c>
      <c r="DE276" t="s">
        <v>241</v>
      </c>
      <c r="DF276">
        <v>0</v>
      </c>
      <c r="DG276">
        <v>100</v>
      </c>
      <c r="DH276">
        <v>100</v>
      </c>
      <c r="DI276">
        <v>-1.3480000000000001</v>
      </c>
      <c r="DJ276">
        <v>2.1000000000000001E-2</v>
      </c>
      <c r="DK276">
        <v>3</v>
      </c>
      <c r="DL276">
        <v>637.25599999999997</v>
      </c>
      <c r="DM276">
        <v>290.66699999999997</v>
      </c>
      <c r="DN276">
        <v>22.998000000000001</v>
      </c>
      <c r="DO276">
        <v>23.706800000000001</v>
      </c>
      <c r="DP276">
        <v>30.000299999999999</v>
      </c>
      <c r="DQ276">
        <v>23.777999999999999</v>
      </c>
      <c r="DR276">
        <v>23.789400000000001</v>
      </c>
      <c r="DS276">
        <v>38.098100000000002</v>
      </c>
      <c r="DT276">
        <v>23.950900000000001</v>
      </c>
      <c r="DU276">
        <v>100</v>
      </c>
      <c r="DV276">
        <v>23</v>
      </c>
      <c r="DW276">
        <v>938.33</v>
      </c>
      <c r="DX276">
        <v>19</v>
      </c>
      <c r="DY276">
        <v>101.26</v>
      </c>
      <c r="DZ276">
        <v>105.238</v>
      </c>
    </row>
    <row r="277" spans="1:130" x14ac:dyDescent="0.25">
      <c r="A277">
        <v>278</v>
      </c>
      <c r="B277">
        <v>1560438646.5</v>
      </c>
      <c r="C277">
        <v>554</v>
      </c>
      <c r="D277" t="s">
        <v>764</v>
      </c>
      <c r="E277" t="s">
        <v>765</v>
      </c>
      <c r="G277">
        <v>1560438636.1612899</v>
      </c>
      <c r="H277">
        <f t="shared" si="116"/>
        <v>1.2036489067377328E-6</v>
      </c>
      <c r="I277">
        <f t="shared" si="117"/>
        <v>15.355509424082113</v>
      </c>
      <c r="J277">
        <f t="shared" si="118"/>
        <v>888.95954838709702</v>
      </c>
      <c r="K277">
        <f t="shared" si="119"/>
        <v>-205649.12501349844</v>
      </c>
      <c r="L277">
        <f t="shared" si="120"/>
        <v>-20476.144040616542</v>
      </c>
      <c r="M277">
        <f t="shared" si="121"/>
        <v>88.512235380825715</v>
      </c>
      <c r="N277">
        <f t="shared" si="122"/>
        <v>1.1800273091848711E-4</v>
      </c>
      <c r="O277">
        <f t="shared" si="123"/>
        <v>3</v>
      </c>
      <c r="P277">
        <f t="shared" si="124"/>
        <v>1.1800041019004511E-4</v>
      </c>
      <c r="Q277">
        <f t="shared" si="125"/>
        <v>7.3750464868213033E-5</v>
      </c>
      <c r="R277">
        <f t="shared" si="126"/>
        <v>215.02196871314587</v>
      </c>
      <c r="S277">
        <f t="shared" si="127"/>
        <v>24.126663509492801</v>
      </c>
      <c r="T277">
        <f t="shared" si="128"/>
        <v>23.388680645161251</v>
      </c>
      <c r="U277">
        <f t="shared" si="129"/>
        <v>2.8867429844687575</v>
      </c>
      <c r="V277">
        <f t="shared" si="130"/>
        <v>67.699443607704069</v>
      </c>
      <c r="W277">
        <f t="shared" si="131"/>
        <v>1.8954984156992165</v>
      </c>
      <c r="X277">
        <f t="shared" si="132"/>
        <v>2.7998729600836962</v>
      </c>
      <c r="Y277">
        <f t="shared" si="133"/>
        <v>0.99124456876954103</v>
      </c>
      <c r="Z277">
        <f t="shared" si="134"/>
        <v>-5.3080916787134017E-2</v>
      </c>
      <c r="AA277">
        <f t="shared" si="135"/>
        <v>-81.731983277416262</v>
      </c>
      <c r="AB277">
        <f t="shared" si="136"/>
        <v>-5.6553041536929394</v>
      </c>
      <c r="AC277">
        <f t="shared" si="137"/>
        <v>127.58160036524951</v>
      </c>
      <c r="AD277">
        <v>0</v>
      </c>
      <c r="AE277">
        <v>0</v>
      </c>
      <c r="AF277">
        <v>3</v>
      </c>
      <c r="AG277">
        <v>0</v>
      </c>
      <c r="AH277">
        <v>0</v>
      </c>
      <c r="AI277">
        <f t="shared" si="138"/>
        <v>1</v>
      </c>
      <c r="AJ277">
        <f t="shared" si="139"/>
        <v>0</v>
      </c>
      <c r="AK277">
        <f t="shared" si="140"/>
        <v>68024.102197457905</v>
      </c>
      <c r="AL277">
        <f t="shared" si="141"/>
        <v>1200.00096774194</v>
      </c>
      <c r="AM277">
        <f t="shared" si="142"/>
        <v>963.36049799977911</v>
      </c>
      <c r="AN277">
        <f t="shared" si="143"/>
        <v>0.80279976758064553</v>
      </c>
      <c r="AO277">
        <f t="shared" si="144"/>
        <v>0.22319990196774206</v>
      </c>
      <c r="AP277">
        <v>10</v>
      </c>
      <c r="AQ277">
        <v>1</v>
      </c>
      <c r="AR277" t="s">
        <v>235</v>
      </c>
      <c r="AS277">
        <v>1560438636.1612899</v>
      </c>
      <c r="AT277">
        <v>888.95954838709702</v>
      </c>
      <c r="AU277">
        <v>914.551903225807</v>
      </c>
      <c r="AV277">
        <v>19.037158064516099</v>
      </c>
      <c r="AW277">
        <v>19.035190322580601</v>
      </c>
      <c r="AX277">
        <v>600.04558064516095</v>
      </c>
      <c r="AY277">
        <v>99.468338709677397</v>
      </c>
      <c r="AZ277">
        <v>0.100011212903226</v>
      </c>
      <c r="BA277">
        <v>22.8833387096774</v>
      </c>
      <c r="BB277">
        <v>23.434570967741902</v>
      </c>
      <c r="BC277">
        <v>23.342790322580601</v>
      </c>
      <c r="BD277">
        <v>0</v>
      </c>
      <c r="BE277">
        <v>0</v>
      </c>
      <c r="BF277">
        <v>12999.0483870968</v>
      </c>
      <c r="BG277">
        <v>1039.2161290322599</v>
      </c>
      <c r="BH277">
        <v>20.423241935483901</v>
      </c>
      <c r="BI277">
        <v>1200.00096774194</v>
      </c>
      <c r="BJ277">
        <v>0.32999919354838703</v>
      </c>
      <c r="BK277">
        <v>0.32999848387096797</v>
      </c>
      <c r="BL277">
        <v>0.32999841935483898</v>
      </c>
      <c r="BM277">
        <v>1.00038419354839E-2</v>
      </c>
      <c r="BN277">
        <v>23.069890322580601</v>
      </c>
      <c r="BO277">
        <v>17743.1483870968</v>
      </c>
      <c r="BP277">
        <v>1560432001.5</v>
      </c>
      <c r="BQ277" t="s">
        <v>236</v>
      </c>
      <c r="BR277">
        <v>1</v>
      </c>
      <c r="BS277">
        <v>-1.3480000000000001</v>
      </c>
      <c r="BT277">
        <v>2.1000000000000001E-2</v>
      </c>
      <c r="BU277">
        <v>400</v>
      </c>
      <c r="BV277">
        <v>19</v>
      </c>
      <c r="BW277">
        <v>0.05</v>
      </c>
      <c r="BX277">
        <v>0.02</v>
      </c>
      <c r="BY277">
        <v>15.354942936747801</v>
      </c>
      <c r="BZ277">
        <v>0.207675282494938</v>
      </c>
      <c r="CA277">
        <v>4.1505177670279898E-2</v>
      </c>
      <c r="CB277">
        <v>1</v>
      </c>
      <c r="CC277">
        <v>-25.592129268292702</v>
      </c>
      <c r="CD277">
        <v>-0.27025296167247698</v>
      </c>
      <c r="CE277">
        <v>6.8189346295774805E-2</v>
      </c>
      <c r="CF277">
        <v>1</v>
      </c>
      <c r="CG277">
        <v>1.85864158536585E-3</v>
      </c>
      <c r="CH277">
        <v>3.5622307233449203E-2</v>
      </c>
      <c r="CI277">
        <v>5.9214901513438096E-3</v>
      </c>
      <c r="CJ277">
        <v>1</v>
      </c>
      <c r="CK277">
        <v>3</v>
      </c>
      <c r="CL277">
        <v>3</v>
      </c>
      <c r="CM277" t="s">
        <v>237</v>
      </c>
      <c r="CN277">
        <v>1.8608100000000001</v>
      </c>
      <c r="CO277">
        <v>1.8577399999999999</v>
      </c>
      <c r="CP277">
        <v>1.8605100000000001</v>
      </c>
      <c r="CQ277">
        <v>1.8533299999999999</v>
      </c>
      <c r="CR277">
        <v>1.85188</v>
      </c>
      <c r="CS277">
        <v>1.8527199999999999</v>
      </c>
      <c r="CT277">
        <v>1.85639</v>
      </c>
      <c r="CU277">
        <v>1.8626799999999999</v>
      </c>
      <c r="CV277" t="s">
        <v>238</v>
      </c>
      <c r="CW277" t="s">
        <v>19</v>
      </c>
      <c r="CX277" t="s">
        <v>19</v>
      </c>
      <c r="CY277" t="s">
        <v>19</v>
      </c>
      <c r="CZ277" t="s">
        <v>239</v>
      </c>
      <c r="DA277" t="s">
        <v>240</v>
      </c>
      <c r="DB277" t="s">
        <v>241</v>
      </c>
      <c r="DC277" t="s">
        <v>241</v>
      </c>
      <c r="DD277" t="s">
        <v>241</v>
      </c>
      <c r="DE277" t="s">
        <v>241</v>
      </c>
      <c r="DF277">
        <v>0</v>
      </c>
      <c r="DG277">
        <v>100</v>
      </c>
      <c r="DH277">
        <v>100</v>
      </c>
      <c r="DI277">
        <v>-1.3480000000000001</v>
      </c>
      <c r="DJ277">
        <v>2.1000000000000001E-2</v>
      </c>
      <c r="DK277">
        <v>3</v>
      </c>
      <c r="DL277">
        <v>637.18200000000002</v>
      </c>
      <c r="DM277">
        <v>290.65899999999999</v>
      </c>
      <c r="DN277">
        <v>22.9983</v>
      </c>
      <c r="DO277">
        <v>23.706800000000001</v>
      </c>
      <c r="DP277">
        <v>30.0002</v>
      </c>
      <c r="DQ277">
        <v>23.778500000000001</v>
      </c>
      <c r="DR277">
        <v>23.789899999999999</v>
      </c>
      <c r="DS277">
        <v>38.216900000000003</v>
      </c>
      <c r="DT277">
        <v>23.950900000000001</v>
      </c>
      <c r="DU277">
        <v>100</v>
      </c>
      <c r="DV277">
        <v>23</v>
      </c>
      <c r="DW277">
        <v>943.33</v>
      </c>
      <c r="DX277">
        <v>19</v>
      </c>
      <c r="DY277">
        <v>101.26</v>
      </c>
      <c r="DZ277">
        <v>105.238</v>
      </c>
    </row>
    <row r="278" spans="1:130" x14ac:dyDescent="0.25">
      <c r="A278">
        <v>279</v>
      </c>
      <c r="B278">
        <v>1560438648.5</v>
      </c>
      <c r="C278">
        <v>556</v>
      </c>
      <c r="D278" t="s">
        <v>766</v>
      </c>
      <c r="E278" t="s">
        <v>767</v>
      </c>
      <c r="G278">
        <v>1560438638.1612899</v>
      </c>
      <c r="H278">
        <f t="shared" si="116"/>
        <v>1.4364681630785169E-6</v>
      </c>
      <c r="I278">
        <f t="shared" si="117"/>
        <v>15.361868106817212</v>
      </c>
      <c r="J278">
        <f t="shared" si="118"/>
        <v>892.30219354838698</v>
      </c>
      <c r="K278">
        <f t="shared" si="119"/>
        <v>-171996.97832997525</v>
      </c>
      <c r="L278">
        <f t="shared" si="120"/>
        <v>-17125.328143871433</v>
      </c>
      <c r="M278">
        <f t="shared" si="121"/>
        <v>88.84439724688626</v>
      </c>
      <c r="N278">
        <f t="shared" si="122"/>
        <v>1.4103159253101287E-4</v>
      </c>
      <c r="O278">
        <f t="shared" si="123"/>
        <v>3</v>
      </c>
      <c r="P278">
        <f t="shared" si="124"/>
        <v>1.4102827762391536E-4</v>
      </c>
      <c r="Q278">
        <f t="shared" si="125"/>
        <v>8.8142971332637652E-5</v>
      </c>
      <c r="R278">
        <f t="shared" si="126"/>
        <v>215.02199512012686</v>
      </c>
      <c r="S278">
        <f t="shared" si="127"/>
        <v>24.116663987575215</v>
      </c>
      <c r="T278">
        <f t="shared" si="128"/>
        <v>23.378819354838697</v>
      </c>
      <c r="U278">
        <f t="shared" si="129"/>
        <v>2.8850255018707536</v>
      </c>
      <c r="V278">
        <f t="shared" si="130"/>
        <v>67.729848844724572</v>
      </c>
      <c r="W278">
        <f t="shared" si="131"/>
        <v>1.8952071556302759</v>
      </c>
      <c r="X278">
        <f t="shared" si="132"/>
        <v>2.7981860109789571</v>
      </c>
      <c r="Y278">
        <f t="shared" si="133"/>
        <v>0.98981834624047771</v>
      </c>
      <c r="Z278">
        <f t="shared" si="134"/>
        <v>-6.33482459917626E-2</v>
      </c>
      <c r="AA278">
        <f t="shared" si="135"/>
        <v>-81.746069961295447</v>
      </c>
      <c r="AB278">
        <f t="shared" si="136"/>
        <v>-5.6557113228657334</v>
      </c>
      <c r="AC278">
        <f t="shared" si="137"/>
        <v>127.55686558997392</v>
      </c>
      <c r="AD278">
        <v>0</v>
      </c>
      <c r="AE278">
        <v>0</v>
      </c>
      <c r="AF278">
        <v>3</v>
      </c>
      <c r="AG278">
        <v>0</v>
      </c>
      <c r="AH278">
        <v>0</v>
      </c>
      <c r="AI278">
        <f t="shared" si="138"/>
        <v>1</v>
      </c>
      <c r="AJ278">
        <f t="shared" si="139"/>
        <v>0</v>
      </c>
      <c r="AK278">
        <f t="shared" si="140"/>
        <v>68029.59248675454</v>
      </c>
      <c r="AL278">
        <f t="shared" si="141"/>
        <v>1200.00129032258</v>
      </c>
      <c r="AM278">
        <f t="shared" si="142"/>
        <v>963.36067548348262</v>
      </c>
      <c r="AN278">
        <f t="shared" si="143"/>
        <v>0.80279969967741915</v>
      </c>
      <c r="AO278">
        <f t="shared" si="144"/>
        <v>0.2231998882580645</v>
      </c>
      <c r="AP278">
        <v>10</v>
      </c>
      <c r="AQ278">
        <v>1</v>
      </c>
      <c r="AR278" t="s">
        <v>235</v>
      </c>
      <c r="AS278">
        <v>1560438638.1612899</v>
      </c>
      <c r="AT278">
        <v>892.30219354838698</v>
      </c>
      <c r="AU278">
        <v>917.905741935484</v>
      </c>
      <c r="AV278">
        <v>19.034374193548398</v>
      </c>
      <c r="AW278">
        <v>19.0320258064516</v>
      </c>
      <c r="AX278">
        <v>600.03987096774199</v>
      </c>
      <c r="AY278">
        <v>99.467596774193595</v>
      </c>
      <c r="AZ278">
        <v>0.100013716129032</v>
      </c>
      <c r="BA278">
        <v>22.873390322580601</v>
      </c>
      <c r="BB278">
        <v>23.424499999999998</v>
      </c>
      <c r="BC278">
        <v>23.333138709677399</v>
      </c>
      <c r="BD278">
        <v>0</v>
      </c>
      <c r="BE278">
        <v>0</v>
      </c>
      <c r="BF278">
        <v>12999.8387096774</v>
      </c>
      <c r="BG278">
        <v>1039.1919354838701</v>
      </c>
      <c r="BH278">
        <v>20.417106451612899</v>
      </c>
      <c r="BI278">
        <v>1200.00129032258</v>
      </c>
      <c r="BJ278">
        <v>0.32999912903225798</v>
      </c>
      <c r="BK278">
        <v>0.32999861290322602</v>
      </c>
      <c r="BL278">
        <v>0.32999825806451599</v>
      </c>
      <c r="BM278">
        <v>1.0003890322580601E-2</v>
      </c>
      <c r="BN278">
        <v>23.0336</v>
      </c>
      <c r="BO278">
        <v>17743.151612903199</v>
      </c>
      <c r="BP278">
        <v>1560432001.5</v>
      </c>
      <c r="BQ278" t="s">
        <v>236</v>
      </c>
      <c r="BR278">
        <v>1</v>
      </c>
      <c r="BS278">
        <v>-1.3480000000000001</v>
      </c>
      <c r="BT278">
        <v>2.1000000000000001E-2</v>
      </c>
      <c r="BU278">
        <v>400</v>
      </c>
      <c r="BV278">
        <v>19</v>
      </c>
      <c r="BW278">
        <v>0.05</v>
      </c>
      <c r="BX278">
        <v>0.02</v>
      </c>
      <c r="BY278">
        <v>15.3585764902428</v>
      </c>
      <c r="BZ278">
        <v>7.35833334516518E-2</v>
      </c>
      <c r="CA278">
        <v>3.8834616049344003E-2</v>
      </c>
      <c r="CB278">
        <v>1</v>
      </c>
      <c r="CC278">
        <v>-25.599912195121998</v>
      </c>
      <c r="CD278">
        <v>-0.103440418118459</v>
      </c>
      <c r="CE278">
        <v>6.3739049542998694E-2</v>
      </c>
      <c r="CF278">
        <v>1</v>
      </c>
      <c r="CG278">
        <v>2.2459728048780498E-3</v>
      </c>
      <c r="CH278">
        <v>1.04862237491283E-2</v>
      </c>
      <c r="CI278">
        <v>5.42296191002646E-3</v>
      </c>
      <c r="CJ278">
        <v>1</v>
      </c>
      <c r="CK278">
        <v>3</v>
      </c>
      <c r="CL278">
        <v>3</v>
      </c>
      <c r="CM278" t="s">
        <v>237</v>
      </c>
      <c r="CN278">
        <v>1.8608100000000001</v>
      </c>
      <c r="CO278">
        <v>1.85775</v>
      </c>
      <c r="CP278">
        <v>1.86052</v>
      </c>
      <c r="CQ278">
        <v>1.8533299999999999</v>
      </c>
      <c r="CR278">
        <v>1.85189</v>
      </c>
      <c r="CS278">
        <v>1.8527199999999999</v>
      </c>
      <c r="CT278">
        <v>1.85639</v>
      </c>
      <c r="CU278">
        <v>1.86267</v>
      </c>
      <c r="CV278" t="s">
        <v>238</v>
      </c>
      <c r="CW278" t="s">
        <v>19</v>
      </c>
      <c r="CX278" t="s">
        <v>19</v>
      </c>
      <c r="CY278" t="s">
        <v>19</v>
      </c>
      <c r="CZ278" t="s">
        <v>239</v>
      </c>
      <c r="DA278" t="s">
        <v>240</v>
      </c>
      <c r="DB278" t="s">
        <v>241</v>
      </c>
      <c r="DC278" t="s">
        <v>241</v>
      </c>
      <c r="DD278" t="s">
        <v>241</v>
      </c>
      <c r="DE278" t="s">
        <v>241</v>
      </c>
      <c r="DF278">
        <v>0</v>
      </c>
      <c r="DG278">
        <v>100</v>
      </c>
      <c r="DH278">
        <v>100</v>
      </c>
      <c r="DI278">
        <v>-1.3480000000000001</v>
      </c>
      <c r="DJ278">
        <v>2.1000000000000001E-2</v>
      </c>
      <c r="DK278">
        <v>3</v>
      </c>
      <c r="DL278">
        <v>636.93499999999995</v>
      </c>
      <c r="DM278">
        <v>290.64800000000002</v>
      </c>
      <c r="DN278">
        <v>22.9985</v>
      </c>
      <c r="DO278">
        <v>23.706800000000001</v>
      </c>
      <c r="DP278">
        <v>30.0002</v>
      </c>
      <c r="DQ278">
        <v>23.779499999999999</v>
      </c>
      <c r="DR278">
        <v>23.789899999999999</v>
      </c>
      <c r="DS278">
        <v>38.298099999999998</v>
      </c>
      <c r="DT278">
        <v>23.950900000000001</v>
      </c>
      <c r="DU278">
        <v>100</v>
      </c>
      <c r="DV278">
        <v>23</v>
      </c>
      <c r="DW278">
        <v>943.33</v>
      </c>
      <c r="DX278">
        <v>19</v>
      </c>
      <c r="DY278">
        <v>101.26</v>
      </c>
      <c r="DZ278">
        <v>105.238</v>
      </c>
    </row>
    <row r="279" spans="1:130" x14ac:dyDescent="0.25">
      <c r="A279">
        <v>280</v>
      </c>
      <c r="B279">
        <v>1560438650.5</v>
      </c>
      <c r="C279">
        <v>558</v>
      </c>
      <c r="D279" t="s">
        <v>768</v>
      </c>
      <c r="E279" t="s">
        <v>769</v>
      </c>
      <c r="G279">
        <v>1560438640.1612899</v>
      </c>
      <c r="H279">
        <f t="shared" si="116"/>
        <v>1.7284990159991653E-6</v>
      </c>
      <c r="I279">
        <f t="shared" si="117"/>
        <v>15.362397577368766</v>
      </c>
      <c r="J279">
        <f t="shared" si="118"/>
        <v>895.64470967742</v>
      </c>
      <c r="K279">
        <f t="shared" si="119"/>
        <v>-142568.56422350343</v>
      </c>
      <c r="L279">
        <f t="shared" si="120"/>
        <v>-14195.114128229863</v>
      </c>
      <c r="M279">
        <f t="shared" si="121"/>
        <v>89.17659332168769</v>
      </c>
      <c r="N279">
        <f t="shared" si="122"/>
        <v>1.6996937815573978E-4</v>
      </c>
      <c r="O279">
        <f t="shared" si="123"/>
        <v>3</v>
      </c>
      <c r="P279">
        <f t="shared" si="124"/>
        <v>1.6996456336054931E-4</v>
      </c>
      <c r="Q279">
        <f t="shared" si="125"/>
        <v>1.0622828466910629E-4</v>
      </c>
      <c r="R279">
        <f t="shared" si="126"/>
        <v>215.02192235813322</v>
      </c>
      <c r="S279">
        <f t="shared" si="127"/>
        <v>24.106561762079426</v>
      </c>
      <c r="T279">
        <f t="shared" si="128"/>
        <v>23.368204838709651</v>
      </c>
      <c r="U279">
        <f t="shared" si="129"/>
        <v>2.8831778331875619</v>
      </c>
      <c r="V279">
        <f t="shared" si="130"/>
        <v>67.760126645254232</v>
      </c>
      <c r="W279">
        <f t="shared" si="131"/>
        <v>1.8949019089844048</v>
      </c>
      <c r="X279">
        <f t="shared" si="132"/>
        <v>2.7964851938734081</v>
      </c>
      <c r="Y279">
        <f t="shared" si="133"/>
        <v>0.98827592420315713</v>
      </c>
      <c r="Z279">
        <f t="shared" si="134"/>
        <v>-7.6226806605563191E-2</v>
      </c>
      <c r="AA279">
        <f t="shared" si="135"/>
        <v>-81.652419599992143</v>
      </c>
      <c r="AB279">
        <f t="shared" si="136"/>
        <v>-5.6486410950102117</v>
      </c>
      <c r="AC279">
        <f t="shared" si="137"/>
        <v>127.64463485652529</v>
      </c>
      <c r="AD279">
        <v>0</v>
      </c>
      <c r="AE279">
        <v>0</v>
      </c>
      <c r="AF279">
        <v>3</v>
      </c>
      <c r="AG279">
        <v>0</v>
      </c>
      <c r="AH279">
        <v>0</v>
      </c>
      <c r="AI279">
        <f t="shared" si="138"/>
        <v>1</v>
      </c>
      <c r="AJ279">
        <f t="shared" si="139"/>
        <v>0</v>
      </c>
      <c r="AK279">
        <f t="shared" si="140"/>
        <v>68031.804269638975</v>
      </c>
      <c r="AL279">
        <f t="shared" si="141"/>
        <v>1200.00096774194</v>
      </c>
      <c r="AM279">
        <f t="shared" si="142"/>
        <v>963.36041283841928</v>
      </c>
      <c r="AN279">
        <f t="shared" si="143"/>
        <v>0.80279969661290285</v>
      </c>
      <c r="AO279">
        <f t="shared" si="144"/>
        <v>0.22319987358064508</v>
      </c>
      <c r="AP279">
        <v>10</v>
      </c>
      <c r="AQ279">
        <v>1</v>
      </c>
      <c r="AR279" t="s">
        <v>235</v>
      </c>
      <c r="AS279">
        <v>1560438640.1612899</v>
      </c>
      <c r="AT279">
        <v>895.64470967742</v>
      </c>
      <c r="AU279">
        <v>921.24948387096799</v>
      </c>
      <c r="AV279">
        <v>19.031438709677399</v>
      </c>
      <c r="AW279">
        <v>19.028612903225799</v>
      </c>
      <c r="AX279">
        <v>600.04222580645103</v>
      </c>
      <c r="AY279">
        <v>99.466903225806504</v>
      </c>
      <c r="AZ279">
        <v>0.100025890322581</v>
      </c>
      <c r="BA279">
        <v>22.8633548387097</v>
      </c>
      <c r="BB279">
        <v>23.4140774193548</v>
      </c>
      <c r="BC279">
        <v>23.322332258064499</v>
      </c>
      <c r="BD279">
        <v>0</v>
      </c>
      <c r="BE279">
        <v>0</v>
      </c>
      <c r="BF279">
        <v>12999.919354838699</v>
      </c>
      <c r="BG279">
        <v>1039.17</v>
      </c>
      <c r="BH279">
        <v>20.411735483870999</v>
      </c>
      <c r="BI279">
        <v>1200.00096774194</v>
      </c>
      <c r="BJ279">
        <v>0.32999932258064502</v>
      </c>
      <c r="BK279">
        <v>0.32999864516129002</v>
      </c>
      <c r="BL279">
        <v>0.32999800000000001</v>
      </c>
      <c r="BM279">
        <v>1.0003938709677401E-2</v>
      </c>
      <c r="BN279">
        <v>23.010751612903199</v>
      </c>
      <c r="BO279">
        <v>17743.1483870968</v>
      </c>
      <c r="BP279">
        <v>1560432001.5</v>
      </c>
      <c r="BQ279" t="s">
        <v>236</v>
      </c>
      <c r="BR279">
        <v>1</v>
      </c>
      <c r="BS279">
        <v>-1.3480000000000001</v>
      </c>
      <c r="BT279">
        <v>2.1000000000000001E-2</v>
      </c>
      <c r="BU279">
        <v>400</v>
      </c>
      <c r="BV279">
        <v>19</v>
      </c>
      <c r="BW279">
        <v>0.05</v>
      </c>
      <c r="BX279">
        <v>0.02</v>
      </c>
      <c r="BY279">
        <v>15.3622393738619</v>
      </c>
      <c r="BZ279">
        <v>-7.9154470327863699E-3</v>
      </c>
      <c r="CA279">
        <v>3.67252862656509E-2</v>
      </c>
      <c r="CB279">
        <v>1</v>
      </c>
      <c r="CC279">
        <v>-25.604078048780501</v>
      </c>
      <c r="CD279">
        <v>4.6302439024394397E-2</v>
      </c>
      <c r="CE279">
        <v>5.9773876797579902E-2</v>
      </c>
      <c r="CF279">
        <v>1</v>
      </c>
      <c r="CG279">
        <v>2.7402089024390198E-3</v>
      </c>
      <c r="CH279">
        <v>-1.36608132543528E-2</v>
      </c>
      <c r="CI279">
        <v>4.7356537064799399E-3</v>
      </c>
      <c r="CJ279">
        <v>1</v>
      </c>
      <c r="CK279">
        <v>3</v>
      </c>
      <c r="CL279">
        <v>3</v>
      </c>
      <c r="CM279" t="s">
        <v>237</v>
      </c>
      <c r="CN279">
        <v>1.8608100000000001</v>
      </c>
      <c r="CO279">
        <v>1.85775</v>
      </c>
      <c r="CP279">
        <v>1.86052</v>
      </c>
      <c r="CQ279">
        <v>1.8533299999999999</v>
      </c>
      <c r="CR279">
        <v>1.85189</v>
      </c>
      <c r="CS279">
        <v>1.8527199999999999</v>
      </c>
      <c r="CT279">
        <v>1.85639</v>
      </c>
      <c r="CU279">
        <v>1.86267</v>
      </c>
      <c r="CV279" t="s">
        <v>238</v>
      </c>
      <c r="CW279" t="s">
        <v>19</v>
      </c>
      <c r="CX279" t="s">
        <v>19</v>
      </c>
      <c r="CY279" t="s">
        <v>19</v>
      </c>
      <c r="CZ279" t="s">
        <v>239</v>
      </c>
      <c r="DA279" t="s">
        <v>240</v>
      </c>
      <c r="DB279" t="s">
        <v>241</v>
      </c>
      <c r="DC279" t="s">
        <v>241</v>
      </c>
      <c r="DD279" t="s">
        <v>241</v>
      </c>
      <c r="DE279" t="s">
        <v>241</v>
      </c>
      <c r="DF279">
        <v>0</v>
      </c>
      <c r="DG279">
        <v>100</v>
      </c>
      <c r="DH279">
        <v>100</v>
      </c>
      <c r="DI279">
        <v>-1.3480000000000001</v>
      </c>
      <c r="DJ279">
        <v>2.1000000000000001E-2</v>
      </c>
      <c r="DK279">
        <v>3</v>
      </c>
      <c r="DL279">
        <v>636.76</v>
      </c>
      <c r="DM279">
        <v>290.78199999999998</v>
      </c>
      <c r="DN279">
        <v>22.998899999999999</v>
      </c>
      <c r="DO279">
        <v>23.706800000000001</v>
      </c>
      <c r="DP279">
        <v>30.0002</v>
      </c>
      <c r="DQ279">
        <v>23.78</v>
      </c>
      <c r="DR279">
        <v>23.789899999999999</v>
      </c>
      <c r="DS279">
        <v>38.424599999999998</v>
      </c>
      <c r="DT279">
        <v>23.950900000000001</v>
      </c>
      <c r="DU279">
        <v>100</v>
      </c>
      <c r="DV279">
        <v>23</v>
      </c>
      <c r="DW279">
        <v>948.33</v>
      </c>
      <c r="DX279">
        <v>19</v>
      </c>
      <c r="DY279">
        <v>101.26</v>
      </c>
      <c r="DZ279">
        <v>105.238</v>
      </c>
    </row>
    <row r="280" spans="1:130" x14ac:dyDescent="0.25">
      <c r="A280">
        <v>281</v>
      </c>
      <c r="B280">
        <v>1560438652.5</v>
      </c>
      <c r="C280">
        <v>560</v>
      </c>
      <c r="D280" t="s">
        <v>770</v>
      </c>
      <c r="E280" t="s">
        <v>771</v>
      </c>
      <c r="G280">
        <v>1560438642.1612899</v>
      </c>
      <c r="H280">
        <f t="shared" si="116"/>
        <v>2.004751411044276E-6</v>
      </c>
      <c r="I280">
        <f t="shared" si="117"/>
        <v>15.358129572609018</v>
      </c>
      <c r="J280">
        <f t="shared" si="118"/>
        <v>898.99051612903202</v>
      </c>
      <c r="K280">
        <f t="shared" si="119"/>
        <v>-122574.78738009781</v>
      </c>
      <c r="L280">
        <f t="shared" si="120"/>
        <v>-12204.352189405916</v>
      </c>
      <c r="M280">
        <f t="shared" si="121"/>
        <v>89.509409792016811</v>
      </c>
      <c r="N280">
        <f t="shared" si="122"/>
        <v>1.9743909052451496E-4</v>
      </c>
      <c r="O280">
        <f t="shared" si="123"/>
        <v>3</v>
      </c>
      <c r="P280">
        <f t="shared" si="124"/>
        <v>1.9743259370589146E-4</v>
      </c>
      <c r="Q280">
        <f t="shared" si="125"/>
        <v>1.2339595474828441E-4</v>
      </c>
      <c r="R280">
        <f t="shared" si="126"/>
        <v>215.02187980270637</v>
      </c>
      <c r="S280">
        <f t="shared" si="127"/>
        <v>24.096927872643306</v>
      </c>
      <c r="T280">
        <f t="shared" si="128"/>
        <v>23.357791935483853</v>
      </c>
      <c r="U280">
        <f t="shared" si="129"/>
        <v>2.8813662650196137</v>
      </c>
      <c r="V280">
        <f t="shared" si="130"/>
        <v>67.788794114907276</v>
      </c>
      <c r="W280">
        <f t="shared" si="131"/>
        <v>1.8946045660209345</v>
      </c>
      <c r="X280">
        <f t="shared" si="132"/>
        <v>2.7948639458159303</v>
      </c>
      <c r="Y280">
        <f t="shared" si="133"/>
        <v>0.98676169899867916</v>
      </c>
      <c r="Z280">
        <f t="shared" si="134"/>
        <v>-8.8409537227052568E-2</v>
      </c>
      <c r="AA280">
        <f t="shared" si="135"/>
        <v>-81.516248322584545</v>
      </c>
      <c r="AB280">
        <f t="shared" si="136"/>
        <v>-5.6386500357071965</v>
      </c>
      <c r="AC280">
        <f t="shared" si="137"/>
        <v>127.77857190718757</v>
      </c>
      <c r="AD280">
        <v>0</v>
      </c>
      <c r="AE280">
        <v>0</v>
      </c>
      <c r="AF280">
        <v>3</v>
      </c>
      <c r="AG280">
        <v>0</v>
      </c>
      <c r="AH280">
        <v>0</v>
      </c>
      <c r="AI280">
        <f t="shared" si="138"/>
        <v>1</v>
      </c>
      <c r="AJ280">
        <f t="shared" si="139"/>
        <v>0</v>
      </c>
      <c r="AK280">
        <f t="shared" si="140"/>
        <v>68035.507643251723</v>
      </c>
      <c r="AL280">
        <f t="shared" si="141"/>
        <v>1200.0006451612901</v>
      </c>
      <c r="AM280">
        <f t="shared" si="142"/>
        <v>963.36011845139797</v>
      </c>
      <c r="AN280">
        <f t="shared" si="143"/>
        <v>0.80279966709677419</v>
      </c>
      <c r="AO280">
        <f t="shared" si="144"/>
        <v>0.22319989761290324</v>
      </c>
      <c r="AP280">
        <v>10</v>
      </c>
      <c r="AQ280">
        <v>1</v>
      </c>
      <c r="AR280" t="s">
        <v>235</v>
      </c>
      <c r="AS280">
        <v>1560438642.1612899</v>
      </c>
      <c r="AT280">
        <v>898.99051612903202</v>
      </c>
      <c r="AU280">
        <v>924.58841935483895</v>
      </c>
      <c r="AV280">
        <v>19.0285193548387</v>
      </c>
      <c r="AW280">
        <v>19.025241935483901</v>
      </c>
      <c r="AX280">
        <v>600.04648387096802</v>
      </c>
      <c r="AY280">
        <v>99.466487096774202</v>
      </c>
      <c r="AZ280">
        <v>0.1000914</v>
      </c>
      <c r="BA280">
        <v>22.8537838709677</v>
      </c>
      <c r="BB280">
        <v>23.403483870967701</v>
      </c>
      <c r="BC280">
        <v>23.312100000000001</v>
      </c>
      <c r="BD280">
        <v>0</v>
      </c>
      <c r="BE280">
        <v>0</v>
      </c>
      <c r="BF280">
        <v>13000.3</v>
      </c>
      <c r="BG280">
        <v>1039.1419354838699</v>
      </c>
      <c r="BH280">
        <v>20.4051516129032</v>
      </c>
      <c r="BI280">
        <v>1200.0006451612901</v>
      </c>
      <c r="BJ280">
        <v>0.32999893548387099</v>
      </c>
      <c r="BK280">
        <v>0.32999893548387099</v>
      </c>
      <c r="BL280">
        <v>0.32999806451612901</v>
      </c>
      <c r="BM280">
        <v>1.00039870967742E-2</v>
      </c>
      <c r="BN280">
        <v>23</v>
      </c>
      <c r="BO280">
        <v>17743.1451612903</v>
      </c>
      <c r="BP280">
        <v>1560432001.5</v>
      </c>
      <c r="BQ280" t="s">
        <v>236</v>
      </c>
      <c r="BR280">
        <v>1</v>
      </c>
      <c r="BS280">
        <v>-1.3480000000000001</v>
      </c>
      <c r="BT280">
        <v>2.1000000000000001E-2</v>
      </c>
      <c r="BU280">
        <v>400</v>
      </c>
      <c r="BV280">
        <v>19</v>
      </c>
      <c r="BW280">
        <v>0.05</v>
      </c>
      <c r="BX280">
        <v>0.02</v>
      </c>
      <c r="BY280">
        <v>15.360662699832</v>
      </c>
      <c r="BZ280">
        <v>4.58678132116127E-2</v>
      </c>
      <c r="CA280">
        <v>3.5716033606770198E-2</v>
      </c>
      <c r="CB280">
        <v>1</v>
      </c>
      <c r="CC280">
        <v>-25.601509756097599</v>
      </c>
      <c r="CD280">
        <v>7.2543554007254299E-3</v>
      </c>
      <c r="CE280">
        <v>5.8999193069628801E-2</v>
      </c>
      <c r="CF280">
        <v>1</v>
      </c>
      <c r="CG280">
        <v>3.2027642439024402E-3</v>
      </c>
      <c r="CH280">
        <v>-2.7661324076652401E-2</v>
      </c>
      <c r="CI280">
        <v>4.3178595434996796E-3</v>
      </c>
      <c r="CJ280">
        <v>1</v>
      </c>
      <c r="CK280">
        <v>3</v>
      </c>
      <c r="CL280">
        <v>3</v>
      </c>
      <c r="CM280" t="s">
        <v>237</v>
      </c>
      <c r="CN280">
        <v>1.8608100000000001</v>
      </c>
      <c r="CO280">
        <v>1.8577399999999999</v>
      </c>
      <c r="CP280">
        <v>1.8605100000000001</v>
      </c>
      <c r="CQ280">
        <v>1.8533299999999999</v>
      </c>
      <c r="CR280">
        <v>1.85189</v>
      </c>
      <c r="CS280">
        <v>1.8527199999999999</v>
      </c>
      <c r="CT280">
        <v>1.85639</v>
      </c>
      <c r="CU280">
        <v>1.8626799999999999</v>
      </c>
      <c r="CV280" t="s">
        <v>238</v>
      </c>
      <c r="CW280" t="s">
        <v>19</v>
      </c>
      <c r="CX280" t="s">
        <v>19</v>
      </c>
      <c r="CY280" t="s">
        <v>19</v>
      </c>
      <c r="CZ280" t="s">
        <v>239</v>
      </c>
      <c r="DA280" t="s">
        <v>240</v>
      </c>
      <c r="DB280" t="s">
        <v>241</v>
      </c>
      <c r="DC280" t="s">
        <v>241</v>
      </c>
      <c r="DD280" t="s">
        <v>241</v>
      </c>
      <c r="DE280" t="s">
        <v>241</v>
      </c>
      <c r="DF280">
        <v>0</v>
      </c>
      <c r="DG280">
        <v>100</v>
      </c>
      <c r="DH280">
        <v>100</v>
      </c>
      <c r="DI280">
        <v>-1.3480000000000001</v>
      </c>
      <c r="DJ280">
        <v>2.1000000000000001E-2</v>
      </c>
      <c r="DK280">
        <v>3</v>
      </c>
      <c r="DL280">
        <v>636.81899999999996</v>
      </c>
      <c r="DM280">
        <v>290.73899999999998</v>
      </c>
      <c r="DN280">
        <v>22.999099999999999</v>
      </c>
      <c r="DO280">
        <v>23.706800000000001</v>
      </c>
      <c r="DP280">
        <v>30.0002</v>
      </c>
      <c r="DQ280">
        <v>23.78</v>
      </c>
      <c r="DR280">
        <v>23.790400000000002</v>
      </c>
      <c r="DS280">
        <v>38.542299999999997</v>
      </c>
      <c r="DT280">
        <v>23.950900000000001</v>
      </c>
      <c r="DU280">
        <v>100</v>
      </c>
      <c r="DV280">
        <v>23</v>
      </c>
      <c r="DW280">
        <v>953.33</v>
      </c>
      <c r="DX280">
        <v>19</v>
      </c>
      <c r="DY280">
        <v>101.26</v>
      </c>
      <c r="DZ280">
        <v>105.238</v>
      </c>
    </row>
    <row r="281" spans="1:130" x14ac:dyDescent="0.25">
      <c r="A281">
        <v>282</v>
      </c>
      <c r="B281">
        <v>1560438654.5</v>
      </c>
      <c r="C281">
        <v>562</v>
      </c>
      <c r="D281" t="s">
        <v>772</v>
      </c>
      <c r="E281" t="s">
        <v>773</v>
      </c>
      <c r="G281">
        <v>1560438644.1612899</v>
      </c>
      <c r="H281">
        <f t="shared" si="116"/>
        <v>2.174453613510762E-6</v>
      </c>
      <c r="I281">
        <f t="shared" si="117"/>
        <v>15.353178229145014</v>
      </c>
      <c r="J281">
        <f t="shared" si="118"/>
        <v>902.34312903225805</v>
      </c>
      <c r="K281">
        <f t="shared" si="119"/>
        <v>-112747.48650553405</v>
      </c>
      <c r="L281">
        <f t="shared" si="120"/>
        <v>-11225.877856820276</v>
      </c>
      <c r="M281">
        <f t="shared" si="121"/>
        <v>89.843189107013472</v>
      </c>
      <c r="N281">
        <f t="shared" si="122"/>
        <v>2.14441758391333E-4</v>
      </c>
      <c r="O281">
        <f t="shared" si="123"/>
        <v>3</v>
      </c>
      <c r="P281">
        <f t="shared" si="124"/>
        <v>2.1443409445395407E-4</v>
      </c>
      <c r="Q281">
        <f t="shared" si="125"/>
        <v>1.3402199756952417E-4</v>
      </c>
      <c r="R281">
        <f t="shared" si="126"/>
        <v>215.02178165208738</v>
      </c>
      <c r="S281">
        <f t="shared" si="127"/>
        <v>24.088255560899295</v>
      </c>
      <c r="T281">
        <f t="shared" si="128"/>
        <v>23.348574193548401</v>
      </c>
      <c r="U281">
        <f t="shared" si="129"/>
        <v>2.8797634539303392</v>
      </c>
      <c r="V281">
        <f t="shared" si="130"/>
        <v>67.814146609484823</v>
      </c>
      <c r="W281">
        <f t="shared" si="131"/>
        <v>1.8943216376488863</v>
      </c>
      <c r="X281">
        <f t="shared" si="132"/>
        <v>2.7934018672498304</v>
      </c>
      <c r="Y281">
        <f t="shared" si="133"/>
        <v>0.98544181628145289</v>
      </c>
      <c r="Z281">
        <f t="shared" si="134"/>
        <v>-9.5893404355824607E-2</v>
      </c>
      <c r="AA281">
        <f t="shared" si="135"/>
        <v>-81.422076232256373</v>
      </c>
      <c r="AB281">
        <f t="shared" si="136"/>
        <v>-5.6316265897210913</v>
      </c>
      <c r="AC281">
        <f t="shared" si="137"/>
        <v>127.8721854257541</v>
      </c>
      <c r="AD281">
        <v>0</v>
      </c>
      <c r="AE281">
        <v>0</v>
      </c>
      <c r="AF281">
        <v>3</v>
      </c>
      <c r="AG281">
        <v>0</v>
      </c>
      <c r="AH281">
        <v>0</v>
      </c>
      <c r="AI281">
        <f t="shared" si="138"/>
        <v>1</v>
      </c>
      <c r="AJ281">
        <f t="shared" si="139"/>
        <v>0</v>
      </c>
      <c r="AK281">
        <f t="shared" si="140"/>
        <v>68042.606789079509</v>
      </c>
      <c r="AL281">
        <f t="shared" si="141"/>
        <v>1200.0003225806499</v>
      </c>
      <c r="AM281">
        <f t="shared" si="142"/>
        <v>963.35969458049783</v>
      </c>
      <c r="AN281">
        <f t="shared" si="143"/>
        <v>0.80279952967741985</v>
      </c>
      <c r="AO281">
        <f t="shared" si="144"/>
        <v>0.22319989393548401</v>
      </c>
      <c r="AP281">
        <v>10</v>
      </c>
      <c r="AQ281">
        <v>1</v>
      </c>
      <c r="AR281" t="s">
        <v>235</v>
      </c>
      <c r="AS281">
        <v>1560438644.1612899</v>
      </c>
      <c r="AT281">
        <v>902.34312903225805</v>
      </c>
      <c r="AU281">
        <v>927.93287096774202</v>
      </c>
      <c r="AV281">
        <v>19.025683870967701</v>
      </c>
      <c r="AW281">
        <v>19.0221290322581</v>
      </c>
      <c r="AX281">
        <v>600.05061290322601</v>
      </c>
      <c r="AY281">
        <v>99.4663677419355</v>
      </c>
      <c r="AZ281">
        <v>0.10017874838709701</v>
      </c>
      <c r="BA281">
        <v>22.845148387096799</v>
      </c>
      <c r="BB281">
        <v>23.393516129032299</v>
      </c>
      <c r="BC281">
        <v>23.3036322580645</v>
      </c>
      <c r="BD281">
        <v>0</v>
      </c>
      <c r="BE281">
        <v>0</v>
      </c>
      <c r="BF281">
        <v>13001.4064516129</v>
      </c>
      <c r="BG281">
        <v>1039.11064516129</v>
      </c>
      <c r="BH281">
        <v>20.395883870967701</v>
      </c>
      <c r="BI281">
        <v>1200.0003225806499</v>
      </c>
      <c r="BJ281">
        <v>0.32999848387096797</v>
      </c>
      <c r="BK281">
        <v>0.32999922580645202</v>
      </c>
      <c r="BL281">
        <v>0.32999806451612901</v>
      </c>
      <c r="BM281">
        <v>1.00040387096774E-2</v>
      </c>
      <c r="BN281">
        <v>23</v>
      </c>
      <c r="BO281">
        <v>17743.141935483902</v>
      </c>
      <c r="BP281">
        <v>1560432001.5</v>
      </c>
      <c r="BQ281" t="s">
        <v>236</v>
      </c>
      <c r="BR281">
        <v>1</v>
      </c>
      <c r="BS281">
        <v>-1.3480000000000001</v>
      </c>
      <c r="BT281">
        <v>2.1000000000000001E-2</v>
      </c>
      <c r="BU281">
        <v>400</v>
      </c>
      <c r="BV281">
        <v>19</v>
      </c>
      <c r="BW281">
        <v>0.05</v>
      </c>
      <c r="BX281">
        <v>0.02</v>
      </c>
      <c r="BY281">
        <v>15.3556932671788</v>
      </c>
      <c r="BZ281">
        <v>3.6378178050469399E-3</v>
      </c>
      <c r="CA281">
        <v>3.7012993311396902E-2</v>
      </c>
      <c r="CB281">
        <v>1</v>
      </c>
      <c r="CC281">
        <v>-25.5922073170732</v>
      </c>
      <c r="CD281">
        <v>4.9459233449444903E-2</v>
      </c>
      <c r="CE281">
        <v>6.0802861735620002E-2</v>
      </c>
      <c r="CF281">
        <v>1</v>
      </c>
      <c r="CG281">
        <v>3.48607534146341E-3</v>
      </c>
      <c r="CH281">
        <v>-2.8259769783983101E-2</v>
      </c>
      <c r="CI281">
        <v>4.2950959536970498E-3</v>
      </c>
      <c r="CJ281">
        <v>1</v>
      </c>
      <c r="CK281">
        <v>3</v>
      </c>
      <c r="CL281">
        <v>3</v>
      </c>
      <c r="CM281" t="s">
        <v>237</v>
      </c>
      <c r="CN281">
        <v>1.8608100000000001</v>
      </c>
      <c r="CO281">
        <v>1.85775</v>
      </c>
      <c r="CP281">
        <v>1.8605</v>
      </c>
      <c r="CQ281">
        <v>1.8533299999999999</v>
      </c>
      <c r="CR281">
        <v>1.85189</v>
      </c>
      <c r="CS281">
        <v>1.8527199999999999</v>
      </c>
      <c r="CT281">
        <v>1.85639</v>
      </c>
      <c r="CU281">
        <v>1.86267</v>
      </c>
      <c r="CV281" t="s">
        <v>238</v>
      </c>
      <c r="CW281" t="s">
        <v>19</v>
      </c>
      <c r="CX281" t="s">
        <v>19</v>
      </c>
      <c r="CY281" t="s">
        <v>19</v>
      </c>
      <c r="CZ281" t="s">
        <v>239</v>
      </c>
      <c r="DA281" t="s">
        <v>240</v>
      </c>
      <c r="DB281" t="s">
        <v>241</v>
      </c>
      <c r="DC281" t="s">
        <v>241</v>
      </c>
      <c r="DD281" t="s">
        <v>241</v>
      </c>
      <c r="DE281" t="s">
        <v>241</v>
      </c>
      <c r="DF281">
        <v>0</v>
      </c>
      <c r="DG281">
        <v>100</v>
      </c>
      <c r="DH281">
        <v>100</v>
      </c>
      <c r="DI281">
        <v>-1.3480000000000001</v>
      </c>
      <c r="DJ281">
        <v>2.1000000000000001E-2</v>
      </c>
      <c r="DK281">
        <v>3</v>
      </c>
      <c r="DL281">
        <v>636.46</v>
      </c>
      <c r="DM281">
        <v>290.74400000000003</v>
      </c>
      <c r="DN281">
        <v>22.998999999999999</v>
      </c>
      <c r="DO281">
        <v>23.706800000000001</v>
      </c>
      <c r="DP281">
        <v>30.0002</v>
      </c>
      <c r="DQ281">
        <v>23.78</v>
      </c>
      <c r="DR281">
        <v>23.791399999999999</v>
      </c>
      <c r="DS281">
        <v>38.6282</v>
      </c>
      <c r="DT281">
        <v>23.950900000000001</v>
      </c>
      <c r="DU281">
        <v>100</v>
      </c>
      <c r="DV281">
        <v>23</v>
      </c>
      <c r="DW281">
        <v>953.33</v>
      </c>
      <c r="DX281">
        <v>19</v>
      </c>
      <c r="DY281">
        <v>101.26</v>
      </c>
      <c r="DZ281">
        <v>105.23699999999999</v>
      </c>
    </row>
    <row r="282" spans="1:130" x14ac:dyDescent="0.25">
      <c r="A282">
        <v>283</v>
      </c>
      <c r="B282">
        <v>1560438656.5</v>
      </c>
      <c r="C282">
        <v>564</v>
      </c>
      <c r="D282" t="s">
        <v>774</v>
      </c>
      <c r="E282" t="s">
        <v>775</v>
      </c>
      <c r="G282">
        <v>1560438646.1612899</v>
      </c>
      <c r="H282">
        <f t="shared" si="116"/>
        <v>2.3402221900663971E-6</v>
      </c>
      <c r="I282">
        <f t="shared" si="117"/>
        <v>15.348283334106538</v>
      </c>
      <c r="J282">
        <f t="shared" si="118"/>
        <v>905.69409677419401</v>
      </c>
      <c r="K282">
        <f t="shared" si="119"/>
        <v>-104547.62290055113</v>
      </c>
      <c r="L282">
        <f t="shared" si="120"/>
        <v>-10409.477111161546</v>
      </c>
      <c r="M282">
        <f t="shared" si="121"/>
        <v>90.177105021824502</v>
      </c>
      <c r="N282">
        <f t="shared" si="122"/>
        <v>2.3104081697590117E-4</v>
      </c>
      <c r="O282">
        <f t="shared" si="123"/>
        <v>3</v>
      </c>
      <c r="P282">
        <f t="shared" si="124"/>
        <v>2.3103192067528444E-4</v>
      </c>
      <c r="Q282">
        <f t="shared" si="125"/>
        <v>1.4439574967270883E-4</v>
      </c>
      <c r="R282">
        <f t="shared" si="126"/>
        <v>215.02170851566879</v>
      </c>
      <c r="S282">
        <f t="shared" si="127"/>
        <v>24.080677055181464</v>
      </c>
      <c r="T282">
        <f t="shared" si="128"/>
        <v>23.340949999999999</v>
      </c>
      <c r="U282">
        <f t="shared" si="129"/>
        <v>2.8784383235609234</v>
      </c>
      <c r="V282">
        <f t="shared" si="130"/>
        <v>67.835562066343428</v>
      </c>
      <c r="W282">
        <f t="shared" si="131"/>
        <v>1.8940540166444284</v>
      </c>
      <c r="X282">
        <f t="shared" si="132"/>
        <v>2.7921254854379134</v>
      </c>
      <c r="Y282">
        <f t="shared" si="133"/>
        <v>0.98438430691649503</v>
      </c>
      <c r="Z282">
        <f t="shared" si="134"/>
        <v>-0.10320379858192812</v>
      </c>
      <c r="AA282">
        <f t="shared" si="135"/>
        <v>-81.408772141936055</v>
      </c>
      <c r="AB282">
        <f t="shared" si="136"/>
        <v>-5.6302738025126118</v>
      </c>
      <c r="AC282">
        <f t="shared" si="137"/>
        <v>127.8794587726382</v>
      </c>
      <c r="AD282">
        <v>0</v>
      </c>
      <c r="AE282">
        <v>0</v>
      </c>
      <c r="AF282">
        <v>3</v>
      </c>
      <c r="AG282">
        <v>0</v>
      </c>
      <c r="AH282">
        <v>0</v>
      </c>
      <c r="AI282">
        <f t="shared" si="138"/>
        <v>1</v>
      </c>
      <c r="AJ282">
        <f t="shared" si="139"/>
        <v>0</v>
      </c>
      <c r="AK282">
        <f t="shared" si="140"/>
        <v>68044.495905982127</v>
      </c>
      <c r="AL282">
        <f t="shared" si="141"/>
        <v>1200</v>
      </c>
      <c r="AM282">
        <f t="shared" si="142"/>
        <v>963.35934658064514</v>
      </c>
      <c r="AN282">
        <f t="shared" si="143"/>
        <v>0.80279945548387099</v>
      </c>
      <c r="AO282">
        <f t="shared" si="144"/>
        <v>0.22319989864516129</v>
      </c>
      <c r="AP282">
        <v>10</v>
      </c>
      <c r="AQ282">
        <v>1</v>
      </c>
      <c r="AR282" t="s">
        <v>235</v>
      </c>
      <c r="AS282">
        <v>1560438646.1612899</v>
      </c>
      <c r="AT282">
        <v>905.69409677419401</v>
      </c>
      <c r="AU282">
        <v>931.27564516128996</v>
      </c>
      <c r="AV282">
        <v>19.022938709677401</v>
      </c>
      <c r="AW282">
        <v>19.0191129032258</v>
      </c>
      <c r="AX282">
        <v>600.05761290322596</v>
      </c>
      <c r="AY282">
        <v>99.466593548387095</v>
      </c>
      <c r="AZ282">
        <v>0.10025285483871001</v>
      </c>
      <c r="BA282">
        <v>22.837606451612899</v>
      </c>
      <c r="BB282">
        <v>23.384893548387101</v>
      </c>
      <c r="BC282">
        <v>23.297006451612901</v>
      </c>
      <c r="BD282">
        <v>0</v>
      </c>
      <c r="BE282">
        <v>0</v>
      </c>
      <c r="BF282">
        <v>13001.4064516129</v>
      </c>
      <c r="BG282">
        <v>1039.0825806451601</v>
      </c>
      <c r="BH282">
        <v>20.385132258064498</v>
      </c>
      <c r="BI282">
        <v>1200</v>
      </c>
      <c r="BJ282">
        <v>0.329998161290323</v>
      </c>
      <c r="BK282">
        <v>0.32999945161290301</v>
      </c>
      <c r="BL282">
        <v>0.32999806451612901</v>
      </c>
      <c r="BM282">
        <v>1.00040903225806E-2</v>
      </c>
      <c r="BN282">
        <v>23</v>
      </c>
      <c r="BO282">
        <v>17743.141935483902</v>
      </c>
      <c r="BP282">
        <v>1560432001.5</v>
      </c>
      <c r="BQ282" t="s">
        <v>236</v>
      </c>
      <c r="BR282">
        <v>1</v>
      </c>
      <c r="BS282">
        <v>-1.3480000000000001</v>
      </c>
      <c r="BT282">
        <v>2.1000000000000001E-2</v>
      </c>
      <c r="BU282">
        <v>400</v>
      </c>
      <c r="BV282">
        <v>19</v>
      </c>
      <c r="BW282">
        <v>0.05</v>
      </c>
      <c r="BX282">
        <v>0.02</v>
      </c>
      <c r="BY282">
        <v>15.3515482541653</v>
      </c>
      <c r="BZ282">
        <v>-0.18849442748447801</v>
      </c>
      <c r="CA282">
        <v>4.2732104468894902E-2</v>
      </c>
      <c r="CB282">
        <v>1</v>
      </c>
      <c r="CC282">
        <v>-25.583634146341499</v>
      </c>
      <c r="CD282">
        <v>0.382864808362394</v>
      </c>
      <c r="CE282">
        <v>7.2581441590090195E-2</v>
      </c>
      <c r="CF282">
        <v>1</v>
      </c>
      <c r="CG282">
        <v>3.6848116829268302E-3</v>
      </c>
      <c r="CH282">
        <v>-1.51724752055768E-2</v>
      </c>
      <c r="CI282">
        <v>4.4759467387273698E-3</v>
      </c>
      <c r="CJ282">
        <v>1</v>
      </c>
      <c r="CK282">
        <v>3</v>
      </c>
      <c r="CL282">
        <v>3</v>
      </c>
      <c r="CM282" t="s">
        <v>237</v>
      </c>
      <c r="CN282">
        <v>1.8608100000000001</v>
      </c>
      <c r="CO282">
        <v>1.8577600000000001</v>
      </c>
      <c r="CP282">
        <v>1.8605100000000001</v>
      </c>
      <c r="CQ282">
        <v>1.8533299999999999</v>
      </c>
      <c r="CR282">
        <v>1.85189</v>
      </c>
      <c r="CS282">
        <v>1.8527199999999999</v>
      </c>
      <c r="CT282">
        <v>1.85639</v>
      </c>
      <c r="CU282">
        <v>1.86266</v>
      </c>
      <c r="CV282" t="s">
        <v>238</v>
      </c>
      <c r="CW282" t="s">
        <v>19</v>
      </c>
      <c r="CX282" t="s">
        <v>19</v>
      </c>
      <c r="CY282" t="s">
        <v>19</v>
      </c>
      <c r="CZ282" t="s">
        <v>239</v>
      </c>
      <c r="DA282" t="s">
        <v>240</v>
      </c>
      <c r="DB282" t="s">
        <v>241</v>
      </c>
      <c r="DC282" t="s">
        <v>241</v>
      </c>
      <c r="DD282" t="s">
        <v>241</v>
      </c>
      <c r="DE282" t="s">
        <v>241</v>
      </c>
      <c r="DF282">
        <v>0</v>
      </c>
      <c r="DG282">
        <v>100</v>
      </c>
      <c r="DH282">
        <v>100</v>
      </c>
      <c r="DI282">
        <v>-1.3480000000000001</v>
      </c>
      <c r="DJ282">
        <v>2.1000000000000001E-2</v>
      </c>
      <c r="DK282">
        <v>3</v>
      </c>
      <c r="DL282">
        <v>636.52700000000004</v>
      </c>
      <c r="DM282">
        <v>290.88099999999997</v>
      </c>
      <c r="DN282">
        <v>22.998899999999999</v>
      </c>
      <c r="DO282">
        <v>23.706800000000001</v>
      </c>
      <c r="DP282">
        <v>30</v>
      </c>
      <c r="DQ282">
        <v>23.7805</v>
      </c>
      <c r="DR282">
        <v>23.791899999999998</v>
      </c>
      <c r="DS282">
        <v>38.755400000000002</v>
      </c>
      <c r="DT282">
        <v>23.950900000000001</v>
      </c>
      <c r="DU282">
        <v>100</v>
      </c>
      <c r="DV282">
        <v>23</v>
      </c>
      <c r="DW282">
        <v>958.33</v>
      </c>
      <c r="DX282">
        <v>19</v>
      </c>
      <c r="DY282">
        <v>101.26</v>
      </c>
      <c r="DZ282">
        <v>105.23699999999999</v>
      </c>
    </row>
    <row r="283" spans="1:130" x14ac:dyDescent="0.25">
      <c r="A283">
        <v>284</v>
      </c>
      <c r="B283">
        <v>1560438658.5</v>
      </c>
      <c r="C283">
        <v>566</v>
      </c>
      <c r="D283" t="s">
        <v>776</v>
      </c>
      <c r="E283" t="s">
        <v>777</v>
      </c>
      <c r="G283">
        <v>1560438648.1612899</v>
      </c>
      <c r="H283">
        <f t="shared" si="116"/>
        <v>2.4329754106175668E-6</v>
      </c>
      <c r="I283">
        <f t="shared" si="117"/>
        <v>15.341926371654234</v>
      </c>
      <c r="J283">
        <f t="shared" si="118"/>
        <v>909.04458064516098</v>
      </c>
      <c r="K283">
        <f t="shared" si="119"/>
        <v>-100401.14559626344</v>
      </c>
      <c r="L283">
        <f t="shared" si="120"/>
        <v>-9996.6507411126368</v>
      </c>
      <c r="M283">
        <f t="shared" si="121"/>
        <v>90.510931193489029</v>
      </c>
      <c r="N283">
        <f t="shared" si="122"/>
        <v>2.4039307551434075E-4</v>
      </c>
      <c r="O283">
        <f t="shared" si="123"/>
        <v>3</v>
      </c>
      <c r="P283">
        <f t="shared" si="124"/>
        <v>2.4038344442842263E-4</v>
      </c>
      <c r="Q283">
        <f t="shared" si="125"/>
        <v>1.5024051803095578E-4</v>
      </c>
      <c r="R283">
        <f t="shared" si="126"/>
        <v>215.02181284994236</v>
      </c>
      <c r="S283">
        <f t="shared" si="127"/>
        <v>24.074375240614309</v>
      </c>
      <c r="T283">
        <f t="shared" si="128"/>
        <v>23.334837096774201</v>
      </c>
      <c r="U283">
        <f t="shared" si="129"/>
        <v>2.8773762497388362</v>
      </c>
      <c r="V283">
        <f t="shared" si="130"/>
        <v>67.851582906620976</v>
      </c>
      <c r="W283">
        <f t="shared" si="131"/>
        <v>1.8937800221199663</v>
      </c>
      <c r="X283">
        <f t="shared" si="132"/>
        <v>2.7910624056128994</v>
      </c>
      <c r="Y283">
        <f t="shared" si="133"/>
        <v>0.98359622761886989</v>
      </c>
      <c r="Z283">
        <f t="shared" si="134"/>
        <v>-0.1072942156082347</v>
      </c>
      <c r="AA283">
        <f t="shared" si="135"/>
        <v>-81.43642378064024</v>
      </c>
      <c r="AB283">
        <f t="shared" si="136"/>
        <v>-5.6318324991838589</v>
      </c>
      <c r="AC283">
        <f t="shared" si="137"/>
        <v>127.84626235451003</v>
      </c>
      <c r="AD283">
        <v>0</v>
      </c>
      <c r="AE283">
        <v>0</v>
      </c>
      <c r="AF283">
        <v>3</v>
      </c>
      <c r="AG283">
        <v>0</v>
      </c>
      <c r="AH283">
        <v>0</v>
      </c>
      <c r="AI283">
        <f t="shared" si="138"/>
        <v>1</v>
      </c>
      <c r="AJ283">
        <f t="shared" si="139"/>
        <v>0</v>
      </c>
      <c r="AK283">
        <f t="shared" si="140"/>
        <v>68046.126637558409</v>
      </c>
      <c r="AL283">
        <f t="shared" si="141"/>
        <v>1200.0006451612901</v>
      </c>
      <c r="AM283">
        <f t="shared" si="142"/>
        <v>963.35975109636149</v>
      </c>
      <c r="AN283">
        <f t="shared" si="143"/>
        <v>0.80279936096774174</v>
      </c>
      <c r="AO283">
        <f t="shared" si="144"/>
        <v>0.22319991322580643</v>
      </c>
      <c r="AP283">
        <v>10</v>
      </c>
      <c r="AQ283">
        <v>1</v>
      </c>
      <c r="AR283" t="s">
        <v>235</v>
      </c>
      <c r="AS283">
        <v>1560438648.1612899</v>
      </c>
      <c r="AT283">
        <v>909.04458064516098</v>
      </c>
      <c r="AU283">
        <v>934.61548387096798</v>
      </c>
      <c r="AV283">
        <v>19.020138709677401</v>
      </c>
      <c r="AW283">
        <v>19.0161612903226</v>
      </c>
      <c r="AX283">
        <v>600.06241935483899</v>
      </c>
      <c r="AY283">
        <v>99.466864516128993</v>
      </c>
      <c r="AZ283">
        <v>0.10023386451612901</v>
      </c>
      <c r="BA283">
        <v>22.8313225806452</v>
      </c>
      <c r="BB283">
        <v>23.3774032258065</v>
      </c>
      <c r="BC283">
        <v>23.292270967741899</v>
      </c>
      <c r="BD283">
        <v>0</v>
      </c>
      <c r="BE283">
        <v>0</v>
      </c>
      <c r="BF283">
        <v>13001.4064516129</v>
      </c>
      <c r="BG283">
        <v>1039.0603225806501</v>
      </c>
      <c r="BH283">
        <v>20.374961290322599</v>
      </c>
      <c r="BI283">
        <v>1200.0006451612901</v>
      </c>
      <c r="BJ283">
        <v>0.32999764516128999</v>
      </c>
      <c r="BK283">
        <v>0.32999977419354798</v>
      </c>
      <c r="BL283">
        <v>0.329998161290323</v>
      </c>
      <c r="BM283">
        <v>1.0004129032258099E-2</v>
      </c>
      <c r="BN283">
        <v>23</v>
      </c>
      <c r="BO283">
        <v>17743.141935483902</v>
      </c>
      <c r="BP283">
        <v>1560432001.5</v>
      </c>
      <c r="BQ283" t="s">
        <v>236</v>
      </c>
      <c r="BR283">
        <v>1</v>
      </c>
      <c r="BS283">
        <v>-1.3480000000000001</v>
      </c>
      <c r="BT283">
        <v>2.1000000000000001E-2</v>
      </c>
      <c r="BU283">
        <v>400</v>
      </c>
      <c r="BV283">
        <v>19</v>
      </c>
      <c r="BW283">
        <v>0.05</v>
      </c>
      <c r="BX283">
        <v>0.02</v>
      </c>
      <c r="BY283">
        <v>15.3459917796723</v>
      </c>
      <c r="BZ283">
        <v>-0.348521734588711</v>
      </c>
      <c r="CA283">
        <v>4.8650477104178698E-2</v>
      </c>
      <c r="CB283">
        <v>1</v>
      </c>
      <c r="CC283">
        <v>-25.5750390243902</v>
      </c>
      <c r="CD283">
        <v>0.63734216027878599</v>
      </c>
      <c r="CE283">
        <v>8.1370651142416706E-2</v>
      </c>
      <c r="CF283">
        <v>1</v>
      </c>
      <c r="CG283">
        <v>3.8821043658536598E-3</v>
      </c>
      <c r="CH283">
        <v>5.9608235540062901E-3</v>
      </c>
      <c r="CI283">
        <v>4.7377230336793901E-3</v>
      </c>
      <c r="CJ283">
        <v>1</v>
      </c>
      <c r="CK283">
        <v>3</v>
      </c>
      <c r="CL283">
        <v>3</v>
      </c>
      <c r="CM283" t="s">
        <v>237</v>
      </c>
      <c r="CN283">
        <v>1.8608100000000001</v>
      </c>
      <c r="CO283">
        <v>1.85775</v>
      </c>
      <c r="CP283">
        <v>1.8605</v>
      </c>
      <c r="CQ283">
        <v>1.8533299999999999</v>
      </c>
      <c r="CR283">
        <v>1.85185</v>
      </c>
      <c r="CS283">
        <v>1.8527199999999999</v>
      </c>
      <c r="CT283">
        <v>1.85639</v>
      </c>
      <c r="CU283">
        <v>1.8626499999999999</v>
      </c>
      <c r="CV283" t="s">
        <v>238</v>
      </c>
      <c r="CW283" t="s">
        <v>19</v>
      </c>
      <c r="CX283" t="s">
        <v>19</v>
      </c>
      <c r="CY283" t="s">
        <v>19</v>
      </c>
      <c r="CZ283" t="s">
        <v>239</v>
      </c>
      <c r="DA283" t="s">
        <v>240</v>
      </c>
      <c r="DB283" t="s">
        <v>241</v>
      </c>
      <c r="DC283" t="s">
        <v>241</v>
      </c>
      <c r="DD283" t="s">
        <v>241</v>
      </c>
      <c r="DE283" t="s">
        <v>241</v>
      </c>
      <c r="DF283">
        <v>0</v>
      </c>
      <c r="DG283">
        <v>100</v>
      </c>
      <c r="DH283">
        <v>100</v>
      </c>
      <c r="DI283">
        <v>-1.3480000000000001</v>
      </c>
      <c r="DJ283">
        <v>2.1000000000000001E-2</v>
      </c>
      <c r="DK283">
        <v>3</v>
      </c>
      <c r="DL283">
        <v>636.91899999999998</v>
      </c>
      <c r="DM283">
        <v>290.78100000000001</v>
      </c>
      <c r="DN283">
        <v>22.998699999999999</v>
      </c>
      <c r="DO283">
        <v>23.706800000000001</v>
      </c>
      <c r="DP283">
        <v>30.0001</v>
      </c>
      <c r="DQ283">
        <v>23.781500000000001</v>
      </c>
      <c r="DR283">
        <v>23.791899999999998</v>
      </c>
      <c r="DS283">
        <v>38.872199999999999</v>
      </c>
      <c r="DT283">
        <v>23.950900000000001</v>
      </c>
      <c r="DU283">
        <v>100</v>
      </c>
      <c r="DV283">
        <v>23</v>
      </c>
      <c r="DW283">
        <v>963.33</v>
      </c>
      <c r="DX283">
        <v>19</v>
      </c>
      <c r="DY283">
        <v>101.26</v>
      </c>
      <c r="DZ283">
        <v>105.23699999999999</v>
      </c>
    </row>
    <row r="284" spans="1:130" x14ac:dyDescent="0.25">
      <c r="A284">
        <v>285</v>
      </c>
      <c r="B284">
        <v>1560438660.5</v>
      </c>
      <c r="C284">
        <v>568</v>
      </c>
      <c r="D284" t="s">
        <v>778</v>
      </c>
      <c r="E284" t="s">
        <v>779</v>
      </c>
      <c r="G284">
        <v>1560438650.1612899</v>
      </c>
      <c r="H284">
        <f t="shared" si="116"/>
        <v>2.5434741438504823E-6</v>
      </c>
      <c r="I284">
        <f t="shared" si="117"/>
        <v>15.334148011384777</v>
      </c>
      <c r="J284">
        <f t="shared" si="118"/>
        <v>912.39112903225805</v>
      </c>
      <c r="K284">
        <f t="shared" si="119"/>
        <v>-95885.400050667376</v>
      </c>
      <c r="L284">
        <f t="shared" si="120"/>
        <v>-9547.0275340040625</v>
      </c>
      <c r="M284">
        <f t="shared" si="121"/>
        <v>90.844103753534824</v>
      </c>
      <c r="N284">
        <f t="shared" si="122"/>
        <v>2.514753793684367E-4</v>
      </c>
      <c r="O284">
        <f t="shared" si="123"/>
        <v>3</v>
      </c>
      <c r="P284">
        <f t="shared" si="124"/>
        <v>2.5146483983243761E-4</v>
      </c>
      <c r="Q284">
        <f t="shared" si="125"/>
        <v>1.5716647177272969E-4</v>
      </c>
      <c r="R284">
        <f t="shared" si="126"/>
        <v>215.02184760628717</v>
      </c>
      <c r="S284">
        <f t="shared" si="127"/>
        <v>24.069235288960087</v>
      </c>
      <c r="T284">
        <f t="shared" si="128"/>
        <v>23.329603225806451</v>
      </c>
      <c r="U284">
        <f t="shared" si="129"/>
        <v>2.8764671739603318</v>
      </c>
      <c r="V284">
        <f t="shared" si="130"/>
        <v>67.862814718862751</v>
      </c>
      <c r="W284">
        <f t="shared" si="131"/>
        <v>1.8935063162104593</v>
      </c>
      <c r="X284">
        <f t="shared" si="132"/>
        <v>2.7901971411806934</v>
      </c>
      <c r="Y284">
        <f t="shared" si="133"/>
        <v>0.98296085774987252</v>
      </c>
      <c r="Z284">
        <f t="shared" si="134"/>
        <v>-0.11216720974380627</v>
      </c>
      <c r="AA284">
        <f t="shared" si="135"/>
        <v>-81.4173806709681</v>
      </c>
      <c r="AB284">
        <f t="shared" si="136"/>
        <v>-5.6302203198699887</v>
      </c>
      <c r="AC284">
        <f t="shared" si="137"/>
        <v>127.86207940570529</v>
      </c>
      <c r="AD284">
        <v>0</v>
      </c>
      <c r="AE284">
        <v>0</v>
      </c>
      <c r="AF284">
        <v>3</v>
      </c>
      <c r="AG284">
        <v>0</v>
      </c>
      <c r="AH284">
        <v>0</v>
      </c>
      <c r="AI284">
        <f t="shared" si="138"/>
        <v>1</v>
      </c>
      <c r="AJ284">
        <f t="shared" si="139"/>
        <v>0</v>
      </c>
      <c r="AK284">
        <f t="shared" si="140"/>
        <v>68047.305961181512</v>
      </c>
      <c r="AL284">
        <f t="shared" si="141"/>
        <v>1200.0006451612901</v>
      </c>
      <c r="AM284">
        <f t="shared" si="142"/>
        <v>963.3597741286319</v>
      </c>
      <c r="AN284">
        <f t="shared" si="143"/>
        <v>0.80279938016129004</v>
      </c>
      <c r="AO284">
        <f t="shared" si="144"/>
        <v>0.22319994396774193</v>
      </c>
      <c r="AP284">
        <v>10</v>
      </c>
      <c r="AQ284">
        <v>1</v>
      </c>
      <c r="AR284" t="s">
        <v>235</v>
      </c>
      <c r="AS284">
        <v>1560438650.1612899</v>
      </c>
      <c r="AT284">
        <v>912.39112903225805</v>
      </c>
      <c r="AU284">
        <v>937.94919354838703</v>
      </c>
      <c r="AV284">
        <v>19.0173967741935</v>
      </c>
      <c r="AW284">
        <v>19.013238709677399</v>
      </c>
      <c r="AX284">
        <v>600.06377419354806</v>
      </c>
      <c r="AY284">
        <v>99.466890322580696</v>
      </c>
      <c r="AZ284">
        <v>0.10017128387096801</v>
      </c>
      <c r="BA284">
        <v>22.826206451612901</v>
      </c>
      <c r="BB284">
        <v>23.370835483871002</v>
      </c>
      <c r="BC284">
        <v>23.288370967741901</v>
      </c>
      <c r="BD284">
        <v>0</v>
      </c>
      <c r="BE284">
        <v>0</v>
      </c>
      <c r="BF284">
        <v>13001.4032258065</v>
      </c>
      <c r="BG284">
        <v>1039.0380645161299</v>
      </c>
      <c r="BH284">
        <v>20.367654838709701</v>
      </c>
      <c r="BI284">
        <v>1200.0006451612901</v>
      </c>
      <c r="BJ284">
        <v>0.32999732258064501</v>
      </c>
      <c r="BK284">
        <v>0.32999990322580602</v>
      </c>
      <c r="BL284">
        <v>0.32999835483870998</v>
      </c>
      <c r="BM284">
        <v>1.00041709677419E-2</v>
      </c>
      <c r="BN284">
        <v>23</v>
      </c>
      <c r="BO284">
        <v>17743.135483870999</v>
      </c>
      <c r="BP284">
        <v>1560432001.5</v>
      </c>
      <c r="BQ284" t="s">
        <v>236</v>
      </c>
      <c r="BR284">
        <v>1</v>
      </c>
      <c r="BS284">
        <v>-1.3480000000000001</v>
      </c>
      <c r="BT284">
        <v>2.1000000000000001E-2</v>
      </c>
      <c r="BU284">
        <v>400</v>
      </c>
      <c r="BV284">
        <v>19</v>
      </c>
      <c r="BW284">
        <v>0.05</v>
      </c>
      <c r="BX284">
        <v>0.02</v>
      </c>
      <c r="BY284">
        <v>15.339286756924899</v>
      </c>
      <c r="BZ284">
        <v>-0.434365492953879</v>
      </c>
      <c r="CA284">
        <v>5.1675904029418199E-2</v>
      </c>
      <c r="CB284">
        <v>1</v>
      </c>
      <c r="CC284">
        <v>-25.563639024390199</v>
      </c>
      <c r="CD284">
        <v>0.651731707317044</v>
      </c>
      <c r="CE284">
        <v>8.1642115739750595E-2</v>
      </c>
      <c r="CF284">
        <v>1</v>
      </c>
      <c r="CG284">
        <v>4.0336690000000001E-3</v>
      </c>
      <c r="CH284">
        <v>2.6811379735192199E-2</v>
      </c>
      <c r="CI284">
        <v>4.92796975992312E-3</v>
      </c>
      <c r="CJ284">
        <v>1</v>
      </c>
      <c r="CK284">
        <v>3</v>
      </c>
      <c r="CL284">
        <v>3</v>
      </c>
      <c r="CM284" t="s">
        <v>237</v>
      </c>
      <c r="CN284">
        <v>1.8608100000000001</v>
      </c>
      <c r="CO284">
        <v>1.8577399999999999</v>
      </c>
      <c r="CP284">
        <v>1.8605</v>
      </c>
      <c r="CQ284">
        <v>1.8533299999999999</v>
      </c>
      <c r="CR284">
        <v>1.8518600000000001</v>
      </c>
      <c r="CS284">
        <v>1.8527199999999999</v>
      </c>
      <c r="CT284">
        <v>1.85639</v>
      </c>
      <c r="CU284">
        <v>1.8626499999999999</v>
      </c>
      <c r="CV284" t="s">
        <v>238</v>
      </c>
      <c r="CW284" t="s">
        <v>19</v>
      </c>
      <c r="CX284" t="s">
        <v>19</v>
      </c>
      <c r="CY284" t="s">
        <v>19</v>
      </c>
      <c r="CZ284" t="s">
        <v>239</v>
      </c>
      <c r="DA284" t="s">
        <v>240</v>
      </c>
      <c r="DB284" t="s">
        <v>241</v>
      </c>
      <c r="DC284" t="s">
        <v>241</v>
      </c>
      <c r="DD284" t="s">
        <v>241</v>
      </c>
      <c r="DE284" t="s">
        <v>241</v>
      </c>
      <c r="DF284">
        <v>0</v>
      </c>
      <c r="DG284">
        <v>100</v>
      </c>
      <c r="DH284">
        <v>100</v>
      </c>
      <c r="DI284">
        <v>-1.3480000000000001</v>
      </c>
      <c r="DJ284">
        <v>2.1000000000000001E-2</v>
      </c>
      <c r="DK284">
        <v>3</v>
      </c>
      <c r="DL284">
        <v>637.20399999999995</v>
      </c>
      <c r="DM284">
        <v>290.63600000000002</v>
      </c>
      <c r="DN284">
        <v>22.9984</v>
      </c>
      <c r="DO284">
        <v>23.706800000000001</v>
      </c>
      <c r="DP284">
        <v>30.0001</v>
      </c>
      <c r="DQ284">
        <v>23.782</v>
      </c>
      <c r="DR284">
        <v>23.791899999999998</v>
      </c>
      <c r="DS284">
        <v>38.958599999999997</v>
      </c>
      <c r="DT284">
        <v>23.950900000000001</v>
      </c>
      <c r="DU284">
        <v>100</v>
      </c>
      <c r="DV284">
        <v>23</v>
      </c>
      <c r="DW284">
        <v>963.33</v>
      </c>
      <c r="DX284">
        <v>19</v>
      </c>
      <c r="DY284">
        <v>101.259</v>
      </c>
      <c r="DZ284">
        <v>105.238</v>
      </c>
    </row>
    <row r="285" spans="1:130" x14ac:dyDescent="0.25">
      <c r="A285">
        <v>286</v>
      </c>
      <c r="B285">
        <v>1560438662.5</v>
      </c>
      <c r="C285">
        <v>570</v>
      </c>
      <c r="D285" t="s">
        <v>780</v>
      </c>
      <c r="E285" t="s">
        <v>781</v>
      </c>
      <c r="G285">
        <v>1560438652.1612899</v>
      </c>
      <c r="H285">
        <f t="shared" si="116"/>
        <v>2.8197214858159331E-6</v>
      </c>
      <c r="I285">
        <f t="shared" si="117"/>
        <v>15.321464782431899</v>
      </c>
      <c r="J285">
        <f t="shared" si="118"/>
        <v>915.72932258064498</v>
      </c>
      <c r="K285">
        <f t="shared" si="119"/>
        <v>-86274.240812452146</v>
      </c>
      <c r="L285">
        <f t="shared" si="120"/>
        <v>-8590.0551029559028</v>
      </c>
      <c r="M285">
        <f t="shared" si="121"/>
        <v>91.176291628692951</v>
      </c>
      <c r="N285">
        <f t="shared" si="122"/>
        <v>2.7896284503375445E-4</v>
      </c>
      <c r="O285">
        <f t="shared" si="123"/>
        <v>3</v>
      </c>
      <c r="P285">
        <f t="shared" si="124"/>
        <v>2.7894987559193496E-4</v>
      </c>
      <c r="Q285">
        <f t="shared" si="125"/>
        <v>1.7434483742186172E-4</v>
      </c>
      <c r="R285">
        <f t="shared" si="126"/>
        <v>215.02194231415891</v>
      </c>
      <c r="S285">
        <f t="shared" si="127"/>
        <v>24.064785068193839</v>
      </c>
      <c r="T285">
        <f t="shared" si="128"/>
        <v>23.32462580645165</v>
      </c>
      <c r="U285">
        <f t="shared" si="129"/>
        <v>2.8756028745567819</v>
      </c>
      <c r="V285">
        <f t="shared" si="130"/>
        <v>67.871635876691442</v>
      </c>
      <c r="W285">
        <f t="shared" si="131"/>
        <v>1.8932493557874224</v>
      </c>
      <c r="X285">
        <f t="shared" si="132"/>
        <v>2.7894559064806694</v>
      </c>
      <c r="Y285">
        <f t="shared" si="133"/>
        <v>0.9823535187693595</v>
      </c>
      <c r="Z285">
        <f t="shared" si="134"/>
        <v>-0.12434971752448265</v>
      </c>
      <c r="AA285">
        <f t="shared" si="135"/>
        <v>-81.321382529031879</v>
      </c>
      <c r="AB285">
        <f t="shared" si="136"/>
        <v>-5.6233150906052503</v>
      </c>
      <c r="AC285">
        <f t="shared" si="137"/>
        <v>127.95289497699729</v>
      </c>
      <c r="AD285">
        <v>0</v>
      </c>
      <c r="AE285">
        <v>0</v>
      </c>
      <c r="AF285">
        <v>3</v>
      </c>
      <c r="AG285">
        <v>0</v>
      </c>
      <c r="AH285">
        <v>0</v>
      </c>
      <c r="AI285">
        <f t="shared" si="138"/>
        <v>1</v>
      </c>
      <c r="AJ285">
        <f t="shared" si="139"/>
        <v>0</v>
      </c>
      <c r="AK285">
        <f t="shared" si="140"/>
        <v>68041.963575565605</v>
      </c>
      <c r="AL285">
        <f t="shared" si="141"/>
        <v>1200.00096774194</v>
      </c>
      <c r="AM285">
        <f t="shared" si="142"/>
        <v>963.36011922527905</v>
      </c>
      <c r="AN285">
        <f t="shared" si="143"/>
        <v>0.8027994519354833</v>
      </c>
      <c r="AO285">
        <f t="shared" si="144"/>
        <v>0.22319996232258046</v>
      </c>
      <c r="AP285">
        <v>10</v>
      </c>
      <c r="AQ285">
        <v>1</v>
      </c>
      <c r="AR285" t="s">
        <v>235</v>
      </c>
      <c r="AS285">
        <v>1560438652.1612899</v>
      </c>
      <c r="AT285">
        <v>915.72932258064498</v>
      </c>
      <c r="AU285">
        <v>941.26664516128994</v>
      </c>
      <c r="AV285">
        <v>19.014854838709699</v>
      </c>
      <c r="AW285">
        <v>19.0102451612903</v>
      </c>
      <c r="AX285">
        <v>600.06474193548399</v>
      </c>
      <c r="AY285">
        <v>99.466729032258101</v>
      </c>
      <c r="AZ285">
        <v>0.100129187096774</v>
      </c>
      <c r="BA285">
        <v>22.8218225806452</v>
      </c>
      <c r="BB285">
        <v>23.365548387096801</v>
      </c>
      <c r="BC285">
        <v>23.283703225806502</v>
      </c>
      <c r="BD285">
        <v>0</v>
      </c>
      <c r="BE285">
        <v>0</v>
      </c>
      <c r="BF285">
        <v>13000.0741935484</v>
      </c>
      <c r="BG285">
        <v>1039.0138709677401</v>
      </c>
      <c r="BH285">
        <v>20.362006451612899</v>
      </c>
      <c r="BI285">
        <v>1200.00096774194</v>
      </c>
      <c r="BJ285">
        <v>0.32999732258064501</v>
      </c>
      <c r="BK285">
        <v>0.32999977419354798</v>
      </c>
      <c r="BL285">
        <v>0.32999851612903203</v>
      </c>
      <c r="BM285">
        <v>1.00042E-2</v>
      </c>
      <c r="BN285">
        <v>23</v>
      </c>
      <c r="BO285">
        <v>17743.132258064499</v>
      </c>
      <c r="BP285">
        <v>1560432001.5</v>
      </c>
      <c r="BQ285" t="s">
        <v>236</v>
      </c>
      <c r="BR285">
        <v>1</v>
      </c>
      <c r="BS285">
        <v>-1.3480000000000001</v>
      </c>
      <c r="BT285">
        <v>2.1000000000000001E-2</v>
      </c>
      <c r="BU285">
        <v>400</v>
      </c>
      <c r="BV285">
        <v>19</v>
      </c>
      <c r="BW285">
        <v>0.05</v>
      </c>
      <c r="BX285">
        <v>0.02</v>
      </c>
      <c r="BY285">
        <v>15.3285642057826</v>
      </c>
      <c r="BZ285">
        <v>-0.40184851233525298</v>
      </c>
      <c r="CA285">
        <v>4.9945207210220097E-2</v>
      </c>
      <c r="CB285">
        <v>1</v>
      </c>
      <c r="CC285">
        <v>-25.542931707317098</v>
      </c>
      <c r="CD285">
        <v>0.56771498257831998</v>
      </c>
      <c r="CE285">
        <v>7.4730443853549294E-2</v>
      </c>
      <c r="CF285">
        <v>1</v>
      </c>
      <c r="CG285">
        <v>4.4106738780487799E-3</v>
      </c>
      <c r="CH285">
        <v>4.2500095777005503E-2</v>
      </c>
      <c r="CI285">
        <v>5.2547984782747199E-3</v>
      </c>
      <c r="CJ285">
        <v>1</v>
      </c>
      <c r="CK285">
        <v>3</v>
      </c>
      <c r="CL285">
        <v>3</v>
      </c>
      <c r="CM285" t="s">
        <v>237</v>
      </c>
      <c r="CN285">
        <v>1.8608100000000001</v>
      </c>
      <c r="CO285">
        <v>1.8577399999999999</v>
      </c>
      <c r="CP285">
        <v>1.86052</v>
      </c>
      <c r="CQ285">
        <v>1.8533299999999999</v>
      </c>
      <c r="CR285">
        <v>1.85188</v>
      </c>
      <c r="CS285">
        <v>1.8527199999999999</v>
      </c>
      <c r="CT285">
        <v>1.85639</v>
      </c>
      <c r="CU285">
        <v>1.86267</v>
      </c>
      <c r="CV285" t="s">
        <v>238</v>
      </c>
      <c r="CW285" t="s">
        <v>19</v>
      </c>
      <c r="CX285" t="s">
        <v>19</v>
      </c>
      <c r="CY285" t="s">
        <v>19</v>
      </c>
      <c r="CZ285" t="s">
        <v>239</v>
      </c>
      <c r="DA285" t="s">
        <v>240</v>
      </c>
      <c r="DB285" t="s">
        <v>241</v>
      </c>
      <c r="DC285" t="s">
        <v>241</v>
      </c>
      <c r="DD285" t="s">
        <v>241</v>
      </c>
      <c r="DE285" t="s">
        <v>241</v>
      </c>
      <c r="DF285">
        <v>0</v>
      </c>
      <c r="DG285">
        <v>100</v>
      </c>
      <c r="DH285">
        <v>100</v>
      </c>
      <c r="DI285">
        <v>-1.3480000000000001</v>
      </c>
      <c r="DJ285">
        <v>2.1000000000000001E-2</v>
      </c>
      <c r="DK285">
        <v>3</v>
      </c>
      <c r="DL285">
        <v>637.20500000000004</v>
      </c>
      <c r="DM285">
        <v>290.77</v>
      </c>
      <c r="DN285">
        <v>22.9983</v>
      </c>
      <c r="DO285">
        <v>23.706800000000001</v>
      </c>
      <c r="DP285">
        <v>30.0001</v>
      </c>
      <c r="DQ285">
        <v>23.782</v>
      </c>
      <c r="DR285">
        <v>23.791899999999998</v>
      </c>
      <c r="DS285">
        <v>39.0824</v>
      </c>
      <c r="DT285">
        <v>23.950900000000001</v>
      </c>
      <c r="DU285">
        <v>100</v>
      </c>
      <c r="DV285">
        <v>23</v>
      </c>
      <c r="DW285">
        <v>968.33</v>
      </c>
      <c r="DX285">
        <v>19</v>
      </c>
      <c r="DY285">
        <v>101.259</v>
      </c>
      <c r="DZ285">
        <v>105.238</v>
      </c>
    </row>
    <row r="286" spans="1:130" x14ac:dyDescent="0.25">
      <c r="A286">
        <v>287</v>
      </c>
      <c r="B286">
        <v>1560438664.5</v>
      </c>
      <c r="C286">
        <v>572</v>
      </c>
      <c r="D286" t="s">
        <v>782</v>
      </c>
      <c r="E286" t="s">
        <v>783</v>
      </c>
      <c r="G286">
        <v>1560438654.1612899</v>
      </c>
      <c r="H286">
        <f t="shared" si="116"/>
        <v>3.0959441071742875E-6</v>
      </c>
      <c r="I286">
        <f t="shared" si="117"/>
        <v>15.317139452713894</v>
      </c>
      <c r="J286">
        <f t="shared" si="118"/>
        <v>919.06509677419399</v>
      </c>
      <c r="K286">
        <f t="shared" si="119"/>
        <v>-78420.183529549788</v>
      </c>
      <c r="L286">
        <f t="shared" si="120"/>
        <v>-7808.034854610446</v>
      </c>
      <c r="M286">
        <f t="shared" si="121"/>
        <v>91.508231507323373</v>
      </c>
      <c r="N286">
        <f t="shared" si="122"/>
        <v>3.0648809713471645E-4</v>
      </c>
      <c r="O286">
        <f t="shared" si="123"/>
        <v>3</v>
      </c>
      <c r="P286">
        <f t="shared" si="124"/>
        <v>3.0647244210878205E-4</v>
      </c>
      <c r="Q286">
        <f t="shared" si="125"/>
        <v>1.9154668276270945E-4</v>
      </c>
      <c r="R286">
        <f t="shared" si="126"/>
        <v>215.02191664198838</v>
      </c>
      <c r="S286">
        <f t="shared" si="127"/>
        <v>24.060824080791427</v>
      </c>
      <c r="T286">
        <f t="shared" si="128"/>
        <v>23.319501612903199</v>
      </c>
      <c r="U286">
        <f t="shared" si="129"/>
        <v>2.8747133259872002</v>
      </c>
      <c r="V286">
        <f t="shared" si="130"/>
        <v>67.878194186422263</v>
      </c>
      <c r="W286">
        <f t="shared" si="131"/>
        <v>1.8929855325806031</v>
      </c>
      <c r="X286">
        <f t="shared" si="132"/>
        <v>2.7887977210791188</v>
      </c>
      <c r="Y286">
        <f t="shared" si="133"/>
        <v>0.9817277934065971</v>
      </c>
      <c r="Z286">
        <f t="shared" si="134"/>
        <v>-0.13653113512638607</v>
      </c>
      <c r="AA286">
        <f t="shared" si="135"/>
        <v>-81.122342903215809</v>
      </c>
      <c r="AB286">
        <f t="shared" si="136"/>
        <v>-5.6092953459566726</v>
      </c>
      <c r="AC286">
        <f t="shared" si="137"/>
        <v>128.15374725768953</v>
      </c>
      <c r="AD286">
        <v>0</v>
      </c>
      <c r="AE286">
        <v>0</v>
      </c>
      <c r="AF286">
        <v>3</v>
      </c>
      <c r="AG286">
        <v>0</v>
      </c>
      <c r="AH286">
        <v>0</v>
      </c>
      <c r="AI286">
        <f t="shared" si="138"/>
        <v>1</v>
      </c>
      <c r="AJ286">
        <f t="shared" si="139"/>
        <v>0</v>
      </c>
      <c r="AK286">
        <f t="shared" si="140"/>
        <v>68038.689310752234</v>
      </c>
      <c r="AL286">
        <f t="shared" si="141"/>
        <v>1200.0006451612901</v>
      </c>
      <c r="AM286">
        <f t="shared" si="142"/>
        <v>963.35996438679808</v>
      </c>
      <c r="AN286">
        <f t="shared" si="143"/>
        <v>0.80279953870967669</v>
      </c>
      <c r="AO286">
        <f t="shared" si="144"/>
        <v>0.22319997154838694</v>
      </c>
      <c r="AP286">
        <v>10</v>
      </c>
      <c r="AQ286">
        <v>1</v>
      </c>
      <c r="AR286" t="s">
        <v>235</v>
      </c>
      <c r="AS286">
        <v>1560438654.1612899</v>
      </c>
      <c r="AT286">
        <v>919.06509677419399</v>
      </c>
      <c r="AU286">
        <v>944.59580645161304</v>
      </c>
      <c r="AV286">
        <v>19.012245161290299</v>
      </c>
      <c r="AW286">
        <v>19.007183870967701</v>
      </c>
      <c r="AX286">
        <v>600.06106451612902</v>
      </c>
      <c r="AY286">
        <v>99.466567741935506</v>
      </c>
      <c r="AZ286">
        <v>0.10008083225806499</v>
      </c>
      <c r="BA286">
        <v>22.8179290322581</v>
      </c>
      <c r="BB286">
        <v>23.360258064516099</v>
      </c>
      <c r="BC286">
        <v>23.278745161290299</v>
      </c>
      <c r="BD286">
        <v>0</v>
      </c>
      <c r="BE286">
        <v>0</v>
      </c>
      <c r="BF286">
        <v>12999.2096774194</v>
      </c>
      <c r="BG286">
        <v>1038.9970967741899</v>
      </c>
      <c r="BH286">
        <v>20.356180645161299</v>
      </c>
      <c r="BI286">
        <v>1200.0006451612901</v>
      </c>
      <c r="BJ286">
        <v>0.329997516129032</v>
      </c>
      <c r="BK286">
        <v>0.32999964516128999</v>
      </c>
      <c r="BL286">
        <v>0.32999851612903203</v>
      </c>
      <c r="BM286">
        <v>1.00042193548387E-2</v>
      </c>
      <c r="BN286">
        <v>23</v>
      </c>
      <c r="BO286">
        <v>17743.135483870999</v>
      </c>
      <c r="BP286">
        <v>1560432001.5</v>
      </c>
      <c r="BQ286" t="s">
        <v>236</v>
      </c>
      <c r="BR286">
        <v>1</v>
      </c>
      <c r="BS286">
        <v>-1.3480000000000001</v>
      </c>
      <c r="BT286">
        <v>2.1000000000000001E-2</v>
      </c>
      <c r="BU286">
        <v>400</v>
      </c>
      <c r="BV286">
        <v>19</v>
      </c>
      <c r="BW286">
        <v>0.05</v>
      </c>
      <c r="BX286">
        <v>0.02</v>
      </c>
      <c r="BY286">
        <v>15.318824903385</v>
      </c>
      <c r="BZ286">
        <v>-0.23155716274738999</v>
      </c>
      <c r="CA286">
        <v>3.8776226959783999E-2</v>
      </c>
      <c r="CB286">
        <v>1</v>
      </c>
      <c r="CC286">
        <v>-25.531824390243901</v>
      </c>
      <c r="CD286">
        <v>0.32594843205579099</v>
      </c>
      <c r="CE286">
        <v>6.0390549173742897E-2</v>
      </c>
      <c r="CF286">
        <v>1</v>
      </c>
      <c r="CG286">
        <v>4.92268046341463E-3</v>
      </c>
      <c r="CH286">
        <v>4.8477692655055901E-2</v>
      </c>
      <c r="CI286">
        <v>5.4235406975387803E-3</v>
      </c>
      <c r="CJ286">
        <v>1</v>
      </c>
      <c r="CK286">
        <v>3</v>
      </c>
      <c r="CL286">
        <v>3</v>
      </c>
      <c r="CM286" t="s">
        <v>237</v>
      </c>
      <c r="CN286">
        <v>1.8608100000000001</v>
      </c>
      <c r="CO286">
        <v>1.85775</v>
      </c>
      <c r="CP286">
        <v>1.86052</v>
      </c>
      <c r="CQ286">
        <v>1.8533299999999999</v>
      </c>
      <c r="CR286">
        <v>1.8518699999999999</v>
      </c>
      <c r="CS286">
        <v>1.8527199999999999</v>
      </c>
      <c r="CT286">
        <v>1.85639</v>
      </c>
      <c r="CU286">
        <v>1.86269</v>
      </c>
      <c r="CV286" t="s">
        <v>238</v>
      </c>
      <c r="CW286" t="s">
        <v>19</v>
      </c>
      <c r="CX286" t="s">
        <v>19</v>
      </c>
      <c r="CY286" t="s">
        <v>19</v>
      </c>
      <c r="CZ286" t="s">
        <v>239</v>
      </c>
      <c r="DA286" t="s">
        <v>240</v>
      </c>
      <c r="DB286" t="s">
        <v>241</v>
      </c>
      <c r="DC286" t="s">
        <v>241</v>
      </c>
      <c r="DD286" t="s">
        <v>241</v>
      </c>
      <c r="DE286" t="s">
        <v>241</v>
      </c>
      <c r="DF286">
        <v>0</v>
      </c>
      <c r="DG286">
        <v>100</v>
      </c>
      <c r="DH286">
        <v>100</v>
      </c>
      <c r="DI286">
        <v>-1.3480000000000001</v>
      </c>
      <c r="DJ286">
        <v>2.1000000000000001E-2</v>
      </c>
      <c r="DK286">
        <v>3</v>
      </c>
      <c r="DL286">
        <v>637.30600000000004</v>
      </c>
      <c r="DM286">
        <v>290.75</v>
      </c>
      <c r="DN286">
        <v>22.998200000000001</v>
      </c>
      <c r="DO286">
        <v>23.706800000000001</v>
      </c>
      <c r="DP286">
        <v>30.0001</v>
      </c>
      <c r="DQ286">
        <v>23.782</v>
      </c>
      <c r="DR286">
        <v>23.792300000000001</v>
      </c>
      <c r="DS286">
        <v>39.196800000000003</v>
      </c>
      <c r="DT286">
        <v>23.950900000000001</v>
      </c>
      <c r="DU286">
        <v>100</v>
      </c>
      <c r="DV286">
        <v>23</v>
      </c>
      <c r="DW286">
        <v>973.33</v>
      </c>
      <c r="DX286">
        <v>19</v>
      </c>
      <c r="DY286">
        <v>101.259</v>
      </c>
      <c r="DZ286">
        <v>105.239</v>
      </c>
    </row>
    <row r="287" spans="1:130" x14ac:dyDescent="0.25">
      <c r="A287">
        <v>288</v>
      </c>
      <c r="B287">
        <v>1560438666.5</v>
      </c>
      <c r="C287">
        <v>574</v>
      </c>
      <c r="D287" t="s">
        <v>784</v>
      </c>
      <c r="E287" t="s">
        <v>785</v>
      </c>
      <c r="G287">
        <v>1560438656.1612899</v>
      </c>
      <c r="H287">
        <f t="shared" si="116"/>
        <v>3.4175118201868648E-6</v>
      </c>
      <c r="I287">
        <f t="shared" si="117"/>
        <v>15.324566079931325</v>
      </c>
      <c r="J287">
        <f t="shared" si="118"/>
        <v>922.40209677419398</v>
      </c>
      <c r="K287">
        <f t="shared" si="119"/>
        <v>-70948.664236840326</v>
      </c>
      <c r="L287">
        <f t="shared" si="120"/>
        <v>-7064.1087628836749</v>
      </c>
      <c r="M287">
        <f t="shared" si="121"/>
        <v>91.840329973984652</v>
      </c>
      <c r="N287">
        <f t="shared" si="122"/>
        <v>3.385093576406536E-4</v>
      </c>
      <c r="O287">
        <f t="shared" si="123"/>
        <v>3</v>
      </c>
      <c r="P287">
        <f t="shared" si="124"/>
        <v>3.384902606205386E-4</v>
      </c>
      <c r="Q287">
        <f t="shared" si="125"/>
        <v>2.1155812855285701E-4</v>
      </c>
      <c r="R287">
        <f t="shared" si="126"/>
        <v>215.0218717527757</v>
      </c>
      <c r="S287">
        <f t="shared" si="127"/>
        <v>24.057193072853572</v>
      </c>
      <c r="T287">
        <f t="shared" si="128"/>
        <v>23.31486612903225</v>
      </c>
      <c r="U287">
        <f t="shared" si="129"/>
        <v>2.8739088236867909</v>
      </c>
      <c r="V287">
        <f t="shared" si="130"/>
        <v>67.883096994727495</v>
      </c>
      <c r="W287">
        <f t="shared" si="131"/>
        <v>1.8927147839432612</v>
      </c>
      <c r="X287">
        <f t="shared" si="132"/>
        <v>2.7881974567104222</v>
      </c>
      <c r="Y287">
        <f t="shared" si="133"/>
        <v>0.9811940397435297</v>
      </c>
      <c r="Z287">
        <f t="shared" si="134"/>
        <v>-0.15071227127024073</v>
      </c>
      <c r="AA287">
        <f t="shared" si="135"/>
        <v>-80.947041948392339</v>
      </c>
      <c r="AB287">
        <f t="shared" si="136"/>
        <v>-5.5969417855045487</v>
      </c>
      <c r="AC287">
        <f t="shared" si="137"/>
        <v>128.32717574760858</v>
      </c>
      <c r="AD287">
        <v>0</v>
      </c>
      <c r="AE287">
        <v>0</v>
      </c>
      <c r="AF287">
        <v>3</v>
      </c>
      <c r="AG287">
        <v>0</v>
      </c>
      <c r="AH287">
        <v>0</v>
      </c>
      <c r="AI287">
        <f t="shared" si="138"/>
        <v>1</v>
      </c>
      <c r="AJ287">
        <f t="shared" si="139"/>
        <v>0</v>
      </c>
      <c r="AK287">
        <f t="shared" si="140"/>
        <v>68039.987225750636</v>
      </c>
      <c r="AL287">
        <f t="shared" si="141"/>
        <v>1200.0003225806499</v>
      </c>
      <c r="AM287">
        <f t="shared" si="142"/>
        <v>963.35980141923585</v>
      </c>
      <c r="AN287">
        <f t="shared" si="143"/>
        <v>0.80279961870967753</v>
      </c>
      <c r="AO287">
        <f t="shared" si="144"/>
        <v>0.22319996270967743</v>
      </c>
      <c r="AP287">
        <v>10</v>
      </c>
      <c r="AQ287">
        <v>1</v>
      </c>
      <c r="AR287" t="s">
        <v>235</v>
      </c>
      <c r="AS287">
        <v>1560438656.1612899</v>
      </c>
      <c r="AT287">
        <v>922.40209677419398</v>
      </c>
      <c r="AU287">
        <v>947.94609677419396</v>
      </c>
      <c r="AV287">
        <v>19.009558064516099</v>
      </c>
      <c r="AW287">
        <v>19.0039709677419</v>
      </c>
      <c r="AX287">
        <v>600.05161290322599</v>
      </c>
      <c r="AY287">
        <v>99.466451612903199</v>
      </c>
      <c r="AZ287">
        <v>0.10002844516129</v>
      </c>
      <c r="BA287">
        <v>22.814377419354798</v>
      </c>
      <c r="BB287">
        <v>23.354883870967701</v>
      </c>
      <c r="BC287">
        <v>23.274848387096799</v>
      </c>
      <c r="BD287">
        <v>0</v>
      </c>
      <c r="BE287">
        <v>0</v>
      </c>
      <c r="BF287">
        <v>12999.3290322581</v>
      </c>
      <c r="BG287">
        <v>1038.9903225806499</v>
      </c>
      <c r="BH287">
        <v>20.349593548387102</v>
      </c>
      <c r="BI287">
        <v>1200.0003225806499</v>
      </c>
      <c r="BJ287">
        <v>0.32999793548387102</v>
      </c>
      <c r="BK287">
        <v>0.329999516129032</v>
      </c>
      <c r="BL287">
        <v>0.32999829032258099</v>
      </c>
      <c r="BM287">
        <v>1.0004238709677401E-2</v>
      </c>
      <c r="BN287">
        <v>23</v>
      </c>
      <c r="BO287">
        <v>17743.141935483902</v>
      </c>
      <c r="BP287">
        <v>1560432001.5</v>
      </c>
      <c r="BQ287" t="s">
        <v>236</v>
      </c>
      <c r="BR287">
        <v>1</v>
      </c>
      <c r="BS287">
        <v>-1.3480000000000001</v>
      </c>
      <c r="BT287">
        <v>2.1000000000000001E-2</v>
      </c>
      <c r="BU287">
        <v>400</v>
      </c>
      <c r="BV287">
        <v>19</v>
      </c>
      <c r="BW287">
        <v>0.05</v>
      </c>
      <c r="BX287">
        <v>0.02</v>
      </c>
      <c r="BY287">
        <v>15.319792210189</v>
      </c>
      <c r="BZ287">
        <v>-8.9750059983205899E-2</v>
      </c>
      <c r="CA287">
        <v>4.1712073450596798E-2</v>
      </c>
      <c r="CB287">
        <v>1</v>
      </c>
      <c r="CC287">
        <v>-25.5390780487805</v>
      </c>
      <c r="CD287">
        <v>2.7965853658571301E-2</v>
      </c>
      <c r="CE287">
        <v>7.2080048699921101E-2</v>
      </c>
      <c r="CF287">
        <v>1</v>
      </c>
      <c r="CG287">
        <v>5.444829E-3</v>
      </c>
      <c r="CH287">
        <v>4.1061530529617099E-2</v>
      </c>
      <c r="CI287">
        <v>5.2036742059207103E-3</v>
      </c>
      <c r="CJ287">
        <v>1</v>
      </c>
      <c r="CK287">
        <v>3</v>
      </c>
      <c r="CL287">
        <v>3</v>
      </c>
      <c r="CM287" t="s">
        <v>237</v>
      </c>
      <c r="CN287">
        <v>1.8608100000000001</v>
      </c>
      <c r="CO287">
        <v>1.85775</v>
      </c>
      <c r="CP287">
        <v>1.8605</v>
      </c>
      <c r="CQ287">
        <v>1.8533299999999999</v>
      </c>
      <c r="CR287">
        <v>1.8518699999999999</v>
      </c>
      <c r="CS287">
        <v>1.8527199999999999</v>
      </c>
      <c r="CT287">
        <v>1.8563799999999999</v>
      </c>
      <c r="CU287">
        <v>1.86267</v>
      </c>
      <c r="CV287" t="s">
        <v>238</v>
      </c>
      <c r="CW287" t="s">
        <v>19</v>
      </c>
      <c r="CX287" t="s">
        <v>19</v>
      </c>
      <c r="CY287" t="s">
        <v>19</v>
      </c>
      <c r="CZ287" t="s">
        <v>239</v>
      </c>
      <c r="DA287" t="s">
        <v>240</v>
      </c>
      <c r="DB287" t="s">
        <v>241</v>
      </c>
      <c r="DC287" t="s">
        <v>241</v>
      </c>
      <c r="DD287" t="s">
        <v>241</v>
      </c>
      <c r="DE287" t="s">
        <v>241</v>
      </c>
      <c r="DF287">
        <v>0</v>
      </c>
      <c r="DG287">
        <v>100</v>
      </c>
      <c r="DH287">
        <v>100</v>
      </c>
      <c r="DI287">
        <v>-1.3480000000000001</v>
      </c>
      <c r="DJ287">
        <v>2.1000000000000001E-2</v>
      </c>
      <c r="DK287">
        <v>3</v>
      </c>
      <c r="DL287">
        <v>637.505</v>
      </c>
      <c r="DM287">
        <v>290.67700000000002</v>
      </c>
      <c r="DN287">
        <v>22.998000000000001</v>
      </c>
      <c r="DO287">
        <v>23.706800000000001</v>
      </c>
      <c r="DP287">
        <v>30.0001</v>
      </c>
      <c r="DQ287">
        <v>23.782</v>
      </c>
      <c r="DR287">
        <v>23.793299999999999</v>
      </c>
      <c r="DS287">
        <v>39.2806</v>
      </c>
      <c r="DT287">
        <v>23.950900000000001</v>
      </c>
      <c r="DU287">
        <v>100</v>
      </c>
      <c r="DV287">
        <v>23</v>
      </c>
      <c r="DW287">
        <v>973.33</v>
      </c>
      <c r="DX287">
        <v>19</v>
      </c>
      <c r="DY287">
        <v>101.258</v>
      </c>
      <c r="DZ287">
        <v>105.239</v>
      </c>
    </row>
    <row r="288" spans="1:130" x14ac:dyDescent="0.25">
      <c r="A288">
        <v>289</v>
      </c>
      <c r="B288">
        <v>1560438668.5</v>
      </c>
      <c r="C288">
        <v>576</v>
      </c>
      <c r="D288" t="s">
        <v>786</v>
      </c>
      <c r="E288" t="s">
        <v>787</v>
      </c>
      <c r="G288">
        <v>1560438658.1612899</v>
      </c>
      <c r="H288">
        <f t="shared" si="116"/>
        <v>3.8160985555158343E-6</v>
      </c>
      <c r="I288">
        <f t="shared" si="117"/>
        <v>15.322944415065702</v>
      </c>
      <c r="J288">
        <f t="shared" si="118"/>
        <v>925.74135483870998</v>
      </c>
      <c r="K288">
        <f t="shared" si="119"/>
        <v>-63400.005775370373</v>
      </c>
      <c r="L288">
        <f t="shared" si="120"/>
        <v>-6312.5109968470888</v>
      </c>
      <c r="M288">
        <f t="shared" si="121"/>
        <v>92.172743695958133</v>
      </c>
      <c r="N288">
        <f t="shared" si="122"/>
        <v>3.7818911836433832E-4</v>
      </c>
      <c r="O288">
        <f t="shared" si="123"/>
        <v>3</v>
      </c>
      <c r="P288">
        <f t="shared" si="124"/>
        <v>3.7816528203190371E-4</v>
      </c>
      <c r="Q288">
        <f t="shared" si="125"/>
        <v>2.363554426998574E-4</v>
      </c>
      <c r="R288">
        <f t="shared" si="126"/>
        <v>215.02192294306585</v>
      </c>
      <c r="S288">
        <f t="shared" si="127"/>
        <v>24.053649339618996</v>
      </c>
      <c r="T288">
        <f t="shared" si="128"/>
        <v>23.310453225806448</v>
      </c>
      <c r="U288">
        <f t="shared" si="129"/>
        <v>2.8731431339103137</v>
      </c>
      <c r="V288">
        <f t="shared" si="130"/>
        <v>67.887951199893052</v>
      </c>
      <c r="W288">
        <f t="shared" si="131"/>
        <v>1.8924549090249261</v>
      </c>
      <c r="X288">
        <f t="shared" si="132"/>
        <v>2.7876152919281316</v>
      </c>
      <c r="Y288">
        <f t="shared" si="133"/>
        <v>0.98068822488538765</v>
      </c>
      <c r="Z288">
        <f t="shared" si="134"/>
        <v>-0.16828994629824828</v>
      </c>
      <c r="AA288">
        <f t="shared" si="135"/>
        <v>-80.790523238711614</v>
      </c>
      <c r="AB288">
        <f t="shared" si="136"/>
        <v>-5.5858971625924241</v>
      </c>
      <c r="AC288">
        <f t="shared" si="137"/>
        <v>128.47721259546356</v>
      </c>
      <c r="AD288">
        <v>0</v>
      </c>
      <c r="AE288">
        <v>0</v>
      </c>
      <c r="AF288">
        <v>3</v>
      </c>
      <c r="AG288">
        <v>0</v>
      </c>
      <c r="AH288">
        <v>0</v>
      </c>
      <c r="AI288">
        <f t="shared" si="138"/>
        <v>1</v>
      </c>
      <c r="AJ288">
        <f t="shared" si="139"/>
        <v>0</v>
      </c>
      <c r="AK288">
        <f t="shared" si="140"/>
        <v>68040.354617531542</v>
      </c>
      <c r="AL288">
        <f t="shared" si="141"/>
        <v>1200.0006451612901</v>
      </c>
      <c r="AM288">
        <f t="shared" si="142"/>
        <v>963.36008283847457</v>
      </c>
      <c r="AN288">
        <f t="shared" si="143"/>
        <v>0.80279963741935401</v>
      </c>
      <c r="AO288">
        <f t="shared" si="144"/>
        <v>0.22319995064516113</v>
      </c>
      <c r="AP288">
        <v>10</v>
      </c>
      <c r="AQ288">
        <v>1</v>
      </c>
      <c r="AR288" t="s">
        <v>235</v>
      </c>
      <c r="AS288">
        <v>1560438658.1612899</v>
      </c>
      <c r="AT288">
        <v>925.74135483870998</v>
      </c>
      <c r="AU288">
        <v>951.28316129032203</v>
      </c>
      <c r="AV288">
        <v>19.0069612903226</v>
      </c>
      <c r="AW288">
        <v>19.000722580645199</v>
      </c>
      <c r="AX288">
        <v>600.05454838709704</v>
      </c>
      <c r="AY288">
        <v>99.466383870967704</v>
      </c>
      <c r="AZ288">
        <v>0.100026567741935</v>
      </c>
      <c r="BA288">
        <v>22.810932258064501</v>
      </c>
      <c r="BB288">
        <v>23.3496806451613</v>
      </c>
      <c r="BC288">
        <v>23.2712258064516</v>
      </c>
      <c r="BD288">
        <v>0</v>
      </c>
      <c r="BE288">
        <v>0</v>
      </c>
      <c r="BF288">
        <v>12999.248387096801</v>
      </c>
      <c r="BG288">
        <v>1038.9806451612901</v>
      </c>
      <c r="BH288">
        <v>20.340319354838702</v>
      </c>
      <c r="BI288">
        <v>1200.0006451612901</v>
      </c>
      <c r="BJ288">
        <v>0.329998161290322</v>
      </c>
      <c r="BK288">
        <v>0.32999945161290301</v>
      </c>
      <c r="BL288">
        <v>0.329998129032258</v>
      </c>
      <c r="BM288">
        <v>1.0004258064516099E-2</v>
      </c>
      <c r="BN288">
        <v>23</v>
      </c>
      <c r="BO288">
        <v>17743.1483870968</v>
      </c>
      <c r="BP288">
        <v>1560432001.5</v>
      </c>
      <c r="BQ288" t="s">
        <v>236</v>
      </c>
      <c r="BR288">
        <v>1</v>
      </c>
      <c r="BS288">
        <v>-1.3480000000000001</v>
      </c>
      <c r="BT288">
        <v>2.1000000000000001E-2</v>
      </c>
      <c r="BU288">
        <v>400</v>
      </c>
      <c r="BV288">
        <v>19</v>
      </c>
      <c r="BW288">
        <v>0.05</v>
      </c>
      <c r="BX288">
        <v>0.02</v>
      </c>
      <c r="BY288">
        <v>15.3243979266668</v>
      </c>
      <c r="BZ288">
        <v>7.1793961908571298E-3</v>
      </c>
      <c r="CA288">
        <v>4.6017150435855803E-2</v>
      </c>
      <c r="CB288">
        <v>1</v>
      </c>
      <c r="CC288">
        <v>-25.542512195122001</v>
      </c>
      <c r="CD288">
        <v>-7.0764459930329496E-2</v>
      </c>
      <c r="CE288">
        <v>7.2946175262486104E-2</v>
      </c>
      <c r="CF288">
        <v>1</v>
      </c>
      <c r="CG288">
        <v>6.0702065609756096E-3</v>
      </c>
      <c r="CH288">
        <v>2.3185826571427801E-2</v>
      </c>
      <c r="CI288">
        <v>4.5281785004403496E-3</v>
      </c>
      <c r="CJ288">
        <v>1</v>
      </c>
      <c r="CK288">
        <v>3</v>
      </c>
      <c r="CL288">
        <v>3</v>
      </c>
      <c r="CM288" t="s">
        <v>237</v>
      </c>
      <c r="CN288">
        <v>1.8608100000000001</v>
      </c>
      <c r="CO288">
        <v>1.8577300000000001</v>
      </c>
      <c r="CP288">
        <v>1.8605</v>
      </c>
      <c r="CQ288">
        <v>1.8533299999999999</v>
      </c>
      <c r="CR288">
        <v>1.8518699999999999</v>
      </c>
      <c r="CS288">
        <v>1.8527199999999999</v>
      </c>
      <c r="CT288">
        <v>1.8563799999999999</v>
      </c>
      <c r="CU288">
        <v>1.86266</v>
      </c>
      <c r="CV288" t="s">
        <v>238</v>
      </c>
      <c r="CW288" t="s">
        <v>19</v>
      </c>
      <c r="CX288" t="s">
        <v>19</v>
      </c>
      <c r="CY288" t="s">
        <v>19</v>
      </c>
      <c r="CZ288" t="s">
        <v>239</v>
      </c>
      <c r="DA288" t="s">
        <v>240</v>
      </c>
      <c r="DB288" t="s">
        <v>241</v>
      </c>
      <c r="DC288" t="s">
        <v>241</v>
      </c>
      <c r="DD288" t="s">
        <v>241</v>
      </c>
      <c r="DE288" t="s">
        <v>241</v>
      </c>
      <c r="DF288">
        <v>0</v>
      </c>
      <c r="DG288">
        <v>100</v>
      </c>
      <c r="DH288">
        <v>100</v>
      </c>
      <c r="DI288">
        <v>-1.3480000000000001</v>
      </c>
      <c r="DJ288">
        <v>2.1000000000000001E-2</v>
      </c>
      <c r="DK288">
        <v>3</v>
      </c>
      <c r="DL288">
        <v>636.96400000000006</v>
      </c>
      <c r="DM288">
        <v>290.84699999999998</v>
      </c>
      <c r="DN288">
        <v>22.998100000000001</v>
      </c>
      <c r="DO288">
        <v>23.706800000000001</v>
      </c>
      <c r="DP288">
        <v>30</v>
      </c>
      <c r="DQ288">
        <v>23.782</v>
      </c>
      <c r="DR288">
        <v>23.793900000000001</v>
      </c>
      <c r="DS288">
        <v>39.405000000000001</v>
      </c>
      <c r="DT288">
        <v>23.950900000000001</v>
      </c>
      <c r="DU288">
        <v>100</v>
      </c>
      <c r="DV288">
        <v>23</v>
      </c>
      <c r="DW288">
        <v>978.33</v>
      </c>
      <c r="DX288">
        <v>19</v>
      </c>
      <c r="DY288">
        <v>101.258</v>
      </c>
      <c r="DZ288">
        <v>105.239</v>
      </c>
    </row>
    <row r="289" spans="1:130" x14ac:dyDescent="0.25">
      <c r="A289">
        <v>290</v>
      </c>
      <c r="B289">
        <v>1560438670.5</v>
      </c>
      <c r="C289">
        <v>578</v>
      </c>
      <c r="D289" t="s">
        <v>788</v>
      </c>
      <c r="E289" t="s">
        <v>789</v>
      </c>
      <c r="G289">
        <v>1560438660.1612899</v>
      </c>
      <c r="H289">
        <f t="shared" si="116"/>
        <v>4.0114550563639388E-6</v>
      </c>
      <c r="I289">
        <f t="shared" si="117"/>
        <v>15.316280535438045</v>
      </c>
      <c r="J289">
        <f t="shared" si="118"/>
        <v>929.07774193548403</v>
      </c>
      <c r="K289">
        <f t="shared" si="119"/>
        <v>-60207.834302259609</v>
      </c>
      <c r="L289">
        <f t="shared" si="120"/>
        <v>-5994.6830190330038</v>
      </c>
      <c r="M289">
        <f t="shared" si="121"/>
        <v>92.505014131244835</v>
      </c>
      <c r="N289">
        <f t="shared" si="122"/>
        <v>3.9774978828230437E-4</v>
      </c>
      <c r="O289">
        <f t="shared" si="123"/>
        <v>3</v>
      </c>
      <c r="P289">
        <f t="shared" si="124"/>
        <v>3.9772342254778544E-4</v>
      </c>
      <c r="Q289">
        <f t="shared" si="125"/>
        <v>2.4857950775437611E-4</v>
      </c>
      <c r="R289">
        <f t="shared" si="126"/>
        <v>215.02209314495371</v>
      </c>
      <c r="S289">
        <f t="shared" si="127"/>
        <v>24.050374086647615</v>
      </c>
      <c r="T289">
        <f t="shared" si="128"/>
        <v>23.30614677419355</v>
      </c>
      <c r="U289">
        <f t="shared" si="129"/>
        <v>2.8723960867563307</v>
      </c>
      <c r="V289">
        <f t="shared" si="130"/>
        <v>67.891812972700478</v>
      </c>
      <c r="W289">
        <f t="shared" si="131"/>
        <v>1.8921921788790799</v>
      </c>
      <c r="X289">
        <f t="shared" si="132"/>
        <v>2.7870697452724333</v>
      </c>
      <c r="Y289">
        <f t="shared" si="133"/>
        <v>0.98020390787725087</v>
      </c>
      <c r="Z289">
        <f t="shared" si="134"/>
        <v>-0.1769051679856497</v>
      </c>
      <c r="AA289">
        <f t="shared" si="135"/>
        <v>-80.616265741928132</v>
      </c>
      <c r="AB289">
        <f t="shared" si="136"/>
        <v>-5.573636095313903</v>
      </c>
      <c r="AC289">
        <f t="shared" si="137"/>
        <v>128.65528613972606</v>
      </c>
      <c r="AD289">
        <v>0</v>
      </c>
      <c r="AE289">
        <v>0</v>
      </c>
      <c r="AF289">
        <v>3</v>
      </c>
      <c r="AG289">
        <v>0</v>
      </c>
      <c r="AH289">
        <v>0</v>
      </c>
      <c r="AI289">
        <f t="shared" si="138"/>
        <v>1</v>
      </c>
      <c r="AJ289">
        <f t="shared" si="139"/>
        <v>0</v>
      </c>
      <c r="AK289">
        <f t="shared" si="140"/>
        <v>68041.963585117817</v>
      </c>
      <c r="AL289">
        <f t="shared" si="141"/>
        <v>1200.0016129032299</v>
      </c>
      <c r="AM289">
        <f t="shared" si="142"/>
        <v>963.36084135423107</v>
      </c>
      <c r="AN289">
        <f t="shared" si="143"/>
        <v>0.80279962209677302</v>
      </c>
      <c r="AO289">
        <f t="shared" si="144"/>
        <v>0.2231999515806449</v>
      </c>
      <c r="AP289">
        <v>10</v>
      </c>
      <c r="AQ289">
        <v>1</v>
      </c>
      <c r="AR289" t="s">
        <v>235</v>
      </c>
      <c r="AS289">
        <v>1560438660.1612899</v>
      </c>
      <c r="AT289">
        <v>929.07774193548403</v>
      </c>
      <c r="AU289">
        <v>954.608612903226</v>
      </c>
      <c r="AV289">
        <v>19.004306451612901</v>
      </c>
      <c r="AW289">
        <v>18.997748387096799</v>
      </c>
      <c r="AX289">
        <v>600.05816129032303</v>
      </c>
      <c r="AY289">
        <v>99.466432258064501</v>
      </c>
      <c r="AZ289">
        <v>0.100062509677419</v>
      </c>
      <c r="BA289">
        <v>22.807703225806499</v>
      </c>
      <c r="BB289">
        <v>23.345009677419402</v>
      </c>
      <c r="BC289">
        <v>23.267283870967699</v>
      </c>
      <c r="BD289">
        <v>0</v>
      </c>
      <c r="BE289">
        <v>0</v>
      </c>
      <c r="BF289">
        <v>12999.4258064516</v>
      </c>
      <c r="BG289">
        <v>1038.9693548387099</v>
      </c>
      <c r="BH289">
        <v>20.329567741935499</v>
      </c>
      <c r="BI289">
        <v>1200.0016129032299</v>
      </c>
      <c r="BJ289">
        <v>0.32999809677419301</v>
      </c>
      <c r="BK289">
        <v>0.329999516129032</v>
      </c>
      <c r="BL289">
        <v>0.32999809677419301</v>
      </c>
      <c r="BM289">
        <v>1.00042870967742E-2</v>
      </c>
      <c r="BN289">
        <v>23</v>
      </c>
      <c r="BO289">
        <v>17743.154838709699</v>
      </c>
      <c r="BP289">
        <v>1560432001.5</v>
      </c>
      <c r="BQ289" t="s">
        <v>236</v>
      </c>
      <c r="BR289">
        <v>1</v>
      </c>
      <c r="BS289">
        <v>-1.3480000000000001</v>
      </c>
      <c r="BT289">
        <v>2.1000000000000001E-2</v>
      </c>
      <c r="BU289">
        <v>400</v>
      </c>
      <c r="BV289">
        <v>19</v>
      </c>
      <c r="BW289">
        <v>0.05</v>
      </c>
      <c r="BX289">
        <v>0.02</v>
      </c>
      <c r="BY289">
        <v>15.3222000244839</v>
      </c>
      <c r="BZ289">
        <v>0.114911225563107</v>
      </c>
      <c r="CA289">
        <v>4.4416286281324303E-2</v>
      </c>
      <c r="CB289">
        <v>1</v>
      </c>
      <c r="CC289">
        <v>-25.5382414634146</v>
      </c>
      <c r="CD289">
        <v>-0.159545644599286</v>
      </c>
      <c r="CE289">
        <v>7.3058563130127999E-2</v>
      </c>
      <c r="CF289">
        <v>1</v>
      </c>
      <c r="CG289">
        <v>6.5425780243902497E-3</v>
      </c>
      <c r="CH289">
        <v>4.2277536585369702E-4</v>
      </c>
      <c r="CI289">
        <v>3.77319730978502E-3</v>
      </c>
      <c r="CJ289">
        <v>1</v>
      </c>
      <c r="CK289">
        <v>3</v>
      </c>
      <c r="CL289">
        <v>3</v>
      </c>
      <c r="CM289" t="s">
        <v>237</v>
      </c>
      <c r="CN289">
        <v>1.8608100000000001</v>
      </c>
      <c r="CO289">
        <v>1.8577300000000001</v>
      </c>
      <c r="CP289">
        <v>1.8605</v>
      </c>
      <c r="CQ289">
        <v>1.8533299999999999</v>
      </c>
      <c r="CR289">
        <v>1.8519000000000001</v>
      </c>
      <c r="CS289">
        <v>1.8527199999999999</v>
      </c>
      <c r="CT289">
        <v>1.8563799999999999</v>
      </c>
      <c r="CU289">
        <v>1.86266</v>
      </c>
      <c r="CV289" t="s">
        <v>238</v>
      </c>
      <c r="CW289" t="s">
        <v>19</v>
      </c>
      <c r="CX289" t="s">
        <v>19</v>
      </c>
      <c r="CY289" t="s">
        <v>19</v>
      </c>
      <c r="CZ289" t="s">
        <v>239</v>
      </c>
      <c r="DA289" t="s">
        <v>240</v>
      </c>
      <c r="DB289" t="s">
        <v>241</v>
      </c>
      <c r="DC289" t="s">
        <v>241</v>
      </c>
      <c r="DD289" t="s">
        <v>241</v>
      </c>
      <c r="DE289" t="s">
        <v>241</v>
      </c>
      <c r="DF289">
        <v>0</v>
      </c>
      <c r="DG289">
        <v>100</v>
      </c>
      <c r="DH289">
        <v>100</v>
      </c>
      <c r="DI289">
        <v>-1.3480000000000001</v>
      </c>
      <c r="DJ289">
        <v>2.1000000000000001E-2</v>
      </c>
      <c r="DK289">
        <v>3</v>
      </c>
      <c r="DL289">
        <v>636.72400000000005</v>
      </c>
      <c r="DM289">
        <v>290.84699999999998</v>
      </c>
      <c r="DN289">
        <v>22.998200000000001</v>
      </c>
      <c r="DO289">
        <v>23.706800000000001</v>
      </c>
      <c r="DP289">
        <v>30</v>
      </c>
      <c r="DQ289">
        <v>23.782</v>
      </c>
      <c r="DR289">
        <v>23.793900000000001</v>
      </c>
      <c r="DS289">
        <v>39.5274</v>
      </c>
      <c r="DT289">
        <v>23.950900000000001</v>
      </c>
      <c r="DU289">
        <v>100</v>
      </c>
      <c r="DV289">
        <v>23</v>
      </c>
      <c r="DW289">
        <v>983.33</v>
      </c>
      <c r="DX289">
        <v>19</v>
      </c>
      <c r="DY289">
        <v>101.258</v>
      </c>
      <c r="DZ289">
        <v>105.239</v>
      </c>
    </row>
    <row r="290" spans="1:130" x14ac:dyDescent="0.25">
      <c r="A290">
        <v>291</v>
      </c>
      <c r="B290">
        <v>1560438672.5</v>
      </c>
      <c r="C290">
        <v>580</v>
      </c>
      <c r="D290" t="s">
        <v>790</v>
      </c>
      <c r="E290" t="s">
        <v>791</v>
      </c>
      <c r="G290">
        <v>1560438662.1612899</v>
      </c>
      <c r="H290">
        <f t="shared" si="116"/>
        <v>3.9108034548608717E-6</v>
      </c>
      <c r="I290">
        <f t="shared" si="117"/>
        <v>15.308154591042312</v>
      </c>
      <c r="J290">
        <f t="shared" si="118"/>
        <v>932.41709677419396</v>
      </c>
      <c r="K290">
        <f t="shared" si="119"/>
        <v>-61724.795650300468</v>
      </c>
      <c r="L290">
        <f t="shared" si="120"/>
        <v>-6145.7218223109494</v>
      </c>
      <c r="M290">
        <f t="shared" si="121"/>
        <v>92.837506204252449</v>
      </c>
      <c r="N290">
        <f t="shared" si="122"/>
        <v>3.8789141644336245E-4</v>
      </c>
      <c r="O290">
        <f t="shared" si="123"/>
        <v>3</v>
      </c>
      <c r="P290">
        <f t="shared" si="124"/>
        <v>3.8786634143926722E-4</v>
      </c>
      <c r="Q290">
        <f t="shared" si="125"/>
        <v>2.4241871610724178E-4</v>
      </c>
      <c r="R290">
        <f t="shared" si="126"/>
        <v>215.02225263363641</v>
      </c>
      <c r="S290">
        <f t="shared" si="127"/>
        <v>24.047670646372296</v>
      </c>
      <c r="T290">
        <f t="shared" si="128"/>
        <v>23.302914516129</v>
      </c>
      <c r="U290">
        <f t="shared" si="129"/>
        <v>2.8718354933210475</v>
      </c>
      <c r="V290">
        <f t="shared" si="130"/>
        <v>67.893874758748467</v>
      </c>
      <c r="W290">
        <f t="shared" si="131"/>
        <v>1.8919362825697397</v>
      </c>
      <c r="X290">
        <f t="shared" si="132"/>
        <v>2.7866082018333387</v>
      </c>
      <c r="Y290">
        <f t="shared" si="133"/>
        <v>0.97989921075130781</v>
      </c>
      <c r="Z290">
        <f t="shared" si="134"/>
        <v>-0.17246643235936443</v>
      </c>
      <c r="AA290">
        <f t="shared" si="135"/>
        <v>-80.535397741935796</v>
      </c>
      <c r="AB290">
        <f t="shared" si="136"/>
        <v>-5.5678767836350787</v>
      </c>
      <c r="AC290">
        <f t="shared" si="137"/>
        <v>128.74651167570619</v>
      </c>
      <c r="AD290">
        <v>0</v>
      </c>
      <c r="AE290">
        <v>0</v>
      </c>
      <c r="AF290">
        <v>3</v>
      </c>
      <c r="AG290">
        <v>0</v>
      </c>
      <c r="AH290">
        <v>0</v>
      </c>
      <c r="AI290">
        <f t="shared" si="138"/>
        <v>1</v>
      </c>
      <c r="AJ290">
        <f t="shared" si="139"/>
        <v>0</v>
      </c>
      <c r="AK290">
        <f t="shared" si="140"/>
        <v>68040.973418555674</v>
      </c>
      <c r="AL290">
        <f t="shared" si="141"/>
        <v>1200.0025806451599</v>
      </c>
      <c r="AM290">
        <f t="shared" si="142"/>
        <v>963.36161438611236</v>
      </c>
      <c r="AN290">
        <f t="shared" si="143"/>
        <v>0.80279961887096796</v>
      </c>
      <c r="AO290">
        <f t="shared" si="144"/>
        <v>0.2231999380322581</v>
      </c>
      <c r="AP290">
        <v>10</v>
      </c>
      <c r="AQ290">
        <v>1</v>
      </c>
      <c r="AR290" t="s">
        <v>235</v>
      </c>
      <c r="AS290">
        <v>1560438662.1612899</v>
      </c>
      <c r="AT290">
        <v>932.41709677419396</v>
      </c>
      <c r="AU290">
        <v>957.93435483870996</v>
      </c>
      <c r="AV290">
        <v>19.001735483870998</v>
      </c>
      <c r="AW290">
        <v>18.9953419354839</v>
      </c>
      <c r="AX290">
        <v>600.05667741935497</v>
      </c>
      <c r="AY290">
        <v>99.466435483870995</v>
      </c>
      <c r="AZ290">
        <v>0.100063806451613</v>
      </c>
      <c r="BA290">
        <v>22.804970967741902</v>
      </c>
      <c r="BB290">
        <v>23.342083870967699</v>
      </c>
      <c r="BC290">
        <v>23.263745161290299</v>
      </c>
      <c r="BD290">
        <v>0</v>
      </c>
      <c r="BE290">
        <v>0</v>
      </c>
      <c r="BF290">
        <v>12999.080645161301</v>
      </c>
      <c r="BG290">
        <v>1038.9632258064501</v>
      </c>
      <c r="BH290">
        <v>20.319400000000002</v>
      </c>
      <c r="BI290">
        <v>1200.0025806451599</v>
      </c>
      <c r="BJ290">
        <v>0.32999825806451599</v>
      </c>
      <c r="BK290">
        <v>0.329999483870968</v>
      </c>
      <c r="BL290">
        <v>0.32999793548387102</v>
      </c>
      <c r="BM290">
        <v>1.0004319354838699E-2</v>
      </c>
      <c r="BN290">
        <v>23</v>
      </c>
      <c r="BO290">
        <v>17743.164516129</v>
      </c>
      <c r="BP290">
        <v>1560432001.5</v>
      </c>
      <c r="BQ290" t="s">
        <v>236</v>
      </c>
      <c r="BR290">
        <v>1</v>
      </c>
      <c r="BS290">
        <v>-1.3480000000000001</v>
      </c>
      <c r="BT290">
        <v>2.1000000000000001E-2</v>
      </c>
      <c r="BU290">
        <v>400</v>
      </c>
      <c r="BV290">
        <v>19</v>
      </c>
      <c r="BW290">
        <v>0.05</v>
      </c>
      <c r="BX290">
        <v>0.02</v>
      </c>
      <c r="BY290">
        <v>15.313116100148299</v>
      </c>
      <c r="BZ290">
        <v>0.11577308228505601</v>
      </c>
      <c r="CA290">
        <v>4.4073172398367097E-2</v>
      </c>
      <c r="CB290">
        <v>1</v>
      </c>
      <c r="CC290">
        <v>-25.522485365853701</v>
      </c>
      <c r="CD290">
        <v>-0.17332891986058799</v>
      </c>
      <c r="CE290">
        <v>7.2230311051678597E-2</v>
      </c>
      <c r="CF290">
        <v>1</v>
      </c>
      <c r="CG290">
        <v>6.5449506658536603E-3</v>
      </c>
      <c r="CH290">
        <v>-2.1177211845994099E-2</v>
      </c>
      <c r="CI290">
        <v>3.7541684701785298E-3</v>
      </c>
      <c r="CJ290">
        <v>1</v>
      </c>
      <c r="CK290">
        <v>3</v>
      </c>
      <c r="CL290">
        <v>3</v>
      </c>
      <c r="CM290" t="s">
        <v>237</v>
      </c>
      <c r="CN290">
        <v>1.8608100000000001</v>
      </c>
      <c r="CO290">
        <v>1.8577399999999999</v>
      </c>
      <c r="CP290">
        <v>1.8605</v>
      </c>
      <c r="CQ290">
        <v>1.8533299999999999</v>
      </c>
      <c r="CR290">
        <v>1.85189</v>
      </c>
      <c r="CS290">
        <v>1.8527199999999999</v>
      </c>
      <c r="CT290">
        <v>1.8563799999999999</v>
      </c>
      <c r="CU290">
        <v>1.8626499999999999</v>
      </c>
      <c r="CV290" t="s">
        <v>238</v>
      </c>
      <c r="CW290" t="s">
        <v>19</v>
      </c>
      <c r="CX290" t="s">
        <v>19</v>
      </c>
      <c r="CY290" t="s">
        <v>19</v>
      </c>
      <c r="CZ290" t="s">
        <v>239</v>
      </c>
      <c r="DA290" t="s">
        <v>240</v>
      </c>
      <c r="DB290" t="s">
        <v>241</v>
      </c>
      <c r="DC290" t="s">
        <v>241</v>
      </c>
      <c r="DD290" t="s">
        <v>241</v>
      </c>
      <c r="DE290" t="s">
        <v>241</v>
      </c>
      <c r="DF290">
        <v>0</v>
      </c>
      <c r="DG290">
        <v>100</v>
      </c>
      <c r="DH290">
        <v>100</v>
      </c>
      <c r="DI290">
        <v>-1.3480000000000001</v>
      </c>
      <c r="DJ290">
        <v>2.1000000000000001E-2</v>
      </c>
      <c r="DK290">
        <v>3</v>
      </c>
      <c r="DL290">
        <v>636.81700000000001</v>
      </c>
      <c r="DM290">
        <v>290.80200000000002</v>
      </c>
      <c r="DN290">
        <v>22.9983</v>
      </c>
      <c r="DO290">
        <v>23.706800000000001</v>
      </c>
      <c r="DP290">
        <v>30.0002</v>
      </c>
      <c r="DQ290">
        <v>23.783000000000001</v>
      </c>
      <c r="DR290">
        <v>23.793900000000001</v>
      </c>
      <c r="DS290">
        <v>39.609200000000001</v>
      </c>
      <c r="DT290">
        <v>23.950900000000001</v>
      </c>
      <c r="DU290">
        <v>100</v>
      </c>
      <c r="DV290">
        <v>23</v>
      </c>
      <c r="DW290">
        <v>983.33</v>
      </c>
      <c r="DX290">
        <v>19</v>
      </c>
      <c r="DY290">
        <v>101.259</v>
      </c>
      <c r="DZ290">
        <v>105.239</v>
      </c>
    </row>
    <row r="291" spans="1:130" x14ac:dyDescent="0.25">
      <c r="A291">
        <v>292</v>
      </c>
      <c r="B291">
        <v>1560438674.5</v>
      </c>
      <c r="C291">
        <v>582</v>
      </c>
      <c r="D291" t="s">
        <v>792</v>
      </c>
      <c r="E291" t="s">
        <v>793</v>
      </c>
      <c r="G291">
        <v>1560438664.1612899</v>
      </c>
      <c r="H291">
        <f t="shared" si="116"/>
        <v>3.5615779439410354E-6</v>
      </c>
      <c r="I291">
        <f t="shared" si="117"/>
        <v>15.301270359439252</v>
      </c>
      <c r="J291">
        <f t="shared" si="118"/>
        <v>935.75816129032296</v>
      </c>
      <c r="K291">
        <f t="shared" si="119"/>
        <v>-67821.434402302184</v>
      </c>
      <c r="L291">
        <f t="shared" si="120"/>
        <v>-6752.7367713975191</v>
      </c>
      <c r="M291">
        <f t="shared" si="121"/>
        <v>93.1700811191631</v>
      </c>
      <c r="N291">
        <f t="shared" si="122"/>
        <v>3.5331114631137982E-4</v>
      </c>
      <c r="O291">
        <f t="shared" si="123"/>
        <v>3</v>
      </c>
      <c r="P291">
        <f t="shared" si="124"/>
        <v>3.532903427420507E-4</v>
      </c>
      <c r="Q291">
        <f t="shared" si="125"/>
        <v>2.2080833319022895E-4</v>
      </c>
      <c r="R291">
        <f t="shared" si="126"/>
        <v>215.02233136839408</v>
      </c>
      <c r="S291">
        <f t="shared" si="127"/>
        <v>24.045781146218381</v>
      </c>
      <c r="T291">
        <f t="shared" si="128"/>
        <v>23.3006483870968</v>
      </c>
      <c r="U291">
        <f t="shared" si="129"/>
        <v>2.8714425195626045</v>
      </c>
      <c r="V291">
        <f t="shared" si="130"/>
        <v>67.893769964842505</v>
      </c>
      <c r="W291">
        <f t="shared" si="131"/>
        <v>1.8917062330580718</v>
      </c>
      <c r="X291">
        <f t="shared" si="132"/>
        <v>2.786273665518435</v>
      </c>
      <c r="Y291">
        <f t="shared" si="133"/>
        <v>0.97973628650453271</v>
      </c>
      <c r="Z291">
        <f t="shared" si="134"/>
        <v>-0.15706558732779966</v>
      </c>
      <c r="AA291">
        <f t="shared" si="135"/>
        <v>-80.489224722591828</v>
      </c>
      <c r="AB291">
        <f t="shared" si="136"/>
        <v>-5.5645648380369028</v>
      </c>
      <c r="AC291">
        <f t="shared" si="137"/>
        <v>128.81147622043756</v>
      </c>
      <c r="AD291">
        <v>0</v>
      </c>
      <c r="AE291">
        <v>0</v>
      </c>
      <c r="AF291">
        <v>3</v>
      </c>
      <c r="AG291">
        <v>0</v>
      </c>
      <c r="AH291">
        <v>0</v>
      </c>
      <c r="AI291">
        <f t="shared" si="138"/>
        <v>1</v>
      </c>
      <c r="AJ291">
        <f t="shared" si="139"/>
        <v>0</v>
      </c>
      <c r="AK291">
        <f t="shared" si="140"/>
        <v>68036.432609381736</v>
      </c>
      <c r="AL291">
        <f t="shared" si="141"/>
        <v>1200.00322580645</v>
      </c>
      <c r="AM291">
        <f t="shared" si="142"/>
        <v>963.36212419229582</v>
      </c>
      <c r="AN291">
        <f t="shared" si="143"/>
        <v>0.8027996120967742</v>
      </c>
      <c r="AO291">
        <f t="shared" si="144"/>
        <v>0.22319990164516129</v>
      </c>
      <c r="AP291">
        <v>10</v>
      </c>
      <c r="AQ291">
        <v>1</v>
      </c>
      <c r="AR291" t="s">
        <v>235</v>
      </c>
      <c r="AS291">
        <v>1560438664.1612899</v>
      </c>
      <c r="AT291">
        <v>935.75816129032296</v>
      </c>
      <c r="AU291">
        <v>961.26319354838699</v>
      </c>
      <c r="AV291">
        <v>18.999441935483901</v>
      </c>
      <c r="AW291">
        <v>18.9936193548387</v>
      </c>
      <c r="AX291">
        <v>600.06209677419304</v>
      </c>
      <c r="AY291">
        <v>99.466306451612894</v>
      </c>
      <c r="AZ291">
        <v>0.10010394516128999</v>
      </c>
      <c r="BA291">
        <v>22.802990322580602</v>
      </c>
      <c r="BB291">
        <v>23.340209677419399</v>
      </c>
      <c r="BC291">
        <v>23.261087096774201</v>
      </c>
      <c r="BD291">
        <v>0</v>
      </c>
      <c r="BE291">
        <v>0</v>
      </c>
      <c r="BF291">
        <v>12998.035483871001</v>
      </c>
      <c r="BG291">
        <v>1038.9606451612899</v>
      </c>
      <c r="BH291">
        <v>20.311651612903201</v>
      </c>
      <c r="BI291">
        <v>1200.00322580645</v>
      </c>
      <c r="BJ291">
        <v>0.32999867741935501</v>
      </c>
      <c r="BK291">
        <v>0.32999929032258102</v>
      </c>
      <c r="BL291">
        <v>0.32999764516128999</v>
      </c>
      <c r="BM291">
        <v>1.00043580645161E-2</v>
      </c>
      <c r="BN291">
        <v>23</v>
      </c>
      <c r="BO291">
        <v>17743.170967741898</v>
      </c>
      <c r="BP291">
        <v>1560432001.5</v>
      </c>
      <c r="BQ291" t="s">
        <v>236</v>
      </c>
      <c r="BR291">
        <v>1</v>
      </c>
      <c r="BS291">
        <v>-1.3480000000000001</v>
      </c>
      <c r="BT291">
        <v>2.1000000000000001E-2</v>
      </c>
      <c r="BU291">
        <v>400</v>
      </c>
      <c r="BV291">
        <v>19</v>
      </c>
      <c r="BW291">
        <v>0.05</v>
      </c>
      <c r="BX291">
        <v>0.02</v>
      </c>
      <c r="BY291">
        <v>15.3046117307412</v>
      </c>
      <c r="BZ291">
        <v>3.49967200048606E-2</v>
      </c>
      <c r="CA291">
        <v>4.8782013898955902E-2</v>
      </c>
      <c r="CB291">
        <v>1</v>
      </c>
      <c r="CC291">
        <v>-25.507951219512201</v>
      </c>
      <c r="CD291">
        <v>6.9282229965541998E-3</v>
      </c>
      <c r="CE291">
        <v>8.2636943613206601E-2</v>
      </c>
      <c r="CF291">
        <v>1</v>
      </c>
      <c r="CG291">
        <v>6.0866285439024398E-3</v>
      </c>
      <c r="CH291">
        <v>-3.7999070101042601E-2</v>
      </c>
      <c r="CI291">
        <v>4.29835424802987E-3</v>
      </c>
      <c r="CJ291">
        <v>1</v>
      </c>
      <c r="CK291">
        <v>3</v>
      </c>
      <c r="CL291">
        <v>3</v>
      </c>
      <c r="CM291" t="s">
        <v>237</v>
      </c>
      <c r="CN291">
        <v>1.8608100000000001</v>
      </c>
      <c r="CO291">
        <v>1.8577399999999999</v>
      </c>
      <c r="CP291">
        <v>1.8605</v>
      </c>
      <c r="CQ291">
        <v>1.8533299999999999</v>
      </c>
      <c r="CR291">
        <v>1.8518600000000001</v>
      </c>
      <c r="CS291">
        <v>1.8527199999999999</v>
      </c>
      <c r="CT291">
        <v>1.8563799999999999</v>
      </c>
      <c r="CU291">
        <v>1.86266</v>
      </c>
      <c r="CV291" t="s">
        <v>238</v>
      </c>
      <c r="CW291" t="s">
        <v>19</v>
      </c>
      <c r="CX291" t="s">
        <v>19</v>
      </c>
      <c r="CY291" t="s">
        <v>19</v>
      </c>
      <c r="CZ291" t="s">
        <v>239</v>
      </c>
      <c r="DA291" t="s">
        <v>240</v>
      </c>
      <c r="DB291" t="s">
        <v>241</v>
      </c>
      <c r="DC291" t="s">
        <v>241</v>
      </c>
      <c r="DD291" t="s">
        <v>241</v>
      </c>
      <c r="DE291" t="s">
        <v>241</v>
      </c>
      <c r="DF291">
        <v>0</v>
      </c>
      <c r="DG291">
        <v>100</v>
      </c>
      <c r="DH291">
        <v>100</v>
      </c>
      <c r="DI291">
        <v>-1.3480000000000001</v>
      </c>
      <c r="DJ291">
        <v>2.1000000000000001E-2</v>
      </c>
      <c r="DK291">
        <v>3</v>
      </c>
      <c r="DL291">
        <v>636.66999999999996</v>
      </c>
      <c r="DM291">
        <v>290.92500000000001</v>
      </c>
      <c r="DN291">
        <v>22.9986</v>
      </c>
      <c r="DO291">
        <v>23.706800000000001</v>
      </c>
      <c r="DP291">
        <v>30.0002</v>
      </c>
      <c r="DQ291">
        <v>23.783899999999999</v>
      </c>
      <c r="DR291">
        <v>23.793900000000001</v>
      </c>
      <c r="DS291">
        <v>39.7348</v>
      </c>
      <c r="DT291">
        <v>23.950900000000001</v>
      </c>
      <c r="DU291">
        <v>100</v>
      </c>
      <c r="DV291">
        <v>23</v>
      </c>
      <c r="DW291">
        <v>988.33</v>
      </c>
      <c r="DX291">
        <v>19</v>
      </c>
      <c r="DY291">
        <v>101.259</v>
      </c>
      <c r="DZ291">
        <v>105.239</v>
      </c>
    </row>
    <row r="292" spans="1:130" x14ac:dyDescent="0.25">
      <c r="A292">
        <v>293</v>
      </c>
      <c r="B292">
        <v>1560438676.5</v>
      </c>
      <c r="C292">
        <v>584</v>
      </c>
      <c r="D292" t="s">
        <v>794</v>
      </c>
      <c r="E292" t="s">
        <v>795</v>
      </c>
      <c r="G292">
        <v>1560438666.1612899</v>
      </c>
      <c r="H292">
        <f t="shared" si="116"/>
        <v>2.9223267237176483E-6</v>
      </c>
      <c r="I292">
        <f t="shared" si="117"/>
        <v>15.304877712063998</v>
      </c>
      <c r="J292">
        <f t="shared" si="118"/>
        <v>939.09970967741901</v>
      </c>
      <c r="K292">
        <f t="shared" si="119"/>
        <v>-82871.990624594255</v>
      </c>
      <c r="L292">
        <f t="shared" si="120"/>
        <v>-8251.2427126041421</v>
      </c>
      <c r="M292">
        <f t="shared" si="121"/>
        <v>93.502516079115935</v>
      </c>
      <c r="N292">
        <f t="shared" si="122"/>
        <v>2.8990509111246346E-4</v>
      </c>
      <c r="O292">
        <f t="shared" si="123"/>
        <v>3</v>
      </c>
      <c r="P292">
        <f t="shared" si="124"/>
        <v>2.8989108429559586E-4</v>
      </c>
      <c r="Q292">
        <f t="shared" si="125"/>
        <v>1.8118318605763912E-4</v>
      </c>
      <c r="R292">
        <f t="shared" si="126"/>
        <v>215.02248737787528</v>
      </c>
      <c r="S292">
        <f t="shared" si="127"/>
        <v>24.044923357474318</v>
      </c>
      <c r="T292">
        <f t="shared" si="128"/>
        <v>23.299290322580653</v>
      </c>
      <c r="U292">
        <f t="shared" si="129"/>
        <v>2.8712070375445458</v>
      </c>
      <c r="V292">
        <f t="shared" si="130"/>
        <v>67.89091104042771</v>
      </c>
      <c r="W292">
        <f t="shared" si="131"/>
        <v>1.8915093260430105</v>
      </c>
      <c r="X292">
        <f t="shared" si="132"/>
        <v>2.7861009626408659</v>
      </c>
      <c r="Y292">
        <f t="shared" si="133"/>
        <v>0.97969771150153528</v>
      </c>
      <c r="Z292">
        <f t="shared" si="134"/>
        <v>-0.12887460851594829</v>
      </c>
      <c r="AA292">
        <f t="shared" si="135"/>
        <v>-80.434964903224596</v>
      </c>
      <c r="AB292">
        <f t="shared" si="136"/>
        <v>-5.5607465449785494</v>
      </c>
      <c r="AC292">
        <f t="shared" si="137"/>
        <v>128.89790132115618</v>
      </c>
      <c r="AD292">
        <v>0</v>
      </c>
      <c r="AE292">
        <v>0</v>
      </c>
      <c r="AF292">
        <v>3</v>
      </c>
      <c r="AG292">
        <v>0</v>
      </c>
      <c r="AH292">
        <v>0</v>
      </c>
      <c r="AI292">
        <f t="shared" si="138"/>
        <v>1</v>
      </c>
      <c r="AJ292">
        <f t="shared" si="139"/>
        <v>0</v>
      </c>
      <c r="AK292">
        <f t="shared" si="140"/>
        <v>68033.302210043781</v>
      </c>
      <c r="AL292">
        <f t="shared" si="141"/>
        <v>1200.00419354839</v>
      </c>
      <c r="AM292">
        <f t="shared" si="142"/>
        <v>963.36290419193494</v>
      </c>
      <c r="AN292">
        <f t="shared" si="143"/>
        <v>0.80279961467741945</v>
      </c>
      <c r="AO292">
        <f t="shared" si="144"/>
        <v>0.22319988287096781</v>
      </c>
      <c r="AP292">
        <v>10</v>
      </c>
      <c r="AQ292">
        <v>1</v>
      </c>
      <c r="AR292" t="s">
        <v>235</v>
      </c>
      <c r="AS292">
        <v>1560438666.1612899</v>
      </c>
      <c r="AT292">
        <v>939.09970967741901</v>
      </c>
      <c r="AU292">
        <v>964.60922580645195</v>
      </c>
      <c r="AV292">
        <v>18.997519354838701</v>
      </c>
      <c r="AW292">
        <v>18.992741935483899</v>
      </c>
      <c r="AX292">
        <v>600.07496774193601</v>
      </c>
      <c r="AY292">
        <v>99.465948387096802</v>
      </c>
      <c r="AZ292">
        <v>0.10017341612903199</v>
      </c>
      <c r="BA292">
        <v>22.801967741935499</v>
      </c>
      <c r="BB292">
        <v>23.339109677419401</v>
      </c>
      <c r="BC292">
        <v>23.259470967741901</v>
      </c>
      <c r="BD292">
        <v>0</v>
      </c>
      <c r="BE292">
        <v>0</v>
      </c>
      <c r="BF292">
        <v>12997.370967741899</v>
      </c>
      <c r="BG292">
        <v>1038.9583870967699</v>
      </c>
      <c r="BH292">
        <v>20.3060096774194</v>
      </c>
      <c r="BI292">
        <v>1200.00419354839</v>
      </c>
      <c r="BJ292">
        <v>0.329998903225806</v>
      </c>
      <c r="BK292">
        <v>0.32999916129032297</v>
      </c>
      <c r="BL292">
        <v>0.329997483870968</v>
      </c>
      <c r="BM292">
        <v>1.0004416129032301E-2</v>
      </c>
      <c r="BN292">
        <v>23</v>
      </c>
      <c r="BO292">
        <v>17743.180645161301</v>
      </c>
      <c r="BP292">
        <v>1560432001.5</v>
      </c>
      <c r="BQ292" t="s">
        <v>236</v>
      </c>
      <c r="BR292">
        <v>1</v>
      </c>
      <c r="BS292">
        <v>-1.3480000000000001</v>
      </c>
      <c r="BT292">
        <v>2.1000000000000001E-2</v>
      </c>
      <c r="BU292">
        <v>400</v>
      </c>
      <c r="BV292">
        <v>19</v>
      </c>
      <c r="BW292">
        <v>0.05</v>
      </c>
      <c r="BX292">
        <v>0.02</v>
      </c>
      <c r="BY292">
        <v>15.3028491596178</v>
      </c>
      <c r="BZ292">
        <v>-1.3836430654519999E-2</v>
      </c>
      <c r="CA292">
        <v>4.9143441434122602E-2</v>
      </c>
      <c r="CB292">
        <v>1</v>
      </c>
      <c r="CC292">
        <v>-25.509395121951201</v>
      </c>
      <c r="CD292">
        <v>0.106983972125481</v>
      </c>
      <c r="CE292">
        <v>8.1037263187900901E-2</v>
      </c>
      <c r="CF292">
        <v>1</v>
      </c>
      <c r="CG292">
        <v>5.19036098292683E-3</v>
      </c>
      <c r="CH292">
        <v>-4.7782253471075203E-2</v>
      </c>
      <c r="CI292">
        <v>4.8374925618996801E-3</v>
      </c>
      <c r="CJ292">
        <v>1</v>
      </c>
      <c r="CK292">
        <v>3</v>
      </c>
      <c r="CL292">
        <v>3</v>
      </c>
      <c r="CM292" t="s">
        <v>237</v>
      </c>
      <c r="CN292">
        <v>1.8608100000000001</v>
      </c>
      <c r="CO292">
        <v>1.8577300000000001</v>
      </c>
      <c r="CP292">
        <v>1.8605</v>
      </c>
      <c r="CQ292">
        <v>1.8533299999999999</v>
      </c>
      <c r="CR292">
        <v>1.8518699999999999</v>
      </c>
      <c r="CS292">
        <v>1.8527199999999999</v>
      </c>
      <c r="CT292">
        <v>1.85639</v>
      </c>
      <c r="CU292">
        <v>1.86266</v>
      </c>
      <c r="CV292" t="s">
        <v>238</v>
      </c>
      <c r="CW292" t="s">
        <v>19</v>
      </c>
      <c r="CX292" t="s">
        <v>19</v>
      </c>
      <c r="CY292" t="s">
        <v>19</v>
      </c>
      <c r="CZ292" t="s">
        <v>239</v>
      </c>
      <c r="DA292" t="s">
        <v>240</v>
      </c>
      <c r="DB292" t="s">
        <v>241</v>
      </c>
      <c r="DC292" t="s">
        <v>241</v>
      </c>
      <c r="DD292" t="s">
        <v>241</v>
      </c>
      <c r="DE292" t="s">
        <v>241</v>
      </c>
      <c r="DF292">
        <v>0</v>
      </c>
      <c r="DG292">
        <v>100</v>
      </c>
      <c r="DH292">
        <v>100</v>
      </c>
      <c r="DI292">
        <v>-1.3480000000000001</v>
      </c>
      <c r="DJ292">
        <v>2.1000000000000001E-2</v>
      </c>
      <c r="DK292">
        <v>3</v>
      </c>
      <c r="DL292">
        <v>636.97</v>
      </c>
      <c r="DM292">
        <v>290.83600000000001</v>
      </c>
      <c r="DN292">
        <v>22.998999999999999</v>
      </c>
      <c r="DO292">
        <v>23.706800000000001</v>
      </c>
      <c r="DP292">
        <v>30</v>
      </c>
      <c r="DQ292">
        <v>23.783899999999999</v>
      </c>
      <c r="DR292">
        <v>23.793900000000001</v>
      </c>
      <c r="DS292">
        <v>39.8538</v>
      </c>
      <c r="DT292">
        <v>23.950900000000001</v>
      </c>
      <c r="DU292">
        <v>100</v>
      </c>
      <c r="DV292">
        <v>23</v>
      </c>
      <c r="DW292">
        <v>993.33</v>
      </c>
      <c r="DX292">
        <v>19</v>
      </c>
      <c r="DY292">
        <v>101.258</v>
      </c>
      <c r="DZ292">
        <v>105.238</v>
      </c>
    </row>
    <row r="293" spans="1:130" x14ac:dyDescent="0.25">
      <c r="A293">
        <v>294</v>
      </c>
      <c r="B293">
        <v>1560438678.5</v>
      </c>
      <c r="C293">
        <v>586</v>
      </c>
      <c r="D293" t="s">
        <v>796</v>
      </c>
      <c r="E293" t="s">
        <v>797</v>
      </c>
      <c r="G293">
        <v>1560438668.1612899</v>
      </c>
      <c r="H293">
        <f t="shared" si="116"/>
        <v>2.0600497962090545E-6</v>
      </c>
      <c r="I293">
        <f t="shared" si="117"/>
        <v>15.312137597140412</v>
      </c>
      <c r="J293">
        <f t="shared" si="118"/>
        <v>942.43899999999996</v>
      </c>
      <c r="K293">
        <f t="shared" si="119"/>
        <v>-118005.06255109201</v>
      </c>
      <c r="L293">
        <f t="shared" si="120"/>
        <v>-11749.275962452162</v>
      </c>
      <c r="M293">
        <f t="shared" si="121"/>
        <v>93.834752928360572</v>
      </c>
      <c r="N293">
        <f t="shared" si="122"/>
        <v>2.0435238081181766E-4</v>
      </c>
      <c r="O293">
        <f t="shared" si="123"/>
        <v>3</v>
      </c>
      <c r="P293">
        <f t="shared" si="124"/>
        <v>2.043454210662672E-4</v>
      </c>
      <c r="Q293">
        <f t="shared" si="125"/>
        <v>1.277165134378216E-4</v>
      </c>
      <c r="R293">
        <f t="shared" si="126"/>
        <v>215.02229622205053</v>
      </c>
      <c r="S293">
        <f t="shared" si="127"/>
        <v>24.045258233105645</v>
      </c>
      <c r="T293">
        <f t="shared" si="128"/>
        <v>23.298661290322599</v>
      </c>
      <c r="U293">
        <f t="shared" si="129"/>
        <v>2.8710979720249581</v>
      </c>
      <c r="V293">
        <f t="shared" si="130"/>
        <v>67.885034953048546</v>
      </c>
      <c r="W293">
        <f t="shared" si="131"/>
        <v>1.8913589262505683</v>
      </c>
      <c r="X293">
        <f t="shared" si="132"/>
        <v>2.786120575114519</v>
      </c>
      <c r="Y293">
        <f t="shared" si="133"/>
        <v>0.97973904577438975</v>
      </c>
      <c r="Z293">
        <f t="shared" si="134"/>
        <v>-9.0848196012819307E-2</v>
      </c>
      <c r="AA293">
        <f t="shared" si="135"/>
        <v>-80.314445496784032</v>
      </c>
      <c r="AB293">
        <f t="shared" si="136"/>
        <v>-5.5524001818170738</v>
      </c>
      <c r="AC293">
        <f t="shared" si="137"/>
        <v>129.06460234743662</v>
      </c>
      <c r="AD293">
        <v>0</v>
      </c>
      <c r="AE293">
        <v>0</v>
      </c>
      <c r="AF293">
        <v>3</v>
      </c>
      <c r="AG293">
        <v>0</v>
      </c>
      <c r="AH293">
        <v>0</v>
      </c>
      <c r="AI293">
        <f t="shared" si="138"/>
        <v>1</v>
      </c>
      <c r="AJ293">
        <f t="shared" si="139"/>
        <v>0</v>
      </c>
      <c r="AK293">
        <f t="shared" si="140"/>
        <v>68032.259466940421</v>
      </c>
      <c r="AL293">
        <f t="shared" si="141"/>
        <v>1200.00322580645</v>
      </c>
      <c r="AM293">
        <f t="shared" si="142"/>
        <v>963.36211974066998</v>
      </c>
      <c r="AN293">
        <f t="shared" si="143"/>
        <v>0.80279960838709596</v>
      </c>
      <c r="AO293">
        <f t="shared" si="144"/>
        <v>0.22319986619354823</v>
      </c>
      <c r="AP293">
        <v>10</v>
      </c>
      <c r="AQ293">
        <v>1</v>
      </c>
      <c r="AR293" t="s">
        <v>235</v>
      </c>
      <c r="AS293">
        <v>1560438668.1612899</v>
      </c>
      <c r="AT293">
        <v>942.43899999999996</v>
      </c>
      <c r="AU293">
        <v>967.95903225806501</v>
      </c>
      <c r="AV293">
        <v>18.996058064516099</v>
      </c>
      <c r="AW293">
        <v>18.9926903225806</v>
      </c>
      <c r="AX293">
        <v>600.08070967741901</v>
      </c>
      <c r="AY293">
        <v>99.465703225806493</v>
      </c>
      <c r="AZ293">
        <v>0.100160377419355</v>
      </c>
      <c r="BA293">
        <v>22.802083870967699</v>
      </c>
      <c r="BB293">
        <v>23.339067741935501</v>
      </c>
      <c r="BC293">
        <v>23.2582548387097</v>
      </c>
      <c r="BD293">
        <v>0</v>
      </c>
      <c r="BE293">
        <v>0</v>
      </c>
      <c r="BF293">
        <v>12997.1903225806</v>
      </c>
      <c r="BG293">
        <v>1038.9464516129001</v>
      </c>
      <c r="BH293">
        <v>20.3004580645161</v>
      </c>
      <c r="BI293">
        <v>1200.00322580645</v>
      </c>
      <c r="BJ293">
        <v>0.32999909677419298</v>
      </c>
      <c r="BK293">
        <v>0.32999916129032297</v>
      </c>
      <c r="BL293">
        <v>0.32999722580645102</v>
      </c>
      <c r="BM293">
        <v>1.00044903225807E-2</v>
      </c>
      <c r="BN293">
        <v>23</v>
      </c>
      <c r="BO293">
        <v>17743.174193548399</v>
      </c>
      <c r="BP293">
        <v>1560432001.5</v>
      </c>
      <c r="BQ293" t="s">
        <v>236</v>
      </c>
      <c r="BR293">
        <v>1</v>
      </c>
      <c r="BS293">
        <v>-1.3480000000000001</v>
      </c>
      <c r="BT293">
        <v>2.1000000000000001E-2</v>
      </c>
      <c r="BU293">
        <v>400</v>
      </c>
      <c r="BV293">
        <v>19</v>
      </c>
      <c r="BW293">
        <v>0.05</v>
      </c>
      <c r="BX293">
        <v>0.02</v>
      </c>
      <c r="BY293">
        <v>15.306578712963701</v>
      </c>
      <c r="BZ293">
        <v>-6.9080080238816802E-2</v>
      </c>
      <c r="CA293">
        <v>4.7787775944962002E-2</v>
      </c>
      <c r="CB293">
        <v>1</v>
      </c>
      <c r="CC293">
        <v>-25.5155390243902</v>
      </c>
      <c r="CD293">
        <v>0.147482926829268</v>
      </c>
      <c r="CE293">
        <v>8.0888546863461003E-2</v>
      </c>
      <c r="CF293">
        <v>1</v>
      </c>
      <c r="CG293">
        <v>3.8723843975609802E-3</v>
      </c>
      <c r="CH293">
        <v>-4.9930972241809798E-2</v>
      </c>
      <c r="CI293">
        <v>5.0014787672468296E-3</v>
      </c>
      <c r="CJ293">
        <v>1</v>
      </c>
      <c r="CK293">
        <v>3</v>
      </c>
      <c r="CL293">
        <v>3</v>
      </c>
      <c r="CM293" t="s">
        <v>237</v>
      </c>
      <c r="CN293">
        <v>1.8608100000000001</v>
      </c>
      <c r="CO293">
        <v>1.8577300000000001</v>
      </c>
      <c r="CP293">
        <v>1.8605</v>
      </c>
      <c r="CQ293">
        <v>1.8533299999999999</v>
      </c>
      <c r="CR293">
        <v>1.8518600000000001</v>
      </c>
      <c r="CS293">
        <v>1.8527199999999999</v>
      </c>
      <c r="CT293">
        <v>1.85639</v>
      </c>
      <c r="CU293">
        <v>1.86267</v>
      </c>
      <c r="CV293" t="s">
        <v>238</v>
      </c>
      <c r="CW293" t="s">
        <v>19</v>
      </c>
      <c r="CX293" t="s">
        <v>19</v>
      </c>
      <c r="CY293" t="s">
        <v>19</v>
      </c>
      <c r="CZ293" t="s">
        <v>239</v>
      </c>
      <c r="DA293" t="s">
        <v>240</v>
      </c>
      <c r="DB293" t="s">
        <v>241</v>
      </c>
      <c r="DC293" t="s">
        <v>241</v>
      </c>
      <c r="DD293" t="s">
        <v>241</v>
      </c>
      <c r="DE293" t="s">
        <v>241</v>
      </c>
      <c r="DF293">
        <v>0</v>
      </c>
      <c r="DG293">
        <v>100</v>
      </c>
      <c r="DH293">
        <v>100</v>
      </c>
      <c r="DI293">
        <v>-1.3480000000000001</v>
      </c>
      <c r="DJ293">
        <v>2.1000000000000001E-2</v>
      </c>
      <c r="DK293">
        <v>3</v>
      </c>
      <c r="DL293">
        <v>637.27099999999996</v>
      </c>
      <c r="DM293">
        <v>290.858</v>
      </c>
      <c r="DN293">
        <v>22.999300000000002</v>
      </c>
      <c r="DO293">
        <v>23.706800000000001</v>
      </c>
      <c r="DP293">
        <v>30.0001</v>
      </c>
      <c r="DQ293">
        <v>23.783899999999999</v>
      </c>
      <c r="DR293">
        <v>23.793900000000001</v>
      </c>
      <c r="DS293">
        <v>39.938699999999997</v>
      </c>
      <c r="DT293">
        <v>23.950900000000001</v>
      </c>
      <c r="DU293">
        <v>100</v>
      </c>
      <c r="DV293">
        <v>23</v>
      </c>
      <c r="DW293">
        <v>993.33</v>
      </c>
      <c r="DX293">
        <v>19</v>
      </c>
      <c r="DY293">
        <v>101.259</v>
      </c>
      <c r="DZ293">
        <v>105.238</v>
      </c>
    </row>
    <row r="294" spans="1:130" x14ac:dyDescent="0.25">
      <c r="A294">
        <v>295</v>
      </c>
      <c r="B294">
        <v>1560438680.5</v>
      </c>
      <c r="C294">
        <v>588</v>
      </c>
      <c r="D294" t="s">
        <v>798</v>
      </c>
      <c r="E294" t="s">
        <v>799</v>
      </c>
      <c r="G294">
        <v>1560438670.1612899</v>
      </c>
      <c r="H294">
        <f t="shared" si="116"/>
        <v>1.1306303424458864E-6</v>
      </c>
      <c r="I294">
        <f t="shared" si="117"/>
        <v>15.306687647628706</v>
      </c>
      <c r="J294">
        <f t="shared" si="118"/>
        <v>945.77835483871002</v>
      </c>
      <c r="K294">
        <f t="shared" si="119"/>
        <v>-215730.34721639697</v>
      </c>
      <c r="L294">
        <f t="shared" si="120"/>
        <v>-21479.361898506337</v>
      </c>
      <c r="M294">
        <f t="shared" si="121"/>
        <v>94.167166657258008</v>
      </c>
      <c r="N294">
        <f t="shared" si="122"/>
        <v>1.1213425297788428E-4</v>
      </c>
      <c r="O294">
        <f t="shared" si="123"/>
        <v>3</v>
      </c>
      <c r="P294">
        <f t="shared" si="124"/>
        <v>1.1213215733526803E-4</v>
      </c>
      <c r="Q294">
        <f t="shared" si="125"/>
        <v>7.0082786611920902E-5</v>
      </c>
      <c r="R294">
        <f t="shared" si="126"/>
        <v>215.02186873395959</v>
      </c>
      <c r="S294">
        <f t="shared" si="127"/>
        <v>24.046704750180407</v>
      </c>
      <c r="T294">
        <f t="shared" si="128"/>
        <v>23.299085483871</v>
      </c>
      <c r="U294">
        <f t="shared" si="129"/>
        <v>2.8711715209389945</v>
      </c>
      <c r="V294">
        <f t="shared" si="130"/>
        <v>67.876418807365852</v>
      </c>
      <c r="W294">
        <f t="shared" si="131"/>
        <v>1.8912579139439298</v>
      </c>
      <c r="X294">
        <f t="shared" si="132"/>
        <v>2.7863254237253501</v>
      </c>
      <c r="Y294">
        <f t="shared" si="133"/>
        <v>0.97991360699506469</v>
      </c>
      <c r="Z294">
        <f t="shared" si="134"/>
        <v>-4.9860798101863592E-2</v>
      </c>
      <c r="AA294">
        <f t="shared" si="135"/>
        <v>-80.186882748383766</v>
      </c>
      <c r="AB294">
        <f t="shared" si="136"/>
        <v>-5.5436273219926298</v>
      </c>
      <c r="AC294">
        <f t="shared" si="137"/>
        <v>129.24149786548134</v>
      </c>
      <c r="AD294">
        <v>0</v>
      </c>
      <c r="AE294">
        <v>0</v>
      </c>
      <c r="AF294">
        <v>3</v>
      </c>
      <c r="AG294">
        <v>0</v>
      </c>
      <c r="AH294">
        <v>0</v>
      </c>
      <c r="AI294">
        <f t="shared" si="138"/>
        <v>1</v>
      </c>
      <c r="AJ294">
        <f t="shared" si="139"/>
        <v>0</v>
      </c>
      <c r="AK294">
        <f t="shared" si="140"/>
        <v>68030.587087867199</v>
      </c>
      <c r="AL294">
        <f t="shared" si="141"/>
        <v>1200.00096774194</v>
      </c>
      <c r="AM294">
        <f t="shared" si="142"/>
        <v>963.36026322539522</v>
      </c>
      <c r="AN294">
        <f t="shared" si="143"/>
        <v>0.80279957193548335</v>
      </c>
      <c r="AO294">
        <f t="shared" si="144"/>
        <v>0.22319985258064501</v>
      </c>
      <c r="AP294">
        <v>10</v>
      </c>
      <c r="AQ294">
        <v>1</v>
      </c>
      <c r="AR294" t="s">
        <v>235</v>
      </c>
      <c r="AS294">
        <v>1560438670.1612899</v>
      </c>
      <c r="AT294">
        <v>945.77835483871002</v>
      </c>
      <c r="AU294">
        <v>971.28848387096798</v>
      </c>
      <c r="AV294">
        <v>18.995058064516101</v>
      </c>
      <c r="AW294">
        <v>18.993209677419401</v>
      </c>
      <c r="AX294">
        <v>600.065838709677</v>
      </c>
      <c r="AY294">
        <v>99.465725806451601</v>
      </c>
      <c r="AZ294">
        <v>0.100061648387097</v>
      </c>
      <c r="BA294">
        <v>22.803296774193601</v>
      </c>
      <c r="BB294">
        <v>23.340435483871001</v>
      </c>
      <c r="BC294">
        <v>23.257735483870999</v>
      </c>
      <c r="BD294">
        <v>0</v>
      </c>
      <c r="BE294">
        <v>0</v>
      </c>
      <c r="BF294">
        <v>12996.890322580601</v>
      </c>
      <c r="BG294">
        <v>1038.9332258064501</v>
      </c>
      <c r="BH294">
        <v>20.292977419354798</v>
      </c>
      <c r="BI294">
        <v>1200.00096774194</v>
      </c>
      <c r="BJ294">
        <v>0.32999916129032197</v>
      </c>
      <c r="BK294">
        <v>0.32999929032258102</v>
      </c>
      <c r="BL294">
        <v>0.32999696774193499</v>
      </c>
      <c r="BM294">
        <v>1.0004548387096799E-2</v>
      </c>
      <c r="BN294">
        <v>23</v>
      </c>
      <c r="BO294">
        <v>17743.151612903199</v>
      </c>
      <c r="BP294">
        <v>1560432001.5</v>
      </c>
      <c r="BQ294" t="s">
        <v>236</v>
      </c>
      <c r="BR294">
        <v>1</v>
      </c>
      <c r="BS294">
        <v>-1.3480000000000001</v>
      </c>
      <c r="BT294">
        <v>2.1000000000000001E-2</v>
      </c>
      <c r="BU294">
        <v>400</v>
      </c>
      <c r="BV294">
        <v>19</v>
      </c>
      <c r="BW294">
        <v>0.05</v>
      </c>
      <c r="BX294">
        <v>0.02</v>
      </c>
      <c r="BY294">
        <v>15.3102083118279</v>
      </c>
      <c r="BZ294">
        <v>-0.150250334929622</v>
      </c>
      <c r="CA294">
        <v>4.7942911234218698E-2</v>
      </c>
      <c r="CB294">
        <v>1</v>
      </c>
      <c r="CC294">
        <v>-25.5131317073171</v>
      </c>
      <c r="CD294">
        <v>0.32570174216027398</v>
      </c>
      <c r="CE294">
        <v>8.34124148185722E-2</v>
      </c>
      <c r="CF294">
        <v>1</v>
      </c>
      <c r="CG294">
        <v>2.3968885439024398E-3</v>
      </c>
      <c r="CH294">
        <v>-4.9481251360976003E-2</v>
      </c>
      <c r="CI294">
        <v>4.96268122005871E-3</v>
      </c>
      <c r="CJ294">
        <v>1</v>
      </c>
      <c r="CK294">
        <v>3</v>
      </c>
      <c r="CL294">
        <v>3</v>
      </c>
      <c r="CM294" t="s">
        <v>237</v>
      </c>
      <c r="CN294">
        <v>1.8608100000000001</v>
      </c>
      <c r="CO294">
        <v>1.8577399999999999</v>
      </c>
      <c r="CP294">
        <v>1.8605</v>
      </c>
      <c r="CQ294">
        <v>1.8533299999999999</v>
      </c>
      <c r="CR294">
        <v>1.85185</v>
      </c>
      <c r="CS294">
        <v>1.8527199999999999</v>
      </c>
      <c r="CT294">
        <v>1.8563799999999999</v>
      </c>
      <c r="CU294">
        <v>1.86266</v>
      </c>
      <c r="CV294" t="s">
        <v>238</v>
      </c>
      <c r="CW294" t="s">
        <v>19</v>
      </c>
      <c r="CX294" t="s">
        <v>19</v>
      </c>
      <c r="CY294" t="s">
        <v>19</v>
      </c>
      <c r="CZ294" t="s">
        <v>239</v>
      </c>
      <c r="DA294" t="s">
        <v>240</v>
      </c>
      <c r="DB294" t="s">
        <v>241</v>
      </c>
      <c r="DC294" t="s">
        <v>241</v>
      </c>
      <c r="DD294" t="s">
        <v>241</v>
      </c>
      <c r="DE294" t="s">
        <v>241</v>
      </c>
      <c r="DF294">
        <v>0</v>
      </c>
      <c r="DG294">
        <v>100</v>
      </c>
      <c r="DH294">
        <v>100</v>
      </c>
      <c r="DI294">
        <v>-1.3480000000000001</v>
      </c>
      <c r="DJ294">
        <v>2.1000000000000001E-2</v>
      </c>
      <c r="DK294">
        <v>3</v>
      </c>
      <c r="DL294">
        <v>636.69200000000001</v>
      </c>
      <c r="DM294">
        <v>291.12799999999999</v>
      </c>
      <c r="DN294">
        <v>22.999400000000001</v>
      </c>
      <c r="DO294">
        <v>23.706800000000001</v>
      </c>
      <c r="DP294">
        <v>30.0001</v>
      </c>
      <c r="DQ294">
        <v>23.783899999999999</v>
      </c>
      <c r="DR294">
        <v>23.7943</v>
      </c>
      <c r="DS294">
        <v>40.062600000000003</v>
      </c>
      <c r="DT294">
        <v>23.950900000000001</v>
      </c>
      <c r="DU294">
        <v>100</v>
      </c>
      <c r="DV294">
        <v>23</v>
      </c>
      <c r="DW294">
        <v>998.33</v>
      </c>
      <c r="DX294">
        <v>19</v>
      </c>
      <c r="DY294">
        <v>101.26</v>
      </c>
      <c r="DZ294">
        <v>105.238</v>
      </c>
    </row>
    <row r="295" spans="1:130" x14ac:dyDescent="0.25">
      <c r="A295">
        <v>296</v>
      </c>
      <c r="B295">
        <v>1560438682.5</v>
      </c>
      <c r="C295">
        <v>590</v>
      </c>
      <c r="D295" t="s">
        <v>800</v>
      </c>
      <c r="E295" t="s">
        <v>801</v>
      </c>
      <c r="G295">
        <v>1560438672.1612899</v>
      </c>
      <c r="H295">
        <f t="shared" si="116"/>
        <v>1.9336453761692186E-7</v>
      </c>
      <c r="I295">
        <f t="shared" si="117"/>
        <v>15.304549001263037</v>
      </c>
      <c r="J295">
        <f t="shared" si="118"/>
        <v>949.12083870967797</v>
      </c>
      <c r="K295">
        <f t="shared" si="119"/>
        <v>-1266174.315877883</v>
      </c>
      <c r="L295">
        <f t="shared" si="120"/>
        <v>-126067.52155273352</v>
      </c>
      <c r="M295">
        <f t="shared" si="121"/>
        <v>94.499872797704811</v>
      </c>
      <c r="N295">
        <f t="shared" si="122"/>
        <v>1.9170685670813128E-5</v>
      </c>
      <c r="O295">
        <f t="shared" si="123"/>
        <v>3</v>
      </c>
      <c r="P295">
        <f t="shared" si="124"/>
        <v>1.917062441847732E-5</v>
      </c>
      <c r="Q295">
        <f t="shared" si="125"/>
        <v>1.1981645764672814E-5</v>
      </c>
      <c r="R295">
        <f t="shared" si="126"/>
        <v>215.02178816839782</v>
      </c>
      <c r="S295">
        <f t="shared" si="127"/>
        <v>24.04898363259467</v>
      </c>
      <c r="T295">
        <f t="shared" si="128"/>
        <v>23.300633870967751</v>
      </c>
      <c r="U295">
        <f t="shared" si="129"/>
        <v>2.8714400024445914</v>
      </c>
      <c r="V295">
        <f t="shared" si="130"/>
        <v>67.865566951247317</v>
      </c>
      <c r="W295">
        <f t="shared" si="131"/>
        <v>1.8911896105811621</v>
      </c>
      <c r="X295">
        <f t="shared" si="132"/>
        <v>2.786670318306983</v>
      </c>
      <c r="Y295">
        <f t="shared" si="133"/>
        <v>0.98025039186342933</v>
      </c>
      <c r="Z295">
        <f t="shared" si="134"/>
        <v>-8.5273761089062535E-3</v>
      </c>
      <c r="AA295">
        <f t="shared" si="135"/>
        <v>-80.107058206456131</v>
      </c>
      <c r="AB295">
        <f t="shared" si="136"/>
        <v>-5.5382094815681429</v>
      </c>
      <c r="AC295">
        <f t="shared" si="137"/>
        <v>129.36799310426466</v>
      </c>
      <c r="AD295">
        <v>0</v>
      </c>
      <c r="AE295">
        <v>0</v>
      </c>
      <c r="AF295">
        <v>3</v>
      </c>
      <c r="AG295">
        <v>0</v>
      </c>
      <c r="AH295">
        <v>0</v>
      </c>
      <c r="AI295">
        <f t="shared" si="138"/>
        <v>1</v>
      </c>
      <c r="AJ295">
        <f t="shared" si="139"/>
        <v>0</v>
      </c>
      <c r="AK295">
        <f t="shared" si="140"/>
        <v>68029.556958680434</v>
      </c>
      <c r="AL295">
        <f t="shared" si="141"/>
        <v>1200.0006451612901</v>
      </c>
      <c r="AM295">
        <f t="shared" si="142"/>
        <v>963.35998316100245</v>
      </c>
      <c r="AN295">
        <f t="shared" si="143"/>
        <v>0.80279955435483852</v>
      </c>
      <c r="AO295">
        <f t="shared" si="144"/>
        <v>0.22319983383870959</v>
      </c>
      <c r="AP295">
        <v>10</v>
      </c>
      <c r="AQ295">
        <v>1</v>
      </c>
      <c r="AR295" t="s">
        <v>235</v>
      </c>
      <c r="AS295">
        <v>1560438672.1612899</v>
      </c>
      <c r="AT295">
        <v>949.12083870967797</v>
      </c>
      <c r="AU295">
        <v>974.62680645161299</v>
      </c>
      <c r="AV295">
        <v>18.9943903225806</v>
      </c>
      <c r="AW295">
        <v>18.9940741935484</v>
      </c>
      <c r="AX295">
        <v>600.04516129032299</v>
      </c>
      <c r="AY295">
        <v>99.465725806451601</v>
      </c>
      <c r="AZ295">
        <v>9.9965877419354907E-2</v>
      </c>
      <c r="BA295">
        <v>22.8053387096774</v>
      </c>
      <c r="BB295">
        <v>23.343019354838699</v>
      </c>
      <c r="BC295">
        <v>23.258248387096799</v>
      </c>
      <c r="BD295">
        <v>0</v>
      </c>
      <c r="BE295">
        <v>0</v>
      </c>
      <c r="BF295">
        <v>12996.770967741901</v>
      </c>
      <c r="BG295">
        <v>1038.9351612903199</v>
      </c>
      <c r="BH295">
        <v>20.282364516129</v>
      </c>
      <c r="BI295">
        <v>1200.0006451612901</v>
      </c>
      <c r="BJ295">
        <v>0.32999935483871001</v>
      </c>
      <c r="BK295">
        <v>0.32999932258064502</v>
      </c>
      <c r="BL295">
        <v>0.32999670967741901</v>
      </c>
      <c r="BM295">
        <v>1.00045774193548E-2</v>
      </c>
      <c r="BN295">
        <v>23</v>
      </c>
      <c r="BO295">
        <v>17743.151612903199</v>
      </c>
      <c r="BP295">
        <v>1560432001.5</v>
      </c>
      <c r="BQ295" t="s">
        <v>236</v>
      </c>
      <c r="BR295">
        <v>1</v>
      </c>
      <c r="BS295">
        <v>-1.3480000000000001</v>
      </c>
      <c r="BT295">
        <v>2.1000000000000001E-2</v>
      </c>
      <c r="BU295">
        <v>400</v>
      </c>
      <c r="BV295">
        <v>19</v>
      </c>
      <c r="BW295">
        <v>0.05</v>
      </c>
      <c r="BX295">
        <v>0.02</v>
      </c>
      <c r="BY295">
        <v>15.306529329092999</v>
      </c>
      <c r="BZ295">
        <v>-0.24130138621720501</v>
      </c>
      <c r="CA295">
        <v>4.9673217175672302E-2</v>
      </c>
      <c r="CB295">
        <v>1</v>
      </c>
      <c r="CC295">
        <v>-25.508497560975599</v>
      </c>
      <c r="CD295">
        <v>0.49628780487803897</v>
      </c>
      <c r="CE295">
        <v>8.5668545862228301E-2</v>
      </c>
      <c r="CF295">
        <v>1</v>
      </c>
      <c r="CG295">
        <v>8.1067073902438996E-4</v>
      </c>
      <c r="CH295">
        <v>-4.5598979609059398E-2</v>
      </c>
      <c r="CI295">
        <v>4.5862805327819304E-3</v>
      </c>
      <c r="CJ295">
        <v>1</v>
      </c>
      <c r="CK295">
        <v>3</v>
      </c>
      <c r="CL295">
        <v>3</v>
      </c>
      <c r="CM295" t="s">
        <v>237</v>
      </c>
      <c r="CN295">
        <v>1.8608100000000001</v>
      </c>
      <c r="CO295">
        <v>1.85775</v>
      </c>
      <c r="CP295">
        <v>1.8605</v>
      </c>
      <c r="CQ295">
        <v>1.8533299999999999</v>
      </c>
      <c r="CR295">
        <v>1.8518600000000001</v>
      </c>
      <c r="CS295">
        <v>1.8527199999999999</v>
      </c>
      <c r="CT295">
        <v>1.8563799999999999</v>
      </c>
      <c r="CU295">
        <v>1.86266</v>
      </c>
      <c r="CV295" t="s">
        <v>238</v>
      </c>
      <c r="CW295" t="s">
        <v>19</v>
      </c>
      <c r="CX295" t="s">
        <v>19</v>
      </c>
      <c r="CY295" t="s">
        <v>19</v>
      </c>
      <c r="CZ295" t="s">
        <v>239</v>
      </c>
      <c r="DA295" t="s">
        <v>240</v>
      </c>
      <c r="DB295" t="s">
        <v>241</v>
      </c>
      <c r="DC295" t="s">
        <v>241</v>
      </c>
      <c r="DD295" t="s">
        <v>241</v>
      </c>
      <c r="DE295" t="s">
        <v>241</v>
      </c>
      <c r="DF295">
        <v>0</v>
      </c>
      <c r="DG295">
        <v>100</v>
      </c>
      <c r="DH295">
        <v>100</v>
      </c>
      <c r="DI295">
        <v>-1.3480000000000001</v>
      </c>
      <c r="DJ295">
        <v>2.1000000000000001E-2</v>
      </c>
      <c r="DK295">
        <v>3</v>
      </c>
      <c r="DL295">
        <v>636.71199999999999</v>
      </c>
      <c r="DM295">
        <v>290.96600000000001</v>
      </c>
      <c r="DN295">
        <v>22.999500000000001</v>
      </c>
      <c r="DO295">
        <v>23.706800000000001</v>
      </c>
      <c r="DP295">
        <v>30.0001</v>
      </c>
      <c r="DQ295">
        <v>23.783899999999999</v>
      </c>
      <c r="DR295">
        <v>23.795300000000001</v>
      </c>
      <c r="DS295">
        <v>40.179000000000002</v>
      </c>
      <c r="DT295">
        <v>23.950900000000001</v>
      </c>
      <c r="DU295">
        <v>100</v>
      </c>
      <c r="DV295">
        <v>23</v>
      </c>
      <c r="DW295">
        <v>1003.33</v>
      </c>
      <c r="DX295">
        <v>19</v>
      </c>
      <c r="DY295">
        <v>101.26</v>
      </c>
      <c r="DZ295">
        <v>105.238</v>
      </c>
    </row>
    <row r="296" spans="1:130" x14ac:dyDescent="0.25">
      <c r="A296">
        <v>297</v>
      </c>
      <c r="B296">
        <v>1560438684.5</v>
      </c>
      <c r="C296">
        <v>592</v>
      </c>
      <c r="D296" t="s">
        <v>802</v>
      </c>
      <c r="E296" t="s">
        <v>803</v>
      </c>
      <c r="G296">
        <v>1560438674.1612899</v>
      </c>
      <c r="H296">
        <f t="shared" si="116"/>
        <v>-5.7811036173068399E-7</v>
      </c>
      <c r="I296">
        <f t="shared" si="117"/>
        <v>15.30866043552955</v>
      </c>
      <c r="J296">
        <f t="shared" si="118"/>
        <v>952.46254838709694</v>
      </c>
      <c r="K296">
        <f t="shared" si="119"/>
        <v>425049.63115383132</v>
      </c>
      <c r="L296">
        <f t="shared" si="120"/>
        <v>42320.278244423622</v>
      </c>
      <c r="M296">
        <f t="shared" si="121"/>
        <v>94.832408054829131</v>
      </c>
      <c r="N296">
        <f t="shared" si="122"/>
        <v>-5.7290260039089195E-5</v>
      </c>
      <c r="O296">
        <f t="shared" si="123"/>
        <v>3</v>
      </c>
      <c r="P296">
        <f t="shared" si="124"/>
        <v>-5.7290807073295031E-5</v>
      </c>
      <c r="Q296">
        <f t="shared" si="125"/>
        <v>-3.580670527280314E-5</v>
      </c>
      <c r="R296">
        <f t="shared" si="126"/>
        <v>215.02194293452655</v>
      </c>
      <c r="S296">
        <f t="shared" si="127"/>
        <v>24.051311835353566</v>
      </c>
      <c r="T296">
        <f t="shared" si="128"/>
        <v>23.30275</v>
      </c>
      <c r="U296">
        <f t="shared" si="129"/>
        <v>2.8718069626817964</v>
      </c>
      <c r="V296">
        <f t="shared" si="130"/>
        <v>67.855085409642868</v>
      </c>
      <c r="W296">
        <f t="shared" si="131"/>
        <v>1.8911419321082554</v>
      </c>
      <c r="X296">
        <f t="shared" si="132"/>
        <v>2.7870305087546257</v>
      </c>
      <c r="Y296">
        <f t="shared" si="133"/>
        <v>0.98066503057354093</v>
      </c>
      <c r="Z296">
        <f t="shared" si="134"/>
        <v>2.5494666952323164E-2</v>
      </c>
      <c r="AA296">
        <f t="shared" si="135"/>
        <v>-80.104449561296107</v>
      </c>
      <c r="AB296">
        <f t="shared" si="136"/>
        <v>-5.538148339999017</v>
      </c>
      <c r="AC296">
        <f t="shared" si="137"/>
        <v>129.40483970018374</v>
      </c>
      <c r="AD296">
        <v>0</v>
      </c>
      <c r="AE296">
        <v>0</v>
      </c>
      <c r="AF296">
        <v>3</v>
      </c>
      <c r="AG296">
        <v>0</v>
      </c>
      <c r="AH296">
        <v>0</v>
      </c>
      <c r="AI296">
        <f t="shared" si="138"/>
        <v>1</v>
      </c>
      <c r="AJ296">
        <f t="shared" si="139"/>
        <v>0</v>
      </c>
      <c r="AK296">
        <f t="shared" si="140"/>
        <v>68028.971713974868</v>
      </c>
      <c r="AL296">
        <f t="shared" si="141"/>
        <v>1200.0016129032299</v>
      </c>
      <c r="AM296">
        <f t="shared" si="142"/>
        <v>963.36077903156831</v>
      </c>
      <c r="AN296">
        <f t="shared" si="143"/>
        <v>0.80279957016129055</v>
      </c>
      <c r="AO296">
        <f t="shared" si="144"/>
        <v>0.22319981009677425</v>
      </c>
      <c r="AP296">
        <v>10</v>
      </c>
      <c r="AQ296">
        <v>1</v>
      </c>
      <c r="AR296" t="s">
        <v>235</v>
      </c>
      <c r="AS296">
        <v>1560438674.1612899</v>
      </c>
      <c r="AT296">
        <v>952.46254838709694</v>
      </c>
      <c r="AU296">
        <v>977.97458064516104</v>
      </c>
      <c r="AV296">
        <v>18.9939483870968</v>
      </c>
      <c r="AW296">
        <v>18.9948935483871</v>
      </c>
      <c r="AX296">
        <v>600.03490322580603</v>
      </c>
      <c r="AY296">
        <v>99.4655870967742</v>
      </c>
      <c r="AZ296">
        <v>9.9911006451612897E-2</v>
      </c>
      <c r="BA296">
        <v>22.807470967741899</v>
      </c>
      <c r="BB296">
        <v>23.3457935483871</v>
      </c>
      <c r="BC296">
        <v>23.2597064516129</v>
      </c>
      <c r="BD296">
        <v>0</v>
      </c>
      <c r="BE296">
        <v>0</v>
      </c>
      <c r="BF296">
        <v>12996.770967741901</v>
      </c>
      <c r="BG296">
        <v>1038.9438709677399</v>
      </c>
      <c r="BH296">
        <v>20.268609677419398</v>
      </c>
      <c r="BI296">
        <v>1200.0016129032299</v>
      </c>
      <c r="BJ296">
        <v>0.32999967741935499</v>
      </c>
      <c r="BK296">
        <v>0.32999906451612898</v>
      </c>
      <c r="BL296">
        <v>0.32999661290322602</v>
      </c>
      <c r="BM296">
        <v>1.0004590322580701E-2</v>
      </c>
      <c r="BN296">
        <v>23</v>
      </c>
      <c r="BO296">
        <v>17743.164516129</v>
      </c>
      <c r="BP296">
        <v>1560432001.5</v>
      </c>
      <c r="BQ296" t="s">
        <v>236</v>
      </c>
      <c r="BR296">
        <v>1</v>
      </c>
      <c r="BS296">
        <v>-1.3480000000000001</v>
      </c>
      <c r="BT296">
        <v>2.1000000000000001E-2</v>
      </c>
      <c r="BU296">
        <v>400</v>
      </c>
      <c r="BV296">
        <v>19</v>
      </c>
      <c r="BW296">
        <v>0.05</v>
      </c>
      <c r="BX296">
        <v>0.02</v>
      </c>
      <c r="BY296">
        <v>15.306214261592901</v>
      </c>
      <c r="BZ296">
        <v>-0.23561914591222299</v>
      </c>
      <c r="CA296">
        <v>5.0977280540483297E-2</v>
      </c>
      <c r="CB296">
        <v>1</v>
      </c>
      <c r="CC296">
        <v>-25.508358536585401</v>
      </c>
      <c r="CD296">
        <v>0.37790383275262501</v>
      </c>
      <c r="CE296">
        <v>8.7102048296068199E-2</v>
      </c>
      <c r="CF296">
        <v>1</v>
      </c>
      <c r="CG296">
        <v>-5.9620877317073195E-4</v>
      </c>
      <c r="CH296">
        <v>-3.72030410278755E-2</v>
      </c>
      <c r="CI296">
        <v>3.7699022517632798E-3</v>
      </c>
      <c r="CJ296">
        <v>1</v>
      </c>
      <c r="CK296">
        <v>3</v>
      </c>
      <c r="CL296">
        <v>3</v>
      </c>
      <c r="CM296" t="s">
        <v>237</v>
      </c>
      <c r="CN296">
        <v>1.8608100000000001</v>
      </c>
      <c r="CO296">
        <v>1.85775</v>
      </c>
      <c r="CP296">
        <v>1.8605</v>
      </c>
      <c r="CQ296">
        <v>1.8533299999999999</v>
      </c>
      <c r="CR296">
        <v>1.8518399999999999</v>
      </c>
      <c r="CS296">
        <v>1.8527199999999999</v>
      </c>
      <c r="CT296">
        <v>1.8563799999999999</v>
      </c>
      <c r="CU296">
        <v>1.86266</v>
      </c>
      <c r="CV296" t="s">
        <v>238</v>
      </c>
      <c r="CW296" t="s">
        <v>19</v>
      </c>
      <c r="CX296" t="s">
        <v>19</v>
      </c>
      <c r="CY296" t="s">
        <v>19</v>
      </c>
      <c r="CZ296" t="s">
        <v>239</v>
      </c>
      <c r="DA296" t="s">
        <v>240</v>
      </c>
      <c r="DB296" t="s">
        <v>241</v>
      </c>
      <c r="DC296" t="s">
        <v>241</v>
      </c>
      <c r="DD296" t="s">
        <v>241</v>
      </c>
      <c r="DE296" t="s">
        <v>241</v>
      </c>
      <c r="DF296">
        <v>0</v>
      </c>
      <c r="DG296">
        <v>100</v>
      </c>
      <c r="DH296">
        <v>100</v>
      </c>
      <c r="DI296">
        <v>-1.3480000000000001</v>
      </c>
      <c r="DJ296">
        <v>2.1000000000000001E-2</v>
      </c>
      <c r="DK296">
        <v>3</v>
      </c>
      <c r="DL296">
        <v>636.54999999999995</v>
      </c>
      <c r="DM296">
        <v>290.89100000000002</v>
      </c>
      <c r="DN296">
        <v>22.999600000000001</v>
      </c>
      <c r="DO296">
        <v>23.706800000000001</v>
      </c>
      <c r="DP296">
        <v>30</v>
      </c>
      <c r="DQ296">
        <v>23.783899999999999</v>
      </c>
      <c r="DR296">
        <v>23.7959</v>
      </c>
      <c r="DS296">
        <v>40.259700000000002</v>
      </c>
      <c r="DT296">
        <v>23.950900000000001</v>
      </c>
      <c r="DU296">
        <v>100</v>
      </c>
      <c r="DV296">
        <v>23</v>
      </c>
      <c r="DW296">
        <v>1003.33</v>
      </c>
      <c r="DX296">
        <v>19</v>
      </c>
      <c r="DY296">
        <v>101.26</v>
      </c>
      <c r="DZ296">
        <v>105.238</v>
      </c>
    </row>
    <row r="297" spans="1:130" x14ac:dyDescent="0.25">
      <c r="A297">
        <v>298</v>
      </c>
      <c r="B297">
        <v>1560438686.5</v>
      </c>
      <c r="C297">
        <v>594</v>
      </c>
      <c r="D297" t="s">
        <v>804</v>
      </c>
      <c r="E297" t="s">
        <v>805</v>
      </c>
      <c r="G297">
        <v>1560438676.1612899</v>
      </c>
      <c r="H297">
        <f t="shared" si="116"/>
        <v>-1.0615082163489891E-6</v>
      </c>
      <c r="I297">
        <f t="shared" si="117"/>
        <v>15.301546835947255</v>
      </c>
      <c r="J297">
        <f t="shared" si="118"/>
        <v>955.80370967741896</v>
      </c>
      <c r="K297">
        <f t="shared" si="119"/>
        <v>231879.35555668085</v>
      </c>
      <c r="L297">
        <f t="shared" si="120"/>
        <v>23087.123071443977</v>
      </c>
      <c r="M297">
        <f t="shared" si="121"/>
        <v>95.164823209417861</v>
      </c>
      <c r="N297">
        <f t="shared" si="122"/>
        <v>-1.0516201202655906E-4</v>
      </c>
      <c r="O297">
        <f t="shared" si="123"/>
        <v>3</v>
      </c>
      <c r="P297">
        <f t="shared" si="124"/>
        <v>-1.0516385523366055E-4</v>
      </c>
      <c r="Q297">
        <f t="shared" si="125"/>
        <v>-6.5727243917914515E-5</v>
      </c>
      <c r="R297">
        <f t="shared" si="126"/>
        <v>215.02199106453062</v>
      </c>
      <c r="S297">
        <f t="shared" si="127"/>
        <v>24.052756920983782</v>
      </c>
      <c r="T297">
        <f t="shared" si="128"/>
        <v>23.304232258064502</v>
      </c>
      <c r="U297">
        <f t="shared" si="129"/>
        <v>2.8720640270932618</v>
      </c>
      <c r="V297">
        <f t="shared" si="130"/>
        <v>67.848385026587493</v>
      </c>
      <c r="W297">
        <f t="shared" si="131"/>
        <v>1.8911067885336434</v>
      </c>
      <c r="X297">
        <f t="shared" si="132"/>
        <v>2.7872539453851148</v>
      </c>
      <c r="Y297">
        <f t="shared" si="133"/>
        <v>0.98095723855961836</v>
      </c>
      <c r="Z297">
        <f t="shared" si="134"/>
        <v>4.6812512340990417E-2</v>
      </c>
      <c r="AA297">
        <f t="shared" si="135"/>
        <v>-80.130275148384186</v>
      </c>
      <c r="AB297">
        <f t="shared" si="136"/>
        <v>-5.5400125641671627</v>
      </c>
      <c r="AC297">
        <f t="shared" si="137"/>
        <v>129.39851586432025</v>
      </c>
      <c r="AD297">
        <v>0</v>
      </c>
      <c r="AE297">
        <v>0</v>
      </c>
      <c r="AF297">
        <v>3</v>
      </c>
      <c r="AG297">
        <v>0</v>
      </c>
      <c r="AH297">
        <v>0</v>
      </c>
      <c r="AI297">
        <f t="shared" si="138"/>
        <v>1</v>
      </c>
      <c r="AJ297">
        <f t="shared" si="139"/>
        <v>0</v>
      </c>
      <c r="AK297">
        <f t="shared" si="140"/>
        <v>68028.413395170792</v>
      </c>
      <c r="AL297">
        <f t="shared" si="141"/>
        <v>1200.0019354838701</v>
      </c>
      <c r="AM297">
        <f t="shared" si="142"/>
        <v>963.36103838626514</v>
      </c>
      <c r="AN297">
        <f t="shared" si="143"/>
        <v>0.80279957048387129</v>
      </c>
      <c r="AO297">
        <f t="shared" si="144"/>
        <v>0.22319979996774203</v>
      </c>
      <c r="AP297">
        <v>10</v>
      </c>
      <c r="AQ297">
        <v>1</v>
      </c>
      <c r="AR297" t="s">
        <v>235</v>
      </c>
      <c r="AS297">
        <v>1560438676.1612899</v>
      </c>
      <c r="AT297">
        <v>955.80370967741896</v>
      </c>
      <c r="AU297">
        <v>981.30322580645202</v>
      </c>
      <c r="AV297">
        <v>18.993645161290299</v>
      </c>
      <c r="AW297">
        <v>18.995380645161301</v>
      </c>
      <c r="AX297">
        <v>600.03225806451599</v>
      </c>
      <c r="AY297">
        <v>99.465348387096796</v>
      </c>
      <c r="AZ297">
        <v>9.9888958064516101E-2</v>
      </c>
      <c r="BA297">
        <v>22.808793548387101</v>
      </c>
      <c r="BB297">
        <v>23.3478580645161</v>
      </c>
      <c r="BC297">
        <v>23.260606451612901</v>
      </c>
      <c r="BD297">
        <v>0</v>
      </c>
      <c r="BE297">
        <v>0</v>
      </c>
      <c r="BF297">
        <v>12996.751612903199</v>
      </c>
      <c r="BG297">
        <v>1038.94677419355</v>
      </c>
      <c r="BH297">
        <v>20.253561290322601</v>
      </c>
      <c r="BI297">
        <v>1200.0019354838701</v>
      </c>
      <c r="BJ297">
        <v>0.32999974193548398</v>
      </c>
      <c r="BK297">
        <v>0.329998806451613</v>
      </c>
      <c r="BL297">
        <v>0.32999674193548401</v>
      </c>
      <c r="BM297">
        <v>1.0004609677419399E-2</v>
      </c>
      <c r="BN297">
        <v>23</v>
      </c>
      <c r="BO297">
        <v>17743.161290322601</v>
      </c>
      <c r="BP297">
        <v>1560432001.5</v>
      </c>
      <c r="BQ297" t="s">
        <v>236</v>
      </c>
      <c r="BR297">
        <v>1</v>
      </c>
      <c r="BS297">
        <v>-1.3480000000000001</v>
      </c>
      <c r="BT297">
        <v>2.1000000000000001E-2</v>
      </c>
      <c r="BU297">
        <v>400</v>
      </c>
      <c r="BV297">
        <v>19</v>
      </c>
      <c r="BW297">
        <v>0.05</v>
      </c>
      <c r="BX297">
        <v>0.02</v>
      </c>
      <c r="BY297">
        <v>15.306747579598801</v>
      </c>
      <c r="BZ297">
        <v>-0.104302353696379</v>
      </c>
      <c r="CA297">
        <v>5.1262594368827401E-2</v>
      </c>
      <c r="CB297">
        <v>1</v>
      </c>
      <c r="CC297">
        <v>-25.502978048780498</v>
      </c>
      <c r="CD297">
        <v>0.12709128919860499</v>
      </c>
      <c r="CE297">
        <v>8.0470623369407301E-2</v>
      </c>
      <c r="CF297">
        <v>1</v>
      </c>
      <c r="CG297">
        <v>-1.5317865780487801E-3</v>
      </c>
      <c r="CH297">
        <v>-2.7809349275957101E-2</v>
      </c>
      <c r="CI297">
        <v>3.0179867161609099E-3</v>
      </c>
      <c r="CJ297">
        <v>1</v>
      </c>
      <c r="CK297">
        <v>3</v>
      </c>
      <c r="CL297">
        <v>3</v>
      </c>
      <c r="CM297" t="s">
        <v>237</v>
      </c>
      <c r="CN297">
        <v>1.8608100000000001</v>
      </c>
      <c r="CO297">
        <v>1.8577399999999999</v>
      </c>
      <c r="CP297">
        <v>1.8605</v>
      </c>
      <c r="CQ297">
        <v>1.8533299999999999</v>
      </c>
      <c r="CR297">
        <v>1.8518300000000001</v>
      </c>
      <c r="CS297">
        <v>1.8527199999999999</v>
      </c>
      <c r="CT297">
        <v>1.8563799999999999</v>
      </c>
      <c r="CU297">
        <v>1.8626499999999999</v>
      </c>
      <c r="CV297" t="s">
        <v>238</v>
      </c>
      <c r="CW297" t="s">
        <v>19</v>
      </c>
      <c r="CX297" t="s">
        <v>19</v>
      </c>
      <c r="CY297" t="s">
        <v>19</v>
      </c>
      <c r="CZ297" t="s">
        <v>239</v>
      </c>
      <c r="DA297" t="s">
        <v>240</v>
      </c>
      <c r="DB297" t="s">
        <v>241</v>
      </c>
      <c r="DC297" t="s">
        <v>241</v>
      </c>
      <c r="DD297" t="s">
        <v>241</v>
      </c>
      <c r="DE297" t="s">
        <v>241</v>
      </c>
      <c r="DF297">
        <v>0</v>
      </c>
      <c r="DG297">
        <v>100</v>
      </c>
      <c r="DH297">
        <v>100</v>
      </c>
      <c r="DI297">
        <v>-1.3480000000000001</v>
      </c>
      <c r="DJ297">
        <v>2.1000000000000001E-2</v>
      </c>
      <c r="DK297">
        <v>3</v>
      </c>
      <c r="DL297">
        <v>636.57100000000003</v>
      </c>
      <c r="DM297">
        <v>290.96899999999999</v>
      </c>
      <c r="DN297">
        <v>22.999400000000001</v>
      </c>
      <c r="DO297">
        <v>23.706800000000001</v>
      </c>
      <c r="DP297">
        <v>30.0002</v>
      </c>
      <c r="DQ297">
        <v>23.783899999999999</v>
      </c>
      <c r="DR297">
        <v>23.7959</v>
      </c>
      <c r="DS297">
        <v>40.384300000000003</v>
      </c>
      <c r="DT297">
        <v>23.950900000000001</v>
      </c>
      <c r="DU297">
        <v>100</v>
      </c>
      <c r="DV297">
        <v>23</v>
      </c>
      <c r="DW297">
        <v>1008.33</v>
      </c>
      <c r="DX297">
        <v>19</v>
      </c>
      <c r="DY297">
        <v>101.26</v>
      </c>
      <c r="DZ297">
        <v>105.238</v>
      </c>
    </row>
    <row r="298" spans="1:130" x14ac:dyDescent="0.25">
      <c r="A298">
        <v>299</v>
      </c>
      <c r="B298">
        <v>1560438688.5</v>
      </c>
      <c r="C298">
        <v>596</v>
      </c>
      <c r="D298" t="s">
        <v>806</v>
      </c>
      <c r="E298" t="s">
        <v>807</v>
      </c>
      <c r="G298">
        <v>1560438678.1612899</v>
      </c>
      <c r="H298">
        <f t="shared" si="116"/>
        <v>-1.3653668105032976E-6</v>
      </c>
      <c r="I298">
        <f t="shared" si="117"/>
        <v>15.299348913294653</v>
      </c>
      <c r="J298">
        <f t="shared" si="118"/>
        <v>959.14338709677395</v>
      </c>
      <c r="K298">
        <f t="shared" si="119"/>
        <v>180484.43337447205</v>
      </c>
      <c r="L298">
        <f t="shared" si="120"/>
        <v>17969.951121392311</v>
      </c>
      <c r="M298">
        <f t="shared" si="121"/>
        <v>95.497209716555744</v>
      </c>
      <c r="N298">
        <f t="shared" si="122"/>
        <v>-1.3524724005147546E-4</v>
      </c>
      <c r="O298">
        <f t="shared" si="123"/>
        <v>3</v>
      </c>
      <c r="P298">
        <f t="shared" si="124"/>
        <v>-1.3525028875618721E-4</v>
      </c>
      <c r="Q298">
        <f t="shared" si="125"/>
        <v>-8.4531156560266292E-5</v>
      </c>
      <c r="R298">
        <f t="shared" si="126"/>
        <v>215.02199002912238</v>
      </c>
      <c r="S298">
        <f t="shared" si="127"/>
        <v>24.053092276341665</v>
      </c>
      <c r="T298">
        <f t="shared" si="128"/>
        <v>23.304722580645151</v>
      </c>
      <c r="U298">
        <f t="shared" si="129"/>
        <v>2.8721490669760206</v>
      </c>
      <c r="V298">
        <f t="shared" si="130"/>
        <v>67.846033512122943</v>
      </c>
      <c r="W298">
        <f t="shared" si="131"/>
        <v>1.8910708261944176</v>
      </c>
      <c r="X298">
        <f t="shared" si="132"/>
        <v>2.7872975446037165</v>
      </c>
      <c r="Y298">
        <f t="shared" si="133"/>
        <v>0.98107824078160299</v>
      </c>
      <c r="Z298">
        <f t="shared" si="134"/>
        <v>6.0212676343195423E-2</v>
      </c>
      <c r="AA298">
        <f t="shared" si="135"/>
        <v>-80.167839638712209</v>
      </c>
      <c r="AB298">
        <f t="shared" si="136"/>
        <v>-5.5426307017756473</v>
      </c>
      <c r="AC298">
        <f t="shared" si="137"/>
        <v>129.37173236497773</v>
      </c>
      <c r="AD298">
        <v>0</v>
      </c>
      <c r="AE298">
        <v>0</v>
      </c>
      <c r="AF298">
        <v>3</v>
      </c>
      <c r="AG298">
        <v>0</v>
      </c>
      <c r="AH298">
        <v>0</v>
      </c>
      <c r="AI298">
        <f t="shared" si="138"/>
        <v>1</v>
      </c>
      <c r="AJ298">
        <f t="shared" si="139"/>
        <v>0</v>
      </c>
      <c r="AK298">
        <f t="shared" si="140"/>
        <v>68029.471081315816</v>
      </c>
      <c r="AL298">
        <f t="shared" si="141"/>
        <v>1200.0019354838701</v>
      </c>
      <c r="AM298">
        <f t="shared" si="142"/>
        <v>963.36104070884846</v>
      </c>
      <c r="AN298">
        <f t="shared" si="143"/>
        <v>0.80279957241935429</v>
      </c>
      <c r="AO298">
        <f t="shared" si="144"/>
        <v>0.22319979835483855</v>
      </c>
      <c r="AP298">
        <v>10</v>
      </c>
      <c r="AQ298">
        <v>1</v>
      </c>
      <c r="AR298" t="s">
        <v>235</v>
      </c>
      <c r="AS298">
        <v>1560438678.1612899</v>
      </c>
      <c r="AT298">
        <v>959.14338709677395</v>
      </c>
      <c r="AU298">
        <v>984.63861290322598</v>
      </c>
      <c r="AV298">
        <v>18.993309677419401</v>
      </c>
      <c r="AW298">
        <v>18.995541935483899</v>
      </c>
      <c r="AX298">
        <v>600.03545161290299</v>
      </c>
      <c r="AY298">
        <v>99.465209677419395</v>
      </c>
      <c r="AZ298">
        <v>9.9892893548387096E-2</v>
      </c>
      <c r="BA298">
        <v>22.8090516129032</v>
      </c>
      <c r="BB298">
        <v>23.349138709677401</v>
      </c>
      <c r="BC298">
        <v>23.260306451612902</v>
      </c>
      <c r="BD298">
        <v>0</v>
      </c>
      <c r="BE298">
        <v>0</v>
      </c>
      <c r="BF298">
        <v>12997.009677419401</v>
      </c>
      <c r="BG298">
        <v>1038.95032258065</v>
      </c>
      <c r="BH298">
        <v>20.2429870967742</v>
      </c>
      <c r="BI298">
        <v>1200.0019354838701</v>
      </c>
      <c r="BJ298">
        <v>0.32999970967741898</v>
      </c>
      <c r="BK298">
        <v>0.32999861290322602</v>
      </c>
      <c r="BL298">
        <v>0.32999690322580599</v>
      </c>
      <c r="BM298">
        <v>1.00046419354839E-2</v>
      </c>
      <c r="BN298">
        <v>23</v>
      </c>
      <c r="BO298">
        <v>17743.164516129</v>
      </c>
      <c r="BP298">
        <v>1560432001.5</v>
      </c>
      <c r="BQ298" t="s">
        <v>236</v>
      </c>
      <c r="BR298">
        <v>1</v>
      </c>
      <c r="BS298">
        <v>-1.3480000000000001</v>
      </c>
      <c r="BT298">
        <v>2.1000000000000001E-2</v>
      </c>
      <c r="BU298">
        <v>400</v>
      </c>
      <c r="BV298">
        <v>19</v>
      </c>
      <c r="BW298">
        <v>0.05</v>
      </c>
      <c r="BX298">
        <v>0.02</v>
      </c>
      <c r="BY298">
        <v>15.3015111135529</v>
      </c>
      <c r="BZ298">
        <v>0.119564211300881</v>
      </c>
      <c r="CA298">
        <v>4.34049454088693E-2</v>
      </c>
      <c r="CB298">
        <v>1</v>
      </c>
      <c r="CC298">
        <v>-25.497785365853701</v>
      </c>
      <c r="CD298">
        <v>-0.218337282229981</v>
      </c>
      <c r="CE298">
        <v>7.1289915001798806E-2</v>
      </c>
      <c r="CF298">
        <v>1</v>
      </c>
      <c r="CG298">
        <v>-2.0981297487804901E-3</v>
      </c>
      <c r="CH298">
        <v>-1.7609352855053498E-2</v>
      </c>
      <c r="CI298">
        <v>2.3978565769751099E-3</v>
      </c>
      <c r="CJ298">
        <v>1</v>
      </c>
      <c r="CK298">
        <v>3</v>
      </c>
      <c r="CL298">
        <v>3</v>
      </c>
      <c r="CM298" t="s">
        <v>237</v>
      </c>
      <c r="CN298">
        <v>1.8608100000000001</v>
      </c>
      <c r="CO298">
        <v>1.8577300000000001</v>
      </c>
      <c r="CP298">
        <v>1.8605</v>
      </c>
      <c r="CQ298">
        <v>1.8533299999999999</v>
      </c>
      <c r="CR298">
        <v>1.85185</v>
      </c>
      <c r="CS298">
        <v>1.8527199999999999</v>
      </c>
      <c r="CT298">
        <v>1.8563799999999999</v>
      </c>
      <c r="CU298">
        <v>1.86266</v>
      </c>
      <c r="CV298" t="s">
        <v>238</v>
      </c>
      <c r="CW298" t="s">
        <v>19</v>
      </c>
      <c r="CX298" t="s">
        <v>19</v>
      </c>
      <c r="CY298" t="s">
        <v>19</v>
      </c>
      <c r="CZ298" t="s">
        <v>239</v>
      </c>
      <c r="DA298" t="s">
        <v>240</v>
      </c>
      <c r="DB298" t="s">
        <v>241</v>
      </c>
      <c r="DC298" t="s">
        <v>241</v>
      </c>
      <c r="DD298" t="s">
        <v>241</v>
      </c>
      <c r="DE298" t="s">
        <v>241</v>
      </c>
      <c r="DF298">
        <v>0</v>
      </c>
      <c r="DG298">
        <v>100</v>
      </c>
      <c r="DH298">
        <v>100</v>
      </c>
      <c r="DI298">
        <v>-1.3480000000000001</v>
      </c>
      <c r="DJ298">
        <v>2.1000000000000001E-2</v>
      </c>
      <c r="DK298">
        <v>3</v>
      </c>
      <c r="DL298">
        <v>637.33100000000002</v>
      </c>
      <c r="DM298">
        <v>290.858</v>
      </c>
      <c r="DN298">
        <v>22.999099999999999</v>
      </c>
      <c r="DO298">
        <v>23.706800000000001</v>
      </c>
      <c r="DP298">
        <v>30.0001</v>
      </c>
      <c r="DQ298">
        <v>23.783899999999999</v>
      </c>
      <c r="DR298">
        <v>23.7959</v>
      </c>
      <c r="DS298">
        <v>40.499499999999998</v>
      </c>
      <c r="DT298">
        <v>23.950900000000001</v>
      </c>
      <c r="DU298">
        <v>100</v>
      </c>
      <c r="DV298">
        <v>23</v>
      </c>
      <c r="DW298">
        <v>1013.33</v>
      </c>
      <c r="DX298">
        <v>19</v>
      </c>
      <c r="DY298">
        <v>101.26</v>
      </c>
      <c r="DZ298">
        <v>105.238</v>
      </c>
    </row>
    <row r="299" spans="1:130" x14ac:dyDescent="0.25">
      <c r="A299">
        <v>300</v>
      </c>
      <c r="B299">
        <v>1560438690.5</v>
      </c>
      <c r="C299">
        <v>598</v>
      </c>
      <c r="D299" t="s">
        <v>808</v>
      </c>
      <c r="E299" t="s">
        <v>809</v>
      </c>
      <c r="G299">
        <v>1560438680.1612899</v>
      </c>
      <c r="H299">
        <f t="shared" si="116"/>
        <v>-1.5883144714187123E-6</v>
      </c>
      <c r="I299">
        <f t="shared" si="117"/>
        <v>15.297603374474107</v>
      </c>
      <c r="J299">
        <f t="shared" si="118"/>
        <v>962.49235483870996</v>
      </c>
      <c r="K299">
        <f t="shared" si="119"/>
        <v>155277.94085717274</v>
      </c>
      <c r="L299">
        <f t="shared" si="120"/>
        <v>15460.236831127821</v>
      </c>
      <c r="M299">
        <f t="shared" si="121"/>
        <v>95.830480954429802</v>
      </c>
      <c r="N299">
        <f t="shared" si="122"/>
        <v>-1.5732121069850059E-4</v>
      </c>
      <c r="O299">
        <f t="shared" si="123"/>
        <v>3</v>
      </c>
      <c r="P299">
        <f t="shared" si="124"/>
        <v>-1.5732533580055085E-4</v>
      </c>
      <c r="Q299">
        <f t="shared" si="125"/>
        <v>-9.8327964252386077E-5</v>
      </c>
      <c r="R299">
        <f t="shared" si="126"/>
        <v>215.02187023331831</v>
      </c>
      <c r="S299">
        <f t="shared" si="127"/>
        <v>24.052342656756856</v>
      </c>
      <c r="T299">
        <f t="shared" si="128"/>
        <v>23.304833870967748</v>
      </c>
      <c r="U299">
        <f t="shared" si="129"/>
        <v>2.872168369098191</v>
      </c>
      <c r="V299">
        <f t="shared" si="130"/>
        <v>67.847939711935055</v>
      </c>
      <c r="W299">
        <f t="shared" si="131"/>
        <v>1.8910315178380328</v>
      </c>
      <c r="X299">
        <f t="shared" si="132"/>
        <v>2.7871612990267169</v>
      </c>
      <c r="Y299">
        <f t="shared" si="133"/>
        <v>0.98113685126015815</v>
      </c>
      <c r="Z299">
        <f t="shared" si="134"/>
        <v>7.0044668189565215E-2</v>
      </c>
      <c r="AA299">
        <f t="shared" si="135"/>
        <v>-80.316271548391512</v>
      </c>
      <c r="AB299">
        <f t="shared" si="136"/>
        <v>-5.5528734189570166</v>
      </c>
      <c r="AC299">
        <f t="shared" si="137"/>
        <v>129.22276993415934</v>
      </c>
      <c r="AD299">
        <v>0</v>
      </c>
      <c r="AE299">
        <v>0</v>
      </c>
      <c r="AF299">
        <v>3</v>
      </c>
      <c r="AG299">
        <v>0</v>
      </c>
      <c r="AH299">
        <v>0</v>
      </c>
      <c r="AI299">
        <f t="shared" si="138"/>
        <v>1</v>
      </c>
      <c r="AJ299">
        <f t="shared" si="139"/>
        <v>0</v>
      </c>
      <c r="AK299">
        <f t="shared" si="140"/>
        <v>68027.310820469211</v>
      </c>
      <c r="AL299">
        <f t="shared" si="141"/>
        <v>1200.00129032258</v>
      </c>
      <c r="AM299">
        <f t="shared" si="142"/>
        <v>963.36050941878761</v>
      </c>
      <c r="AN299">
        <f t="shared" si="143"/>
        <v>0.80279956129032204</v>
      </c>
      <c r="AO299">
        <f t="shared" si="144"/>
        <v>0.22319979709677409</v>
      </c>
      <c r="AP299">
        <v>10</v>
      </c>
      <c r="AQ299">
        <v>1</v>
      </c>
      <c r="AR299" t="s">
        <v>235</v>
      </c>
      <c r="AS299">
        <v>1560438680.1612899</v>
      </c>
      <c r="AT299">
        <v>962.49235483870996</v>
      </c>
      <c r="AU299">
        <v>987.98445161290294</v>
      </c>
      <c r="AV299">
        <v>18.992948387096799</v>
      </c>
      <c r="AW299">
        <v>18.995545161290298</v>
      </c>
      <c r="AX299">
        <v>600.03203225806396</v>
      </c>
      <c r="AY299">
        <v>99.4650580645161</v>
      </c>
      <c r="AZ299">
        <v>9.9868838709677402E-2</v>
      </c>
      <c r="BA299">
        <v>22.808245161290301</v>
      </c>
      <c r="BB299">
        <v>23.3498032258065</v>
      </c>
      <c r="BC299">
        <v>23.259864516128999</v>
      </c>
      <c r="BD299">
        <v>0</v>
      </c>
      <c r="BE299">
        <v>0</v>
      </c>
      <c r="BF299">
        <v>12996.532258064501</v>
      </c>
      <c r="BG299">
        <v>1038.9609677419401</v>
      </c>
      <c r="BH299">
        <v>20.235641935483901</v>
      </c>
      <c r="BI299">
        <v>1200.00129032258</v>
      </c>
      <c r="BJ299">
        <v>0.32999964516128999</v>
      </c>
      <c r="BK299">
        <v>0.32999851612903203</v>
      </c>
      <c r="BL299">
        <v>0.32999699999999998</v>
      </c>
      <c r="BM299">
        <v>1.0004677419354799E-2</v>
      </c>
      <c r="BN299">
        <v>23</v>
      </c>
      <c r="BO299">
        <v>17743.158064516101</v>
      </c>
      <c r="BP299">
        <v>1560432001.5</v>
      </c>
      <c r="BQ299" t="s">
        <v>236</v>
      </c>
      <c r="BR299">
        <v>1</v>
      </c>
      <c r="BS299">
        <v>-1.3480000000000001</v>
      </c>
      <c r="BT299">
        <v>2.1000000000000001E-2</v>
      </c>
      <c r="BU299">
        <v>400</v>
      </c>
      <c r="BV299">
        <v>19</v>
      </c>
      <c r="BW299">
        <v>0.05</v>
      </c>
      <c r="BX299">
        <v>0.02</v>
      </c>
      <c r="BY299">
        <v>15.2994042415782</v>
      </c>
      <c r="BZ299">
        <v>0.23605873203982999</v>
      </c>
      <c r="CA299">
        <v>4.1754632980258201E-2</v>
      </c>
      <c r="CB299">
        <v>1</v>
      </c>
      <c r="CC299">
        <v>-25.493182926829299</v>
      </c>
      <c r="CD299">
        <v>-0.40834076655054902</v>
      </c>
      <c r="CE299">
        <v>6.7557256303364899E-2</v>
      </c>
      <c r="CF299">
        <v>1</v>
      </c>
      <c r="CG299">
        <v>-2.4812280414634102E-3</v>
      </c>
      <c r="CH299">
        <v>-7.4428500229964797E-3</v>
      </c>
      <c r="CI299">
        <v>1.8550227457146001E-3</v>
      </c>
      <c r="CJ299">
        <v>1</v>
      </c>
      <c r="CK299">
        <v>3</v>
      </c>
      <c r="CL299">
        <v>3</v>
      </c>
      <c r="CM299" t="s">
        <v>237</v>
      </c>
      <c r="CN299">
        <v>1.8608100000000001</v>
      </c>
      <c r="CO299">
        <v>1.85772</v>
      </c>
      <c r="CP299">
        <v>1.8605</v>
      </c>
      <c r="CQ299">
        <v>1.8533299999999999</v>
      </c>
      <c r="CR299">
        <v>1.85185</v>
      </c>
      <c r="CS299">
        <v>1.8527199999999999</v>
      </c>
      <c r="CT299">
        <v>1.85639</v>
      </c>
      <c r="CU299">
        <v>1.86266</v>
      </c>
      <c r="CV299" t="s">
        <v>238</v>
      </c>
      <c r="CW299" t="s">
        <v>19</v>
      </c>
      <c r="CX299" t="s">
        <v>19</v>
      </c>
      <c r="CY299" t="s">
        <v>19</v>
      </c>
      <c r="CZ299" t="s">
        <v>239</v>
      </c>
      <c r="DA299" t="s">
        <v>240</v>
      </c>
      <c r="DB299" t="s">
        <v>241</v>
      </c>
      <c r="DC299" t="s">
        <v>241</v>
      </c>
      <c r="DD299" t="s">
        <v>241</v>
      </c>
      <c r="DE299" t="s">
        <v>241</v>
      </c>
      <c r="DF299">
        <v>0</v>
      </c>
      <c r="DG299">
        <v>100</v>
      </c>
      <c r="DH299">
        <v>100</v>
      </c>
      <c r="DI299">
        <v>-1.3480000000000001</v>
      </c>
      <c r="DJ299">
        <v>2.1000000000000001E-2</v>
      </c>
      <c r="DK299">
        <v>3</v>
      </c>
      <c r="DL299">
        <v>637.07000000000005</v>
      </c>
      <c r="DM299">
        <v>290.947</v>
      </c>
      <c r="DN299">
        <v>22.998899999999999</v>
      </c>
      <c r="DO299">
        <v>23.706800000000001</v>
      </c>
      <c r="DP299">
        <v>30</v>
      </c>
      <c r="DQ299">
        <v>23.783899999999999</v>
      </c>
      <c r="DR299">
        <v>23.7959</v>
      </c>
      <c r="DS299">
        <v>40.584899999999998</v>
      </c>
      <c r="DT299">
        <v>23.950900000000001</v>
      </c>
      <c r="DU299">
        <v>100</v>
      </c>
      <c r="DV299">
        <v>23</v>
      </c>
      <c r="DW299">
        <v>1013.33</v>
      </c>
      <c r="DX299">
        <v>19</v>
      </c>
      <c r="DY299">
        <v>101.259</v>
      </c>
      <c r="DZ299">
        <v>105.238</v>
      </c>
    </row>
    <row r="300" spans="1:130" x14ac:dyDescent="0.25">
      <c r="A300">
        <v>301</v>
      </c>
      <c r="B300">
        <v>1560438692.5</v>
      </c>
      <c r="C300">
        <v>600</v>
      </c>
      <c r="D300" t="s">
        <v>810</v>
      </c>
      <c r="E300" t="s">
        <v>811</v>
      </c>
      <c r="G300">
        <v>1560438682.1612899</v>
      </c>
      <c r="H300">
        <f t="shared" si="116"/>
        <v>-1.6810386370147515E-6</v>
      </c>
      <c r="I300">
        <f t="shared" si="117"/>
        <v>15.2870864864196</v>
      </c>
      <c r="J300">
        <f t="shared" si="118"/>
        <v>965.84503225806498</v>
      </c>
      <c r="K300">
        <f t="shared" si="119"/>
        <v>146632.27838032963</v>
      </c>
      <c r="L300">
        <f t="shared" si="120"/>
        <v>14599.395004274909</v>
      </c>
      <c r="M300">
        <f t="shared" si="121"/>
        <v>96.164045833606252</v>
      </c>
      <c r="N300">
        <f t="shared" si="122"/>
        <v>-1.6654672377109969E-4</v>
      </c>
      <c r="O300">
        <f t="shared" si="123"/>
        <v>3</v>
      </c>
      <c r="P300">
        <f t="shared" si="124"/>
        <v>-1.6655134686795975E-4</v>
      </c>
      <c r="Q300">
        <f t="shared" si="125"/>
        <v>-1.0409417642624407E-4</v>
      </c>
      <c r="R300">
        <f t="shared" si="126"/>
        <v>215.02165780015315</v>
      </c>
      <c r="S300">
        <f t="shared" si="127"/>
        <v>24.050340922280839</v>
      </c>
      <c r="T300">
        <f t="shared" si="128"/>
        <v>23.303161290322599</v>
      </c>
      <c r="U300">
        <f t="shared" si="129"/>
        <v>2.8718782897447941</v>
      </c>
      <c r="V300">
        <f t="shared" si="130"/>
        <v>67.854670086411843</v>
      </c>
      <c r="W300">
        <f t="shared" si="131"/>
        <v>1.8909868898158435</v>
      </c>
      <c r="X300">
        <f t="shared" si="132"/>
        <v>2.7868190758391456</v>
      </c>
      <c r="Y300">
        <f t="shared" si="133"/>
        <v>0.98089139992895058</v>
      </c>
      <c r="Z300">
        <f t="shared" si="134"/>
        <v>7.4133803892350539E-2</v>
      </c>
      <c r="AA300">
        <f t="shared" si="135"/>
        <v>-80.373400877424018</v>
      </c>
      <c r="AB300">
        <f t="shared" si="136"/>
        <v>-5.556719084194925</v>
      </c>
      <c r="AC300">
        <f t="shared" si="137"/>
        <v>129.16567164242656</v>
      </c>
      <c r="AD300">
        <v>0</v>
      </c>
      <c r="AE300">
        <v>0</v>
      </c>
      <c r="AF300">
        <v>3</v>
      </c>
      <c r="AG300">
        <v>0</v>
      </c>
      <c r="AH300">
        <v>0</v>
      </c>
      <c r="AI300">
        <f t="shared" si="138"/>
        <v>1</v>
      </c>
      <c r="AJ300">
        <f t="shared" si="139"/>
        <v>0</v>
      </c>
      <c r="AK300">
        <f t="shared" si="140"/>
        <v>68028.082762398219</v>
      </c>
      <c r="AL300">
        <f t="shared" si="141"/>
        <v>1200</v>
      </c>
      <c r="AM300">
        <f t="shared" si="142"/>
        <v>963.3594795483873</v>
      </c>
      <c r="AN300">
        <f t="shared" si="143"/>
        <v>0.80279956629032279</v>
      </c>
      <c r="AO300">
        <f t="shared" si="144"/>
        <v>0.22319981519354853</v>
      </c>
      <c r="AP300">
        <v>10</v>
      </c>
      <c r="AQ300">
        <v>1</v>
      </c>
      <c r="AR300" t="s">
        <v>235</v>
      </c>
      <c r="AS300">
        <v>1560438682.1612899</v>
      </c>
      <c r="AT300">
        <v>965.84503225806498</v>
      </c>
      <c r="AU300">
        <v>991.31958064516095</v>
      </c>
      <c r="AV300">
        <v>18.9925483870968</v>
      </c>
      <c r="AW300">
        <v>18.995296774193601</v>
      </c>
      <c r="AX300">
        <v>600.02880645161304</v>
      </c>
      <c r="AY300">
        <v>99.464796774193502</v>
      </c>
      <c r="AZ300">
        <v>9.9877290322580706E-2</v>
      </c>
      <c r="BA300">
        <v>22.806219354838699</v>
      </c>
      <c r="BB300">
        <v>23.3485612903226</v>
      </c>
      <c r="BC300">
        <v>23.257761290322598</v>
      </c>
      <c r="BD300">
        <v>0</v>
      </c>
      <c r="BE300">
        <v>0</v>
      </c>
      <c r="BF300">
        <v>12996.635483870999</v>
      </c>
      <c r="BG300">
        <v>1038.9748387096799</v>
      </c>
      <c r="BH300">
        <v>20.223816129032301</v>
      </c>
      <c r="BI300">
        <v>1200</v>
      </c>
      <c r="BJ300">
        <v>0.32999945161290301</v>
      </c>
      <c r="BK300">
        <v>0.32999867741935501</v>
      </c>
      <c r="BL300">
        <v>0.32999703225806498</v>
      </c>
      <c r="BM300">
        <v>1.00047129032258E-2</v>
      </c>
      <c r="BN300">
        <v>23</v>
      </c>
      <c r="BO300">
        <v>17743.138709677401</v>
      </c>
      <c r="BP300">
        <v>1560432001.5</v>
      </c>
      <c r="BQ300" t="s">
        <v>236</v>
      </c>
      <c r="BR300">
        <v>1</v>
      </c>
      <c r="BS300">
        <v>-1.3480000000000001</v>
      </c>
      <c r="BT300">
        <v>2.1000000000000001E-2</v>
      </c>
      <c r="BU300">
        <v>400</v>
      </c>
      <c r="BV300">
        <v>19</v>
      </c>
      <c r="BW300">
        <v>0.05</v>
      </c>
      <c r="BX300">
        <v>0.02</v>
      </c>
      <c r="BY300">
        <v>15.294198392129299</v>
      </c>
      <c r="BZ300">
        <v>9.2996975352160893E-2</v>
      </c>
      <c r="CA300">
        <v>4.9226632431671302E-2</v>
      </c>
      <c r="CB300">
        <v>1</v>
      </c>
      <c r="CC300">
        <v>-25.48</v>
      </c>
      <c r="CD300">
        <v>-4.6910801393692102E-2</v>
      </c>
      <c r="CE300">
        <v>8.7645691948167903E-2</v>
      </c>
      <c r="CF300">
        <v>1</v>
      </c>
      <c r="CG300">
        <v>-2.7243916097560998E-3</v>
      </c>
      <c r="CH300">
        <v>-1.7628422299778801E-4</v>
      </c>
      <c r="CI300">
        <v>1.54990768783269E-3</v>
      </c>
      <c r="CJ300">
        <v>1</v>
      </c>
      <c r="CK300">
        <v>3</v>
      </c>
      <c r="CL300">
        <v>3</v>
      </c>
      <c r="CM300" t="s">
        <v>237</v>
      </c>
      <c r="CN300">
        <v>1.8608100000000001</v>
      </c>
      <c r="CO300">
        <v>1.8577300000000001</v>
      </c>
      <c r="CP300">
        <v>1.8605</v>
      </c>
      <c r="CQ300">
        <v>1.8533299999999999</v>
      </c>
      <c r="CR300">
        <v>1.8518399999999999</v>
      </c>
      <c r="CS300">
        <v>1.8527199999999999</v>
      </c>
      <c r="CT300">
        <v>1.85639</v>
      </c>
      <c r="CU300">
        <v>1.86267</v>
      </c>
      <c r="CV300" t="s">
        <v>238</v>
      </c>
      <c r="CW300" t="s">
        <v>19</v>
      </c>
      <c r="CX300" t="s">
        <v>19</v>
      </c>
      <c r="CY300" t="s">
        <v>19</v>
      </c>
      <c r="CZ300" t="s">
        <v>239</v>
      </c>
      <c r="DA300" t="s">
        <v>240</v>
      </c>
      <c r="DB300" t="s">
        <v>241</v>
      </c>
      <c r="DC300" t="s">
        <v>241</v>
      </c>
      <c r="DD300" t="s">
        <v>241</v>
      </c>
      <c r="DE300" t="s">
        <v>241</v>
      </c>
      <c r="DF300">
        <v>0</v>
      </c>
      <c r="DG300">
        <v>100</v>
      </c>
      <c r="DH300">
        <v>100</v>
      </c>
      <c r="DI300">
        <v>-1.3480000000000001</v>
      </c>
      <c r="DJ300">
        <v>2.1000000000000001E-2</v>
      </c>
      <c r="DK300">
        <v>3</v>
      </c>
      <c r="DL300">
        <v>636.69000000000005</v>
      </c>
      <c r="DM300">
        <v>291.02499999999998</v>
      </c>
      <c r="DN300">
        <v>22.998699999999999</v>
      </c>
      <c r="DO300">
        <v>23.706800000000001</v>
      </c>
      <c r="DP300">
        <v>30.0001</v>
      </c>
      <c r="DQ300">
        <v>23.783899999999999</v>
      </c>
      <c r="DR300">
        <v>23.7959</v>
      </c>
      <c r="DS300">
        <v>40.712499999999999</v>
      </c>
      <c r="DT300">
        <v>23.950900000000001</v>
      </c>
      <c r="DU300">
        <v>100</v>
      </c>
      <c r="DV300">
        <v>23</v>
      </c>
      <c r="DW300">
        <v>1018.33</v>
      </c>
      <c r="DX300">
        <v>19</v>
      </c>
      <c r="DY300">
        <v>101.259</v>
      </c>
      <c r="DZ300">
        <v>105.23699999999999</v>
      </c>
    </row>
    <row r="301" spans="1:130" x14ac:dyDescent="0.25">
      <c r="A301">
        <v>302</v>
      </c>
      <c r="B301">
        <v>1560438694.5</v>
      </c>
      <c r="C301">
        <v>602</v>
      </c>
      <c r="D301" t="s">
        <v>812</v>
      </c>
      <c r="E301" t="s">
        <v>813</v>
      </c>
      <c r="G301">
        <v>1560438684.1612899</v>
      </c>
      <c r="H301">
        <f t="shared" si="116"/>
        <v>-1.6179078279564195E-6</v>
      </c>
      <c r="I301">
        <f t="shared" si="117"/>
        <v>15.280367402451882</v>
      </c>
      <c r="J301">
        <f t="shared" si="118"/>
        <v>969.19187096774203</v>
      </c>
      <c r="K301">
        <f t="shared" si="119"/>
        <v>152162.56089426065</v>
      </c>
      <c r="L301">
        <f t="shared" si="120"/>
        <v>15149.963250798044</v>
      </c>
      <c r="M301">
        <f t="shared" si="121"/>
        <v>96.496938155089367</v>
      </c>
      <c r="N301">
        <f t="shared" si="122"/>
        <v>-1.6038950971361115E-4</v>
      </c>
      <c r="O301">
        <f t="shared" si="123"/>
        <v>3</v>
      </c>
      <c r="P301">
        <f t="shared" si="124"/>
        <v>-1.6039379729402932E-4</v>
      </c>
      <c r="Q301">
        <f t="shared" si="125"/>
        <v>-1.0024573808764782E-4</v>
      </c>
      <c r="R301">
        <f t="shared" si="126"/>
        <v>215.02161421559785</v>
      </c>
      <c r="S301">
        <f t="shared" si="127"/>
        <v>24.046898325958932</v>
      </c>
      <c r="T301">
        <f t="shared" si="128"/>
        <v>23.299395161290349</v>
      </c>
      <c r="U301">
        <f t="shared" si="129"/>
        <v>2.8712252154834665</v>
      </c>
      <c r="V301">
        <f t="shared" si="130"/>
        <v>67.8666726328305</v>
      </c>
      <c r="W301">
        <f t="shared" si="131"/>
        <v>1.8909283028293364</v>
      </c>
      <c r="X301">
        <f t="shared" si="132"/>
        <v>2.7862398869317779</v>
      </c>
      <c r="Y301">
        <f t="shared" si="133"/>
        <v>0.9802969126541301</v>
      </c>
      <c r="Z301">
        <f t="shared" si="134"/>
        <v>7.1349735212878101E-2</v>
      </c>
      <c r="AA301">
        <f t="shared" si="135"/>
        <v>-80.318880193560162</v>
      </c>
      <c r="AB301">
        <f t="shared" si="136"/>
        <v>-5.5527472893470682</v>
      </c>
      <c r="AC301">
        <f t="shared" si="137"/>
        <v>129.22133646790348</v>
      </c>
      <c r="AD301">
        <v>0</v>
      </c>
      <c r="AE301">
        <v>0</v>
      </c>
      <c r="AF301">
        <v>3</v>
      </c>
      <c r="AG301">
        <v>0</v>
      </c>
      <c r="AH301">
        <v>0</v>
      </c>
      <c r="AI301">
        <f t="shared" si="138"/>
        <v>1</v>
      </c>
      <c r="AJ301">
        <f t="shared" si="139"/>
        <v>0</v>
      </c>
      <c r="AK301">
        <f t="shared" si="140"/>
        <v>68033.536612433265</v>
      </c>
      <c r="AL301">
        <f t="shared" si="141"/>
        <v>1199.9996774193501</v>
      </c>
      <c r="AM301">
        <f t="shared" si="142"/>
        <v>963.35926200012477</v>
      </c>
      <c r="AN301">
        <f t="shared" si="143"/>
        <v>0.80279960080645152</v>
      </c>
      <c r="AO301">
        <f t="shared" si="144"/>
        <v>0.22319982035483871</v>
      </c>
      <c r="AP301">
        <v>10</v>
      </c>
      <c r="AQ301">
        <v>1</v>
      </c>
      <c r="AR301" t="s">
        <v>235</v>
      </c>
      <c r="AS301">
        <v>1560438684.1612899</v>
      </c>
      <c r="AT301">
        <v>969.19187096774203</v>
      </c>
      <c r="AU301">
        <v>994.65519354838705</v>
      </c>
      <c r="AV301">
        <v>18.992025806451601</v>
      </c>
      <c r="AW301">
        <v>18.9946709677419</v>
      </c>
      <c r="AX301">
        <v>600.03164516129004</v>
      </c>
      <c r="AY301">
        <v>99.464419354838697</v>
      </c>
      <c r="AZ301">
        <v>9.9909490322580605E-2</v>
      </c>
      <c r="BA301">
        <v>22.802790322580599</v>
      </c>
      <c r="BB301">
        <v>23.3452612903226</v>
      </c>
      <c r="BC301">
        <v>23.253529032258101</v>
      </c>
      <c r="BD301">
        <v>0</v>
      </c>
      <c r="BE301">
        <v>0</v>
      </c>
      <c r="BF301">
        <v>12997.683870967699</v>
      </c>
      <c r="BG301">
        <v>1038.99</v>
      </c>
      <c r="BH301">
        <v>20.2080032258065</v>
      </c>
      <c r="BI301">
        <v>1199.9996774193501</v>
      </c>
      <c r="BJ301">
        <v>0.32999945161290301</v>
      </c>
      <c r="BK301">
        <v>0.32999845161290298</v>
      </c>
      <c r="BL301">
        <v>0.32999722580645202</v>
      </c>
      <c r="BM301">
        <v>1.0004745161290299E-2</v>
      </c>
      <c r="BN301">
        <v>23</v>
      </c>
      <c r="BO301">
        <v>17743.1451612903</v>
      </c>
      <c r="BP301">
        <v>1560432001.5</v>
      </c>
      <c r="BQ301" t="s">
        <v>236</v>
      </c>
      <c r="BR301">
        <v>1</v>
      </c>
      <c r="BS301">
        <v>-1.3480000000000001</v>
      </c>
      <c r="BT301">
        <v>2.1000000000000001E-2</v>
      </c>
      <c r="BU301">
        <v>400</v>
      </c>
      <c r="BV301">
        <v>19</v>
      </c>
      <c r="BW301">
        <v>0.05</v>
      </c>
      <c r="BX301">
        <v>0.02</v>
      </c>
      <c r="BY301">
        <v>15.2857701801651</v>
      </c>
      <c r="BZ301">
        <v>-0.16546447393209199</v>
      </c>
      <c r="CA301">
        <v>6.0319932676733801E-2</v>
      </c>
      <c r="CB301">
        <v>1</v>
      </c>
      <c r="CC301">
        <v>-25.4687073170732</v>
      </c>
      <c r="CD301">
        <v>0.403252264808382</v>
      </c>
      <c r="CE301">
        <v>0.102356980269423</v>
      </c>
      <c r="CF301">
        <v>0</v>
      </c>
      <c r="CG301">
        <v>-2.6837324097561E-3</v>
      </c>
      <c r="CH301">
        <v>7.2460644125451898E-3</v>
      </c>
      <c r="CI301">
        <v>1.6081040679091999E-3</v>
      </c>
      <c r="CJ301">
        <v>1</v>
      </c>
      <c r="CK301">
        <v>2</v>
      </c>
      <c r="CL301">
        <v>3</v>
      </c>
      <c r="CM301" t="s">
        <v>242</v>
      </c>
      <c r="CN301">
        <v>1.8608100000000001</v>
      </c>
      <c r="CO301">
        <v>1.85775</v>
      </c>
      <c r="CP301">
        <v>1.8605</v>
      </c>
      <c r="CQ301">
        <v>1.8533299999999999</v>
      </c>
      <c r="CR301">
        <v>1.8518399999999999</v>
      </c>
      <c r="CS301">
        <v>1.8527199999999999</v>
      </c>
      <c r="CT301">
        <v>1.85639</v>
      </c>
      <c r="CU301">
        <v>1.86267</v>
      </c>
      <c r="CV301" t="s">
        <v>238</v>
      </c>
      <c r="CW301" t="s">
        <v>19</v>
      </c>
      <c r="CX301" t="s">
        <v>19</v>
      </c>
      <c r="CY301" t="s">
        <v>19</v>
      </c>
      <c r="CZ301" t="s">
        <v>239</v>
      </c>
      <c r="DA301" t="s">
        <v>240</v>
      </c>
      <c r="DB301" t="s">
        <v>241</v>
      </c>
      <c r="DC301" t="s">
        <v>241</v>
      </c>
      <c r="DD301" t="s">
        <v>241</v>
      </c>
      <c r="DE301" t="s">
        <v>241</v>
      </c>
      <c r="DF301">
        <v>0</v>
      </c>
      <c r="DG301">
        <v>100</v>
      </c>
      <c r="DH301">
        <v>100</v>
      </c>
      <c r="DI301">
        <v>-1.3480000000000001</v>
      </c>
      <c r="DJ301">
        <v>2.1000000000000001E-2</v>
      </c>
      <c r="DK301">
        <v>3</v>
      </c>
      <c r="DL301">
        <v>636.82899999999995</v>
      </c>
      <c r="DM301">
        <v>290.95800000000003</v>
      </c>
      <c r="DN301">
        <v>22.9985</v>
      </c>
      <c r="DO301">
        <v>23.706800000000001</v>
      </c>
      <c r="DP301">
        <v>30</v>
      </c>
      <c r="DQ301">
        <v>23.783899999999999</v>
      </c>
      <c r="DR301">
        <v>23.7959</v>
      </c>
      <c r="DS301">
        <v>40.826700000000002</v>
      </c>
      <c r="DT301">
        <v>23.950900000000001</v>
      </c>
      <c r="DU301">
        <v>100</v>
      </c>
      <c r="DV301">
        <v>23</v>
      </c>
      <c r="DW301">
        <v>1023.33</v>
      </c>
      <c r="DX301">
        <v>19</v>
      </c>
      <c r="DY301">
        <v>101.26</v>
      </c>
      <c r="DZ301">
        <v>105.23699999999999</v>
      </c>
    </row>
    <row r="302" spans="1:130" x14ac:dyDescent="0.25">
      <c r="A302">
        <v>303</v>
      </c>
      <c r="B302">
        <v>1560438696.5</v>
      </c>
      <c r="C302">
        <v>604</v>
      </c>
      <c r="D302" t="s">
        <v>814</v>
      </c>
      <c r="E302" t="s">
        <v>815</v>
      </c>
      <c r="G302">
        <v>1560438686.1612899</v>
      </c>
      <c r="H302">
        <f t="shared" si="116"/>
        <v>-1.5547753019252539E-6</v>
      </c>
      <c r="I302">
        <f t="shared" si="117"/>
        <v>15.277627762571981</v>
      </c>
      <c r="J302">
        <f t="shared" si="118"/>
        <v>972.53703225806498</v>
      </c>
      <c r="K302">
        <f t="shared" si="119"/>
        <v>158158.41660797034</v>
      </c>
      <c r="L302">
        <f t="shared" si="120"/>
        <v>15746.877794935739</v>
      </c>
      <c r="M302">
        <f t="shared" si="121"/>
        <v>96.829635288884532</v>
      </c>
      <c r="N302">
        <f t="shared" si="122"/>
        <v>-1.5424884513125855E-4</v>
      </c>
      <c r="O302">
        <f t="shared" si="123"/>
        <v>3</v>
      </c>
      <c r="P302">
        <f t="shared" si="124"/>
        <v>-1.5425281068424292E-4</v>
      </c>
      <c r="Q302">
        <f t="shared" si="125"/>
        <v>-9.6407650389658051E-5</v>
      </c>
      <c r="R302">
        <f t="shared" si="126"/>
        <v>215.02169399851684</v>
      </c>
      <c r="S302">
        <f t="shared" si="127"/>
        <v>24.042312213451741</v>
      </c>
      <c r="T302">
        <f t="shared" si="128"/>
        <v>23.29458548387095</v>
      </c>
      <c r="U302">
        <f t="shared" si="129"/>
        <v>2.8703913711944335</v>
      </c>
      <c r="V302">
        <f t="shared" si="130"/>
        <v>67.882391551957355</v>
      </c>
      <c r="W302">
        <f t="shared" si="131"/>
        <v>1.8908419112962551</v>
      </c>
      <c r="X302">
        <f t="shared" si="132"/>
        <v>2.7854674357620413</v>
      </c>
      <c r="Y302">
        <f t="shared" si="133"/>
        <v>0.97954945989817843</v>
      </c>
      <c r="Z302">
        <f t="shared" si="134"/>
        <v>6.8565590814903696E-2</v>
      </c>
      <c r="AA302">
        <f t="shared" si="135"/>
        <v>-80.280793974183709</v>
      </c>
      <c r="AB302">
        <f t="shared" si="136"/>
        <v>-5.5498503646238575</v>
      </c>
      <c r="AC302">
        <f t="shared" si="137"/>
        <v>129.25961525052418</v>
      </c>
      <c r="AD302">
        <v>0</v>
      </c>
      <c r="AE302">
        <v>0</v>
      </c>
      <c r="AF302">
        <v>3</v>
      </c>
      <c r="AG302">
        <v>0</v>
      </c>
      <c r="AH302">
        <v>0</v>
      </c>
      <c r="AI302">
        <f t="shared" si="138"/>
        <v>1</v>
      </c>
      <c r="AJ302">
        <f t="shared" si="139"/>
        <v>0</v>
      </c>
      <c r="AK302">
        <f t="shared" si="140"/>
        <v>68038.69994387489</v>
      </c>
      <c r="AL302">
        <f t="shared" si="141"/>
        <v>1200</v>
      </c>
      <c r="AM302">
        <f t="shared" si="142"/>
        <v>963.35965161290324</v>
      </c>
      <c r="AN302">
        <f t="shared" si="143"/>
        <v>0.80279970967741932</v>
      </c>
      <c r="AO302">
        <f t="shared" si="144"/>
        <v>0.22319981290322585</v>
      </c>
      <c r="AP302">
        <v>10</v>
      </c>
      <c r="AQ302">
        <v>1</v>
      </c>
      <c r="AR302" t="s">
        <v>235</v>
      </c>
      <c r="AS302">
        <v>1560438686.1612899</v>
      </c>
      <c r="AT302">
        <v>972.53703225806498</v>
      </c>
      <c r="AU302">
        <v>997.99577419354796</v>
      </c>
      <c r="AV302">
        <v>18.991229032258101</v>
      </c>
      <c r="AW302">
        <v>18.993770967741899</v>
      </c>
      <c r="AX302">
        <v>600.03419354838695</v>
      </c>
      <c r="AY302">
        <v>99.464051612903205</v>
      </c>
      <c r="AZ302">
        <v>9.9905416129032296E-2</v>
      </c>
      <c r="BA302">
        <v>22.798216129032301</v>
      </c>
      <c r="BB302">
        <v>23.340938709677399</v>
      </c>
      <c r="BC302">
        <v>23.248232258064501</v>
      </c>
      <c r="BD302">
        <v>0</v>
      </c>
      <c r="BE302">
        <v>0</v>
      </c>
      <c r="BF302">
        <v>12998.6129032258</v>
      </c>
      <c r="BG302">
        <v>1038.9996774193601</v>
      </c>
      <c r="BH302">
        <v>20.191880645161302</v>
      </c>
      <c r="BI302">
        <v>1200</v>
      </c>
      <c r="BJ302">
        <v>0.32999983870967697</v>
      </c>
      <c r="BK302">
        <v>0.32999787096774202</v>
      </c>
      <c r="BL302">
        <v>0.32999741935483901</v>
      </c>
      <c r="BM302">
        <v>1.0004774193548401E-2</v>
      </c>
      <c r="BN302">
        <v>23</v>
      </c>
      <c r="BO302">
        <v>17743.1451612903</v>
      </c>
      <c r="BP302">
        <v>1560432001.5</v>
      </c>
      <c r="BQ302" t="s">
        <v>236</v>
      </c>
      <c r="BR302">
        <v>1</v>
      </c>
      <c r="BS302">
        <v>-1.3480000000000001</v>
      </c>
      <c r="BT302">
        <v>2.1000000000000001E-2</v>
      </c>
      <c r="BU302">
        <v>400</v>
      </c>
      <c r="BV302">
        <v>19</v>
      </c>
      <c r="BW302">
        <v>0.05</v>
      </c>
      <c r="BX302">
        <v>0.02</v>
      </c>
      <c r="BY302">
        <v>15.2806404252447</v>
      </c>
      <c r="BZ302">
        <v>-0.34044463755112397</v>
      </c>
      <c r="CA302">
        <v>6.4941675741209307E-2</v>
      </c>
      <c r="CB302">
        <v>1</v>
      </c>
      <c r="CC302">
        <v>-25.4610804878049</v>
      </c>
      <c r="CD302">
        <v>0.53718815331013603</v>
      </c>
      <c r="CE302">
        <v>0.10600077132603</v>
      </c>
      <c r="CF302">
        <v>0</v>
      </c>
      <c r="CG302">
        <v>-2.5538466499999998E-3</v>
      </c>
      <c r="CH302">
        <v>1.37160833989545E-2</v>
      </c>
      <c r="CI302">
        <v>1.75788188567486E-3</v>
      </c>
      <c r="CJ302">
        <v>1</v>
      </c>
      <c r="CK302">
        <v>2</v>
      </c>
      <c r="CL302">
        <v>3</v>
      </c>
      <c r="CM302" t="s">
        <v>242</v>
      </c>
      <c r="CN302">
        <v>1.8608100000000001</v>
      </c>
      <c r="CO302">
        <v>1.85775</v>
      </c>
      <c r="CP302">
        <v>1.86052</v>
      </c>
      <c r="CQ302">
        <v>1.8533299999999999</v>
      </c>
      <c r="CR302">
        <v>1.85185</v>
      </c>
      <c r="CS302">
        <v>1.8527199999999999</v>
      </c>
      <c r="CT302">
        <v>1.8564000000000001</v>
      </c>
      <c r="CU302">
        <v>1.86266</v>
      </c>
      <c r="CV302" t="s">
        <v>238</v>
      </c>
      <c r="CW302" t="s">
        <v>19</v>
      </c>
      <c r="CX302" t="s">
        <v>19</v>
      </c>
      <c r="CY302" t="s">
        <v>19</v>
      </c>
      <c r="CZ302" t="s">
        <v>239</v>
      </c>
      <c r="DA302" t="s">
        <v>240</v>
      </c>
      <c r="DB302" t="s">
        <v>241</v>
      </c>
      <c r="DC302" t="s">
        <v>241</v>
      </c>
      <c r="DD302" t="s">
        <v>241</v>
      </c>
      <c r="DE302" t="s">
        <v>241</v>
      </c>
      <c r="DF302">
        <v>0</v>
      </c>
      <c r="DG302">
        <v>100</v>
      </c>
      <c r="DH302">
        <v>100</v>
      </c>
      <c r="DI302">
        <v>-1.3480000000000001</v>
      </c>
      <c r="DJ302">
        <v>2.1000000000000001E-2</v>
      </c>
      <c r="DK302">
        <v>3</v>
      </c>
      <c r="DL302">
        <v>636.84900000000005</v>
      </c>
      <c r="DM302">
        <v>290.95800000000003</v>
      </c>
      <c r="DN302">
        <v>22.9985</v>
      </c>
      <c r="DO302">
        <v>23.7058</v>
      </c>
      <c r="DP302">
        <v>30.0001</v>
      </c>
      <c r="DQ302">
        <v>23.783899999999999</v>
      </c>
      <c r="DR302">
        <v>23.7959</v>
      </c>
      <c r="DS302">
        <v>40.906500000000001</v>
      </c>
      <c r="DT302">
        <v>23.950900000000001</v>
      </c>
      <c r="DU302">
        <v>100</v>
      </c>
      <c r="DV302">
        <v>23</v>
      </c>
      <c r="DW302">
        <v>1023.33</v>
      </c>
      <c r="DX302">
        <v>19</v>
      </c>
      <c r="DY302">
        <v>101.26</v>
      </c>
      <c r="DZ302">
        <v>105.238</v>
      </c>
    </row>
    <row r="303" spans="1:130" x14ac:dyDescent="0.25">
      <c r="A303">
        <v>304</v>
      </c>
      <c r="B303">
        <v>1560438698.5</v>
      </c>
      <c r="C303">
        <v>606</v>
      </c>
      <c r="D303" t="s">
        <v>816</v>
      </c>
      <c r="E303" t="s">
        <v>817</v>
      </c>
      <c r="G303">
        <v>1560438688.1612899</v>
      </c>
      <c r="H303">
        <f t="shared" si="116"/>
        <v>-1.5764630605224492E-6</v>
      </c>
      <c r="I303">
        <f t="shared" si="117"/>
        <v>15.272716755240488</v>
      </c>
      <c r="J303">
        <f t="shared" si="118"/>
        <v>975.88609677419402</v>
      </c>
      <c r="K303">
        <f t="shared" si="119"/>
        <v>155817.40476571521</v>
      </c>
      <c r="L303">
        <f t="shared" si="120"/>
        <v>15513.748043588992</v>
      </c>
      <c r="M303">
        <f t="shared" si="121"/>
        <v>97.162772331884952</v>
      </c>
      <c r="N303">
        <f t="shared" si="122"/>
        <v>-1.5653464581407374E-4</v>
      </c>
      <c r="O303">
        <f t="shared" si="123"/>
        <v>3</v>
      </c>
      <c r="P303">
        <f t="shared" si="124"/>
        <v>-1.5653872976984385E-4</v>
      </c>
      <c r="Q303">
        <f t="shared" si="125"/>
        <v>-9.7836339180054502E-5</v>
      </c>
      <c r="R303">
        <f t="shared" si="126"/>
        <v>215.02171512496642</v>
      </c>
      <c r="S303">
        <f t="shared" si="127"/>
        <v>24.037015735217309</v>
      </c>
      <c r="T303">
        <f t="shared" si="128"/>
        <v>23.2890725806452</v>
      </c>
      <c r="U303">
        <f t="shared" si="129"/>
        <v>2.869435870571643</v>
      </c>
      <c r="V303">
        <f t="shared" si="130"/>
        <v>67.90000136154147</v>
      </c>
      <c r="W303">
        <f t="shared" si="131"/>
        <v>1.8907241283746461</v>
      </c>
      <c r="X303">
        <f t="shared" si="132"/>
        <v>2.7845715617990421</v>
      </c>
      <c r="Y303">
        <f t="shared" si="133"/>
        <v>0.97871174219699686</v>
      </c>
      <c r="Z303">
        <f t="shared" si="134"/>
        <v>6.9522020969040005E-2</v>
      </c>
      <c r="AA303">
        <f t="shared" si="135"/>
        <v>-80.24740331612827</v>
      </c>
      <c r="AB303">
        <f t="shared" si="136"/>
        <v>-5.5472379427178851</v>
      </c>
      <c r="AC303">
        <f t="shared" si="137"/>
        <v>129.2965958870893</v>
      </c>
      <c r="AD303">
        <v>0</v>
      </c>
      <c r="AE303">
        <v>0</v>
      </c>
      <c r="AF303">
        <v>3</v>
      </c>
      <c r="AG303">
        <v>0</v>
      </c>
      <c r="AH303">
        <v>0</v>
      </c>
      <c r="AI303">
        <f t="shared" si="138"/>
        <v>1</v>
      </c>
      <c r="AJ303">
        <f t="shared" si="139"/>
        <v>0</v>
      </c>
      <c r="AK303">
        <f t="shared" si="140"/>
        <v>68044.988881005396</v>
      </c>
      <c r="AL303">
        <f t="shared" si="141"/>
        <v>1200</v>
      </c>
      <c r="AM303">
        <f t="shared" si="142"/>
        <v>963.35978051612835</v>
      </c>
      <c r="AN303">
        <f t="shared" si="143"/>
        <v>0.80279981709677362</v>
      </c>
      <c r="AO303">
        <f t="shared" si="144"/>
        <v>0.22319980496774183</v>
      </c>
      <c r="AP303">
        <v>10</v>
      </c>
      <c r="AQ303">
        <v>1</v>
      </c>
      <c r="AR303" t="s">
        <v>235</v>
      </c>
      <c r="AS303">
        <v>1560438688.1612899</v>
      </c>
      <c r="AT303">
        <v>975.88609677419402</v>
      </c>
      <c r="AU303">
        <v>1001.33683870968</v>
      </c>
      <c r="AV303">
        <v>18.990106451612899</v>
      </c>
      <c r="AW303">
        <v>18.992683870967699</v>
      </c>
      <c r="AX303">
        <v>600.02880645161304</v>
      </c>
      <c r="AY303">
        <v>99.463732258064496</v>
      </c>
      <c r="AZ303">
        <v>9.9908061290322606E-2</v>
      </c>
      <c r="BA303">
        <v>22.792909677419399</v>
      </c>
      <c r="BB303">
        <v>23.336109677419401</v>
      </c>
      <c r="BC303">
        <v>23.242035483871</v>
      </c>
      <c r="BD303">
        <v>0</v>
      </c>
      <c r="BE303">
        <v>0</v>
      </c>
      <c r="BF303">
        <v>12999.7387096774</v>
      </c>
      <c r="BG303">
        <v>1039.0083870967701</v>
      </c>
      <c r="BH303">
        <v>20.175758064516099</v>
      </c>
      <c r="BI303">
        <v>1200</v>
      </c>
      <c r="BJ303">
        <v>0.33000025806451599</v>
      </c>
      <c r="BK303">
        <v>0.32999738709677401</v>
      </c>
      <c r="BL303">
        <v>0.329997516129032</v>
      </c>
      <c r="BM303">
        <v>1.0004787096774201E-2</v>
      </c>
      <c r="BN303">
        <v>23</v>
      </c>
      <c r="BO303">
        <v>17743.1451612903</v>
      </c>
      <c r="BP303">
        <v>1560432001.5</v>
      </c>
      <c r="BQ303" t="s">
        <v>236</v>
      </c>
      <c r="BR303">
        <v>1</v>
      </c>
      <c r="BS303">
        <v>-1.3480000000000001</v>
      </c>
      <c r="BT303">
        <v>2.1000000000000001E-2</v>
      </c>
      <c r="BU303">
        <v>400</v>
      </c>
      <c r="BV303">
        <v>19</v>
      </c>
      <c r="BW303">
        <v>0.05</v>
      </c>
      <c r="BX303">
        <v>0.02</v>
      </c>
      <c r="BY303">
        <v>15.277459960363799</v>
      </c>
      <c r="BZ303">
        <v>-0.322450710180686</v>
      </c>
      <c r="CA303">
        <v>6.4627648280906794E-2</v>
      </c>
      <c r="CB303">
        <v>1</v>
      </c>
      <c r="CC303">
        <v>-25.4553756097561</v>
      </c>
      <c r="CD303">
        <v>0.47179651567953002</v>
      </c>
      <c r="CE303">
        <v>0.10463738030137899</v>
      </c>
      <c r="CF303">
        <v>0</v>
      </c>
      <c r="CG303">
        <v>-2.5304468939024399E-3</v>
      </c>
      <c r="CH303">
        <v>1.42280849445988E-2</v>
      </c>
      <c r="CI303">
        <v>1.77548831657949E-3</v>
      </c>
      <c r="CJ303">
        <v>1</v>
      </c>
      <c r="CK303">
        <v>2</v>
      </c>
      <c r="CL303">
        <v>3</v>
      </c>
      <c r="CM303" t="s">
        <v>242</v>
      </c>
      <c r="CN303">
        <v>1.8608100000000001</v>
      </c>
      <c r="CO303">
        <v>1.8577399999999999</v>
      </c>
      <c r="CP303">
        <v>1.8605100000000001</v>
      </c>
      <c r="CQ303">
        <v>1.8533299999999999</v>
      </c>
      <c r="CR303">
        <v>1.85185</v>
      </c>
      <c r="CS303">
        <v>1.8527199999999999</v>
      </c>
      <c r="CT303">
        <v>1.85639</v>
      </c>
      <c r="CU303">
        <v>1.86266</v>
      </c>
      <c r="CV303" t="s">
        <v>238</v>
      </c>
      <c r="CW303" t="s">
        <v>19</v>
      </c>
      <c r="CX303" t="s">
        <v>19</v>
      </c>
      <c r="CY303" t="s">
        <v>19</v>
      </c>
      <c r="CZ303" t="s">
        <v>239</v>
      </c>
      <c r="DA303" t="s">
        <v>240</v>
      </c>
      <c r="DB303" t="s">
        <v>241</v>
      </c>
      <c r="DC303" t="s">
        <v>241</v>
      </c>
      <c r="DD303" t="s">
        <v>241</v>
      </c>
      <c r="DE303" t="s">
        <v>241</v>
      </c>
      <c r="DF303">
        <v>0</v>
      </c>
      <c r="DG303">
        <v>100</v>
      </c>
      <c r="DH303">
        <v>100</v>
      </c>
      <c r="DI303">
        <v>-1.3480000000000001</v>
      </c>
      <c r="DJ303">
        <v>2.1000000000000001E-2</v>
      </c>
      <c r="DK303">
        <v>3</v>
      </c>
      <c r="DL303">
        <v>636.65</v>
      </c>
      <c r="DM303">
        <v>291.09199999999998</v>
      </c>
      <c r="DN303">
        <v>22.9986</v>
      </c>
      <c r="DO303">
        <v>23.704899999999999</v>
      </c>
      <c r="DP303">
        <v>30.0001</v>
      </c>
      <c r="DQ303">
        <v>23.783899999999999</v>
      </c>
      <c r="DR303">
        <v>23.7959</v>
      </c>
      <c r="DS303">
        <v>41.034500000000001</v>
      </c>
      <c r="DT303">
        <v>23.950900000000001</v>
      </c>
      <c r="DU303">
        <v>100</v>
      </c>
      <c r="DV303">
        <v>23</v>
      </c>
      <c r="DW303">
        <v>1028.33</v>
      </c>
      <c r="DX303">
        <v>19</v>
      </c>
      <c r="DY303">
        <v>101.26</v>
      </c>
      <c r="DZ303">
        <v>105.238</v>
      </c>
    </row>
    <row r="304" spans="1:130" x14ac:dyDescent="0.25">
      <c r="A304">
        <v>305</v>
      </c>
      <c r="B304">
        <v>1560438700.5</v>
      </c>
      <c r="C304">
        <v>608</v>
      </c>
      <c r="D304" t="s">
        <v>818</v>
      </c>
      <c r="E304" t="s">
        <v>819</v>
      </c>
      <c r="G304">
        <v>1560438690.1612899</v>
      </c>
      <c r="H304">
        <f t="shared" si="116"/>
        <v>-1.6001368900610983E-6</v>
      </c>
      <c r="I304">
        <f t="shared" si="117"/>
        <v>15.265384292367722</v>
      </c>
      <c r="J304">
        <f t="shared" si="118"/>
        <v>979.242161290323</v>
      </c>
      <c r="K304">
        <f t="shared" si="119"/>
        <v>153321.87390502932</v>
      </c>
      <c r="L304">
        <f t="shared" si="120"/>
        <v>15265.235949960586</v>
      </c>
      <c r="M304">
        <f t="shared" si="121"/>
        <v>97.496608041103528</v>
      </c>
      <c r="N304">
        <f t="shared" si="122"/>
        <v>-1.5902667850739417E-4</v>
      </c>
      <c r="O304">
        <f t="shared" si="123"/>
        <v>3</v>
      </c>
      <c r="P304">
        <f t="shared" si="124"/>
        <v>-1.5903089353319061E-4</v>
      </c>
      <c r="Q304">
        <f t="shared" si="125"/>
        <v>-9.9393929755925775E-5</v>
      </c>
      <c r="R304">
        <f t="shared" si="126"/>
        <v>215.02203508379301</v>
      </c>
      <c r="S304">
        <f t="shared" si="127"/>
        <v>24.031186443943554</v>
      </c>
      <c r="T304">
        <f t="shared" si="128"/>
        <v>23.283287096774202</v>
      </c>
      <c r="U304">
        <f t="shared" si="129"/>
        <v>2.8684334252563319</v>
      </c>
      <c r="V304">
        <f t="shared" si="130"/>
        <v>67.919212382744277</v>
      </c>
      <c r="W304">
        <f t="shared" si="131"/>
        <v>1.890589398593892</v>
      </c>
      <c r="X304">
        <f t="shared" si="132"/>
        <v>2.7835855750798131</v>
      </c>
      <c r="Y304">
        <f t="shared" si="133"/>
        <v>0.97784402666243997</v>
      </c>
      <c r="Z304">
        <f t="shared" si="134"/>
        <v>7.0566036851694436E-2</v>
      </c>
      <c r="AA304">
        <f t="shared" si="135"/>
        <v>-80.256533574192659</v>
      </c>
      <c r="AB304">
        <f t="shared" si="136"/>
        <v>-5.5475422444126776</v>
      </c>
      <c r="AC304">
        <f t="shared" si="137"/>
        <v>129.28852530203937</v>
      </c>
      <c r="AD304">
        <v>0</v>
      </c>
      <c r="AE304">
        <v>0</v>
      </c>
      <c r="AF304">
        <v>3</v>
      </c>
      <c r="AG304">
        <v>0</v>
      </c>
      <c r="AH304">
        <v>0</v>
      </c>
      <c r="AI304">
        <f t="shared" si="138"/>
        <v>1</v>
      </c>
      <c r="AJ304">
        <f t="shared" si="139"/>
        <v>0</v>
      </c>
      <c r="AK304">
        <f t="shared" si="140"/>
        <v>68048.639376054474</v>
      </c>
      <c r="AL304">
        <f t="shared" si="141"/>
        <v>1200.0016129032299</v>
      </c>
      <c r="AM304">
        <f t="shared" si="142"/>
        <v>963.36120135471515</v>
      </c>
      <c r="AN304">
        <f t="shared" si="143"/>
        <v>0.8027999220967732</v>
      </c>
      <c r="AO304">
        <f t="shared" si="144"/>
        <v>0.22319980790322555</v>
      </c>
      <c r="AP304">
        <v>10</v>
      </c>
      <c r="AQ304">
        <v>1</v>
      </c>
      <c r="AR304" t="s">
        <v>235</v>
      </c>
      <c r="AS304">
        <v>1560438690.1612899</v>
      </c>
      <c r="AT304">
        <v>979.242161290323</v>
      </c>
      <c r="AU304">
        <v>1004.68064516129</v>
      </c>
      <c r="AV304">
        <v>18.988812903225799</v>
      </c>
      <c r="AW304">
        <v>18.9914290322581</v>
      </c>
      <c r="AX304">
        <v>600.02858064516101</v>
      </c>
      <c r="AY304">
        <v>99.463383870967704</v>
      </c>
      <c r="AZ304">
        <v>9.9943664516129002E-2</v>
      </c>
      <c r="BA304">
        <v>22.787067741935498</v>
      </c>
      <c r="BB304">
        <v>23.3308161290323</v>
      </c>
      <c r="BC304">
        <v>23.235758064516101</v>
      </c>
      <c r="BD304">
        <v>0</v>
      </c>
      <c r="BE304">
        <v>0</v>
      </c>
      <c r="BF304">
        <v>13000.2806451613</v>
      </c>
      <c r="BG304">
        <v>1039.0170967741899</v>
      </c>
      <c r="BH304">
        <v>20.1607129032258</v>
      </c>
      <c r="BI304">
        <v>1200.0016129032299</v>
      </c>
      <c r="BJ304">
        <v>0.33000051612903197</v>
      </c>
      <c r="BK304">
        <v>0.32999690322580599</v>
      </c>
      <c r="BL304">
        <v>0.32999777419354798</v>
      </c>
      <c r="BM304">
        <v>1.0004790322580601E-2</v>
      </c>
      <c r="BN304">
        <v>23</v>
      </c>
      <c r="BO304">
        <v>17743.170967741898</v>
      </c>
      <c r="BP304">
        <v>1560432001.5</v>
      </c>
      <c r="BQ304" t="s">
        <v>236</v>
      </c>
      <c r="BR304">
        <v>1</v>
      </c>
      <c r="BS304">
        <v>-1.3480000000000001</v>
      </c>
      <c r="BT304">
        <v>2.1000000000000001E-2</v>
      </c>
      <c r="BU304">
        <v>400</v>
      </c>
      <c r="BV304">
        <v>19</v>
      </c>
      <c r="BW304">
        <v>0.05</v>
      </c>
      <c r="BX304">
        <v>0.02</v>
      </c>
      <c r="BY304">
        <v>15.2706025184702</v>
      </c>
      <c r="BZ304">
        <v>-0.25843288478840898</v>
      </c>
      <c r="CA304">
        <v>6.2471036749337697E-2</v>
      </c>
      <c r="CB304">
        <v>1</v>
      </c>
      <c r="CC304">
        <v>-25.443778048780501</v>
      </c>
      <c r="CD304">
        <v>0.49772822299652097</v>
      </c>
      <c r="CE304">
        <v>0.104265597797152</v>
      </c>
      <c r="CF304">
        <v>0</v>
      </c>
      <c r="CG304">
        <v>-2.5884117719512201E-3</v>
      </c>
      <c r="CH304">
        <v>8.3800296261325805E-3</v>
      </c>
      <c r="CI304">
        <v>1.83319737506663E-3</v>
      </c>
      <c r="CJ304">
        <v>1</v>
      </c>
      <c r="CK304">
        <v>2</v>
      </c>
      <c r="CL304">
        <v>3</v>
      </c>
      <c r="CM304" t="s">
        <v>242</v>
      </c>
      <c r="CN304">
        <v>1.8608100000000001</v>
      </c>
      <c r="CO304">
        <v>1.8577399999999999</v>
      </c>
      <c r="CP304">
        <v>1.8605</v>
      </c>
      <c r="CQ304">
        <v>1.8533299999999999</v>
      </c>
      <c r="CR304">
        <v>1.85185</v>
      </c>
      <c r="CS304">
        <v>1.8527199999999999</v>
      </c>
      <c r="CT304">
        <v>1.8563799999999999</v>
      </c>
      <c r="CU304">
        <v>1.86266</v>
      </c>
      <c r="CV304" t="s">
        <v>238</v>
      </c>
      <c r="CW304" t="s">
        <v>19</v>
      </c>
      <c r="CX304" t="s">
        <v>19</v>
      </c>
      <c r="CY304" t="s">
        <v>19</v>
      </c>
      <c r="CZ304" t="s">
        <v>239</v>
      </c>
      <c r="DA304" t="s">
        <v>240</v>
      </c>
      <c r="DB304" t="s">
        <v>241</v>
      </c>
      <c r="DC304" t="s">
        <v>241</v>
      </c>
      <c r="DD304" t="s">
        <v>241</v>
      </c>
      <c r="DE304" t="s">
        <v>241</v>
      </c>
      <c r="DF304">
        <v>0</v>
      </c>
      <c r="DG304">
        <v>100</v>
      </c>
      <c r="DH304">
        <v>100</v>
      </c>
      <c r="DI304">
        <v>-1.3480000000000001</v>
      </c>
      <c r="DJ304">
        <v>2.1000000000000001E-2</v>
      </c>
      <c r="DK304">
        <v>3</v>
      </c>
      <c r="DL304">
        <v>636.80999999999995</v>
      </c>
      <c r="DM304">
        <v>290.92500000000001</v>
      </c>
      <c r="DN304">
        <v>22.998699999999999</v>
      </c>
      <c r="DO304">
        <v>23.704899999999999</v>
      </c>
      <c r="DP304">
        <v>30</v>
      </c>
      <c r="DQ304">
        <v>23.783899999999999</v>
      </c>
      <c r="DR304">
        <v>23.7959</v>
      </c>
      <c r="DS304">
        <v>41.151600000000002</v>
      </c>
      <c r="DT304">
        <v>23.950900000000001</v>
      </c>
      <c r="DU304">
        <v>100</v>
      </c>
      <c r="DV304">
        <v>23</v>
      </c>
      <c r="DW304">
        <v>1033.33</v>
      </c>
      <c r="DX304">
        <v>19</v>
      </c>
      <c r="DY304">
        <v>101.26</v>
      </c>
      <c r="DZ304">
        <v>105.238</v>
      </c>
    </row>
    <row r="305" spans="1:130" x14ac:dyDescent="0.25">
      <c r="A305">
        <v>306</v>
      </c>
      <c r="B305">
        <v>1560438702.5</v>
      </c>
      <c r="C305">
        <v>610</v>
      </c>
      <c r="D305" t="s">
        <v>820</v>
      </c>
      <c r="E305" t="s">
        <v>821</v>
      </c>
      <c r="G305">
        <v>1560438692.1612899</v>
      </c>
      <c r="H305">
        <f t="shared" si="116"/>
        <v>-1.4856908740104324E-6</v>
      </c>
      <c r="I305">
        <f t="shared" si="117"/>
        <v>15.257671528012798</v>
      </c>
      <c r="J305">
        <f t="shared" si="118"/>
        <v>982.59058064516205</v>
      </c>
      <c r="K305">
        <f t="shared" si="119"/>
        <v>164846.99164399793</v>
      </c>
      <c r="L305">
        <f t="shared" si="120"/>
        <v>16412.690526559349</v>
      </c>
      <c r="M305">
        <f t="shared" si="121"/>
        <v>97.82984180426493</v>
      </c>
      <c r="N305">
        <f t="shared" si="122"/>
        <v>-1.4777258776934948E-4</v>
      </c>
      <c r="O305">
        <f t="shared" si="123"/>
        <v>3</v>
      </c>
      <c r="P305">
        <f t="shared" si="124"/>
        <v>-1.4777622731526965E-4</v>
      </c>
      <c r="Q305">
        <f t="shared" si="125"/>
        <v>-9.2359815074693924E-5</v>
      </c>
      <c r="R305">
        <f t="shared" si="126"/>
        <v>215.02236093074148</v>
      </c>
      <c r="S305">
        <f t="shared" si="127"/>
        <v>24.025128564145426</v>
      </c>
      <c r="T305">
        <f t="shared" si="128"/>
        <v>23.2779016129032</v>
      </c>
      <c r="U305">
        <f t="shared" si="129"/>
        <v>2.8675005628615748</v>
      </c>
      <c r="V305">
        <f t="shared" si="130"/>
        <v>67.938854055019831</v>
      </c>
      <c r="W305">
        <f t="shared" si="131"/>
        <v>1.8904442979231275</v>
      </c>
      <c r="X305">
        <f t="shared" si="132"/>
        <v>2.7825672425857579</v>
      </c>
      <c r="Y305">
        <f t="shared" si="133"/>
        <v>0.97705626493844733</v>
      </c>
      <c r="Z305">
        <f t="shared" si="134"/>
        <v>6.5518967543860065E-2</v>
      </c>
      <c r="AA305">
        <f t="shared" si="135"/>
        <v>-80.361661974192131</v>
      </c>
      <c r="AB305">
        <f t="shared" si="136"/>
        <v>-5.5544875570808454</v>
      </c>
      <c r="AC305">
        <f t="shared" si="137"/>
        <v>129.17173036701234</v>
      </c>
      <c r="AD305">
        <v>0</v>
      </c>
      <c r="AE305">
        <v>0</v>
      </c>
      <c r="AF305">
        <v>3</v>
      </c>
      <c r="AG305">
        <v>0</v>
      </c>
      <c r="AH305">
        <v>0</v>
      </c>
      <c r="AI305">
        <f t="shared" si="138"/>
        <v>1</v>
      </c>
      <c r="AJ305">
        <f t="shared" si="139"/>
        <v>0</v>
      </c>
      <c r="AK305">
        <f t="shared" si="140"/>
        <v>68050.041270246977</v>
      </c>
      <c r="AL305">
        <f t="shared" si="141"/>
        <v>1200.00322580645</v>
      </c>
      <c r="AM305">
        <f t="shared" si="142"/>
        <v>963.36260903230834</v>
      </c>
      <c r="AN305">
        <f t="shared" si="143"/>
        <v>0.80280001612903185</v>
      </c>
      <c r="AO305">
        <f t="shared" si="144"/>
        <v>0.22319981999999988</v>
      </c>
      <c r="AP305">
        <v>10</v>
      </c>
      <c r="AQ305">
        <v>1</v>
      </c>
      <c r="AR305" t="s">
        <v>235</v>
      </c>
      <c r="AS305">
        <v>1560438692.1612899</v>
      </c>
      <c r="AT305">
        <v>982.59058064516205</v>
      </c>
      <c r="AU305">
        <v>1008.01651612903</v>
      </c>
      <c r="AV305">
        <v>18.987383870967701</v>
      </c>
      <c r="AW305">
        <v>18.989812903225801</v>
      </c>
      <c r="AX305">
        <v>600.02558064516097</v>
      </c>
      <c r="AY305">
        <v>99.463248387096797</v>
      </c>
      <c r="AZ305">
        <v>9.9930551612903207E-2</v>
      </c>
      <c r="BA305">
        <v>22.781032258064499</v>
      </c>
      <c r="BB305">
        <v>23.325332258064499</v>
      </c>
      <c r="BC305">
        <v>23.230470967741901</v>
      </c>
      <c r="BD305">
        <v>0</v>
      </c>
      <c r="BE305">
        <v>0</v>
      </c>
      <c r="BF305">
        <v>13000.3032258065</v>
      </c>
      <c r="BG305">
        <v>1039.0203225806499</v>
      </c>
      <c r="BH305">
        <v>20.1475935483871</v>
      </c>
      <c r="BI305">
        <v>1200.00322580645</v>
      </c>
      <c r="BJ305">
        <v>0.33000058064516102</v>
      </c>
      <c r="BK305">
        <v>0.32999638709677398</v>
      </c>
      <c r="BL305">
        <v>0.329998193548387</v>
      </c>
      <c r="BM305">
        <v>1.00048387096774E-2</v>
      </c>
      <c r="BN305">
        <v>23</v>
      </c>
      <c r="BO305">
        <v>17743.1870967742</v>
      </c>
      <c r="BP305">
        <v>1560432001.5</v>
      </c>
      <c r="BQ305" t="s">
        <v>236</v>
      </c>
      <c r="BR305">
        <v>1</v>
      </c>
      <c r="BS305">
        <v>-1.3480000000000001</v>
      </c>
      <c r="BT305">
        <v>2.1000000000000001E-2</v>
      </c>
      <c r="BU305">
        <v>400</v>
      </c>
      <c r="BV305">
        <v>19</v>
      </c>
      <c r="BW305">
        <v>0.05</v>
      </c>
      <c r="BX305">
        <v>0.02</v>
      </c>
      <c r="BY305">
        <v>15.2622948869447</v>
      </c>
      <c r="BZ305">
        <v>-0.44749612900583402</v>
      </c>
      <c r="CA305">
        <v>6.9250821532938198E-2</v>
      </c>
      <c r="CB305">
        <v>1</v>
      </c>
      <c r="CC305">
        <v>-25.4284829268293</v>
      </c>
      <c r="CD305">
        <v>0.77268501742155304</v>
      </c>
      <c r="CE305">
        <v>0.11523679735485701</v>
      </c>
      <c r="CF305">
        <v>0</v>
      </c>
      <c r="CG305">
        <v>-2.4824842109756099E-3</v>
      </c>
      <c r="CH305">
        <v>7.8748810557278503E-4</v>
      </c>
      <c r="CI305">
        <v>1.71175680081099E-3</v>
      </c>
      <c r="CJ305">
        <v>1</v>
      </c>
      <c r="CK305">
        <v>2</v>
      </c>
      <c r="CL305">
        <v>3</v>
      </c>
      <c r="CM305" t="s">
        <v>242</v>
      </c>
      <c r="CN305">
        <v>1.8608100000000001</v>
      </c>
      <c r="CO305">
        <v>1.85775</v>
      </c>
      <c r="CP305">
        <v>1.8605</v>
      </c>
      <c r="CQ305">
        <v>1.8533299999999999</v>
      </c>
      <c r="CR305">
        <v>1.85185</v>
      </c>
      <c r="CS305">
        <v>1.8527199999999999</v>
      </c>
      <c r="CT305">
        <v>1.8563799999999999</v>
      </c>
      <c r="CU305">
        <v>1.86266</v>
      </c>
      <c r="CV305" t="s">
        <v>238</v>
      </c>
      <c r="CW305" t="s">
        <v>19</v>
      </c>
      <c r="CX305" t="s">
        <v>19</v>
      </c>
      <c r="CY305" t="s">
        <v>19</v>
      </c>
      <c r="CZ305" t="s">
        <v>239</v>
      </c>
      <c r="DA305" t="s">
        <v>240</v>
      </c>
      <c r="DB305" t="s">
        <v>241</v>
      </c>
      <c r="DC305" t="s">
        <v>241</v>
      </c>
      <c r="DD305" t="s">
        <v>241</v>
      </c>
      <c r="DE305" t="s">
        <v>241</v>
      </c>
      <c r="DF305">
        <v>0</v>
      </c>
      <c r="DG305">
        <v>100</v>
      </c>
      <c r="DH305">
        <v>100</v>
      </c>
      <c r="DI305">
        <v>-1.3480000000000001</v>
      </c>
      <c r="DJ305">
        <v>2.1000000000000001E-2</v>
      </c>
      <c r="DK305">
        <v>3</v>
      </c>
      <c r="DL305">
        <v>637.03399999999999</v>
      </c>
      <c r="DM305">
        <v>290.911</v>
      </c>
      <c r="DN305">
        <v>22.998799999999999</v>
      </c>
      <c r="DO305">
        <v>23.704899999999999</v>
      </c>
      <c r="DP305">
        <v>30.0001</v>
      </c>
      <c r="DQ305">
        <v>23.783899999999999</v>
      </c>
      <c r="DR305">
        <v>23.795400000000001</v>
      </c>
      <c r="DS305">
        <v>41.231299999999997</v>
      </c>
      <c r="DT305">
        <v>23.950900000000001</v>
      </c>
      <c r="DU305">
        <v>100</v>
      </c>
      <c r="DV305">
        <v>23</v>
      </c>
      <c r="DW305">
        <v>1033.33</v>
      </c>
      <c r="DX305">
        <v>19</v>
      </c>
      <c r="DY305">
        <v>101.261</v>
      </c>
      <c r="DZ305">
        <v>105.239</v>
      </c>
    </row>
    <row r="306" spans="1:130" x14ac:dyDescent="0.25">
      <c r="A306">
        <v>307</v>
      </c>
      <c r="B306">
        <v>1560438704.5</v>
      </c>
      <c r="C306">
        <v>612</v>
      </c>
      <c r="D306" t="s">
        <v>822</v>
      </c>
      <c r="E306" t="s">
        <v>823</v>
      </c>
      <c r="G306">
        <v>1560438694.1612899</v>
      </c>
      <c r="H306">
        <f t="shared" si="116"/>
        <v>-1.2627358142552859E-6</v>
      </c>
      <c r="I306">
        <f t="shared" si="117"/>
        <v>15.251137709814333</v>
      </c>
      <c r="J306">
        <f t="shared" si="118"/>
        <v>985.93264516129102</v>
      </c>
      <c r="K306">
        <f t="shared" si="119"/>
        <v>193543.18057241626</v>
      </c>
      <c r="L306">
        <f t="shared" si="120"/>
        <v>19269.77137284747</v>
      </c>
      <c r="M306">
        <f t="shared" si="121"/>
        <v>98.16257336008934</v>
      </c>
      <c r="N306">
        <f t="shared" si="122"/>
        <v>-1.2570222767820772E-4</v>
      </c>
      <c r="O306">
        <f t="shared" si="123"/>
        <v>3</v>
      </c>
      <c r="P306">
        <f t="shared" si="124"/>
        <v>-1.2570486124172242E-4</v>
      </c>
      <c r="Q306">
        <f t="shared" si="125"/>
        <v>-7.8565301662609921E-5</v>
      </c>
      <c r="R306">
        <f t="shared" si="126"/>
        <v>215.02219847800529</v>
      </c>
      <c r="S306">
        <f t="shared" si="127"/>
        <v>24.019162661847631</v>
      </c>
      <c r="T306">
        <f t="shared" si="128"/>
        <v>23.272304838709701</v>
      </c>
      <c r="U306">
        <f t="shared" si="129"/>
        <v>2.8665313823901242</v>
      </c>
      <c r="V306">
        <f t="shared" si="130"/>
        <v>67.957556995976432</v>
      </c>
      <c r="W306">
        <f t="shared" si="131"/>
        <v>1.8902869559634294</v>
      </c>
      <c r="X306">
        <f t="shared" si="132"/>
        <v>2.781569908517088</v>
      </c>
      <c r="Y306">
        <f t="shared" si="133"/>
        <v>0.97624442642669473</v>
      </c>
      <c r="Z306">
        <f t="shared" si="134"/>
        <v>5.5686649408658105E-2</v>
      </c>
      <c r="AA306">
        <f t="shared" si="135"/>
        <v>-80.41279141936009</v>
      </c>
      <c r="AB306">
        <f t="shared" si="136"/>
        <v>-5.5576974201766909</v>
      </c>
      <c r="AC306">
        <f t="shared" si="137"/>
        <v>129.10739628787718</v>
      </c>
      <c r="AD306">
        <v>0</v>
      </c>
      <c r="AE306">
        <v>0</v>
      </c>
      <c r="AF306">
        <v>3</v>
      </c>
      <c r="AG306">
        <v>0</v>
      </c>
      <c r="AH306">
        <v>0</v>
      </c>
      <c r="AI306">
        <f t="shared" si="138"/>
        <v>1</v>
      </c>
      <c r="AJ306">
        <f t="shared" si="139"/>
        <v>0</v>
      </c>
      <c r="AK306">
        <f t="shared" si="140"/>
        <v>68054.323456883387</v>
      </c>
      <c r="AL306">
        <f t="shared" si="141"/>
        <v>1200.00225806452</v>
      </c>
      <c r="AM306">
        <f t="shared" si="142"/>
        <v>963.36177677412843</v>
      </c>
      <c r="AN306">
        <f t="shared" si="143"/>
        <v>0.80279996999999959</v>
      </c>
      <c r="AO306">
        <f t="shared" si="144"/>
        <v>0.22319984419354827</v>
      </c>
      <c r="AP306">
        <v>10</v>
      </c>
      <c r="AQ306">
        <v>1</v>
      </c>
      <c r="AR306" t="s">
        <v>235</v>
      </c>
      <c r="AS306">
        <v>1560438694.1612899</v>
      </c>
      <c r="AT306">
        <v>985.93264516129102</v>
      </c>
      <c r="AU306">
        <v>1011.34806451613</v>
      </c>
      <c r="AV306">
        <v>18.985806451612898</v>
      </c>
      <c r="AW306">
        <v>18.987870967741902</v>
      </c>
      <c r="AX306">
        <v>600.025225806452</v>
      </c>
      <c r="AY306">
        <v>99.463267741935496</v>
      </c>
      <c r="AZ306">
        <v>9.9895970967741901E-2</v>
      </c>
      <c r="BA306">
        <v>22.775119354838701</v>
      </c>
      <c r="BB306">
        <v>23.319496774193599</v>
      </c>
      <c r="BC306">
        <v>23.225112903225799</v>
      </c>
      <c r="BD306">
        <v>0</v>
      </c>
      <c r="BE306">
        <v>0</v>
      </c>
      <c r="BF306">
        <v>13000.9225806452</v>
      </c>
      <c r="BG306">
        <v>1039.02193548387</v>
      </c>
      <c r="BH306">
        <v>20.137745161290301</v>
      </c>
      <c r="BI306">
        <v>1200.00225806452</v>
      </c>
      <c r="BJ306">
        <v>0.33000006451612901</v>
      </c>
      <c r="BK306">
        <v>0.32999651612903202</v>
      </c>
      <c r="BL306">
        <v>0.32999845161290298</v>
      </c>
      <c r="BM306">
        <v>1.0004935483871E-2</v>
      </c>
      <c r="BN306">
        <v>23</v>
      </c>
      <c r="BO306">
        <v>17743.170967741898</v>
      </c>
      <c r="BP306">
        <v>1560432001.5</v>
      </c>
      <c r="BQ306" t="s">
        <v>236</v>
      </c>
      <c r="BR306">
        <v>1</v>
      </c>
      <c r="BS306">
        <v>-1.3480000000000001</v>
      </c>
      <c r="BT306">
        <v>2.1000000000000001E-2</v>
      </c>
      <c r="BU306">
        <v>400</v>
      </c>
      <c r="BV306">
        <v>19</v>
      </c>
      <c r="BW306">
        <v>0.05</v>
      </c>
      <c r="BX306">
        <v>0.02</v>
      </c>
      <c r="BY306">
        <v>15.254867784749999</v>
      </c>
      <c r="BZ306">
        <v>-0.48543518857861401</v>
      </c>
      <c r="CA306">
        <v>6.9750089757537603E-2</v>
      </c>
      <c r="CB306">
        <v>1</v>
      </c>
      <c r="CC306">
        <v>-25.418087804877999</v>
      </c>
      <c r="CD306">
        <v>0.72496097560974904</v>
      </c>
      <c r="CE306">
        <v>0.112939645429829</v>
      </c>
      <c r="CF306">
        <v>0</v>
      </c>
      <c r="CG306">
        <v>-2.17898299146341E-3</v>
      </c>
      <c r="CH306">
        <v>-3.1579801745683202E-3</v>
      </c>
      <c r="CI306">
        <v>1.5054444588829801E-3</v>
      </c>
      <c r="CJ306">
        <v>1</v>
      </c>
      <c r="CK306">
        <v>2</v>
      </c>
      <c r="CL306">
        <v>3</v>
      </c>
      <c r="CM306" t="s">
        <v>242</v>
      </c>
      <c r="CN306">
        <v>1.8608100000000001</v>
      </c>
      <c r="CO306">
        <v>1.85775</v>
      </c>
      <c r="CP306">
        <v>1.8605</v>
      </c>
      <c r="CQ306">
        <v>1.8533299999999999</v>
      </c>
      <c r="CR306">
        <v>1.8518600000000001</v>
      </c>
      <c r="CS306">
        <v>1.8527199999999999</v>
      </c>
      <c r="CT306">
        <v>1.8563799999999999</v>
      </c>
      <c r="CU306">
        <v>1.86266</v>
      </c>
      <c r="CV306" t="s">
        <v>238</v>
      </c>
      <c r="CW306" t="s">
        <v>19</v>
      </c>
      <c r="CX306" t="s">
        <v>19</v>
      </c>
      <c r="CY306" t="s">
        <v>19</v>
      </c>
      <c r="CZ306" t="s">
        <v>239</v>
      </c>
      <c r="DA306" t="s">
        <v>240</v>
      </c>
      <c r="DB306" t="s">
        <v>241</v>
      </c>
      <c r="DC306" t="s">
        <v>241</v>
      </c>
      <c r="DD306" t="s">
        <v>241</v>
      </c>
      <c r="DE306" t="s">
        <v>241</v>
      </c>
      <c r="DF306">
        <v>0</v>
      </c>
      <c r="DG306">
        <v>100</v>
      </c>
      <c r="DH306">
        <v>100</v>
      </c>
      <c r="DI306">
        <v>-1.3480000000000001</v>
      </c>
      <c r="DJ306">
        <v>2.1000000000000001E-2</v>
      </c>
      <c r="DK306">
        <v>3</v>
      </c>
      <c r="DL306">
        <v>636.99400000000003</v>
      </c>
      <c r="DM306">
        <v>291.15100000000001</v>
      </c>
      <c r="DN306">
        <v>22.998799999999999</v>
      </c>
      <c r="DO306">
        <v>23.7043</v>
      </c>
      <c r="DP306">
        <v>30.0001</v>
      </c>
      <c r="DQ306">
        <v>23.783899999999999</v>
      </c>
      <c r="DR306">
        <v>23.7944</v>
      </c>
      <c r="DS306">
        <v>41.358600000000003</v>
      </c>
      <c r="DT306">
        <v>23.950900000000001</v>
      </c>
      <c r="DU306">
        <v>100</v>
      </c>
      <c r="DV306">
        <v>23</v>
      </c>
      <c r="DW306">
        <v>1038.33</v>
      </c>
      <c r="DX306">
        <v>19</v>
      </c>
      <c r="DY306">
        <v>101.262</v>
      </c>
      <c r="DZ306">
        <v>105.24</v>
      </c>
    </row>
    <row r="307" spans="1:130" x14ac:dyDescent="0.25">
      <c r="A307">
        <v>308</v>
      </c>
      <c r="B307">
        <v>1560438706.5</v>
      </c>
      <c r="C307">
        <v>614</v>
      </c>
      <c r="D307" t="s">
        <v>824</v>
      </c>
      <c r="E307" t="s">
        <v>825</v>
      </c>
      <c r="G307">
        <v>1560438696.1612899</v>
      </c>
      <c r="H307">
        <f t="shared" si="116"/>
        <v>-9.608618841001682E-7</v>
      </c>
      <c r="I307">
        <f t="shared" si="117"/>
        <v>15.24078573193289</v>
      </c>
      <c r="J307">
        <f t="shared" si="118"/>
        <v>989.27854838709698</v>
      </c>
      <c r="K307">
        <f t="shared" si="119"/>
        <v>253650.79455826074</v>
      </c>
      <c r="L307">
        <f t="shared" si="120"/>
        <v>25254.263697290338</v>
      </c>
      <c r="M307">
        <f t="shared" si="121"/>
        <v>98.495655708667286</v>
      </c>
      <c r="N307">
        <f t="shared" si="122"/>
        <v>-9.5737522320199064E-5</v>
      </c>
      <c r="O307">
        <f t="shared" si="123"/>
        <v>3</v>
      </c>
      <c r="P307">
        <f t="shared" si="124"/>
        <v>-9.57390499567711E-5</v>
      </c>
      <c r="Q307">
        <f t="shared" si="125"/>
        <v>-5.9836768972508473E-5</v>
      </c>
      <c r="R307">
        <f t="shared" si="126"/>
        <v>215.02210963468346</v>
      </c>
      <c r="S307">
        <f t="shared" si="127"/>
        <v>24.013405899814419</v>
      </c>
      <c r="T307">
        <f t="shared" si="128"/>
        <v>23.26634032258065</v>
      </c>
      <c r="U307">
        <f t="shared" si="129"/>
        <v>2.8654988362896616</v>
      </c>
      <c r="V307">
        <f t="shared" si="130"/>
        <v>67.975046043570302</v>
      </c>
      <c r="W307">
        <f t="shared" si="131"/>
        <v>1.8901219476456665</v>
      </c>
      <c r="X307">
        <f t="shared" si="132"/>
        <v>2.7806115003352052</v>
      </c>
      <c r="Y307">
        <f t="shared" si="133"/>
        <v>0.97537688864399508</v>
      </c>
      <c r="Z307">
        <f t="shared" si="134"/>
        <v>4.2374009088817416E-2</v>
      </c>
      <c r="AA307">
        <f t="shared" si="135"/>
        <v>-80.367400993543953</v>
      </c>
      <c r="AB307">
        <f t="shared" si="136"/>
        <v>-5.5542324277028579</v>
      </c>
      <c r="AC307">
        <f t="shared" si="137"/>
        <v>129.14285022252548</v>
      </c>
      <c r="AD307">
        <v>0</v>
      </c>
      <c r="AE307">
        <v>0</v>
      </c>
      <c r="AF307">
        <v>3</v>
      </c>
      <c r="AG307">
        <v>0</v>
      </c>
      <c r="AH307">
        <v>0</v>
      </c>
      <c r="AI307">
        <f t="shared" si="138"/>
        <v>1</v>
      </c>
      <c r="AJ307">
        <f t="shared" si="139"/>
        <v>0</v>
      </c>
      <c r="AK307">
        <f t="shared" si="140"/>
        <v>68055.998956762065</v>
      </c>
      <c r="AL307">
        <f t="shared" si="141"/>
        <v>1200.0016129032299</v>
      </c>
      <c r="AM307">
        <f t="shared" si="142"/>
        <v>963.36120580633519</v>
      </c>
      <c r="AN307">
        <f t="shared" si="143"/>
        <v>0.80279992580645154</v>
      </c>
      <c r="AO307">
        <f t="shared" si="144"/>
        <v>0.2231998842580645</v>
      </c>
      <c r="AP307">
        <v>10</v>
      </c>
      <c r="AQ307">
        <v>1</v>
      </c>
      <c r="AR307" t="s">
        <v>235</v>
      </c>
      <c r="AS307">
        <v>1560438696.1612899</v>
      </c>
      <c r="AT307">
        <v>989.27854838709698</v>
      </c>
      <c r="AU307">
        <v>1014.6771935483901</v>
      </c>
      <c r="AV307">
        <v>18.984158064516102</v>
      </c>
      <c r="AW307">
        <v>18.985729032258099</v>
      </c>
      <c r="AX307">
        <v>600.02551612903198</v>
      </c>
      <c r="AY307">
        <v>99.463251612903207</v>
      </c>
      <c r="AZ307">
        <v>9.9865235483870995E-2</v>
      </c>
      <c r="BA307">
        <v>22.769435483871</v>
      </c>
      <c r="BB307">
        <v>23.313735483871</v>
      </c>
      <c r="BC307">
        <v>23.2189451612903</v>
      </c>
      <c r="BD307">
        <v>0</v>
      </c>
      <c r="BE307">
        <v>0</v>
      </c>
      <c r="BF307">
        <v>13001.0032258065</v>
      </c>
      <c r="BG307">
        <v>1039.0203225806499</v>
      </c>
      <c r="BH307">
        <v>20.1315225806452</v>
      </c>
      <c r="BI307">
        <v>1200.0016129032299</v>
      </c>
      <c r="BJ307">
        <v>0.32999945161290301</v>
      </c>
      <c r="BK307">
        <v>0.32999703225806498</v>
      </c>
      <c r="BL307">
        <v>0.32999851612903203</v>
      </c>
      <c r="BM307">
        <v>1.00050064516129E-2</v>
      </c>
      <c r="BN307">
        <v>23</v>
      </c>
      <c r="BO307">
        <v>17743.158064516101</v>
      </c>
      <c r="BP307">
        <v>1560432001.5</v>
      </c>
      <c r="BQ307" t="s">
        <v>236</v>
      </c>
      <c r="BR307">
        <v>1</v>
      </c>
      <c r="BS307">
        <v>-1.3480000000000001</v>
      </c>
      <c r="BT307">
        <v>2.1000000000000001E-2</v>
      </c>
      <c r="BU307">
        <v>400</v>
      </c>
      <c r="BV307">
        <v>19</v>
      </c>
      <c r="BW307">
        <v>0.05</v>
      </c>
      <c r="BX307">
        <v>0.02</v>
      </c>
      <c r="BY307">
        <v>15.247160508823001</v>
      </c>
      <c r="BZ307">
        <v>-0.25156792739697598</v>
      </c>
      <c r="CA307">
        <v>6.1627114181410203E-2</v>
      </c>
      <c r="CB307">
        <v>1</v>
      </c>
      <c r="CC307">
        <v>-25.405734146341501</v>
      </c>
      <c r="CD307">
        <v>0.37741254355398701</v>
      </c>
      <c r="CE307">
        <v>0.101139559724889</v>
      </c>
      <c r="CF307">
        <v>0</v>
      </c>
      <c r="CG307">
        <v>-1.7295932841463399E-3</v>
      </c>
      <c r="CH307">
        <v>-4.7312117247498E-4</v>
      </c>
      <c r="CI307">
        <v>1.72636733133333E-3</v>
      </c>
      <c r="CJ307">
        <v>1</v>
      </c>
      <c r="CK307">
        <v>2</v>
      </c>
      <c r="CL307">
        <v>3</v>
      </c>
      <c r="CM307" t="s">
        <v>242</v>
      </c>
      <c r="CN307">
        <v>1.8608100000000001</v>
      </c>
      <c r="CO307">
        <v>1.85775</v>
      </c>
      <c r="CP307">
        <v>1.8605</v>
      </c>
      <c r="CQ307">
        <v>1.8533299999999999</v>
      </c>
      <c r="CR307">
        <v>1.85185</v>
      </c>
      <c r="CS307">
        <v>1.8527199999999999</v>
      </c>
      <c r="CT307">
        <v>1.8563799999999999</v>
      </c>
      <c r="CU307">
        <v>1.86267</v>
      </c>
      <c r="CV307" t="s">
        <v>238</v>
      </c>
      <c r="CW307" t="s">
        <v>19</v>
      </c>
      <c r="CX307" t="s">
        <v>19</v>
      </c>
      <c r="CY307" t="s">
        <v>19</v>
      </c>
      <c r="CZ307" t="s">
        <v>239</v>
      </c>
      <c r="DA307" t="s">
        <v>240</v>
      </c>
      <c r="DB307" t="s">
        <v>241</v>
      </c>
      <c r="DC307" t="s">
        <v>241</v>
      </c>
      <c r="DD307" t="s">
        <v>241</v>
      </c>
      <c r="DE307" t="s">
        <v>241</v>
      </c>
      <c r="DF307">
        <v>0</v>
      </c>
      <c r="DG307">
        <v>100</v>
      </c>
      <c r="DH307">
        <v>100</v>
      </c>
      <c r="DI307">
        <v>-1.3480000000000001</v>
      </c>
      <c r="DJ307">
        <v>2.1000000000000001E-2</v>
      </c>
      <c r="DK307">
        <v>3</v>
      </c>
      <c r="DL307">
        <v>636.83000000000004</v>
      </c>
      <c r="DM307">
        <v>291.07</v>
      </c>
      <c r="DN307">
        <v>22.9986</v>
      </c>
      <c r="DO307">
        <v>23.703299999999999</v>
      </c>
      <c r="DP307">
        <v>30.0001</v>
      </c>
      <c r="DQ307">
        <v>23.783899999999999</v>
      </c>
      <c r="DR307">
        <v>23.793900000000001</v>
      </c>
      <c r="DS307">
        <v>41.478299999999997</v>
      </c>
      <c r="DT307">
        <v>23.950900000000001</v>
      </c>
      <c r="DU307">
        <v>100</v>
      </c>
      <c r="DV307">
        <v>23</v>
      </c>
      <c r="DW307">
        <v>1043.33</v>
      </c>
      <c r="DX307">
        <v>19</v>
      </c>
      <c r="DY307">
        <v>101.26300000000001</v>
      </c>
      <c r="DZ307">
        <v>105.239</v>
      </c>
    </row>
    <row r="308" spans="1:130" x14ac:dyDescent="0.25">
      <c r="A308">
        <v>309</v>
      </c>
      <c r="B308">
        <v>1560438708.5</v>
      </c>
      <c r="C308">
        <v>616</v>
      </c>
      <c r="D308" t="s">
        <v>826</v>
      </c>
      <c r="E308" t="s">
        <v>827</v>
      </c>
      <c r="G308">
        <v>1560438698.1612899</v>
      </c>
      <c r="H308">
        <f t="shared" si="116"/>
        <v>-5.2679027797450767E-7</v>
      </c>
      <c r="I308">
        <f t="shared" si="117"/>
        <v>15.226350973173332</v>
      </c>
      <c r="J308">
        <f t="shared" si="118"/>
        <v>992.62603225806504</v>
      </c>
      <c r="K308">
        <f t="shared" si="119"/>
        <v>461008.88782156521</v>
      </c>
      <c r="L308">
        <f t="shared" si="120"/>
        <v>45899.443869905779</v>
      </c>
      <c r="M308">
        <f t="shared" si="121"/>
        <v>98.828860039398734</v>
      </c>
      <c r="N308">
        <f t="shared" si="122"/>
        <v>-5.253570373376403E-5</v>
      </c>
      <c r="O308">
        <f t="shared" si="123"/>
        <v>3</v>
      </c>
      <c r="P308">
        <f t="shared" si="124"/>
        <v>-5.2536163737819594E-5</v>
      </c>
      <c r="Q308">
        <f t="shared" si="125"/>
        <v>-3.2835061007338029E-5</v>
      </c>
      <c r="R308">
        <f t="shared" si="126"/>
        <v>215.0220736584788</v>
      </c>
      <c r="S308">
        <f t="shared" si="127"/>
        <v>24.007789773292128</v>
      </c>
      <c r="T308">
        <f t="shared" si="128"/>
        <v>23.260324193548399</v>
      </c>
      <c r="U308">
        <f t="shared" si="129"/>
        <v>2.8644576848062679</v>
      </c>
      <c r="V308">
        <f t="shared" si="130"/>
        <v>67.991809369267017</v>
      </c>
      <c r="W308">
        <f t="shared" si="131"/>
        <v>1.8899565898360915</v>
      </c>
      <c r="X308">
        <f t="shared" si="132"/>
        <v>2.7796827402719053</v>
      </c>
      <c r="Y308">
        <f t="shared" si="133"/>
        <v>0.97450109497017645</v>
      </c>
      <c r="Z308">
        <f t="shared" si="134"/>
        <v>2.3231451258675789E-2</v>
      </c>
      <c r="AA308">
        <f t="shared" si="135"/>
        <v>-80.285489535488068</v>
      </c>
      <c r="AB308">
        <f t="shared" si="136"/>
        <v>-5.5482474229083447</v>
      </c>
      <c r="AC308">
        <f t="shared" si="137"/>
        <v>129.21156815134108</v>
      </c>
      <c r="AD308">
        <v>0</v>
      </c>
      <c r="AE308">
        <v>0</v>
      </c>
      <c r="AF308">
        <v>3</v>
      </c>
      <c r="AG308">
        <v>0</v>
      </c>
      <c r="AH308">
        <v>0</v>
      </c>
      <c r="AI308">
        <f t="shared" si="138"/>
        <v>1</v>
      </c>
      <c r="AJ308">
        <f t="shared" si="139"/>
        <v>0</v>
      </c>
      <c r="AK308">
        <f t="shared" si="140"/>
        <v>68059.304328624261</v>
      </c>
      <c r="AL308">
        <f t="shared" si="141"/>
        <v>1200.00129032258</v>
      </c>
      <c r="AM308">
        <f t="shared" si="142"/>
        <v>963.36090135469306</v>
      </c>
      <c r="AN308">
        <f t="shared" si="143"/>
        <v>0.80279988790322543</v>
      </c>
      <c r="AO308">
        <f t="shared" si="144"/>
        <v>0.2231999174516128</v>
      </c>
      <c r="AP308">
        <v>10</v>
      </c>
      <c r="AQ308">
        <v>1</v>
      </c>
      <c r="AR308" t="s">
        <v>235</v>
      </c>
      <c r="AS308">
        <v>1560438698.1612899</v>
      </c>
      <c r="AT308">
        <v>992.62603225806504</v>
      </c>
      <c r="AU308">
        <v>1018.00161290323</v>
      </c>
      <c r="AV308">
        <v>18.9825129032258</v>
      </c>
      <c r="AW308">
        <v>18.9833741935484</v>
      </c>
      <c r="AX308">
        <v>600.01890322580596</v>
      </c>
      <c r="AY308">
        <v>99.463174193548397</v>
      </c>
      <c r="AZ308">
        <v>9.9860451612903203E-2</v>
      </c>
      <c r="BA308">
        <v>22.763925806451599</v>
      </c>
      <c r="BB308">
        <v>23.3081</v>
      </c>
      <c r="BC308">
        <v>23.212548387096799</v>
      </c>
      <c r="BD308">
        <v>0</v>
      </c>
      <c r="BE308">
        <v>0</v>
      </c>
      <c r="BF308">
        <v>13001.4483870968</v>
      </c>
      <c r="BG308">
        <v>1039.0174193548401</v>
      </c>
      <c r="BH308">
        <v>20.1282483870968</v>
      </c>
      <c r="BI308">
        <v>1200.00129032258</v>
      </c>
      <c r="BJ308">
        <v>0.32999893548387099</v>
      </c>
      <c r="BK308">
        <v>0.329997451612903</v>
      </c>
      <c r="BL308">
        <v>0.32999858064516102</v>
      </c>
      <c r="BM308">
        <v>1.00050677419355E-2</v>
      </c>
      <c r="BN308">
        <v>23</v>
      </c>
      <c r="BO308">
        <v>17743.151612903199</v>
      </c>
      <c r="BP308">
        <v>1560432001.5</v>
      </c>
      <c r="BQ308" t="s">
        <v>236</v>
      </c>
      <c r="BR308">
        <v>1</v>
      </c>
      <c r="BS308">
        <v>-1.3480000000000001</v>
      </c>
      <c r="BT308">
        <v>2.1000000000000001E-2</v>
      </c>
      <c r="BU308">
        <v>400</v>
      </c>
      <c r="BV308">
        <v>19</v>
      </c>
      <c r="BW308">
        <v>0.05</v>
      </c>
      <c r="BX308">
        <v>0.02</v>
      </c>
      <c r="BY308">
        <v>15.2337172103705</v>
      </c>
      <c r="BZ308">
        <v>-0.18368866117406099</v>
      </c>
      <c r="CA308">
        <v>5.7071483945648198E-2</v>
      </c>
      <c r="CB308">
        <v>1</v>
      </c>
      <c r="CC308">
        <v>-25.381</v>
      </c>
      <c r="CD308">
        <v>0.226095470383256</v>
      </c>
      <c r="CE308">
        <v>8.9213410891674699E-2</v>
      </c>
      <c r="CF308">
        <v>1</v>
      </c>
      <c r="CG308">
        <v>-1.1232891378048799E-3</v>
      </c>
      <c r="CH308">
        <v>8.12609865888669E-3</v>
      </c>
      <c r="CI308">
        <v>2.4708936039169998E-3</v>
      </c>
      <c r="CJ308">
        <v>1</v>
      </c>
      <c r="CK308">
        <v>3</v>
      </c>
      <c r="CL308">
        <v>3</v>
      </c>
      <c r="CM308" t="s">
        <v>237</v>
      </c>
      <c r="CN308">
        <v>1.8608100000000001</v>
      </c>
      <c r="CO308">
        <v>1.8577399999999999</v>
      </c>
      <c r="CP308">
        <v>1.8605</v>
      </c>
      <c r="CQ308">
        <v>1.8533299999999999</v>
      </c>
      <c r="CR308">
        <v>1.8518600000000001</v>
      </c>
      <c r="CS308">
        <v>1.8527199999999999</v>
      </c>
      <c r="CT308">
        <v>1.8563799999999999</v>
      </c>
      <c r="CU308">
        <v>1.86266</v>
      </c>
      <c r="CV308" t="s">
        <v>238</v>
      </c>
      <c r="CW308" t="s">
        <v>19</v>
      </c>
      <c r="CX308" t="s">
        <v>19</v>
      </c>
      <c r="CY308" t="s">
        <v>19</v>
      </c>
      <c r="CZ308" t="s">
        <v>239</v>
      </c>
      <c r="DA308" t="s">
        <v>240</v>
      </c>
      <c r="DB308" t="s">
        <v>241</v>
      </c>
      <c r="DC308" t="s">
        <v>241</v>
      </c>
      <c r="DD308" t="s">
        <v>241</v>
      </c>
      <c r="DE308" t="s">
        <v>241</v>
      </c>
      <c r="DF308">
        <v>0</v>
      </c>
      <c r="DG308">
        <v>100</v>
      </c>
      <c r="DH308">
        <v>100</v>
      </c>
      <c r="DI308">
        <v>-1.3480000000000001</v>
      </c>
      <c r="DJ308">
        <v>2.1000000000000001E-2</v>
      </c>
      <c r="DK308">
        <v>3</v>
      </c>
      <c r="DL308">
        <v>637.16999999999996</v>
      </c>
      <c r="DM308">
        <v>290.91399999999999</v>
      </c>
      <c r="DN308">
        <v>22.9985</v>
      </c>
      <c r="DO308">
        <v>23.7029</v>
      </c>
      <c r="DP308">
        <v>30</v>
      </c>
      <c r="DQ308">
        <v>23.783899999999999</v>
      </c>
      <c r="DR308">
        <v>23.793900000000001</v>
      </c>
      <c r="DS308">
        <v>41.5548</v>
      </c>
      <c r="DT308">
        <v>23.950900000000001</v>
      </c>
      <c r="DU308">
        <v>100</v>
      </c>
      <c r="DV308">
        <v>23</v>
      </c>
      <c r="DW308">
        <v>1043.33</v>
      </c>
      <c r="DX308">
        <v>19</v>
      </c>
      <c r="DY308">
        <v>101.26300000000001</v>
      </c>
      <c r="DZ308">
        <v>105.239</v>
      </c>
    </row>
    <row r="309" spans="1:130" x14ac:dyDescent="0.25">
      <c r="A309">
        <v>310</v>
      </c>
      <c r="B309">
        <v>1560438710.5</v>
      </c>
      <c r="C309">
        <v>618</v>
      </c>
      <c r="D309" t="s">
        <v>828</v>
      </c>
      <c r="E309" t="s">
        <v>829</v>
      </c>
      <c r="G309">
        <v>1560438700.1612899</v>
      </c>
      <c r="H309">
        <f t="shared" si="116"/>
        <v>1.5784074811868521E-8</v>
      </c>
      <c r="I309">
        <f t="shared" si="117"/>
        <v>15.219138860231114</v>
      </c>
      <c r="J309">
        <f t="shared" si="118"/>
        <v>995.96929032258004</v>
      </c>
      <c r="K309">
        <f t="shared" si="119"/>
        <v>-15330698.271957511</v>
      </c>
      <c r="L309">
        <f t="shared" si="120"/>
        <v>-1526368.3158950824</v>
      </c>
      <c r="M309">
        <f t="shared" si="121"/>
        <v>99.161560770759792</v>
      </c>
      <c r="N309">
        <f t="shared" si="122"/>
        <v>1.5756285700525343E-6</v>
      </c>
      <c r="O309">
        <f t="shared" si="123"/>
        <v>3</v>
      </c>
      <c r="P309">
        <f t="shared" si="124"/>
        <v>1.5756281562850779E-6</v>
      </c>
      <c r="Q309">
        <f t="shared" si="125"/>
        <v>9.8476763485258524E-7</v>
      </c>
      <c r="R309">
        <f t="shared" si="126"/>
        <v>215.02208600205057</v>
      </c>
      <c r="S309">
        <f t="shared" si="127"/>
        <v>24.002036659826327</v>
      </c>
      <c r="T309">
        <f t="shared" si="128"/>
        <v>23.25395483870965</v>
      </c>
      <c r="U309">
        <f t="shared" si="129"/>
        <v>2.863355764670966</v>
      </c>
      <c r="V309">
        <f t="shared" si="130"/>
        <v>68.008568569360946</v>
      </c>
      <c r="W309">
        <f t="shared" si="131"/>
        <v>1.889778422589717</v>
      </c>
      <c r="X309">
        <f t="shared" si="132"/>
        <v>2.7787357715996617</v>
      </c>
      <c r="Y309">
        <f t="shared" si="133"/>
        <v>0.97357734208124902</v>
      </c>
      <c r="Z309">
        <f t="shared" si="134"/>
        <v>-6.960776992034018E-4</v>
      </c>
      <c r="AA309">
        <f t="shared" si="135"/>
        <v>-80.164187535480011</v>
      </c>
      <c r="AB309">
        <f t="shared" si="136"/>
        <v>-5.5395281112010677</v>
      </c>
      <c r="AC309">
        <f t="shared" si="137"/>
        <v>129.31767427767028</v>
      </c>
      <c r="AD309">
        <v>0</v>
      </c>
      <c r="AE309">
        <v>0</v>
      </c>
      <c r="AF309">
        <v>3</v>
      </c>
      <c r="AG309">
        <v>0</v>
      </c>
      <c r="AH309">
        <v>0</v>
      </c>
      <c r="AI309">
        <f t="shared" si="138"/>
        <v>1</v>
      </c>
      <c r="AJ309">
        <f t="shared" si="139"/>
        <v>0</v>
      </c>
      <c r="AK309">
        <f t="shared" si="140"/>
        <v>68061.873561219676</v>
      </c>
      <c r="AL309">
        <f t="shared" si="141"/>
        <v>1200.00096774194</v>
      </c>
      <c r="AM309">
        <f t="shared" si="142"/>
        <v>963.36067374185541</v>
      </c>
      <c r="AN309">
        <f t="shared" si="143"/>
        <v>0.80279991403225759</v>
      </c>
      <c r="AO309">
        <f t="shared" si="144"/>
        <v>0.22319998299999988</v>
      </c>
      <c r="AP309">
        <v>10</v>
      </c>
      <c r="AQ309">
        <v>1</v>
      </c>
      <c r="AR309" t="s">
        <v>235</v>
      </c>
      <c r="AS309">
        <v>1560438700.1612899</v>
      </c>
      <c r="AT309">
        <v>995.96929032258004</v>
      </c>
      <c r="AU309">
        <v>1021.3335483871</v>
      </c>
      <c r="AV309">
        <v>18.9807548387097</v>
      </c>
      <c r="AW309">
        <v>18.9807290322581</v>
      </c>
      <c r="AX309">
        <v>600.02364516129001</v>
      </c>
      <c r="AY309">
        <v>99.462958064516101</v>
      </c>
      <c r="AZ309">
        <v>9.9911729032258104E-2</v>
      </c>
      <c r="BA309">
        <v>22.758306451612899</v>
      </c>
      <c r="BB309">
        <v>23.301870967741898</v>
      </c>
      <c r="BC309">
        <v>23.206038709677401</v>
      </c>
      <c r="BD309">
        <v>0</v>
      </c>
      <c r="BE309">
        <v>0</v>
      </c>
      <c r="BF309">
        <v>13001.751612903199</v>
      </c>
      <c r="BG309">
        <v>1039.01225806452</v>
      </c>
      <c r="BH309">
        <v>20.127890322580601</v>
      </c>
      <c r="BI309">
        <v>1200.00096774194</v>
      </c>
      <c r="BJ309">
        <v>0.329998193548387</v>
      </c>
      <c r="BK309">
        <v>0.32999774193548398</v>
      </c>
      <c r="BL309">
        <v>0.32999903225806398</v>
      </c>
      <c r="BM309">
        <v>1.00051387096774E-2</v>
      </c>
      <c r="BN309">
        <v>23</v>
      </c>
      <c r="BO309">
        <v>17743.141935483902</v>
      </c>
      <c r="BP309">
        <v>1560432001.5</v>
      </c>
      <c r="BQ309" t="s">
        <v>236</v>
      </c>
      <c r="BR309">
        <v>1</v>
      </c>
      <c r="BS309">
        <v>-1.3480000000000001</v>
      </c>
      <c r="BT309">
        <v>2.1000000000000001E-2</v>
      </c>
      <c r="BU309">
        <v>400</v>
      </c>
      <c r="BV309">
        <v>19</v>
      </c>
      <c r="BW309">
        <v>0.05</v>
      </c>
      <c r="BX309">
        <v>0.02</v>
      </c>
      <c r="BY309">
        <v>15.2202998898481</v>
      </c>
      <c r="BZ309">
        <v>-6.3874527065413703E-2</v>
      </c>
      <c r="CA309">
        <v>4.7943237713689302E-2</v>
      </c>
      <c r="CB309">
        <v>1</v>
      </c>
      <c r="CC309">
        <v>-25.362414634146301</v>
      </c>
      <c r="CD309">
        <v>-1.71595818814929E-2</v>
      </c>
      <c r="CE309">
        <v>7.35513312077158E-2</v>
      </c>
      <c r="CF309">
        <v>1</v>
      </c>
      <c r="CG309">
        <v>-2.9480182073170701E-4</v>
      </c>
      <c r="CH309">
        <v>2.0612476817772899E-2</v>
      </c>
      <c r="CI309">
        <v>3.4864157351884202E-3</v>
      </c>
      <c r="CJ309">
        <v>1</v>
      </c>
      <c r="CK309">
        <v>3</v>
      </c>
      <c r="CL309">
        <v>3</v>
      </c>
      <c r="CM309" t="s">
        <v>237</v>
      </c>
      <c r="CN309">
        <v>1.8608100000000001</v>
      </c>
      <c r="CO309">
        <v>1.85775</v>
      </c>
      <c r="CP309">
        <v>1.8605</v>
      </c>
      <c r="CQ309">
        <v>1.8533299999999999</v>
      </c>
      <c r="CR309">
        <v>1.85189</v>
      </c>
      <c r="CS309">
        <v>1.8527199999999999</v>
      </c>
      <c r="CT309">
        <v>1.8563799999999999</v>
      </c>
      <c r="CU309">
        <v>1.86266</v>
      </c>
      <c r="CV309" t="s">
        <v>238</v>
      </c>
      <c r="CW309" t="s">
        <v>19</v>
      </c>
      <c r="CX309" t="s">
        <v>19</v>
      </c>
      <c r="CY309" t="s">
        <v>19</v>
      </c>
      <c r="CZ309" t="s">
        <v>239</v>
      </c>
      <c r="DA309" t="s">
        <v>240</v>
      </c>
      <c r="DB309" t="s">
        <v>241</v>
      </c>
      <c r="DC309" t="s">
        <v>241</v>
      </c>
      <c r="DD309" t="s">
        <v>241</v>
      </c>
      <c r="DE309" t="s">
        <v>241</v>
      </c>
      <c r="DF309">
        <v>0</v>
      </c>
      <c r="DG309">
        <v>100</v>
      </c>
      <c r="DH309">
        <v>100</v>
      </c>
      <c r="DI309">
        <v>-1.3480000000000001</v>
      </c>
      <c r="DJ309">
        <v>2.1000000000000001E-2</v>
      </c>
      <c r="DK309">
        <v>3</v>
      </c>
      <c r="DL309">
        <v>637.09</v>
      </c>
      <c r="DM309">
        <v>291.036</v>
      </c>
      <c r="DN309">
        <v>22.9984</v>
      </c>
      <c r="DO309">
        <v>23.702300000000001</v>
      </c>
      <c r="DP309">
        <v>29.9999</v>
      </c>
      <c r="DQ309">
        <v>23.783899999999999</v>
      </c>
      <c r="DR309">
        <v>23.793900000000001</v>
      </c>
      <c r="DS309">
        <v>41.679699999999997</v>
      </c>
      <c r="DT309">
        <v>23.950900000000001</v>
      </c>
      <c r="DU309">
        <v>100</v>
      </c>
      <c r="DV309">
        <v>23</v>
      </c>
      <c r="DW309">
        <v>1048.33</v>
      </c>
      <c r="DX309">
        <v>19</v>
      </c>
      <c r="DY309">
        <v>101.262</v>
      </c>
      <c r="DZ309">
        <v>105.24</v>
      </c>
    </row>
    <row r="310" spans="1:130" x14ac:dyDescent="0.25">
      <c r="A310">
        <v>311</v>
      </c>
      <c r="B310">
        <v>1560438712.5</v>
      </c>
      <c r="C310">
        <v>620</v>
      </c>
      <c r="D310" t="s">
        <v>830</v>
      </c>
      <c r="E310" t="s">
        <v>831</v>
      </c>
      <c r="G310">
        <v>1560438702.1612899</v>
      </c>
      <c r="H310">
        <f t="shared" si="116"/>
        <v>5.6625996586811848E-7</v>
      </c>
      <c r="I310">
        <f t="shared" si="117"/>
        <v>15.226202467640862</v>
      </c>
      <c r="J310">
        <f t="shared" si="118"/>
        <v>999.30338709677403</v>
      </c>
      <c r="K310">
        <f t="shared" si="119"/>
        <v>-426226.74183809571</v>
      </c>
      <c r="L310">
        <f t="shared" si="120"/>
        <v>-42436.29686834367</v>
      </c>
      <c r="M310">
        <f t="shared" si="121"/>
        <v>99.493370625929558</v>
      </c>
      <c r="N310">
        <f t="shared" si="122"/>
        <v>5.6573066946767075E-5</v>
      </c>
      <c r="O310">
        <f t="shared" si="123"/>
        <v>3</v>
      </c>
      <c r="P310">
        <f t="shared" si="124"/>
        <v>5.6572533533145933E-5</v>
      </c>
      <c r="Q310">
        <f t="shared" si="125"/>
        <v>3.5357881381709316E-5</v>
      </c>
      <c r="R310">
        <f t="shared" si="126"/>
        <v>215.02217723489869</v>
      </c>
      <c r="S310">
        <f t="shared" si="127"/>
        <v>23.996227191850672</v>
      </c>
      <c r="T310">
        <f t="shared" si="128"/>
        <v>23.248190322580648</v>
      </c>
      <c r="U310">
        <f t="shared" si="129"/>
        <v>2.8623588033538416</v>
      </c>
      <c r="V310">
        <f t="shared" si="130"/>
        <v>68.024567892174971</v>
      </c>
      <c r="W310">
        <f t="shared" si="131"/>
        <v>1.8895727385813978</v>
      </c>
      <c r="X310">
        <f t="shared" si="132"/>
        <v>2.7777798479757192</v>
      </c>
      <c r="Y310">
        <f t="shared" si="133"/>
        <v>0.97278606477244378</v>
      </c>
      <c r="Z310">
        <f t="shared" si="134"/>
        <v>-2.4972064494784025E-2</v>
      </c>
      <c r="AA310">
        <f t="shared" si="135"/>
        <v>-80.149579122583418</v>
      </c>
      <c r="AB310">
        <f t="shared" si="136"/>
        <v>-5.5381975999776456</v>
      </c>
      <c r="AC310">
        <f t="shared" si="137"/>
        <v>129.30942844784283</v>
      </c>
      <c r="AD310">
        <v>0</v>
      </c>
      <c r="AE310">
        <v>0</v>
      </c>
      <c r="AF310">
        <v>3</v>
      </c>
      <c r="AG310">
        <v>0</v>
      </c>
      <c r="AH310">
        <v>0</v>
      </c>
      <c r="AI310">
        <f t="shared" si="138"/>
        <v>1</v>
      </c>
      <c r="AJ310">
        <f t="shared" si="139"/>
        <v>0</v>
      </c>
      <c r="AK310">
        <f t="shared" si="140"/>
        <v>68062.413466181984</v>
      </c>
      <c r="AL310">
        <f t="shared" si="141"/>
        <v>1200.00129032258</v>
      </c>
      <c r="AM310">
        <f t="shared" si="142"/>
        <v>963.36096832250746</v>
      </c>
      <c r="AN310">
        <f t="shared" si="143"/>
        <v>0.80279994370967744</v>
      </c>
      <c r="AO310">
        <f t="shared" si="144"/>
        <v>0.22320000945161297</v>
      </c>
      <c r="AP310">
        <v>10</v>
      </c>
      <c r="AQ310">
        <v>1</v>
      </c>
      <c r="AR310" t="s">
        <v>235</v>
      </c>
      <c r="AS310">
        <v>1560438702.1612899</v>
      </c>
      <c r="AT310">
        <v>999.30338709677403</v>
      </c>
      <c r="AU310">
        <v>1024.68</v>
      </c>
      <c r="AV310">
        <v>18.9787161290323</v>
      </c>
      <c r="AW310">
        <v>18.977790322580599</v>
      </c>
      <c r="AX310">
        <v>600.03154838709702</v>
      </c>
      <c r="AY310">
        <v>99.462812903225796</v>
      </c>
      <c r="AZ310">
        <v>9.9914403225806497E-2</v>
      </c>
      <c r="BA310">
        <v>22.752632258064502</v>
      </c>
      <c r="BB310">
        <v>23.2959322580645</v>
      </c>
      <c r="BC310">
        <v>23.200448387096799</v>
      </c>
      <c r="BD310">
        <v>0</v>
      </c>
      <c r="BE310">
        <v>0</v>
      </c>
      <c r="BF310">
        <v>13001.609677419399</v>
      </c>
      <c r="BG310">
        <v>1039.0064516129</v>
      </c>
      <c r="BH310">
        <v>20.1287870967742</v>
      </c>
      <c r="BI310">
        <v>1200.00129032258</v>
      </c>
      <c r="BJ310">
        <v>0.32999783870967703</v>
      </c>
      <c r="BK310">
        <v>0.32999741935483901</v>
      </c>
      <c r="BL310">
        <v>0.32999961290322599</v>
      </c>
      <c r="BM310">
        <v>1.0005203225806499E-2</v>
      </c>
      <c r="BN310">
        <v>23</v>
      </c>
      <c r="BO310">
        <v>17743.141935483902</v>
      </c>
      <c r="BP310">
        <v>1560432001.5</v>
      </c>
      <c r="BQ310" t="s">
        <v>236</v>
      </c>
      <c r="BR310">
        <v>1</v>
      </c>
      <c r="BS310">
        <v>-1.3480000000000001</v>
      </c>
      <c r="BT310">
        <v>2.1000000000000001E-2</v>
      </c>
      <c r="BU310">
        <v>400</v>
      </c>
      <c r="BV310">
        <v>19</v>
      </c>
      <c r="BW310">
        <v>0.05</v>
      </c>
      <c r="BX310">
        <v>0.02</v>
      </c>
      <c r="BY310">
        <v>15.2212919533711</v>
      </c>
      <c r="BZ310">
        <v>0.135122466661103</v>
      </c>
      <c r="CA310">
        <v>4.6971787684022798E-2</v>
      </c>
      <c r="CB310">
        <v>1</v>
      </c>
      <c r="CC310">
        <v>-25.3729195121951</v>
      </c>
      <c r="CD310">
        <v>-0.242320557491256</v>
      </c>
      <c r="CE310">
        <v>7.7044919490348099E-2</v>
      </c>
      <c r="CF310">
        <v>1</v>
      </c>
      <c r="CG310">
        <v>6.3998476463414595E-4</v>
      </c>
      <c r="CH310">
        <v>3.04561942797884E-2</v>
      </c>
      <c r="CI310">
        <v>4.1853403025948303E-3</v>
      </c>
      <c r="CJ310">
        <v>1</v>
      </c>
      <c r="CK310">
        <v>3</v>
      </c>
      <c r="CL310">
        <v>3</v>
      </c>
      <c r="CM310" t="s">
        <v>237</v>
      </c>
      <c r="CN310">
        <v>1.8608100000000001</v>
      </c>
      <c r="CO310">
        <v>1.8577600000000001</v>
      </c>
      <c r="CP310">
        <v>1.8605</v>
      </c>
      <c r="CQ310">
        <v>1.8533299999999999</v>
      </c>
      <c r="CR310">
        <v>1.8519000000000001</v>
      </c>
      <c r="CS310">
        <v>1.8527199999999999</v>
      </c>
      <c r="CT310">
        <v>1.8563799999999999</v>
      </c>
      <c r="CU310">
        <v>1.8626799999999999</v>
      </c>
      <c r="CV310" t="s">
        <v>238</v>
      </c>
      <c r="CW310" t="s">
        <v>19</v>
      </c>
      <c r="CX310" t="s">
        <v>19</v>
      </c>
      <c r="CY310" t="s">
        <v>19</v>
      </c>
      <c r="CZ310" t="s">
        <v>239</v>
      </c>
      <c r="DA310" t="s">
        <v>240</v>
      </c>
      <c r="DB310" t="s">
        <v>241</v>
      </c>
      <c r="DC310" t="s">
        <v>241</v>
      </c>
      <c r="DD310" t="s">
        <v>241</v>
      </c>
      <c r="DE310" t="s">
        <v>241</v>
      </c>
      <c r="DF310">
        <v>0</v>
      </c>
      <c r="DG310">
        <v>100</v>
      </c>
      <c r="DH310">
        <v>100</v>
      </c>
      <c r="DI310">
        <v>-1.3480000000000001</v>
      </c>
      <c r="DJ310">
        <v>2.1000000000000001E-2</v>
      </c>
      <c r="DK310">
        <v>3</v>
      </c>
      <c r="DL310">
        <v>636.94899999999996</v>
      </c>
      <c r="DM310">
        <v>291.08999999999997</v>
      </c>
      <c r="DN310">
        <v>22.9985</v>
      </c>
      <c r="DO310">
        <v>23.7013</v>
      </c>
      <c r="DP310">
        <v>29.9999</v>
      </c>
      <c r="DQ310">
        <v>23.783899999999999</v>
      </c>
      <c r="DR310">
        <v>23.793399999999998</v>
      </c>
      <c r="DS310">
        <v>41.795999999999999</v>
      </c>
      <c r="DT310">
        <v>23.950900000000001</v>
      </c>
      <c r="DU310">
        <v>100</v>
      </c>
      <c r="DV310">
        <v>23</v>
      </c>
      <c r="DW310">
        <v>1053.33</v>
      </c>
      <c r="DX310">
        <v>19</v>
      </c>
      <c r="DY310">
        <v>101.262</v>
      </c>
      <c r="DZ310">
        <v>105.24</v>
      </c>
    </row>
    <row r="311" spans="1:130" x14ac:dyDescent="0.25">
      <c r="A311">
        <v>312</v>
      </c>
      <c r="B311">
        <v>1560438714.5</v>
      </c>
      <c r="C311">
        <v>622</v>
      </c>
      <c r="D311" t="s">
        <v>832</v>
      </c>
      <c r="E311" t="s">
        <v>833</v>
      </c>
      <c r="G311">
        <v>1560438704.1612899</v>
      </c>
      <c r="H311">
        <f t="shared" si="116"/>
        <v>9.4902135429829599E-7</v>
      </c>
      <c r="I311">
        <f t="shared" si="117"/>
        <v>15.236063032884919</v>
      </c>
      <c r="J311">
        <f t="shared" si="118"/>
        <v>1002.63748387097</v>
      </c>
      <c r="K311">
        <f t="shared" si="119"/>
        <v>-253932.92155788973</v>
      </c>
      <c r="L311">
        <f t="shared" si="120"/>
        <v>-25282.26393654256</v>
      </c>
      <c r="M311">
        <f t="shared" si="121"/>
        <v>99.825360746373079</v>
      </c>
      <c r="N311">
        <f t="shared" si="122"/>
        <v>9.487103093035846E-5</v>
      </c>
      <c r="O311">
        <f t="shared" si="123"/>
        <v>3</v>
      </c>
      <c r="P311">
        <f t="shared" si="124"/>
        <v>9.4869530868658904E-5</v>
      </c>
      <c r="Q311">
        <f t="shared" si="125"/>
        <v>5.9293591562255496E-5</v>
      </c>
      <c r="R311">
        <f t="shared" si="126"/>
        <v>215.02209147608986</v>
      </c>
      <c r="S311">
        <f t="shared" si="127"/>
        <v>23.990714111969407</v>
      </c>
      <c r="T311">
        <f t="shared" si="128"/>
        <v>23.243487096774199</v>
      </c>
      <c r="U311">
        <f t="shared" si="129"/>
        <v>2.8615456149721008</v>
      </c>
      <c r="V311">
        <f t="shared" si="130"/>
        <v>68.038486635640567</v>
      </c>
      <c r="W311">
        <f t="shared" si="131"/>
        <v>1.8893383679530968</v>
      </c>
      <c r="X311">
        <f t="shared" si="132"/>
        <v>2.7768671253240456</v>
      </c>
      <c r="Y311">
        <f t="shared" si="133"/>
        <v>0.97220724701900396</v>
      </c>
      <c r="Z311">
        <f t="shared" si="134"/>
        <v>-4.1851841724554854E-2</v>
      </c>
      <c r="AA311">
        <f t="shared" si="135"/>
        <v>-80.265402967743753</v>
      </c>
      <c r="AB311">
        <f t="shared" si="136"/>
        <v>-5.5459163417347881</v>
      </c>
      <c r="AC311">
        <f t="shared" si="137"/>
        <v>129.16892032488676</v>
      </c>
      <c r="AD311">
        <v>0</v>
      </c>
      <c r="AE311">
        <v>0</v>
      </c>
      <c r="AF311">
        <v>3</v>
      </c>
      <c r="AG311">
        <v>0</v>
      </c>
      <c r="AH311">
        <v>0</v>
      </c>
      <c r="AI311">
        <f t="shared" si="138"/>
        <v>1</v>
      </c>
      <c r="AJ311">
        <f t="shared" si="139"/>
        <v>0</v>
      </c>
      <c r="AK311">
        <f t="shared" si="140"/>
        <v>68062.664201525433</v>
      </c>
      <c r="AL311">
        <f t="shared" si="141"/>
        <v>1200.0006451612901</v>
      </c>
      <c r="AM311">
        <f t="shared" si="142"/>
        <v>963.36049819353809</v>
      </c>
      <c r="AN311">
        <f t="shared" si="143"/>
        <v>0.80279998354838755</v>
      </c>
      <c r="AO311">
        <f t="shared" si="144"/>
        <v>0.22320002935483882</v>
      </c>
      <c r="AP311">
        <v>10</v>
      </c>
      <c r="AQ311">
        <v>1</v>
      </c>
      <c r="AR311" t="s">
        <v>235</v>
      </c>
      <c r="AS311">
        <v>1560438704.1612899</v>
      </c>
      <c r="AT311">
        <v>1002.63748387097</v>
      </c>
      <c r="AU311">
        <v>1028.0312903225799</v>
      </c>
      <c r="AV311">
        <v>18.9763548387097</v>
      </c>
      <c r="AW311">
        <v>18.9748032258065</v>
      </c>
      <c r="AX311">
        <v>600.02877419354797</v>
      </c>
      <c r="AY311">
        <v>99.462906451612895</v>
      </c>
      <c r="AZ311">
        <v>9.9859106451612903E-2</v>
      </c>
      <c r="BA311">
        <v>22.747212903225801</v>
      </c>
      <c r="BB311">
        <v>23.290929032258099</v>
      </c>
      <c r="BC311">
        <v>23.1960451612903</v>
      </c>
      <c r="BD311">
        <v>0</v>
      </c>
      <c r="BE311">
        <v>0</v>
      </c>
      <c r="BF311">
        <v>13001.3838709677</v>
      </c>
      <c r="BG311">
        <v>1038.99580645161</v>
      </c>
      <c r="BH311">
        <v>20.129280645161298</v>
      </c>
      <c r="BI311">
        <v>1200.0006451612901</v>
      </c>
      <c r="BJ311">
        <v>0.32999767741935498</v>
      </c>
      <c r="BK311">
        <v>0.32999729032258102</v>
      </c>
      <c r="BL311">
        <v>0.32999987096774203</v>
      </c>
      <c r="BM311">
        <v>1.00052580645161E-2</v>
      </c>
      <c r="BN311">
        <v>23</v>
      </c>
      <c r="BO311">
        <v>17743.132258064499</v>
      </c>
      <c r="BP311">
        <v>1560432001.5</v>
      </c>
      <c r="BQ311" t="s">
        <v>236</v>
      </c>
      <c r="BR311">
        <v>1</v>
      </c>
      <c r="BS311">
        <v>-1.3480000000000001</v>
      </c>
      <c r="BT311">
        <v>2.1000000000000001E-2</v>
      </c>
      <c r="BU311">
        <v>400</v>
      </c>
      <c r="BV311">
        <v>19</v>
      </c>
      <c r="BW311">
        <v>0.05</v>
      </c>
      <c r="BX311">
        <v>0.02</v>
      </c>
      <c r="BY311">
        <v>15.231130467563901</v>
      </c>
      <c r="BZ311">
        <v>0.10854605416496201</v>
      </c>
      <c r="CA311">
        <v>4.5490993491101799E-2</v>
      </c>
      <c r="CB311">
        <v>1</v>
      </c>
      <c r="CC311">
        <v>-25.389814634146301</v>
      </c>
      <c r="CD311">
        <v>-0.203943554006974</v>
      </c>
      <c r="CE311">
        <v>7.4827716141246101E-2</v>
      </c>
      <c r="CF311">
        <v>1</v>
      </c>
      <c r="CG311">
        <v>1.3423541890243899E-3</v>
      </c>
      <c r="CH311">
        <v>3.6912378883276101E-2</v>
      </c>
      <c r="CI311">
        <v>4.4952897365163101E-3</v>
      </c>
      <c r="CJ311">
        <v>1</v>
      </c>
      <c r="CK311">
        <v>3</v>
      </c>
      <c r="CL311">
        <v>3</v>
      </c>
      <c r="CM311" t="s">
        <v>237</v>
      </c>
      <c r="CN311">
        <v>1.8608100000000001</v>
      </c>
      <c r="CO311">
        <v>1.8577600000000001</v>
      </c>
      <c r="CP311">
        <v>1.8605</v>
      </c>
      <c r="CQ311">
        <v>1.8533299999999999</v>
      </c>
      <c r="CR311">
        <v>1.85189</v>
      </c>
      <c r="CS311">
        <v>1.8527199999999999</v>
      </c>
      <c r="CT311">
        <v>1.8563799999999999</v>
      </c>
      <c r="CU311">
        <v>1.86267</v>
      </c>
      <c r="CV311" t="s">
        <v>238</v>
      </c>
      <c r="CW311" t="s">
        <v>19</v>
      </c>
      <c r="CX311" t="s">
        <v>19</v>
      </c>
      <c r="CY311" t="s">
        <v>19</v>
      </c>
      <c r="CZ311" t="s">
        <v>239</v>
      </c>
      <c r="DA311" t="s">
        <v>240</v>
      </c>
      <c r="DB311" t="s">
        <v>241</v>
      </c>
      <c r="DC311" t="s">
        <v>241</v>
      </c>
      <c r="DD311" t="s">
        <v>241</v>
      </c>
      <c r="DE311" t="s">
        <v>241</v>
      </c>
      <c r="DF311">
        <v>0</v>
      </c>
      <c r="DG311">
        <v>100</v>
      </c>
      <c r="DH311">
        <v>100</v>
      </c>
      <c r="DI311">
        <v>-1.3480000000000001</v>
      </c>
      <c r="DJ311">
        <v>2.1000000000000001E-2</v>
      </c>
      <c r="DK311">
        <v>3</v>
      </c>
      <c r="DL311">
        <v>636.94299999999998</v>
      </c>
      <c r="DM311">
        <v>291.12900000000002</v>
      </c>
      <c r="DN311">
        <v>22.9986</v>
      </c>
      <c r="DO311">
        <v>23.700299999999999</v>
      </c>
      <c r="DP311">
        <v>29.9999</v>
      </c>
      <c r="DQ311">
        <v>23.7834</v>
      </c>
      <c r="DR311">
        <v>23.792400000000001</v>
      </c>
      <c r="DS311">
        <v>41.879600000000003</v>
      </c>
      <c r="DT311">
        <v>23.950900000000001</v>
      </c>
      <c r="DU311">
        <v>100</v>
      </c>
      <c r="DV311">
        <v>23</v>
      </c>
      <c r="DW311">
        <v>1053.33</v>
      </c>
      <c r="DX311">
        <v>19</v>
      </c>
      <c r="DY311">
        <v>101.262</v>
      </c>
      <c r="DZ311">
        <v>105.24</v>
      </c>
    </row>
    <row r="312" spans="1:130" x14ac:dyDescent="0.25">
      <c r="A312">
        <v>313</v>
      </c>
      <c r="B312">
        <v>1560438716.5</v>
      </c>
      <c r="C312">
        <v>624</v>
      </c>
      <c r="D312" t="s">
        <v>834</v>
      </c>
      <c r="E312" t="s">
        <v>835</v>
      </c>
      <c r="G312">
        <v>1560438706.1612899</v>
      </c>
      <c r="H312">
        <f t="shared" si="116"/>
        <v>1.3238671949816819E-6</v>
      </c>
      <c r="I312">
        <f t="shared" si="117"/>
        <v>15.23362603031164</v>
      </c>
      <c r="J312">
        <f t="shared" si="118"/>
        <v>1005.97206451613</v>
      </c>
      <c r="K312">
        <f t="shared" si="119"/>
        <v>-181616.3246264199</v>
      </c>
      <c r="L312">
        <f t="shared" si="120"/>
        <v>-18082.26786643836</v>
      </c>
      <c r="M312">
        <f t="shared" si="121"/>
        <v>100.1576062843005</v>
      </c>
      <c r="N312">
        <f t="shared" si="122"/>
        <v>1.3242071630969375E-4</v>
      </c>
      <c r="O312">
        <f t="shared" si="123"/>
        <v>3</v>
      </c>
      <c r="P312">
        <f t="shared" si="124"/>
        <v>1.3241779383317515E-4</v>
      </c>
      <c r="Q312">
        <f t="shared" si="125"/>
        <v>8.276138370702243E-5</v>
      </c>
      <c r="R312">
        <f t="shared" si="126"/>
        <v>215.02200867923241</v>
      </c>
      <c r="S312">
        <f t="shared" si="127"/>
        <v>23.985361003521032</v>
      </c>
      <c r="T312">
        <f t="shared" si="128"/>
        <v>23.238824193548403</v>
      </c>
      <c r="U312">
        <f t="shared" si="129"/>
        <v>2.860739597864292</v>
      </c>
      <c r="V312">
        <f t="shared" si="130"/>
        <v>68.051132803625862</v>
      </c>
      <c r="W312">
        <f t="shared" si="131"/>
        <v>1.88908670391043</v>
      </c>
      <c r="X312">
        <f t="shared" si="132"/>
        <v>2.7759812747889727</v>
      </c>
      <c r="Y312">
        <f t="shared" si="133"/>
        <v>0.97165289395386201</v>
      </c>
      <c r="Z312">
        <f t="shared" si="134"/>
        <v>-5.838254329869217E-2</v>
      </c>
      <c r="AA312">
        <f t="shared" si="135"/>
        <v>-80.362183703232532</v>
      </c>
      <c r="AB312">
        <f t="shared" si="136"/>
        <v>-5.5523241414862552</v>
      </c>
      <c r="AC312">
        <f t="shared" si="137"/>
        <v>129.04911829121494</v>
      </c>
      <c r="AD312">
        <v>0</v>
      </c>
      <c r="AE312">
        <v>0</v>
      </c>
      <c r="AF312">
        <v>3</v>
      </c>
      <c r="AG312">
        <v>0</v>
      </c>
      <c r="AH312">
        <v>0</v>
      </c>
      <c r="AI312">
        <f t="shared" si="138"/>
        <v>1</v>
      </c>
      <c r="AJ312">
        <f t="shared" si="139"/>
        <v>0</v>
      </c>
      <c r="AK312">
        <f t="shared" si="140"/>
        <v>68061.123853424113</v>
      </c>
      <c r="AL312">
        <f t="shared" si="141"/>
        <v>1200.0003225806499</v>
      </c>
      <c r="AM312">
        <f t="shared" si="142"/>
        <v>963.36011999996651</v>
      </c>
      <c r="AN312">
        <f t="shared" si="143"/>
        <v>0.80279988419354842</v>
      </c>
      <c r="AO312">
        <f t="shared" si="144"/>
        <v>0.22320003103225811</v>
      </c>
      <c r="AP312">
        <v>10</v>
      </c>
      <c r="AQ312">
        <v>1</v>
      </c>
      <c r="AR312" t="s">
        <v>235</v>
      </c>
      <c r="AS312">
        <v>1560438706.1612899</v>
      </c>
      <c r="AT312">
        <v>1005.97206451613</v>
      </c>
      <c r="AU312">
        <v>1031.36290322581</v>
      </c>
      <c r="AV312">
        <v>18.973780645161298</v>
      </c>
      <c r="AW312">
        <v>18.971616129032299</v>
      </c>
      <c r="AX312">
        <v>600.01790322580598</v>
      </c>
      <c r="AY312">
        <v>99.463203225806396</v>
      </c>
      <c r="AZ312">
        <v>9.9806341935483905E-2</v>
      </c>
      <c r="BA312">
        <v>22.7419516129032</v>
      </c>
      <c r="BB312">
        <v>23.286074193548401</v>
      </c>
      <c r="BC312">
        <v>23.191574193548401</v>
      </c>
      <c r="BD312">
        <v>0</v>
      </c>
      <c r="BE312">
        <v>0</v>
      </c>
      <c r="BF312">
        <v>13000.754838709699</v>
      </c>
      <c r="BG312">
        <v>1038.9793548387099</v>
      </c>
      <c r="BH312">
        <v>20.129280645161298</v>
      </c>
      <c r="BI312">
        <v>1200.0003225806499</v>
      </c>
      <c r="BJ312">
        <v>0.32999732258064501</v>
      </c>
      <c r="BK312">
        <v>0.32999761290322599</v>
      </c>
      <c r="BL312">
        <v>0.32999980645161298</v>
      </c>
      <c r="BM312">
        <v>1.00052967741935E-2</v>
      </c>
      <c r="BN312">
        <v>23</v>
      </c>
      <c r="BO312">
        <v>17743.132258064499</v>
      </c>
      <c r="BP312">
        <v>1560432001.5</v>
      </c>
      <c r="BQ312" t="s">
        <v>236</v>
      </c>
      <c r="BR312">
        <v>1</v>
      </c>
      <c r="BS312">
        <v>-1.3480000000000001</v>
      </c>
      <c r="BT312">
        <v>2.1000000000000001E-2</v>
      </c>
      <c r="BU312">
        <v>400</v>
      </c>
      <c r="BV312">
        <v>19</v>
      </c>
      <c r="BW312">
        <v>0.05</v>
      </c>
      <c r="BX312">
        <v>0.02</v>
      </c>
      <c r="BY312">
        <v>15.236034278902901</v>
      </c>
      <c r="BZ312">
        <v>2.8426236144161902E-2</v>
      </c>
      <c r="CA312">
        <v>4.3389164417828301E-2</v>
      </c>
      <c r="CB312">
        <v>1</v>
      </c>
      <c r="CC312">
        <v>-25.3932707317073</v>
      </c>
      <c r="CD312">
        <v>-8.3019512195191297E-2</v>
      </c>
      <c r="CE312">
        <v>7.1797391908274999E-2</v>
      </c>
      <c r="CF312">
        <v>1</v>
      </c>
      <c r="CG312">
        <v>1.9550785121951199E-3</v>
      </c>
      <c r="CH312">
        <v>4.2611342404182198E-2</v>
      </c>
      <c r="CI312">
        <v>4.7169665455693297E-3</v>
      </c>
      <c r="CJ312">
        <v>1</v>
      </c>
      <c r="CK312">
        <v>3</v>
      </c>
      <c r="CL312">
        <v>3</v>
      </c>
      <c r="CM312" t="s">
        <v>237</v>
      </c>
      <c r="CN312">
        <v>1.8608100000000001</v>
      </c>
      <c r="CO312">
        <v>1.8577600000000001</v>
      </c>
      <c r="CP312">
        <v>1.8605100000000001</v>
      </c>
      <c r="CQ312">
        <v>1.8533299999999999</v>
      </c>
      <c r="CR312">
        <v>1.85189</v>
      </c>
      <c r="CS312">
        <v>1.8527199999999999</v>
      </c>
      <c r="CT312">
        <v>1.85639</v>
      </c>
      <c r="CU312">
        <v>1.86266</v>
      </c>
      <c r="CV312" t="s">
        <v>238</v>
      </c>
      <c r="CW312" t="s">
        <v>19</v>
      </c>
      <c r="CX312" t="s">
        <v>19</v>
      </c>
      <c r="CY312" t="s">
        <v>19</v>
      </c>
      <c r="CZ312" t="s">
        <v>239</v>
      </c>
      <c r="DA312" t="s">
        <v>240</v>
      </c>
      <c r="DB312" t="s">
        <v>241</v>
      </c>
      <c r="DC312" t="s">
        <v>241</v>
      </c>
      <c r="DD312" t="s">
        <v>241</v>
      </c>
      <c r="DE312" t="s">
        <v>241</v>
      </c>
      <c r="DF312">
        <v>0</v>
      </c>
      <c r="DG312">
        <v>100</v>
      </c>
      <c r="DH312">
        <v>100</v>
      </c>
      <c r="DI312">
        <v>-1.3480000000000001</v>
      </c>
      <c r="DJ312">
        <v>2.1000000000000001E-2</v>
      </c>
      <c r="DK312">
        <v>3</v>
      </c>
      <c r="DL312">
        <v>636.39099999999996</v>
      </c>
      <c r="DM312">
        <v>291.29399999999998</v>
      </c>
      <c r="DN312">
        <v>22.998699999999999</v>
      </c>
      <c r="DO312">
        <v>23.699300000000001</v>
      </c>
      <c r="DP312">
        <v>30</v>
      </c>
      <c r="DQ312">
        <v>23.782399999999999</v>
      </c>
      <c r="DR312">
        <v>23.791899999999998</v>
      </c>
      <c r="DS312">
        <v>42.005299999999998</v>
      </c>
      <c r="DT312">
        <v>23.950900000000001</v>
      </c>
      <c r="DU312">
        <v>100</v>
      </c>
      <c r="DV312">
        <v>23</v>
      </c>
      <c r="DW312">
        <v>1058.33</v>
      </c>
      <c r="DX312">
        <v>19</v>
      </c>
      <c r="DY312">
        <v>101.261</v>
      </c>
      <c r="DZ312">
        <v>105.24</v>
      </c>
    </row>
    <row r="313" spans="1:130" x14ac:dyDescent="0.25">
      <c r="A313">
        <v>314</v>
      </c>
      <c r="B313">
        <v>1560438718.5</v>
      </c>
      <c r="C313">
        <v>626</v>
      </c>
      <c r="D313" t="s">
        <v>836</v>
      </c>
      <c r="E313" t="s">
        <v>837</v>
      </c>
      <c r="G313">
        <v>1560438708.1612899</v>
      </c>
      <c r="H313">
        <f t="shared" si="116"/>
        <v>1.9374572989615226E-6</v>
      </c>
      <c r="I313">
        <f t="shared" si="117"/>
        <v>15.229979606926308</v>
      </c>
      <c r="J313">
        <f t="shared" si="118"/>
        <v>1009.30032258065</v>
      </c>
      <c r="K313">
        <f t="shared" si="119"/>
        <v>-123659.52375576341</v>
      </c>
      <c r="L313">
        <f t="shared" si="120"/>
        <v>-12311.953436809647</v>
      </c>
      <c r="M313">
        <f t="shared" si="121"/>
        <v>100.48929672342166</v>
      </c>
      <c r="N313">
        <f t="shared" si="122"/>
        <v>1.9394209472799458E-4</v>
      </c>
      <c r="O313">
        <f t="shared" si="123"/>
        <v>3</v>
      </c>
      <c r="P313">
        <f t="shared" si="124"/>
        <v>1.9393582600793811E-4</v>
      </c>
      <c r="Q313">
        <f t="shared" si="125"/>
        <v>1.212104544446914E-4</v>
      </c>
      <c r="R313">
        <f t="shared" si="126"/>
        <v>215.02213024597881</v>
      </c>
      <c r="S313">
        <f t="shared" si="127"/>
        <v>23.979612964609863</v>
      </c>
      <c r="T313">
        <f t="shared" si="128"/>
        <v>23.23321612903225</v>
      </c>
      <c r="U313">
        <f t="shared" si="129"/>
        <v>2.8597704657296767</v>
      </c>
      <c r="V313">
        <f t="shared" si="130"/>
        <v>68.065087760682559</v>
      </c>
      <c r="W313">
        <f t="shared" si="131"/>
        <v>1.8888328735432898</v>
      </c>
      <c r="X313">
        <f t="shared" si="132"/>
        <v>2.775039209799365</v>
      </c>
      <c r="Y313">
        <f t="shared" si="133"/>
        <v>0.97093759218638698</v>
      </c>
      <c r="Z313">
        <f t="shared" si="134"/>
        <v>-8.5441866884203146E-2</v>
      </c>
      <c r="AA313">
        <f t="shared" si="135"/>
        <v>-80.360357651607814</v>
      </c>
      <c r="AB313">
        <f t="shared" si="136"/>
        <v>-5.5518827120950442</v>
      </c>
      <c r="AC313">
        <f t="shared" si="137"/>
        <v>129.02444801539176</v>
      </c>
      <c r="AD313">
        <v>0</v>
      </c>
      <c r="AE313">
        <v>0</v>
      </c>
      <c r="AF313">
        <v>3</v>
      </c>
      <c r="AG313">
        <v>0</v>
      </c>
      <c r="AH313">
        <v>0</v>
      </c>
      <c r="AI313">
        <f t="shared" si="138"/>
        <v>1</v>
      </c>
      <c r="AJ313">
        <f t="shared" si="139"/>
        <v>0</v>
      </c>
      <c r="AK313">
        <f t="shared" si="140"/>
        <v>68058.73888885777</v>
      </c>
      <c r="AL313">
        <f t="shared" si="141"/>
        <v>1200.00096774194</v>
      </c>
      <c r="AM313">
        <f t="shared" si="142"/>
        <v>963.36055354820974</v>
      </c>
      <c r="AN313">
        <f t="shared" si="143"/>
        <v>0.80279981387096699</v>
      </c>
      <c r="AO313">
        <f t="shared" si="144"/>
        <v>0.22320005677419341</v>
      </c>
      <c r="AP313">
        <v>10</v>
      </c>
      <c r="AQ313">
        <v>1</v>
      </c>
      <c r="AR313" t="s">
        <v>235</v>
      </c>
      <c r="AS313">
        <v>1560438708.1612899</v>
      </c>
      <c r="AT313">
        <v>1009.30032258065</v>
      </c>
      <c r="AU313">
        <v>1034.6861290322599</v>
      </c>
      <c r="AV313">
        <v>18.971170967741902</v>
      </c>
      <c r="AW313">
        <v>18.968003225806498</v>
      </c>
      <c r="AX313">
        <v>600.01777419354801</v>
      </c>
      <c r="AY313">
        <v>99.463525806451599</v>
      </c>
      <c r="AZ313">
        <v>9.9799870967741899E-2</v>
      </c>
      <c r="BA313">
        <v>22.736354838709701</v>
      </c>
      <c r="BB313">
        <v>23.280096774193499</v>
      </c>
      <c r="BC313">
        <v>23.186335483871002</v>
      </c>
      <c r="BD313">
        <v>0</v>
      </c>
      <c r="BE313">
        <v>0</v>
      </c>
      <c r="BF313">
        <v>12999.9258064516</v>
      </c>
      <c r="BG313">
        <v>1038.9619354838701</v>
      </c>
      <c r="BH313">
        <v>20.129280645161298</v>
      </c>
      <c r="BI313">
        <v>1200.00096774194</v>
      </c>
      <c r="BJ313">
        <v>0.329996838709677</v>
      </c>
      <c r="BK313">
        <v>0.329998225806451</v>
      </c>
      <c r="BL313">
        <v>0.32999967741935499</v>
      </c>
      <c r="BM313">
        <v>1.0005322580645201E-2</v>
      </c>
      <c r="BN313">
        <v>23</v>
      </c>
      <c r="BO313">
        <v>17743.135483870999</v>
      </c>
      <c r="BP313">
        <v>1560432001.5</v>
      </c>
      <c r="BQ313" t="s">
        <v>236</v>
      </c>
      <c r="BR313">
        <v>1</v>
      </c>
      <c r="BS313">
        <v>-1.3480000000000001</v>
      </c>
      <c r="BT313">
        <v>2.1000000000000001E-2</v>
      </c>
      <c r="BU313">
        <v>400</v>
      </c>
      <c r="BV313">
        <v>19</v>
      </c>
      <c r="BW313">
        <v>0.05</v>
      </c>
      <c r="BX313">
        <v>0.02</v>
      </c>
      <c r="BY313">
        <v>15.232196824365399</v>
      </c>
      <c r="BZ313">
        <v>6.58594436288856E-2</v>
      </c>
      <c r="CA313">
        <v>4.2430723274708503E-2</v>
      </c>
      <c r="CB313">
        <v>1</v>
      </c>
      <c r="CC313">
        <v>-25.3885170731707</v>
      </c>
      <c r="CD313">
        <v>-0.18210522648081701</v>
      </c>
      <c r="CE313">
        <v>6.9890255095308607E-2</v>
      </c>
      <c r="CF313">
        <v>1</v>
      </c>
      <c r="CG313">
        <v>2.8020340975609798E-3</v>
      </c>
      <c r="CH313">
        <v>4.3904168843210099E-2</v>
      </c>
      <c r="CI313">
        <v>4.7787159245180899E-3</v>
      </c>
      <c r="CJ313">
        <v>1</v>
      </c>
      <c r="CK313">
        <v>3</v>
      </c>
      <c r="CL313">
        <v>3</v>
      </c>
      <c r="CM313" t="s">
        <v>237</v>
      </c>
      <c r="CN313">
        <v>1.8608100000000001</v>
      </c>
      <c r="CO313">
        <v>1.85775</v>
      </c>
      <c r="CP313">
        <v>1.8605100000000001</v>
      </c>
      <c r="CQ313">
        <v>1.8533299999999999</v>
      </c>
      <c r="CR313">
        <v>1.8519000000000001</v>
      </c>
      <c r="CS313">
        <v>1.8527199999999999</v>
      </c>
      <c r="CT313">
        <v>1.8564000000000001</v>
      </c>
      <c r="CU313">
        <v>1.86266</v>
      </c>
      <c r="CV313" t="s">
        <v>238</v>
      </c>
      <c r="CW313" t="s">
        <v>19</v>
      </c>
      <c r="CX313" t="s">
        <v>19</v>
      </c>
      <c r="CY313" t="s">
        <v>19</v>
      </c>
      <c r="CZ313" t="s">
        <v>239</v>
      </c>
      <c r="DA313" t="s">
        <v>240</v>
      </c>
      <c r="DB313" t="s">
        <v>241</v>
      </c>
      <c r="DC313" t="s">
        <v>241</v>
      </c>
      <c r="DD313" t="s">
        <v>241</v>
      </c>
      <c r="DE313" t="s">
        <v>241</v>
      </c>
      <c r="DF313">
        <v>0</v>
      </c>
      <c r="DG313">
        <v>100</v>
      </c>
      <c r="DH313">
        <v>100</v>
      </c>
      <c r="DI313">
        <v>-1.3480000000000001</v>
      </c>
      <c r="DJ313">
        <v>2.1000000000000001E-2</v>
      </c>
      <c r="DK313">
        <v>3</v>
      </c>
      <c r="DL313">
        <v>636.60500000000002</v>
      </c>
      <c r="DM313">
        <v>291.149</v>
      </c>
      <c r="DN313">
        <v>22.998699999999999</v>
      </c>
      <c r="DO313">
        <v>23.6983</v>
      </c>
      <c r="DP313">
        <v>30</v>
      </c>
      <c r="DQ313">
        <v>23.782</v>
      </c>
      <c r="DR313">
        <v>23.791899999999998</v>
      </c>
      <c r="DS313">
        <v>42.119500000000002</v>
      </c>
      <c r="DT313">
        <v>23.950900000000001</v>
      </c>
      <c r="DU313">
        <v>100</v>
      </c>
      <c r="DV313">
        <v>23</v>
      </c>
      <c r="DW313">
        <v>1063.33</v>
      </c>
      <c r="DX313">
        <v>19</v>
      </c>
      <c r="DY313">
        <v>101.261</v>
      </c>
      <c r="DZ313">
        <v>105.24</v>
      </c>
    </row>
    <row r="314" spans="1:130" x14ac:dyDescent="0.25">
      <c r="A314">
        <v>315</v>
      </c>
      <c r="B314">
        <v>1560438720.5</v>
      </c>
      <c r="C314">
        <v>628</v>
      </c>
      <c r="D314" t="s">
        <v>838</v>
      </c>
      <c r="E314" t="s">
        <v>839</v>
      </c>
      <c r="G314">
        <v>1560438710.1612899</v>
      </c>
      <c r="H314">
        <f t="shared" si="116"/>
        <v>2.7917692089018586E-6</v>
      </c>
      <c r="I314">
        <f t="shared" si="117"/>
        <v>15.238429722686782</v>
      </c>
      <c r="J314">
        <f t="shared" si="118"/>
        <v>1012.62177419355</v>
      </c>
      <c r="K314">
        <f t="shared" si="119"/>
        <v>-85484.721095880552</v>
      </c>
      <c r="L314">
        <f t="shared" si="120"/>
        <v>-8511.1700110300335</v>
      </c>
      <c r="M314">
        <f t="shared" si="121"/>
        <v>100.82030995182707</v>
      </c>
      <c r="N314">
        <f t="shared" si="122"/>
        <v>2.7970560895203283E-4</v>
      </c>
      <c r="O314">
        <f t="shared" si="123"/>
        <v>3</v>
      </c>
      <c r="P314">
        <f t="shared" si="124"/>
        <v>2.7969257035524774E-4</v>
      </c>
      <c r="Q314">
        <f t="shared" si="125"/>
        <v>1.7480902786170218E-4</v>
      </c>
      <c r="R314">
        <f t="shared" si="126"/>
        <v>215.02204834599416</v>
      </c>
      <c r="S314">
        <f t="shared" si="127"/>
        <v>23.973180267595104</v>
      </c>
      <c r="T314">
        <f t="shared" si="128"/>
        <v>23.22686129032255</v>
      </c>
      <c r="U314">
        <f t="shared" si="129"/>
        <v>2.8586726303096026</v>
      </c>
      <c r="V314">
        <f t="shared" si="130"/>
        <v>68.081082244989872</v>
      </c>
      <c r="W314">
        <f t="shared" si="131"/>
        <v>1.8885642368499276</v>
      </c>
      <c r="X314">
        <f t="shared" si="132"/>
        <v>2.773992678397688</v>
      </c>
      <c r="Y314">
        <f t="shared" si="133"/>
        <v>0.97010839345967503</v>
      </c>
      <c r="Z314">
        <f t="shared" si="134"/>
        <v>-0.12311702211257197</v>
      </c>
      <c r="AA314">
        <f t="shared" si="135"/>
        <v>-80.338445032247989</v>
      </c>
      <c r="AB314">
        <f t="shared" si="136"/>
        <v>-5.5500151423571271</v>
      </c>
      <c r="AC314">
        <f t="shared" si="137"/>
        <v>129.01047114927647</v>
      </c>
      <c r="AD314">
        <v>0</v>
      </c>
      <c r="AE314">
        <v>0</v>
      </c>
      <c r="AF314">
        <v>3</v>
      </c>
      <c r="AG314">
        <v>0</v>
      </c>
      <c r="AH314">
        <v>0</v>
      </c>
      <c r="AI314">
        <f t="shared" si="138"/>
        <v>1</v>
      </c>
      <c r="AJ314">
        <f t="shared" si="139"/>
        <v>0</v>
      </c>
      <c r="AK314">
        <f t="shared" si="140"/>
        <v>68055.838548942949</v>
      </c>
      <c r="AL314">
        <f t="shared" si="141"/>
        <v>1200.0006451612901</v>
      </c>
      <c r="AM314">
        <f t="shared" si="142"/>
        <v>963.36011922559157</v>
      </c>
      <c r="AN314">
        <f t="shared" si="143"/>
        <v>0.80279966774193523</v>
      </c>
      <c r="AO314">
        <f t="shared" si="144"/>
        <v>0.22320007238709672</v>
      </c>
      <c r="AP314">
        <v>10</v>
      </c>
      <c r="AQ314">
        <v>1</v>
      </c>
      <c r="AR314" t="s">
        <v>235</v>
      </c>
      <c r="AS314">
        <v>1560438710.1612899</v>
      </c>
      <c r="AT314">
        <v>1012.62177419355</v>
      </c>
      <c r="AU314">
        <v>1038.0229032258101</v>
      </c>
      <c r="AV314">
        <v>18.968412903225801</v>
      </c>
      <c r="AW314">
        <v>18.9638483870968</v>
      </c>
      <c r="AX314">
        <v>600.02280645161295</v>
      </c>
      <c r="AY314">
        <v>99.463816129032296</v>
      </c>
      <c r="AZ314">
        <v>9.9824038709677404E-2</v>
      </c>
      <c r="BA314">
        <v>22.730135483870999</v>
      </c>
      <c r="BB314">
        <v>23.273351612903198</v>
      </c>
      <c r="BC314">
        <v>23.180370967741901</v>
      </c>
      <c r="BD314">
        <v>0</v>
      </c>
      <c r="BE314">
        <v>0</v>
      </c>
      <c r="BF314">
        <v>12998.961290322601</v>
      </c>
      <c r="BG314">
        <v>1038.94709677419</v>
      </c>
      <c r="BH314">
        <v>20.1289193548387</v>
      </c>
      <c r="BI314">
        <v>1200.0006451612901</v>
      </c>
      <c r="BJ314">
        <v>0.329996193548387</v>
      </c>
      <c r="BK314">
        <v>0.329998903225806</v>
      </c>
      <c r="BL314">
        <v>0.329999548387097</v>
      </c>
      <c r="BM314">
        <v>1.00053677419355E-2</v>
      </c>
      <c r="BN314">
        <v>23</v>
      </c>
      <c r="BO314">
        <v>17743.135483870999</v>
      </c>
      <c r="BP314">
        <v>1560432001.5</v>
      </c>
      <c r="BQ314" t="s">
        <v>236</v>
      </c>
      <c r="BR314">
        <v>1</v>
      </c>
      <c r="BS314">
        <v>-1.3480000000000001</v>
      </c>
      <c r="BT314">
        <v>2.1000000000000001E-2</v>
      </c>
      <c r="BU314">
        <v>400</v>
      </c>
      <c r="BV314">
        <v>19</v>
      </c>
      <c r="BW314">
        <v>0.05</v>
      </c>
      <c r="BX314">
        <v>0.02</v>
      </c>
      <c r="BY314">
        <v>15.2324130289688</v>
      </c>
      <c r="BZ314">
        <v>0.19001158988724401</v>
      </c>
      <c r="CA314">
        <v>4.3459373430757897E-2</v>
      </c>
      <c r="CB314">
        <v>1</v>
      </c>
      <c r="CC314">
        <v>-25.394690243902399</v>
      </c>
      <c r="CD314">
        <v>-0.40646550522646802</v>
      </c>
      <c r="CE314">
        <v>7.5797605357882394E-2</v>
      </c>
      <c r="CF314">
        <v>1</v>
      </c>
      <c r="CG314">
        <v>4.1189423902439001E-3</v>
      </c>
      <c r="CH314">
        <v>4.0631356536584597E-2</v>
      </c>
      <c r="CI314">
        <v>4.4977622215072897E-3</v>
      </c>
      <c r="CJ314">
        <v>1</v>
      </c>
      <c r="CK314">
        <v>3</v>
      </c>
      <c r="CL314">
        <v>3</v>
      </c>
      <c r="CM314" t="s">
        <v>237</v>
      </c>
      <c r="CN314">
        <v>1.8608100000000001</v>
      </c>
      <c r="CO314">
        <v>1.85775</v>
      </c>
      <c r="CP314">
        <v>1.8605100000000001</v>
      </c>
      <c r="CQ314">
        <v>1.8533299999999999</v>
      </c>
      <c r="CR314">
        <v>1.85189</v>
      </c>
      <c r="CS314">
        <v>1.8527199999999999</v>
      </c>
      <c r="CT314">
        <v>1.8564000000000001</v>
      </c>
      <c r="CU314">
        <v>1.86266</v>
      </c>
      <c r="CV314" t="s">
        <v>238</v>
      </c>
      <c r="CW314" t="s">
        <v>19</v>
      </c>
      <c r="CX314" t="s">
        <v>19</v>
      </c>
      <c r="CY314" t="s">
        <v>19</v>
      </c>
      <c r="CZ314" t="s">
        <v>239</v>
      </c>
      <c r="DA314" t="s">
        <v>240</v>
      </c>
      <c r="DB314" t="s">
        <v>241</v>
      </c>
      <c r="DC314" t="s">
        <v>241</v>
      </c>
      <c r="DD314" t="s">
        <v>241</v>
      </c>
      <c r="DE314" t="s">
        <v>241</v>
      </c>
      <c r="DF314">
        <v>0</v>
      </c>
      <c r="DG314">
        <v>100</v>
      </c>
      <c r="DH314">
        <v>100</v>
      </c>
      <c r="DI314">
        <v>-1.3480000000000001</v>
      </c>
      <c r="DJ314">
        <v>2.1000000000000001E-2</v>
      </c>
      <c r="DK314">
        <v>3</v>
      </c>
      <c r="DL314">
        <v>636.82600000000002</v>
      </c>
      <c r="DM314">
        <v>291.024</v>
      </c>
      <c r="DN314">
        <v>22.998699999999999</v>
      </c>
      <c r="DO314">
        <v>23.697399999999998</v>
      </c>
      <c r="DP314">
        <v>29.9999</v>
      </c>
      <c r="DQ314">
        <v>23.782</v>
      </c>
      <c r="DR314">
        <v>23.791499999999999</v>
      </c>
      <c r="DS314">
        <v>42.199300000000001</v>
      </c>
      <c r="DT314">
        <v>23.950900000000001</v>
      </c>
      <c r="DU314">
        <v>100</v>
      </c>
      <c r="DV314">
        <v>23</v>
      </c>
      <c r="DW314">
        <v>1063.33</v>
      </c>
      <c r="DX314">
        <v>19</v>
      </c>
      <c r="DY314">
        <v>101.262</v>
      </c>
      <c r="DZ314">
        <v>105.241</v>
      </c>
    </row>
    <row r="315" spans="1:130" x14ac:dyDescent="0.25">
      <c r="A315">
        <v>316</v>
      </c>
      <c r="B315">
        <v>1560438722.5</v>
      </c>
      <c r="C315">
        <v>630</v>
      </c>
      <c r="D315" t="s">
        <v>840</v>
      </c>
      <c r="E315" t="s">
        <v>841</v>
      </c>
      <c r="G315">
        <v>1560438712.1612899</v>
      </c>
      <c r="H315">
        <f t="shared" si="116"/>
        <v>3.6619478909314596E-6</v>
      </c>
      <c r="I315">
        <f t="shared" si="117"/>
        <v>15.246163208033362</v>
      </c>
      <c r="J315">
        <f t="shared" si="118"/>
        <v>1015.95070967742</v>
      </c>
      <c r="K315">
        <f t="shared" si="119"/>
        <v>-64902.811190170585</v>
      </c>
      <c r="L315">
        <f t="shared" si="120"/>
        <v>-6461.9810906779458</v>
      </c>
      <c r="M315">
        <f t="shared" si="121"/>
        <v>101.1520788484828</v>
      </c>
      <c r="N315">
        <f t="shared" si="122"/>
        <v>3.6723944412575966E-4</v>
      </c>
      <c r="O315">
        <f t="shared" si="123"/>
        <v>3</v>
      </c>
      <c r="P315">
        <f t="shared" si="124"/>
        <v>3.6721696803322391E-4</v>
      </c>
      <c r="Q315">
        <f t="shared" si="125"/>
        <v>2.2951262425137964E-4</v>
      </c>
      <c r="R315">
        <f t="shared" si="126"/>
        <v>215.02197031352651</v>
      </c>
      <c r="S315">
        <f t="shared" si="127"/>
        <v>23.966111799354593</v>
      </c>
      <c r="T315">
        <f t="shared" si="128"/>
        <v>23.219846774193549</v>
      </c>
      <c r="U315">
        <f t="shared" si="129"/>
        <v>2.8574612598210245</v>
      </c>
      <c r="V315">
        <f t="shared" si="130"/>
        <v>68.098249550327836</v>
      </c>
      <c r="W315">
        <f t="shared" si="131"/>
        <v>1.8882556095057146</v>
      </c>
      <c r="X315">
        <f t="shared" si="132"/>
        <v>2.7728401566477916</v>
      </c>
      <c r="Y315">
        <f t="shared" si="133"/>
        <v>0.96920565031530992</v>
      </c>
      <c r="Z315">
        <f t="shared" si="134"/>
        <v>-0.16149190199007737</v>
      </c>
      <c r="AA315">
        <f t="shared" si="135"/>
        <v>-80.312097716136165</v>
      </c>
      <c r="AB315">
        <f t="shared" si="136"/>
        <v>-5.5478051129595674</v>
      </c>
      <c r="AC315">
        <f t="shared" si="137"/>
        <v>129.00057558244072</v>
      </c>
      <c r="AD315">
        <v>0</v>
      </c>
      <c r="AE315">
        <v>0</v>
      </c>
      <c r="AF315">
        <v>3</v>
      </c>
      <c r="AG315">
        <v>0</v>
      </c>
      <c r="AH315">
        <v>0</v>
      </c>
      <c r="AI315">
        <f t="shared" si="138"/>
        <v>1</v>
      </c>
      <c r="AJ315">
        <f t="shared" si="139"/>
        <v>0</v>
      </c>
      <c r="AK315">
        <f t="shared" si="140"/>
        <v>68058.307580459645</v>
      </c>
      <c r="AL315">
        <f t="shared" si="141"/>
        <v>1200.0003225806499</v>
      </c>
      <c r="AM315">
        <f t="shared" si="142"/>
        <v>963.35966032242345</v>
      </c>
      <c r="AN315">
        <f t="shared" si="143"/>
        <v>0.8027995011290322</v>
      </c>
      <c r="AO315">
        <f t="shared" si="144"/>
        <v>0.22320009770967736</v>
      </c>
      <c r="AP315">
        <v>10</v>
      </c>
      <c r="AQ315">
        <v>1</v>
      </c>
      <c r="AR315" t="s">
        <v>235</v>
      </c>
      <c r="AS315">
        <v>1560438712.1612899</v>
      </c>
      <c r="AT315">
        <v>1015.95070967742</v>
      </c>
      <c r="AU315">
        <v>1041.3654838709699</v>
      </c>
      <c r="AV315">
        <v>18.965251612903199</v>
      </c>
      <c r="AW315">
        <v>18.959264516129</v>
      </c>
      <c r="AX315">
        <v>600.04009677419401</v>
      </c>
      <c r="AY315">
        <v>99.464012903225793</v>
      </c>
      <c r="AZ315">
        <v>9.9950077419354799E-2</v>
      </c>
      <c r="BA315">
        <v>22.723283870967698</v>
      </c>
      <c r="BB315">
        <v>23.266574193548401</v>
      </c>
      <c r="BC315">
        <v>23.1731193548387</v>
      </c>
      <c r="BD315">
        <v>0</v>
      </c>
      <c r="BE315">
        <v>0</v>
      </c>
      <c r="BF315">
        <v>12999.1225806452</v>
      </c>
      <c r="BG315">
        <v>1038.9309677419401</v>
      </c>
      <c r="BH315">
        <v>20.123809677419398</v>
      </c>
      <c r="BI315">
        <v>1200.0003225806499</v>
      </c>
      <c r="BJ315">
        <v>0.329995419354839</v>
      </c>
      <c r="BK315">
        <v>0.32999990322580602</v>
      </c>
      <c r="BL315">
        <v>0.32999925806451602</v>
      </c>
      <c r="BM315">
        <v>1.00054161290323E-2</v>
      </c>
      <c r="BN315">
        <v>23</v>
      </c>
      <c r="BO315">
        <v>17743.129032258101</v>
      </c>
      <c r="BP315">
        <v>1560432001.5</v>
      </c>
      <c r="BQ315" t="s">
        <v>236</v>
      </c>
      <c r="BR315">
        <v>1</v>
      </c>
      <c r="BS315">
        <v>-1.3480000000000001</v>
      </c>
      <c r="BT315">
        <v>2.1000000000000001E-2</v>
      </c>
      <c r="BU315">
        <v>400</v>
      </c>
      <c r="BV315">
        <v>19</v>
      </c>
      <c r="BW315">
        <v>0.05</v>
      </c>
      <c r="BX315">
        <v>0.02</v>
      </c>
      <c r="BY315">
        <v>15.2438554951044</v>
      </c>
      <c r="BZ315">
        <v>0.21766088995629901</v>
      </c>
      <c r="CA315">
        <v>4.5831162148689597E-2</v>
      </c>
      <c r="CB315">
        <v>1</v>
      </c>
      <c r="CC315">
        <v>-25.414470731707301</v>
      </c>
      <c r="CD315">
        <v>-0.32028083623695403</v>
      </c>
      <c r="CE315">
        <v>7.1302800697234006E-2</v>
      </c>
      <c r="CF315">
        <v>1</v>
      </c>
      <c r="CG315">
        <v>5.5744358048780496E-3</v>
      </c>
      <c r="CH315">
        <v>3.38772348919857E-2</v>
      </c>
      <c r="CI315">
        <v>3.8066420686445699E-3</v>
      </c>
      <c r="CJ315">
        <v>1</v>
      </c>
      <c r="CK315">
        <v>3</v>
      </c>
      <c r="CL315">
        <v>3</v>
      </c>
      <c r="CM315" t="s">
        <v>237</v>
      </c>
      <c r="CN315">
        <v>1.8608100000000001</v>
      </c>
      <c r="CO315">
        <v>1.8577399999999999</v>
      </c>
      <c r="CP315">
        <v>1.86052</v>
      </c>
      <c r="CQ315">
        <v>1.8533299999999999</v>
      </c>
      <c r="CR315">
        <v>1.85188</v>
      </c>
      <c r="CS315">
        <v>1.8527199999999999</v>
      </c>
      <c r="CT315">
        <v>1.85639</v>
      </c>
      <c r="CU315">
        <v>1.86267</v>
      </c>
      <c r="CV315" t="s">
        <v>238</v>
      </c>
      <c r="CW315" t="s">
        <v>19</v>
      </c>
      <c r="CX315" t="s">
        <v>19</v>
      </c>
      <c r="CY315" t="s">
        <v>19</v>
      </c>
      <c r="CZ315" t="s">
        <v>239</v>
      </c>
      <c r="DA315" t="s">
        <v>240</v>
      </c>
      <c r="DB315" t="s">
        <v>241</v>
      </c>
      <c r="DC315" t="s">
        <v>241</v>
      </c>
      <c r="DD315" t="s">
        <v>241</v>
      </c>
      <c r="DE315" t="s">
        <v>241</v>
      </c>
      <c r="DF315">
        <v>0</v>
      </c>
      <c r="DG315">
        <v>100</v>
      </c>
      <c r="DH315">
        <v>100</v>
      </c>
      <c r="DI315">
        <v>-1.3480000000000001</v>
      </c>
      <c r="DJ315">
        <v>2.1000000000000001E-2</v>
      </c>
      <c r="DK315">
        <v>3</v>
      </c>
      <c r="DL315">
        <v>637.20699999999999</v>
      </c>
      <c r="DM315">
        <v>291.06299999999999</v>
      </c>
      <c r="DN315">
        <v>22.998699999999999</v>
      </c>
      <c r="DO315">
        <v>23.696400000000001</v>
      </c>
      <c r="DP315">
        <v>29.9999</v>
      </c>
      <c r="DQ315">
        <v>23.7819</v>
      </c>
      <c r="DR315">
        <v>23.790500000000002</v>
      </c>
      <c r="DS315">
        <v>42.326900000000002</v>
      </c>
      <c r="DT315">
        <v>23.950900000000001</v>
      </c>
      <c r="DU315">
        <v>100</v>
      </c>
      <c r="DV315">
        <v>23</v>
      </c>
      <c r="DW315">
        <v>1068.33</v>
      </c>
      <c r="DX315">
        <v>19</v>
      </c>
      <c r="DY315">
        <v>101.262</v>
      </c>
      <c r="DZ315">
        <v>105.241</v>
      </c>
    </row>
    <row r="316" spans="1:130" x14ac:dyDescent="0.25">
      <c r="A316">
        <v>317</v>
      </c>
      <c r="B316">
        <v>1560438724.5</v>
      </c>
      <c r="C316">
        <v>632</v>
      </c>
      <c r="D316" t="s">
        <v>842</v>
      </c>
      <c r="E316" t="s">
        <v>843</v>
      </c>
      <c r="G316">
        <v>1560438714.1612899</v>
      </c>
      <c r="H316">
        <f t="shared" si="116"/>
        <v>4.4887992295243343E-6</v>
      </c>
      <c r="I316">
        <f t="shared" si="117"/>
        <v>15.245330227801976</v>
      </c>
      <c r="J316">
        <f t="shared" si="118"/>
        <v>1019.2906451612899</v>
      </c>
      <c r="K316">
        <f t="shared" si="119"/>
        <v>-52708.296004377778</v>
      </c>
      <c r="L316">
        <f t="shared" si="120"/>
        <v>-5247.8585021095432</v>
      </c>
      <c r="M316">
        <f t="shared" si="121"/>
        <v>101.48484173888147</v>
      </c>
      <c r="N316">
        <f t="shared" si="122"/>
        <v>4.5057798338646245E-4</v>
      </c>
      <c r="O316">
        <f t="shared" si="123"/>
        <v>3</v>
      </c>
      <c r="P316">
        <f t="shared" si="124"/>
        <v>4.505441491741021E-4</v>
      </c>
      <c r="Q316">
        <f t="shared" si="125"/>
        <v>2.8159313283088075E-4</v>
      </c>
      <c r="R316">
        <f t="shared" si="126"/>
        <v>215.02190592572359</v>
      </c>
      <c r="S316">
        <f t="shared" si="127"/>
        <v>23.958799828616765</v>
      </c>
      <c r="T316">
        <f t="shared" si="128"/>
        <v>23.2128870967742</v>
      </c>
      <c r="U316">
        <f t="shared" si="129"/>
        <v>2.8562598034754916</v>
      </c>
      <c r="V316">
        <f t="shared" si="130"/>
        <v>68.11582489797911</v>
      </c>
      <c r="W316">
        <f t="shared" si="131"/>
        <v>1.8879289985027885</v>
      </c>
      <c r="X316">
        <f t="shared" si="132"/>
        <v>2.771645210684075</v>
      </c>
      <c r="Y316">
        <f t="shared" si="133"/>
        <v>0.96833080497270307</v>
      </c>
      <c r="Z316">
        <f t="shared" si="134"/>
        <v>-0.19795604602202316</v>
      </c>
      <c r="AA316">
        <f t="shared" si="135"/>
        <v>-80.335836387104052</v>
      </c>
      <c r="AB316">
        <f t="shared" si="136"/>
        <v>-5.5490493382319741</v>
      </c>
      <c r="AC316">
        <f t="shared" si="137"/>
        <v>128.93906415436552</v>
      </c>
      <c r="AD316">
        <v>0</v>
      </c>
      <c r="AE316">
        <v>0</v>
      </c>
      <c r="AF316">
        <v>3</v>
      </c>
      <c r="AG316">
        <v>0</v>
      </c>
      <c r="AH316">
        <v>0</v>
      </c>
      <c r="AI316">
        <f t="shared" si="138"/>
        <v>1</v>
      </c>
      <c r="AJ316">
        <f t="shared" si="139"/>
        <v>0</v>
      </c>
      <c r="AK316">
        <f t="shared" si="140"/>
        <v>68062.352928029097</v>
      </c>
      <c r="AL316">
        <f t="shared" si="141"/>
        <v>1200</v>
      </c>
      <c r="AM316">
        <f t="shared" si="142"/>
        <v>963.35929025806411</v>
      </c>
      <c r="AN316">
        <f t="shared" si="143"/>
        <v>0.80279940854838672</v>
      </c>
      <c r="AO316">
        <f t="shared" si="144"/>
        <v>0.2232001166129032</v>
      </c>
      <c r="AP316">
        <v>10</v>
      </c>
      <c r="AQ316">
        <v>1</v>
      </c>
      <c r="AR316" t="s">
        <v>235</v>
      </c>
      <c r="AS316">
        <v>1560438714.1612899</v>
      </c>
      <c r="AT316">
        <v>1019.2906451612899</v>
      </c>
      <c r="AU316">
        <v>1044.70451612903</v>
      </c>
      <c r="AV316">
        <v>18.961929032258102</v>
      </c>
      <c r="AW316">
        <v>18.9545903225806</v>
      </c>
      <c r="AX316">
        <v>600.06229032258102</v>
      </c>
      <c r="AY316">
        <v>99.464058064516095</v>
      </c>
      <c r="AZ316">
        <v>0.10012632258064499</v>
      </c>
      <c r="BA316">
        <v>22.7161774193548</v>
      </c>
      <c r="BB316">
        <v>23.260106451612899</v>
      </c>
      <c r="BC316">
        <v>23.165667741935501</v>
      </c>
      <c r="BD316">
        <v>0</v>
      </c>
      <c r="BE316">
        <v>0</v>
      </c>
      <c r="BF316">
        <v>12999.629032258101</v>
      </c>
      <c r="BG316">
        <v>1038.91032258065</v>
      </c>
      <c r="BH316">
        <v>20.113680645161299</v>
      </c>
      <c r="BI316">
        <v>1200</v>
      </c>
      <c r="BJ316">
        <v>0.32999496774193499</v>
      </c>
      <c r="BK316">
        <v>0.33000061290322602</v>
      </c>
      <c r="BL316">
        <v>0.32999899999999999</v>
      </c>
      <c r="BM316">
        <v>1.0005435483871001E-2</v>
      </c>
      <c r="BN316">
        <v>23</v>
      </c>
      <c r="BO316">
        <v>17743.135483870999</v>
      </c>
      <c r="BP316">
        <v>1560432001.5</v>
      </c>
      <c r="BQ316" t="s">
        <v>236</v>
      </c>
      <c r="BR316">
        <v>1</v>
      </c>
      <c r="BS316">
        <v>-1.3480000000000001</v>
      </c>
      <c r="BT316">
        <v>2.1000000000000001E-2</v>
      </c>
      <c r="BU316">
        <v>400</v>
      </c>
      <c r="BV316">
        <v>19</v>
      </c>
      <c r="BW316">
        <v>0.05</v>
      </c>
      <c r="BX316">
        <v>0.02</v>
      </c>
      <c r="BY316">
        <v>15.249883921114399</v>
      </c>
      <c r="BZ316">
        <v>0.128787089217795</v>
      </c>
      <c r="CA316">
        <v>4.1650902574911899E-2</v>
      </c>
      <c r="CB316">
        <v>1</v>
      </c>
      <c r="CC316">
        <v>-25.420797560975601</v>
      </c>
      <c r="CD316">
        <v>-0.18508432055747601</v>
      </c>
      <c r="CE316">
        <v>6.7491554983206095E-2</v>
      </c>
      <c r="CF316">
        <v>1</v>
      </c>
      <c r="CG316">
        <v>6.92549068292683E-3</v>
      </c>
      <c r="CH316">
        <v>2.7676140773520201E-2</v>
      </c>
      <c r="CI316">
        <v>3.09845369060929E-3</v>
      </c>
      <c r="CJ316">
        <v>1</v>
      </c>
      <c r="CK316">
        <v>3</v>
      </c>
      <c r="CL316">
        <v>3</v>
      </c>
      <c r="CM316" t="s">
        <v>237</v>
      </c>
      <c r="CN316">
        <v>1.8608100000000001</v>
      </c>
      <c r="CO316">
        <v>1.85775</v>
      </c>
      <c r="CP316">
        <v>1.86052</v>
      </c>
      <c r="CQ316">
        <v>1.8533299999999999</v>
      </c>
      <c r="CR316">
        <v>1.85188</v>
      </c>
      <c r="CS316">
        <v>1.8527199999999999</v>
      </c>
      <c r="CT316">
        <v>1.85639</v>
      </c>
      <c r="CU316">
        <v>1.86266</v>
      </c>
      <c r="CV316" t="s">
        <v>238</v>
      </c>
      <c r="CW316" t="s">
        <v>19</v>
      </c>
      <c r="CX316" t="s">
        <v>19</v>
      </c>
      <c r="CY316" t="s">
        <v>19</v>
      </c>
      <c r="CZ316" t="s">
        <v>239</v>
      </c>
      <c r="DA316" t="s">
        <v>240</v>
      </c>
      <c r="DB316" t="s">
        <v>241</v>
      </c>
      <c r="DC316" t="s">
        <v>241</v>
      </c>
      <c r="DD316" t="s">
        <v>241</v>
      </c>
      <c r="DE316" t="s">
        <v>241</v>
      </c>
      <c r="DF316">
        <v>0</v>
      </c>
      <c r="DG316">
        <v>100</v>
      </c>
      <c r="DH316">
        <v>100</v>
      </c>
      <c r="DI316">
        <v>-1.3480000000000001</v>
      </c>
      <c r="DJ316">
        <v>2.1000000000000001E-2</v>
      </c>
      <c r="DK316">
        <v>3</v>
      </c>
      <c r="DL316">
        <v>637.81399999999996</v>
      </c>
      <c r="DM316">
        <v>290.971</v>
      </c>
      <c r="DN316">
        <v>22.998899999999999</v>
      </c>
      <c r="DO316">
        <v>23.6953</v>
      </c>
      <c r="DP316">
        <v>29.9998</v>
      </c>
      <c r="DQ316">
        <v>23.780899999999999</v>
      </c>
      <c r="DR316">
        <v>23.789899999999999</v>
      </c>
      <c r="DS316">
        <v>42.440600000000003</v>
      </c>
      <c r="DT316">
        <v>23.950900000000001</v>
      </c>
      <c r="DU316">
        <v>100</v>
      </c>
      <c r="DV316">
        <v>23</v>
      </c>
      <c r="DW316">
        <v>1073.33</v>
      </c>
      <c r="DX316">
        <v>19</v>
      </c>
      <c r="DY316">
        <v>101.262</v>
      </c>
      <c r="DZ316">
        <v>105.242</v>
      </c>
    </row>
    <row r="317" spans="1:130" x14ac:dyDescent="0.25">
      <c r="A317">
        <v>318</v>
      </c>
      <c r="B317">
        <v>1560438726.5</v>
      </c>
      <c r="C317">
        <v>634</v>
      </c>
      <c r="D317" t="s">
        <v>844</v>
      </c>
      <c r="E317" t="s">
        <v>845</v>
      </c>
      <c r="G317">
        <v>1560438716.1612899</v>
      </c>
      <c r="H317">
        <f t="shared" si="116"/>
        <v>5.1952462799581998E-6</v>
      </c>
      <c r="I317">
        <f t="shared" si="117"/>
        <v>15.247196047721113</v>
      </c>
      <c r="J317">
        <f t="shared" si="118"/>
        <v>1022.62870967742</v>
      </c>
      <c r="K317">
        <f t="shared" si="119"/>
        <v>-45374.296047940741</v>
      </c>
      <c r="L317">
        <f t="shared" si="120"/>
        <v>-4517.6636757586066</v>
      </c>
      <c r="M317">
        <f t="shared" si="121"/>
        <v>101.81739394075389</v>
      </c>
      <c r="N317">
        <f t="shared" si="122"/>
        <v>5.2186610759171761E-4</v>
      </c>
      <c r="O317">
        <f t="shared" si="123"/>
        <v>3</v>
      </c>
      <c r="P317">
        <f t="shared" si="124"/>
        <v>5.2182072083364396E-4</v>
      </c>
      <c r="Q317">
        <f t="shared" si="125"/>
        <v>3.2614202793390922E-4</v>
      </c>
      <c r="R317">
        <f t="shared" si="126"/>
        <v>215.02208882152874</v>
      </c>
      <c r="S317">
        <f t="shared" si="127"/>
        <v>23.952274225724903</v>
      </c>
      <c r="T317">
        <f t="shared" si="128"/>
        <v>23.20704677419355</v>
      </c>
      <c r="U317">
        <f t="shared" si="129"/>
        <v>2.8552519235337086</v>
      </c>
      <c r="V317">
        <f t="shared" si="130"/>
        <v>68.130162994808146</v>
      </c>
      <c r="W317">
        <f t="shared" si="131"/>
        <v>1.8875990155524096</v>
      </c>
      <c r="X317">
        <f t="shared" si="132"/>
        <v>2.7705775717816112</v>
      </c>
      <c r="Y317">
        <f t="shared" si="133"/>
        <v>0.96765290798129899</v>
      </c>
      <c r="Z317">
        <f t="shared" si="134"/>
        <v>-0.22911036094615661</v>
      </c>
      <c r="AA317">
        <f t="shared" si="135"/>
        <v>-80.418530438711912</v>
      </c>
      <c r="AB317">
        <f t="shared" si="136"/>
        <v>-5.5544180587316809</v>
      </c>
      <c r="AC317">
        <f t="shared" si="137"/>
        <v>128.82002996313901</v>
      </c>
      <c r="AD317">
        <v>0</v>
      </c>
      <c r="AE317">
        <v>0</v>
      </c>
      <c r="AF317">
        <v>3</v>
      </c>
      <c r="AG317">
        <v>0</v>
      </c>
      <c r="AH317">
        <v>0</v>
      </c>
      <c r="AI317">
        <f t="shared" si="138"/>
        <v>1</v>
      </c>
      <c r="AJ317">
        <f t="shared" si="139"/>
        <v>0</v>
      </c>
      <c r="AK317">
        <f t="shared" si="140"/>
        <v>68066.244857850092</v>
      </c>
      <c r="AL317">
        <f t="shared" si="141"/>
        <v>1200.00096774194</v>
      </c>
      <c r="AM317">
        <f t="shared" si="142"/>
        <v>963.3600708381432</v>
      </c>
      <c r="AN317">
        <f t="shared" si="143"/>
        <v>0.80279941161290258</v>
      </c>
      <c r="AO317">
        <f t="shared" si="144"/>
        <v>0.22320012561290306</v>
      </c>
      <c r="AP317">
        <v>10</v>
      </c>
      <c r="AQ317">
        <v>1</v>
      </c>
      <c r="AR317" t="s">
        <v>235</v>
      </c>
      <c r="AS317">
        <v>1560438716.1612899</v>
      </c>
      <c r="AT317">
        <v>1022.62870967742</v>
      </c>
      <c r="AU317">
        <v>1048.0464516129</v>
      </c>
      <c r="AV317">
        <v>18.9585774193548</v>
      </c>
      <c r="AW317">
        <v>18.950083870967699</v>
      </c>
      <c r="AX317">
        <v>600.07332258064503</v>
      </c>
      <c r="AY317">
        <v>99.464154838709703</v>
      </c>
      <c r="AZ317">
        <v>0.100225641935484</v>
      </c>
      <c r="BA317">
        <v>22.709825806451601</v>
      </c>
      <c r="BB317">
        <v>23.253980645161299</v>
      </c>
      <c r="BC317">
        <v>23.160112903225802</v>
      </c>
      <c r="BD317">
        <v>0</v>
      </c>
      <c r="BE317">
        <v>0</v>
      </c>
      <c r="BF317">
        <v>13000.132258064499</v>
      </c>
      <c r="BG317">
        <v>1038.8951612903199</v>
      </c>
      <c r="BH317">
        <v>20.104135483871001</v>
      </c>
      <c r="BI317">
        <v>1200.00096774194</v>
      </c>
      <c r="BJ317">
        <v>0.329994838709677</v>
      </c>
      <c r="BK317">
        <v>0.33000058064516102</v>
      </c>
      <c r="BL317">
        <v>0.32999912903225798</v>
      </c>
      <c r="BM317">
        <v>1.0005464516128999E-2</v>
      </c>
      <c r="BN317">
        <v>23</v>
      </c>
      <c r="BO317">
        <v>17743.1451612903</v>
      </c>
      <c r="BP317">
        <v>1560432001.5</v>
      </c>
      <c r="BQ317" t="s">
        <v>236</v>
      </c>
      <c r="BR317">
        <v>1</v>
      </c>
      <c r="BS317">
        <v>-1.3480000000000001</v>
      </c>
      <c r="BT317">
        <v>2.1000000000000001E-2</v>
      </c>
      <c r="BU317">
        <v>400</v>
      </c>
      <c r="BV317">
        <v>19</v>
      </c>
      <c r="BW317">
        <v>0.05</v>
      </c>
      <c r="BX317">
        <v>0.02</v>
      </c>
      <c r="BY317">
        <v>15.2473037192887</v>
      </c>
      <c r="BZ317">
        <v>0.154517168558647</v>
      </c>
      <c r="CA317">
        <v>4.1914181088917597E-2</v>
      </c>
      <c r="CB317">
        <v>1</v>
      </c>
      <c r="CC317">
        <v>-25.416946341463401</v>
      </c>
      <c r="CD317">
        <v>-0.28482020905921002</v>
      </c>
      <c r="CE317">
        <v>6.8272417376418898E-2</v>
      </c>
      <c r="CF317">
        <v>1</v>
      </c>
      <c r="CG317">
        <v>8.13591268292683E-3</v>
      </c>
      <c r="CH317">
        <v>2.4590060487805501E-2</v>
      </c>
      <c r="CI317">
        <v>2.71844101175209E-3</v>
      </c>
      <c r="CJ317">
        <v>1</v>
      </c>
      <c r="CK317">
        <v>3</v>
      </c>
      <c r="CL317">
        <v>3</v>
      </c>
      <c r="CM317" t="s">
        <v>237</v>
      </c>
      <c r="CN317">
        <v>1.8608100000000001</v>
      </c>
      <c r="CO317">
        <v>1.85775</v>
      </c>
      <c r="CP317">
        <v>1.8605100000000001</v>
      </c>
      <c r="CQ317">
        <v>1.8533299999999999</v>
      </c>
      <c r="CR317">
        <v>1.85188</v>
      </c>
      <c r="CS317">
        <v>1.8527199999999999</v>
      </c>
      <c r="CT317">
        <v>1.85639</v>
      </c>
      <c r="CU317">
        <v>1.8626499999999999</v>
      </c>
      <c r="CV317" t="s">
        <v>238</v>
      </c>
      <c r="CW317" t="s">
        <v>19</v>
      </c>
      <c r="CX317" t="s">
        <v>19</v>
      </c>
      <c r="CY317" t="s">
        <v>19</v>
      </c>
      <c r="CZ317" t="s">
        <v>239</v>
      </c>
      <c r="DA317" t="s">
        <v>240</v>
      </c>
      <c r="DB317" t="s">
        <v>241</v>
      </c>
      <c r="DC317" t="s">
        <v>241</v>
      </c>
      <c r="DD317" t="s">
        <v>241</v>
      </c>
      <c r="DE317" t="s">
        <v>241</v>
      </c>
      <c r="DF317">
        <v>0</v>
      </c>
      <c r="DG317">
        <v>100</v>
      </c>
      <c r="DH317">
        <v>100</v>
      </c>
      <c r="DI317">
        <v>-1.3480000000000001</v>
      </c>
      <c r="DJ317">
        <v>2.1000000000000001E-2</v>
      </c>
      <c r="DK317">
        <v>3</v>
      </c>
      <c r="DL317">
        <v>637.62099999999998</v>
      </c>
      <c r="DM317">
        <v>291.04899999999998</v>
      </c>
      <c r="DN317">
        <v>22.999199999999998</v>
      </c>
      <c r="DO317">
        <v>23.693899999999999</v>
      </c>
      <c r="DP317">
        <v>29.9999</v>
      </c>
      <c r="DQ317">
        <v>23.78</v>
      </c>
      <c r="DR317">
        <v>23.789899999999999</v>
      </c>
      <c r="DS317">
        <v>42.522100000000002</v>
      </c>
      <c r="DT317">
        <v>23.950900000000001</v>
      </c>
      <c r="DU317">
        <v>100</v>
      </c>
      <c r="DV317">
        <v>23</v>
      </c>
      <c r="DW317">
        <v>1073.33</v>
      </c>
      <c r="DX317">
        <v>19</v>
      </c>
      <c r="DY317">
        <v>101.262</v>
      </c>
      <c r="DZ317">
        <v>105.242</v>
      </c>
    </row>
    <row r="318" spans="1:130" x14ac:dyDescent="0.25">
      <c r="A318">
        <v>319</v>
      </c>
      <c r="B318">
        <v>1560438728.5</v>
      </c>
      <c r="C318">
        <v>636</v>
      </c>
      <c r="D318" t="s">
        <v>846</v>
      </c>
      <c r="E318" t="s">
        <v>847</v>
      </c>
      <c r="G318">
        <v>1560438718.1612899</v>
      </c>
      <c r="H318">
        <f t="shared" si="116"/>
        <v>5.729983776023654E-6</v>
      </c>
      <c r="I318">
        <f t="shared" si="117"/>
        <v>15.25331492261707</v>
      </c>
      <c r="J318">
        <f t="shared" si="118"/>
        <v>1025.9606451612899</v>
      </c>
      <c r="K318">
        <f t="shared" si="119"/>
        <v>-41037.971905768558</v>
      </c>
      <c r="L318">
        <f t="shared" si="120"/>
        <v>-4085.9262663380741</v>
      </c>
      <c r="M318">
        <f t="shared" si="121"/>
        <v>102.1492864686234</v>
      </c>
      <c r="N318">
        <f t="shared" si="122"/>
        <v>5.7588243656220587E-4</v>
      </c>
      <c r="O318">
        <f t="shared" si="123"/>
        <v>3</v>
      </c>
      <c r="P318">
        <f t="shared" si="124"/>
        <v>5.758271684367396E-4</v>
      </c>
      <c r="Q318">
        <f t="shared" si="125"/>
        <v>3.5989694536056268E-4</v>
      </c>
      <c r="R318">
        <f t="shared" si="126"/>
        <v>215.02222446886097</v>
      </c>
      <c r="S318">
        <f t="shared" si="127"/>
        <v>23.947258699444632</v>
      </c>
      <c r="T318">
        <f t="shared" si="128"/>
        <v>23.202337096774201</v>
      </c>
      <c r="U318">
        <f t="shared" si="129"/>
        <v>2.8544393886212895</v>
      </c>
      <c r="V318">
        <f t="shared" si="130"/>
        <v>68.138738635744872</v>
      </c>
      <c r="W318">
        <f t="shared" si="131"/>
        <v>1.887277407777431</v>
      </c>
      <c r="X318">
        <f t="shared" si="132"/>
        <v>2.7697568894933799</v>
      </c>
      <c r="Y318">
        <f t="shared" si="133"/>
        <v>0.96716198084385852</v>
      </c>
      <c r="Z318">
        <f t="shared" si="134"/>
        <v>-0.25269228452264314</v>
      </c>
      <c r="AA318">
        <f t="shared" si="135"/>
        <v>-80.446703806447871</v>
      </c>
      <c r="AB318">
        <f t="shared" si="136"/>
        <v>-5.5560938031463909</v>
      </c>
      <c r="AC318">
        <f t="shared" si="137"/>
        <v>128.76673457474408</v>
      </c>
      <c r="AD318">
        <v>0</v>
      </c>
      <c r="AE318">
        <v>0</v>
      </c>
      <c r="AF318">
        <v>3</v>
      </c>
      <c r="AG318">
        <v>0</v>
      </c>
      <c r="AH318">
        <v>0</v>
      </c>
      <c r="AI318">
        <f t="shared" si="138"/>
        <v>1</v>
      </c>
      <c r="AJ318">
        <f t="shared" si="139"/>
        <v>0</v>
      </c>
      <c r="AK318">
        <f t="shared" si="140"/>
        <v>68064.242752959646</v>
      </c>
      <c r="AL318">
        <f t="shared" si="141"/>
        <v>1200.0016129032299</v>
      </c>
      <c r="AM318">
        <f t="shared" si="142"/>
        <v>963.36071825729255</v>
      </c>
      <c r="AN318">
        <f t="shared" si="143"/>
        <v>0.80279951951612882</v>
      </c>
      <c r="AO318">
        <f t="shared" si="144"/>
        <v>0.2232001164193548</v>
      </c>
      <c r="AP318">
        <v>10</v>
      </c>
      <c r="AQ318">
        <v>1</v>
      </c>
      <c r="AR318" t="s">
        <v>235</v>
      </c>
      <c r="AS318">
        <v>1560438718.1612899</v>
      </c>
      <c r="AT318">
        <v>1025.9606451612899</v>
      </c>
      <c r="AU318">
        <v>1051.38935483871</v>
      </c>
      <c r="AV318">
        <v>18.9553193548387</v>
      </c>
      <c r="AW318">
        <v>18.945951612903201</v>
      </c>
      <c r="AX318">
        <v>600.07738709677403</v>
      </c>
      <c r="AY318">
        <v>99.464280645161296</v>
      </c>
      <c r="AZ318">
        <v>0.10024646451612899</v>
      </c>
      <c r="BA318">
        <v>22.704941935483902</v>
      </c>
      <c r="BB318">
        <v>23.248751612903199</v>
      </c>
      <c r="BC318">
        <v>23.1559225806452</v>
      </c>
      <c r="BD318">
        <v>0</v>
      </c>
      <c r="BE318">
        <v>0</v>
      </c>
      <c r="BF318">
        <v>12999.4483870968</v>
      </c>
      <c r="BG318">
        <v>1038.8800000000001</v>
      </c>
      <c r="BH318">
        <v>20.095045161290301</v>
      </c>
      <c r="BI318">
        <v>1200.0016129032299</v>
      </c>
      <c r="BJ318">
        <v>0.32999512903225803</v>
      </c>
      <c r="BK318">
        <v>0.32999961290322599</v>
      </c>
      <c r="BL318">
        <v>0.32999970967741898</v>
      </c>
      <c r="BM318">
        <v>1.0005512903225801E-2</v>
      </c>
      <c r="BN318">
        <v>23</v>
      </c>
      <c r="BO318">
        <v>17743.154838709699</v>
      </c>
      <c r="BP318">
        <v>1560432001.5</v>
      </c>
      <c r="BQ318" t="s">
        <v>236</v>
      </c>
      <c r="BR318">
        <v>1</v>
      </c>
      <c r="BS318">
        <v>-1.3480000000000001</v>
      </c>
      <c r="BT318">
        <v>2.1000000000000001E-2</v>
      </c>
      <c r="BU318">
        <v>400</v>
      </c>
      <c r="BV318">
        <v>19</v>
      </c>
      <c r="BW318">
        <v>0.05</v>
      </c>
      <c r="BX318">
        <v>0.02</v>
      </c>
      <c r="BY318">
        <v>15.252051822319199</v>
      </c>
      <c r="BZ318">
        <v>0.117896742624218</v>
      </c>
      <c r="CA318">
        <v>3.91858374726166E-2</v>
      </c>
      <c r="CB318">
        <v>1</v>
      </c>
      <c r="CC318">
        <v>-25.4273682926829</v>
      </c>
      <c r="CD318">
        <v>-0.13545365853659599</v>
      </c>
      <c r="CE318">
        <v>6.1111930251271498E-2</v>
      </c>
      <c r="CF318">
        <v>1</v>
      </c>
      <c r="CG318">
        <v>9.1177312195122005E-3</v>
      </c>
      <c r="CH318">
        <v>2.3282427177700502E-2</v>
      </c>
      <c r="CI318">
        <v>2.5612590658494602E-3</v>
      </c>
      <c r="CJ318">
        <v>1</v>
      </c>
      <c r="CK318">
        <v>3</v>
      </c>
      <c r="CL318">
        <v>3</v>
      </c>
      <c r="CM318" t="s">
        <v>237</v>
      </c>
      <c r="CN318">
        <v>1.8608100000000001</v>
      </c>
      <c r="CO318">
        <v>1.8577399999999999</v>
      </c>
      <c r="CP318">
        <v>1.8605100000000001</v>
      </c>
      <c r="CQ318">
        <v>1.8533299999999999</v>
      </c>
      <c r="CR318">
        <v>1.85189</v>
      </c>
      <c r="CS318">
        <v>1.8527199999999999</v>
      </c>
      <c r="CT318">
        <v>1.85639</v>
      </c>
      <c r="CU318">
        <v>1.86266</v>
      </c>
      <c r="CV318" t="s">
        <v>238</v>
      </c>
      <c r="CW318" t="s">
        <v>19</v>
      </c>
      <c r="CX318" t="s">
        <v>19</v>
      </c>
      <c r="CY318" t="s">
        <v>19</v>
      </c>
      <c r="CZ318" t="s">
        <v>239</v>
      </c>
      <c r="DA318" t="s">
        <v>240</v>
      </c>
      <c r="DB318" t="s">
        <v>241</v>
      </c>
      <c r="DC318" t="s">
        <v>241</v>
      </c>
      <c r="DD318" t="s">
        <v>241</v>
      </c>
      <c r="DE318" t="s">
        <v>241</v>
      </c>
      <c r="DF318">
        <v>0</v>
      </c>
      <c r="DG318">
        <v>100</v>
      </c>
      <c r="DH318">
        <v>100</v>
      </c>
      <c r="DI318">
        <v>-1.3480000000000001</v>
      </c>
      <c r="DJ318">
        <v>2.1000000000000001E-2</v>
      </c>
      <c r="DK318">
        <v>3</v>
      </c>
      <c r="DL318">
        <v>637.02</v>
      </c>
      <c r="DM318">
        <v>291.26100000000002</v>
      </c>
      <c r="DN318">
        <v>22.999400000000001</v>
      </c>
      <c r="DO318">
        <v>23.692399999999999</v>
      </c>
      <c r="DP318">
        <v>29.9999</v>
      </c>
      <c r="DQ318">
        <v>23.78</v>
      </c>
      <c r="DR318">
        <v>23.789899999999999</v>
      </c>
      <c r="DS318">
        <v>42.647599999999997</v>
      </c>
      <c r="DT318">
        <v>23.950900000000001</v>
      </c>
      <c r="DU318">
        <v>100</v>
      </c>
      <c r="DV318">
        <v>23</v>
      </c>
      <c r="DW318">
        <v>1078.33</v>
      </c>
      <c r="DX318">
        <v>19</v>
      </c>
      <c r="DY318">
        <v>101.26300000000001</v>
      </c>
      <c r="DZ318">
        <v>105.24299999999999</v>
      </c>
    </row>
    <row r="319" spans="1:130" x14ac:dyDescent="0.25">
      <c r="A319">
        <v>320</v>
      </c>
      <c r="B319">
        <v>1560438730.5</v>
      </c>
      <c r="C319">
        <v>638</v>
      </c>
      <c r="D319" t="s">
        <v>848</v>
      </c>
      <c r="E319" t="s">
        <v>849</v>
      </c>
      <c r="G319">
        <v>1560438720.1612899</v>
      </c>
      <c r="H319">
        <f t="shared" si="116"/>
        <v>6.0693195184064E-6</v>
      </c>
      <c r="I319">
        <f t="shared" si="117"/>
        <v>15.255015160348494</v>
      </c>
      <c r="J319">
        <f t="shared" si="118"/>
        <v>1029.2912903225799</v>
      </c>
      <c r="K319">
        <f t="shared" si="119"/>
        <v>-38677.134195670616</v>
      </c>
      <c r="L319">
        <f t="shared" si="120"/>
        <v>-3850.8824637538246</v>
      </c>
      <c r="M319">
        <f t="shared" si="121"/>
        <v>102.48121693673598</v>
      </c>
      <c r="N319">
        <f t="shared" si="122"/>
        <v>6.1016160344217862E-4</v>
      </c>
      <c r="O319">
        <f t="shared" si="123"/>
        <v>3</v>
      </c>
      <c r="P319">
        <f t="shared" si="124"/>
        <v>6.1009956022119128E-4</v>
      </c>
      <c r="Q319">
        <f t="shared" si="125"/>
        <v>3.8131779884854845E-4</v>
      </c>
      <c r="R319">
        <f t="shared" si="126"/>
        <v>215.02220827152905</v>
      </c>
      <c r="S319">
        <f t="shared" si="127"/>
        <v>23.944122909424269</v>
      </c>
      <c r="T319">
        <f t="shared" si="128"/>
        <v>23.199037096774198</v>
      </c>
      <c r="U319">
        <f t="shared" si="129"/>
        <v>2.8538701781698843</v>
      </c>
      <c r="V319">
        <f t="shared" si="130"/>
        <v>68.140336994938622</v>
      </c>
      <c r="W319">
        <f t="shared" si="131"/>
        <v>1.8869723345615141</v>
      </c>
      <c r="X319">
        <f t="shared" si="132"/>
        <v>2.7692442065581155</v>
      </c>
      <c r="Y319">
        <f t="shared" si="133"/>
        <v>0.96689784360837017</v>
      </c>
      <c r="Z319">
        <f t="shared" si="134"/>
        <v>-0.26765699076172222</v>
      </c>
      <c r="AA319">
        <f t="shared" si="135"/>
        <v>-80.406530670975911</v>
      </c>
      <c r="AB319">
        <f t="shared" si="136"/>
        <v>-5.5531404486063884</v>
      </c>
      <c r="AC319">
        <f t="shared" si="137"/>
        <v>128.79488016118501</v>
      </c>
      <c r="AD319">
        <v>0</v>
      </c>
      <c r="AE319">
        <v>0</v>
      </c>
      <c r="AF319">
        <v>3</v>
      </c>
      <c r="AG319">
        <v>0</v>
      </c>
      <c r="AH319">
        <v>0</v>
      </c>
      <c r="AI319">
        <f t="shared" si="138"/>
        <v>1</v>
      </c>
      <c r="AJ319">
        <f t="shared" si="139"/>
        <v>0</v>
      </c>
      <c r="AK319">
        <f t="shared" si="140"/>
        <v>68063.287219243983</v>
      </c>
      <c r="AL319">
        <f t="shared" si="141"/>
        <v>1200.0016129032299</v>
      </c>
      <c r="AM319">
        <f t="shared" si="142"/>
        <v>963.3608833542894</v>
      </c>
      <c r="AN319">
        <f t="shared" si="143"/>
        <v>0.80279965709677459</v>
      </c>
      <c r="AO319">
        <f t="shared" si="144"/>
        <v>0.22320006135483875</v>
      </c>
      <c r="AP319">
        <v>10</v>
      </c>
      <c r="AQ319">
        <v>1</v>
      </c>
      <c r="AR319" t="s">
        <v>235</v>
      </c>
      <c r="AS319">
        <v>1560438720.1612899</v>
      </c>
      <c r="AT319">
        <v>1029.2912903225799</v>
      </c>
      <c r="AU319">
        <v>1054.7235483871</v>
      </c>
      <c r="AV319">
        <v>18.952196774193499</v>
      </c>
      <c r="AW319">
        <v>18.9422741935484</v>
      </c>
      <c r="AX319">
        <v>600.07500000000005</v>
      </c>
      <c r="AY319">
        <v>99.464625806451707</v>
      </c>
      <c r="AZ319">
        <v>0.100208658064516</v>
      </c>
      <c r="BA319">
        <v>22.701890322580599</v>
      </c>
      <c r="BB319">
        <v>23.245012903225799</v>
      </c>
      <c r="BC319">
        <v>23.153061290322601</v>
      </c>
      <c r="BD319">
        <v>0</v>
      </c>
      <c r="BE319">
        <v>0</v>
      </c>
      <c r="BF319">
        <v>12999.0451612903</v>
      </c>
      <c r="BG319">
        <v>1038.86193548387</v>
      </c>
      <c r="BH319">
        <v>20.082322580645201</v>
      </c>
      <c r="BI319">
        <v>1200.0016129032299</v>
      </c>
      <c r="BJ319">
        <v>0.329996096774194</v>
      </c>
      <c r="BK319">
        <v>0.32999832258064499</v>
      </c>
      <c r="BL319">
        <v>0.32999993548387102</v>
      </c>
      <c r="BM319">
        <v>1.00055548387097E-2</v>
      </c>
      <c r="BN319">
        <v>23</v>
      </c>
      <c r="BO319">
        <v>17743.154838709699</v>
      </c>
      <c r="BP319">
        <v>1560432001.5</v>
      </c>
      <c r="BQ319" t="s">
        <v>236</v>
      </c>
      <c r="BR319">
        <v>1</v>
      </c>
      <c r="BS319">
        <v>-1.3480000000000001</v>
      </c>
      <c r="BT319">
        <v>2.1000000000000001E-2</v>
      </c>
      <c r="BU319">
        <v>400</v>
      </c>
      <c r="BV319">
        <v>19</v>
      </c>
      <c r="BW319">
        <v>0.05</v>
      </c>
      <c r="BX319">
        <v>0.02</v>
      </c>
      <c r="BY319">
        <v>15.258468479208799</v>
      </c>
      <c r="BZ319">
        <v>9.8364605404519193E-3</v>
      </c>
      <c r="CA319">
        <v>3.3658318735436898E-2</v>
      </c>
      <c r="CB319">
        <v>1</v>
      </c>
      <c r="CC319">
        <v>-25.4367341463415</v>
      </c>
      <c r="CD319">
        <v>5.8618118466891599E-2</v>
      </c>
      <c r="CE319">
        <v>5.2731124745772101E-2</v>
      </c>
      <c r="CF319">
        <v>1</v>
      </c>
      <c r="CG319">
        <v>9.7466453658536598E-3</v>
      </c>
      <c r="CH319">
        <v>2.4242431358885701E-2</v>
      </c>
      <c r="CI319">
        <v>2.6225375466121998E-3</v>
      </c>
      <c r="CJ319">
        <v>1</v>
      </c>
      <c r="CK319">
        <v>3</v>
      </c>
      <c r="CL319">
        <v>3</v>
      </c>
      <c r="CM319" t="s">
        <v>237</v>
      </c>
      <c r="CN319">
        <v>1.8608100000000001</v>
      </c>
      <c r="CO319">
        <v>1.8577399999999999</v>
      </c>
      <c r="CP319">
        <v>1.8605100000000001</v>
      </c>
      <c r="CQ319">
        <v>1.8533299999999999</v>
      </c>
      <c r="CR319">
        <v>1.8519099999999999</v>
      </c>
      <c r="CS319">
        <v>1.8527199999999999</v>
      </c>
      <c r="CT319">
        <v>1.85639</v>
      </c>
      <c r="CU319">
        <v>1.86266</v>
      </c>
      <c r="CV319" t="s">
        <v>238</v>
      </c>
      <c r="CW319" t="s">
        <v>19</v>
      </c>
      <c r="CX319" t="s">
        <v>19</v>
      </c>
      <c r="CY319" t="s">
        <v>19</v>
      </c>
      <c r="CZ319" t="s">
        <v>239</v>
      </c>
      <c r="DA319" t="s">
        <v>240</v>
      </c>
      <c r="DB319" t="s">
        <v>241</v>
      </c>
      <c r="DC319" t="s">
        <v>241</v>
      </c>
      <c r="DD319" t="s">
        <v>241</v>
      </c>
      <c r="DE319" t="s">
        <v>241</v>
      </c>
      <c r="DF319">
        <v>0</v>
      </c>
      <c r="DG319">
        <v>100</v>
      </c>
      <c r="DH319">
        <v>100</v>
      </c>
      <c r="DI319">
        <v>-1.3480000000000001</v>
      </c>
      <c r="DJ319">
        <v>2.1000000000000001E-2</v>
      </c>
      <c r="DK319">
        <v>3</v>
      </c>
      <c r="DL319">
        <v>637.20100000000002</v>
      </c>
      <c r="DM319">
        <v>291.2</v>
      </c>
      <c r="DN319">
        <v>22.999600000000001</v>
      </c>
      <c r="DO319">
        <v>23.691400000000002</v>
      </c>
      <c r="DP319">
        <v>29.9999</v>
      </c>
      <c r="DQ319">
        <v>23.779900000000001</v>
      </c>
      <c r="DR319">
        <v>23.789000000000001</v>
      </c>
      <c r="DS319">
        <v>42.7652</v>
      </c>
      <c r="DT319">
        <v>23.950900000000001</v>
      </c>
      <c r="DU319">
        <v>100</v>
      </c>
      <c r="DV319">
        <v>23</v>
      </c>
      <c r="DW319">
        <v>1083.33</v>
      </c>
      <c r="DX319">
        <v>19</v>
      </c>
      <c r="DY319">
        <v>101.26300000000001</v>
      </c>
      <c r="DZ319">
        <v>105.244</v>
      </c>
    </row>
    <row r="320" spans="1:130" x14ac:dyDescent="0.25">
      <c r="A320">
        <v>321</v>
      </c>
      <c r="B320">
        <v>1560438732.5</v>
      </c>
      <c r="C320">
        <v>640</v>
      </c>
      <c r="D320" t="s">
        <v>850</v>
      </c>
      <c r="E320" t="s">
        <v>851</v>
      </c>
      <c r="G320">
        <v>1560438722.1612899</v>
      </c>
      <c r="H320">
        <f t="shared" ref="H320:H335" si="145">AX320*AI320*(AV320-AW320)/(100*AP320*(1000-AI320*AV320))</f>
        <v>6.3376108494270952E-6</v>
      </c>
      <c r="I320">
        <f t="shared" ref="I320:I335" si="146">AX320*AI320*(AU320-AT320*(1000-AI320*AW320)/(1000-AI320*AV320))/(100*AP320)</f>
        <v>15.250570862239178</v>
      </c>
      <c r="J320">
        <f t="shared" ref="J320:J335" si="147">AT320 - IF(AI320&gt;1, I320*AP320*100/(AK320*BF320), 0)</f>
        <v>1032.62161290323</v>
      </c>
      <c r="K320">
        <f t="shared" ref="K320:K335" si="148">((Q320-H320/2)*J320-I320)/(Q320+H320/2)</f>
        <v>-36981.262236732313</v>
      </c>
      <c r="L320">
        <f t="shared" ref="L320:L335" si="149">K320*(AY320+AZ320)/1000</f>
        <v>-3682.0506650989068</v>
      </c>
      <c r="M320">
        <f t="shared" ref="M320:M335" si="150">(AT320 - IF(AI320&gt;1, I320*AP320*100/(AK320*BF320), 0))*(AY320+AZ320)/1000</f>
        <v>102.81328615141952</v>
      </c>
      <c r="N320">
        <f t="shared" ref="N320:N335" si="151">2/((1/P320-1/O320)+SIGN(P320)*SQRT((1/P320-1/O320)*(1/P320-1/O320) + 4*AQ320/((AQ320+1)*(AQ320+1))*(2*1/P320*1/O320-1/O320*1/O320)))</f>
        <v>6.3715806643971015E-4</v>
      </c>
      <c r="O320">
        <f t="shared" ref="O320:O335" si="152">AF320+AE320*AP320+AD320*AP320*AP320</f>
        <v>3</v>
      </c>
      <c r="P320">
        <f t="shared" ref="P320:P335" si="153">H320*(1000-(1000*0.61365*EXP(17.502*T320/(240.97+T320))/(AY320+AZ320)+AV320)/2)/(1000*0.61365*EXP(17.502*T320/(240.97+T320))/(AY320+AZ320)-AV320)</f>
        <v>6.3709041189054564E-4</v>
      </c>
      <c r="Q320">
        <f t="shared" ref="Q320:Q335" si="154">1/((AQ320+1)/(N320/1.6)+1/(O320/1.37)) + AQ320/((AQ320+1)/(N320/1.6) + AQ320/(O320/1.37))</f>
        <v>3.9818758521735297E-4</v>
      </c>
      <c r="R320">
        <f t="shared" ref="R320:R335" si="155">(AM320*AO320)</f>
        <v>215.02216093627518</v>
      </c>
      <c r="S320">
        <f t="shared" ref="S320:S335" si="156">(BA320+(R320+2*0.95*0.0000000567*(((BA320+$B$7)+273)^4-(BA320+273)^4)-44100*H320)/(1.84*29.3*O320+8*0.95*0.0000000567*(BA320+273)^3))</f>
        <v>23.942861617298913</v>
      </c>
      <c r="T320">
        <f t="shared" ref="T320:T335" si="157">($C$7*BB320+$D$7*BC320+$E$7*S320)</f>
        <v>23.197241935483849</v>
      </c>
      <c r="U320">
        <f t="shared" ref="U320:U335" si="158">0.61365*EXP(17.502*T320/(240.97+T320))</f>
        <v>2.853560576059829</v>
      </c>
      <c r="V320">
        <f t="shared" ref="V320:V335" si="159">(W320/X320*100)</f>
        <v>68.135003301867286</v>
      </c>
      <c r="W320">
        <f t="shared" ref="W320:W335" si="160">AV320*(AY320+AZ320)/1000</f>
        <v>1.8866880221063507</v>
      </c>
      <c r="X320">
        <f t="shared" ref="X320:X335" si="161">0.61365*EXP(17.502*BA320/(240.97+BA320))</f>
        <v>2.7690437083381552</v>
      </c>
      <c r="Y320">
        <f t="shared" ref="Y320:Y335" si="162">(U320-AV320*(AY320+AZ320)/1000)</f>
        <v>0.96687255395347838</v>
      </c>
      <c r="Z320">
        <f t="shared" ref="Z320:Z335" si="163">(-H320*44100)</f>
        <v>-0.27948863845973487</v>
      </c>
      <c r="AA320">
        <f t="shared" ref="AA320:AA335" si="164">2*29.3*O320*0.92*(BA320-T320)</f>
        <v>-80.309228206455941</v>
      </c>
      <c r="AB320">
        <f t="shared" ref="AB320:AB335" si="165">2*0.95*0.0000000567*(((BA320+$B$7)+273)^4-(T320+273)^4)</f>
        <v>-5.5463363928830995</v>
      </c>
      <c r="AC320">
        <f t="shared" ref="AC320:AC335" si="166">R320+AB320+Z320+AA320</f>
        <v>128.88710769847643</v>
      </c>
      <c r="AD320">
        <v>0</v>
      </c>
      <c r="AE320">
        <v>0</v>
      </c>
      <c r="AF320">
        <v>3</v>
      </c>
      <c r="AG320">
        <v>0</v>
      </c>
      <c r="AH320">
        <v>0</v>
      </c>
      <c r="AI320">
        <f t="shared" ref="AI320:AI335" si="167">IF(AG320*$H$13&gt;=AK320,1,(AK320/(AK320-AG320*$H$13)))</f>
        <v>1</v>
      </c>
      <c r="AJ320">
        <f t="shared" ref="AJ320:AJ335" si="168">(AI320-1)*100</f>
        <v>0</v>
      </c>
      <c r="AK320">
        <f t="shared" ref="AK320:AK335" si="169">MAX(0,($B$13+$C$13*BF320)/(1+$D$13*BF320)*AY320/(BA320+273)*$E$13)</f>
        <v>68064.666179223772</v>
      </c>
      <c r="AL320">
        <f t="shared" ref="AL320:AL335" si="170">$B$11*BG320+$C$11*BH320+$D$11*BI320</f>
        <v>1200.0016129032299</v>
      </c>
      <c r="AM320">
        <f t="shared" ref="AM320:AM335" si="171">AL320*AN320</f>
        <v>963.36093832210474</v>
      </c>
      <c r="AN320">
        <f t="shared" ref="AN320:AN335" si="172">($B$11*$D$9+$C$11*$D$9+$D$11*(BJ320*$E$9+BK320*$F$9+BL320*$G$9+BM320*$H$9))/($B$11+$C$11+$D$11)</f>
        <v>0.80279970290322578</v>
      </c>
      <c r="AO320">
        <f t="shared" ref="AO320:AO335" si="173">($B$11*$K$9+$C$11*$K$9+$D$11*(BJ320*$L$9+BK320*$M$9+BL320*$N$9+BM320*$O$9))/($B$11+$C$11+$D$11)</f>
        <v>0.22319999948387093</v>
      </c>
      <c r="AP320">
        <v>10</v>
      </c>
      <c r="AQ320">
        <v>1</v>
      </c>
      <c r="AR320" t="s">
        <v>235</v>
      </c>
      <c r="AS320">
        <v>1560438722.1612899</v>
      </c>
      <c r="AT320">
        <v>1032.62161290323</v>
      </c>
      <c r="AU320">
        <v>1058.0470967741901</v>
      </c>
      <c r="AV320">
        <v>18.9492516129032</v>
      </c>
      <c r="AW320">
        <v>18.938890322580601</v>
      </c>
      <c r="AX320">
        <v>600.07177419354798</v>
      </c>
      <c r="AY320">
        <v>99.4651322580645</v>
      </c>
      <c r="AZ320">
        <v>0.10017304516129</v>
      </c>
      <c r="BA320">
        <v>22.700696774193499</v>
      </c>
      <c r="BB320">
        <v>23.242777419354798</v>
      </c>
      <c r="BC320">
        <v>23.151706451612899</v>
      </c>
      <c r="BD320">
        <v>0</v>
      </c>
      <c r="BE320">
        <v>0</v>
      </c>
      <c r="BF320">
        <v>12999.206451612899</v>
      </c>
      <c r="BG320">
        <v>1038.84612903226</v>
      </c>
      <c r="BH320">
        <v>20.071122580645198</v>
      </c>
      <c r="BI320">
        <v>1200.0016129032299</v>
      </c>
      <c r="BJ320">
        <v>0.32999693548387099</v>
      </c>
      <c r="BK320">
        <v>0.32999758064516099</v>
      </c>
      <c r="BL320">
        <v>0.32999974193548398</v>
      </c>
      <c r="BM320">
        <v>1.00055935483871E-2</v>
      </c>
      <c r="BN320">
        <v>23</v>
      </c>
      <c r="BO320">
        <v>17743.1677419355</v>
      </c>
      <c r="BP320">
        <v>1560432001.5</v>
      </c>
      <c r="BQ320" t="s">
        <v>236</v>
      </c>
      <c r="BR320">
        <v>1</v>
      </c>
      <c r="BS320">
        <v>-1.3480000000000001</v>
      </c>
      <c r="BT320">
        <v>2.1000000000000001E-2</v>
      </c>
      <c r="BU320">
        <v>400</v>
      </c>
      <c r="BV320">
        <v>19</v>
      </c>
      <c r="BW320">
        <v>0.05</v>
      </c>
      <c r="BX320">
        <v>0.02</v>
      </c>
      <c r="BY320">
        <v>15.255391916466699</v>
      </c>
      <c r="BZ320">
        <v>-3.8812506738457798E-2</v>
      </c>
      <c r="CA320">
        <v>3.1900856687144603E-2</v>
      </c>
      <c r="CB320">
        <v>1</v>
      </c>
      <c r="CC320">
        <v>-25.428702439024399</v>
      </c>
      <c r="CD320">
        <v>5.4004181184649801E-2</v>
      </c>
      <c r="CE320">
        <v>5.0765820496043598E-2</v>
      </c>
      <c r="CF320">
        <v>1</v>
      </c>
      <c r="CG320">
        <v>1.0183056585365899E-2</v>
      </c>
      <c r="CH320">
        <v>2.4906585574912401E-2</v>
      </c>
      <c r="CI320">
        <v>2.6563090730061301E-3</v>
      </c>
      <c r="CJ320">
        <v>1</v>
      </c>
      <c r="CK320">
        <v>3</v>
      </c>
      <c r="CL320">
        <v>3</v>
      </c>
      <c r="CM320" t="s">
        <v>237</v>
      </c>
      <c r="CN320">
        <v>1.8608100000000001</v>
      </c>
      <c r="CO320">
        <v>1.85775</v>
      </c>
      <c r="CP320">
        <v>1.8605100000000001</v>
      </c>
      <c r="CQ320">
        <v>1.8533299999999999</v>
      </c>
      <c r="CR320">
        <v>1.85188</v>
      </c>
      <c r="CS320">
        <v>1.8527199999999999</v>
      </c>
      <c r="CT320">
        <v>1.85639</v>
      </c>
      <c r="CU320">
        <v>1.8626499999999999</v>
      </c>
      <c r="CV320" t="s">
        <v>238</v>
      </c>
      <c r="CW320" t="s">
        <v>19</v>
      </c>
      <c r="CX320" t="s">
        <v>19</v>
      </c>
      <c r="CY320" t="s">
        <v>19</v>
      </c>
      <c r="CZ320" t="s">
        <v>239</v>
      </c>
      <c r="DA320" t="s">
        <v>240</v>
      </c>
      <c r="DB320" t="s">
        <v>241</v>
      </c>
      <c r="DC320" t="s">
        <v>241</v>
      </c>
      <c r="DD320" t="s">
        <v>241</v>
      </c>
      <c r="DE320" t="s">
        <v>241</v>
      </c>
      <c r="DF320">
        <v>0</v>
      </c>
      <c r="DG320">
        <v>100</v>
      </c>
      <c r="DH320">
        <v>100</v>
      </c>
      <c r="DI320">
        <v>-1.3480000000000001</v>
      </c>
      <c r="DJ320">
        <v>2.1000000000000001E-2</v>
      </c>
      <c r="DK320">
        <v>3</v>
      </c>
      <c r="DL320">
        <v>637.18799999999999</v>
      </c>
      <c r="DM320">
        <v>291.25099999999998</v>
      </c>
      <c r="DN320">
        <v>22.999600000000001</v>
      </c>
      <c r="DO320">
        <v>23.6904</v>
      </c>
      <c r="DP320">
        <v>29.9999</v>
      </c>
      <c r="DQ320">
        <v>23.7789</v>
      </c>
      <c r="DR320">
        <v>23.788</v>
      </c>
      <c r="DS320">
        <v>42.846200000000003</v>
      </c>
      <c r="DT320">
        <v>23.950900000000001</v>
      </c>
      <c r="DU320">
        <v>100</v>
      </c>
      <c r="DV320">
        <v>23</v>
      </c>
      <c r="DW320">
        <v>1083.33</v>
      </c>
      <c r="DX320">
        <v>19</v>
      </c>
      <c r="DY320">
        <v>101.26300000000001</v>
      </c>
      <c r="DZ320">
        <v>105.244</v>
      </c>
    </row>
    <row r="321" spans="1:130" x14ac:dyDescent="0.25">
      <c r="A321">
        <v>322</v>
      </c>
      <c r="B321">
        <v>1560438734.5</v>
      </c>
      <c r="C321">
        <v>642</v>
      </c>
      <c r="D321" t="s">
        <v>852</v>
      </c>
      <c r="E321" t="s">
        <v>853</v>
      </c>
      <c r="G321">
        <v>1560438724.1612899</v>
      </c>
      <c r="H321">
        <f t="shared" si="145"/>
        <v>6.7795766162681013E-6</v>
      </c>
      <c r="I321">
        <f t="shared" si="146"/>
        <v>15.245077894091953</v>
      </c>
      <c r="J321">
        <f t="shared" si="147"/>
        <v>1035.95258064516</v>
      </c>
      <c r="K321">
        <f t="shared" si="148"/>
        <v>-34493.174370009998</v>
      </c>
      <c r="L321">
        <f t="shared" si="149"/>
        <v>-3434.3333743997177</v>
      </c>
      <c r="M321">
        <f t="shared" si="150"/>
        <v>103.14523342619675</v>
      </c>
      <c r="N321">
        <f t="shared" si="151"/>
        <v>6.8149770871793014E-4</v>
      </c>
      <c r="O321">
        <f t="shared" si="152"/>
        <v>3</v>
      </c>
      <c r="P321">
        <f t="shared" si="153"/>
        <v>6.8142031098782823E-4</v>
      </c>
      <c r="Q321">
        <f t="shared" si="154"/>
        <v>4.2589464739348703E-4</v>
      </c>
      <c r="R321">
        <f t="shared" si="155"/>
        <v>215.0222230811639</v>
      </c>
      <c r="S321">
        <f t="shared" si="156"/>
        <v>23.942816921078112</v>
      </c>
      <c r="T321">
        <f t="shared" si="157"/>
        <v>23.196612903225798</v>
      </c>
      <c r="U321">
        <f t="shared" si="158"/>
        <v>2.8534520970965067</v>
      </c>
      <c r="V321">
        <f t="shared" si="159"/>
        <v>68.125571759516248</v>
      </c>
      <c r="W321">
        <f t="shared" si="160"/>
        <v>1.8864346107817749</v>
      </c>
      <c r="X321">
        <f t="shared" si="161"/>
        <v>2.7690550876268643</v>
      </c>
      <c r="Y321">
        <f t="shared" si="162"/>
        <v>0.96701748631473183</v>
      </c>
      <c r="Z321">
        <f t="shared" si="163"/>
        <v>-0.29897932877742328</v>
      </c>
      <c r="AA321">
        <f t="shared" si="164"/>
        <v>-80.196534735487987</v>
      </c>
      <c r="AB321">
        <f t="shared" si="165"/>
        <v>-5.5385377603025319</v>
      </c>
      <c r="AC321">
        <f t="shared" si="166"/>
        <v>128.98817125659593</v>
      </c>
      <c r="AD321">
        <v>0</v>
      </c>
      <c r="AE321">
        <v>0</v>
      </c>
      <c r="AF321">
        <v>3</v>
      </c>
      <c r="AG321">
        <v>0</v>
      </c>
      <c r="AH321">
        <v>0</v>
      </c>
      <c r="AI321">
        <f t="shared" si="167"/>
        <v>1</v>
      </c>
      <c r="AJ321">
        <f t="shared" si="168"/>
        <v>0</v>
      </c>
      <c r="AK321">
        <f t="shared" si="169"/>
        <v>68059.080130799353</v>
      </c>
      <c r="AL321">
        <f t="shared" si="170"/>
        <v>1200.00225806452</v>
      </c>
      <c r="AM321">
        <f t="shared" si="171"/>
        <v>963.36152361236282</v>
      </c>
      <c r="AN321">
        <f t="shared" si="172"/>
        <v>0.80279975903225853</v>
      </c>
      <c r="AO321">
        <f t="shared" si="173"/>
        <v>0.22319992838709685</v>
      </c>
      <c r="AP321">
        <v>10</v>
      </c>
      <c r="AQ321">
        <v>1</v>
      </c>
      <c r="AR321" t="s">
        <v>235</v>
      </c>
      <c r="AS321">
        <v>1560438724.1612899</v>
      </c>
      <c r="AT321">
        <v>1035.95258064516</v>
      </c>
      <c r="AU321">
        <v>1061.36967741935</v>
      </c>
      <c r="AV321">
        <v>18.946651612903199</v>
      </c>
      <c r="AW321">
        <v>18.9355677419355</v>
      </c>
      <c r="AX321">
        <v>600.07251612903201</v>
      </c>
      <c r="AY321">
        <v>99.465429032258101</v>
      </c>
      <c r="AZ321">
        <v>0.100164367741935</v>
      </c>
      <c r="BA321">
        <v>22.700764516128999</v>
      </c>
      <c r="BB321">
        <v>23.2414806451613</v>
      </c>
      <c r="BC321">
        <v>23.1517451612903</v>
      </c>
      <c r="BD321">
        <v>0</v>
      </c>
      <c r="BE321">
        <v>0</v>
      </c>
      <c r="BF321">
        <v>12997.9774193548</v>
      </c>
      <c r="BG321">
        <v>1038.83193548387</v>
      </c>
      <c r="BH321">
        <v>20.070135483870999</v>
      </c>
      <c r="BI321">
        <v>1200.00225806452</v>
      </c>
      <c r="BJ321">
        <v>0.32999793548387102</v>
      </c>
      <c r="BK321">
        <v>0.329996806451613</v>
      </c>
      <c r="BL321">
        <v>0.32999941935483901</v>
      </c>
      <c r="BM321">
        <v>1.0005645161290299E-2</v>
      </c>
      <c r="BN321">
        <v>23</v>
      </c>
      <c r="BO321">
        <v>17743.180645161301</v>
      </c>
      <c r="BP321">
        <v>1560432001.5</v>
      </c>
      <c r="BQ321" t="s">
        <v>236</v>
      </c>
      <c r="BR321">
        <v>1</v>
      </c>
      <c r="BS321">
        <v>-1.3480000000000001</v>
      </c>
      <c r="BT321">
        <v>2.1000000000000001E-2</v>
      </c>
      <c r="BU321">
        <v>400</v>
      </c>
      <c r="BV321">
        <v>19</v>
      </c>
      <c r="BW321">
        <v>0.05</v>
      </c>
      <c r="BX321">
        <v>0.02</v>
      </c>
      <c r="BY321">
        <v>15.249620793882199</v>
      </c>
      <c r="BZ321">
        <v>-8.4584221767853504E-2</v>
      </c>
      <c r="CA321">
        <v>3.44281983320045E-2</v>
      </c>
      <c r="CB321">
        <v>1</v>
      </c>
      <c r="CC321">
        <v>-25.418641463414598</v>
      </c>
      <c r="CD321">
        <v>0.14502020905916599</v>
      </c>
      <c r="CE321">
        <v>5.5707568236587297E-2</v>
      </c>
      <c r="CF321">
        <v>1</v>
      </c>
      <c r="CG321">
        <v>1.07985748780488E-2</v>
      </c>
      <c r="CH321">
        <v>2.36370508013935E-2</v>
      </c>
      <c r="CI321">
        <v>2.5611944172079502E-3</v>
      </c>
      <c r="CJ321">
        <v>1</v>
      </c>
      <c r="CK321">
        <v>3</v>
      </c>
      <c r="CL321">
        <v>3</v>
      </c>
      <c r="CM321" t="s">
        <v>237</v>
      </c>
      <c r="CN321">
        <v>1.8608100000000001</v>
      </c>
      <c r="CO321">
        <v>1.8577600000000001</v>
      </c>
      <c r="CP321">
        <v>1.8605</v>
      </c>
      <c r="CQ321">
        <v>1.8533299999999999</v>
      </c>
      <c r="CR321">
        <v>1.85185</v>
      </c>
      <c r="CS321">
        <v>1.8527199999999999</v>
      </c>
      <c r="CT321">
        <v>1.85639</v>
      </c>
      <c r="CU321">
        <v>1.86266</v>
      </c>
      <c r="CV321" t="s">
        <v>238</v>
      </c>
      <c r="CW321" t="s">
        <v>19</v>
      </c>
      <c r="CX321" t="s">
        <v>19</v>
      </c>
      <c r="CY321" t="s">
        <v>19</v>
      </c>
      <c r="CZ321" t="s">
        <v>239</v>
      </c>
      <c r="DA321" t="s">
        <v>240</v>
      </c>
      <c r="DB321" t="s">
        <v>241</v>
      </c>
      <c r="DC321" t="s">
        <v>241</v>
      </c>
      <c r="DD321" t="s">
        <v>241</v>
      </c>
      <c r="DE321" t="s">
        <v>241</v>
      </c>
      <c r="DF321">
        <v>0</v>
      </c>
      <c r="DG321">
        <v>100</v>
      </c>
      <c r="DH321">
        <v>100</v>
      </c>
      <c r="DI321">
        <v>-1.3480000000000001</v>
      </c>
      <c r="DJ321">
        <v>2.1000000000000001E-2</v>
      </c>
      <c r="DK321">
        <v>3</v>
      </c>
      <c r="DL321">
        <v>636.81399999999996</v>
      </c>
      <c r="DM321">
        <v>291.39499999999998</v>
      </c>
      <c r="DN321">
        <v>22.999700000000001</v>
      </c>
      <c r="DO321">
        <v>23.689399999999999</v>
      </c>
      <c r="DP321">
        <v>29.9999</v>
      </c>
      <c r="DQ321">
        <v>23.777999999999999</v>
      </c>
      <c r="DR321">
        <v>23.7879</v>
      </c>
      <c r="DS321">
        <v>42.971499999999999</v>
      </c>
      <c r="DT321">
        <v>23.950900000000001</v>
      </c>
      <c r="DU321">
        <v>100</v>
      </c>
      <c r="DV321">
        <v>23</v>
      </c>
      <c r="DW321">
        <v>1088.33</v>
      </c>
      <c r="DX321">
        <v>19</v>
      </c>
      <c r="DY321">
        <v>101.264</v>
      </c>
      <c r="DZ321">
        <v>105.24299999999999</v>
      </c>
    </row>
    <row r="322" spans="1:130" x14ac:dyDescent="0.25">
      <c r="A322">
        <v>323</v>
      </c>
      <c r="B322">
        <v>1560438736.5</v>
      </c>
      <c r="C322">
        <v>644</v>
      </c>
      <c r="D322" t="s">
        <v>854</v>
      </c>
      <c r="E322" t="s">
        <v>855</v>
      </c>
      <c r="G322">
        <v>1560438726.1612899</v>
      </c>
      <c r="H322">
        <f t="shared" si="145"/>
        <v>7.353749239021795E-6</v>
      </c>
      <c r="I322">
        <f t="shared" si="146"/>
        <v>15.252045626624824</v>
      </c>
      <c r="J322">
        <f t="shared" si="147"/>
        <v>1039.28225806452</v>
      </c>
      <c r="K322">
        <f t="shared" si="148"/>
        <v>-31742.890600517159</v>
      </c>
      <c r="L322">
        <f t="shared" si="149"/>
        <v>-3160.5057043848833</v>
      </c>
      <c r="M322">
        <f t="shared" si="150"/>
        <v>103.47695004894746</v>
      </c>
      <c r="N322">
        <f t="shared" si="151"/>
        <v>7.3897475515062214E-4</v>
      </c>
      <c r="O322">
        <f t="shared" si="152"/>
        <v>3</v>
      </c>
      <c r="P322">
        <f t="shared" si="153"/>
        <v>7.3888375241061858E-4</v>
      </c>
      <c r="Q322">
        <f t="shared" si="154"/>
        <v>4.6181052042192333E-4</v>
      </c>
      <c r="R322">
        <f t="shared" si="155"/>
        <v>215.02218570097062</v>
      </c>
      <c r="S322">
        <f t="shared" si="156"/>
        <v>23.943511488936572</v>
      </c>
      <c r="T322">
        <f t="shared" si="157"/>
        <v>23.197130645161302</v>
      </c>
      <c r="U322">
        <f t="shared" si="158"/>
        <v>2.8535413833652097</v>
      </c>
      <c r="V322">
        <f t="shared" si="159"/>
        <v>68.113545416445504</v>
      </c>
      <c r="W322">
        <f t="shared" si="160"/>
        <v>1.8861979288738397</v>
      </c>
      <c r="X322">
        <f t="shared" si="161"/>
        <v>2.7691965193437595</v>
      </c>
      <c r="Y322">
        <f t="shared" si="162"/>
        <v>0.96734345449136994</v>
      </c>
      <c r="Z322">
        <f t="shared" si="163"/>
        <v>-0.32430034144086117</v>
      </c>
      <c r="AA322">
        <f t="shared" si="164"/>
        <v>-80.144100967744322</v>
      </c>
      <c r="AB322">
        <f t="shared" si="165"/>
        <v>-5.5349547149782152</v>
      </c>
      <c r="AC322">
        <f t="shared" si="166"/>
        <v>129.0188296768072</v>
      </c>
      <c r="AD322">
        <v>0</v>
      </c>
      <c r="AE322">
        <v>0</v>
      </c>
      <c r="AF322">
        <v>3</v>
      </c>
      <c r="AG322">
        <v>0</v>
      </c>
      <c r="AH322">
        <v>0</v>
      </c>
      <c r="AI322">
        <f t="shared" si="167"/>
        <v>1</v>
      </c>
      <c r="AJ322">
        <f t="shared" si="168"/>
        <v>0</v>
      </c>
      <c r="AK322">
        <f t="shared" si="169"/>
        <v>68053.324647418398</v>
      </c>
      <c r="AL322">
        <f t="shared" si="170"/>
        <v>1200.00225806452</v>
      </c>
      <c r="AM322">
        <f t="shared" si="171"/>
        <v>963.36165812874435</v>
      </c>
      <c r="AN322">
        <f t="shared" si="172"/>
        <v>0.80279987112903228</v>
      </c>
      <c r="AO322">
        <f t="shared" si="173"/>
        <v>0.2231998584193548</v>
      </c>
      <c r="AP322">
        <v>10</v>
      </c>
      <c r="AQ322">
        <v>1</v>
      </c>
      <c r="AR322" t="s">
        <v>235</v>
      </c>
      <c r="AS322">
        <v>1560438726.1612899</v>
      </c>
      <c r="AT322">
        <v>1039.28225806452</v>
      </c>
      <c r="AU322">
        <v>1064.7119354838701</v>
      </c>
      <c r="AV322">
        <v>18.9442387096774</v>
      </c>
      <c r="AW322">
        <v>18.932216129032302</v>
      </c>
      <c r="AX322">
        <v>600.07399999999996</v>
      </c>
      <c r="AY322">
        <v>99.465583870967805</v>
      </c>
      <c r="AZ322">
        <v>0.100197461290323</v>
      </c>
      <c r="BA322">
        <v>22.7016064516129</v>
      </c>
      <c r="BB322">
        <v>23.241541935483902</v>
      </c>
      <c r="BC322">
        <v>23.152719354838698</v>
      </c>
      <c r="BD322">
        <v>0</v>
      </c>
      <c r="BE322">
        <v>0</v>
      </c>
      <c r="BF322">
        <v>12996.770967741901</v>
      </c>
      <c r="BG322">
        <v>1038.8216129032301</v>
      </c>
      <c r="BH322">
        <v>20.0740290322581</v>
      </c>
      <c r="BI322">
        <v>1200.00225806452</v>
      </c>
      <c r="BJ322">
        <v>0.32999916129032297</v>
      </c>
      <c r="BK322">
        <v>0.32999606451612901</v>
      </c>
      <c r="BL322">
        <v>0.329998903225806</v>
      </c>
      <c r="BM322">
        <v>1.00057129032258E-2</v>
      </c>
      <c r="BN322">
        <v>23</v>
      </c>
      <c r="BO322">
        <v>17743.183870967699</v>
      </c>
      <c r="BP322">
        <v>1560432001.5</v>
      </c>
      <c r="BQ322" t="s">
        <v>236</v>
      </c>
      <c r="BR322">
        <v>1</v>
      </c>
      <c r="BS322">
        <v>-1.3480000000000001</v>
      </c>
      <c r="BT322">
        <v>2.1000000000000001E-2</v>
      </c>
      <c r="BU322">
        <v>400</v>
      </c>
      <c r="BV322">
        <v>19</v>
      </c>
      <c r="BW322">
        <v>0.05</v>
      </c>
      <c r="BX322">
        <v>0.02</v>
      </c>
      <c r="BY322">
        <v>15.2492165871474</v>
      </c>
      <c r="BZ322">
        <v>-5.81281204452785E-2</v>
      </c>
      <c r="CA322">
        <v>3.4888363838595303E-2</v>
      </c>
      <c r="CB322">
        <v>1</v>
      </c>
      <c r="CC322">
        <v>-25.4249463414634</v>
      </c>
      <c r="CD322">
        <v>9.2924738675948096E-2</v>
      </c>
      <c r="CE322">
        <v>5.6607217921051799E-2</v>
      </c>
      <c r="CF322">
        <v>1</v>
      </c>
      <c r="CG322">
        <v>1.1658880731707301E-2</v>
      </c>
      <c r="CH322">
        <v>2.23328686411183E-2</v>
      </c>
      <c r="CI322">
        <v>2.4307672141651998E-3</v>
      </c>
      <c r="CJ322">
        <v>1</v>
      </c>
      <c r="CK322">
        <v>3</v>
      </c>
      <c r="CL322">
        <v>3</v>
      </c>
      <c r="CM322" t="s">
        <v>237</v>
      </c>
      <c r="CN322">
        <v>1.8608100000000001</v>
      </c>
      <c r="CO322">
        <v>1.85775</v>
      </c>
      <c r="CP322">
        <v>1.8605</v>
      </c>
      <c r="CQ322">
        <v>1.8533299999999999</v>
      </c>
      <c r="CR322">
        <v>1.85185</v>
      </c>
      <c r="CS322">
        <v>1.8527199999999999</v>
      </c>
      <c r="CT322">
        <v>1.85639</v>
      </c>
      <c r="CU322">
        <v>1.86267</v>
      </c>
      <c r="CV322" t="s">
        <v>238</v>
      </c>
      <c r="CW322" t="s">
        <v>19</v>
      </c>
      <c r="CX322" t="s">
        <v>19</v>
      </c>
      <c r="CY322" t="s">
        <v>19</v>
      </c>
      <c r="CZ322" t="s">
        <v>239</v>
      </c>
      <c r="DA322" t="s">
        <v>240</v>
      </c>
      <c r="DB322" t="s">
        <v>241</v>
      </c>
      <c r="DC322" t="s">
        <v>241</v>
      </c>
      <c r="DD322" t="s">
        <v>241</v>
      </c>
      <c r="DE322" t="s">
        <v>241</v>
      </c>
      <c r="DF322">
        <v>0</v>
      </c>
      <c r="DG322">
        <v>100</v>
      </c>
      <c r="DH322">
        <v>100</v>
      </c>
      <c r="DI322">
        <v>-1.3480000000000001</v>
      </c>
      <c r="DJ322">
        <v>2.1000000000000001E-2</v>
      </c>
      <c r="DK322">
        <v>3</v>
      </c>
      <c r="DL322">
        <v>637.096</v>
      </c>
      <c r="DM322">
        <v>291.22800000000001</v>
      </c>
      <c r="DN322">
        <v>22.9998</v>
      </c>
      <c r="DO322">
        <v>23.688400000000001</v>
      </c>
      <c r="DP322">
        <v>29.9999</v>
      </c>
      <c r="DQ322">
        <v>23.777999999999999</v>
      </c>
      <c r="DR322">
        <v>23.7879</v>
      </c>
      <c r="DS322">
        <v>43.085000000000001</v>
      </c>
      <c r="DT322">
        <v>23.6768</v>
      </c>
      <c r="DU322">
        <v>100</v>
      </c>
      <c r="DV322">
        <v>23</v>
      </c>
      <c r="DW322">
        <v>1093.33</v>
      </c>
      <c r="DX322">
        <v>19</v>
      </c>
      <c r="DY322">
        <v>101.264</v>
      </c>
      <c r="DZ322">
        <v>105.24299999999999</v>
      </c>
    </row>
    <row r="323" spans="1:130" x14ac:dyDescent="0.25">
      <c r="A323">
        <v>324</v>
      </c>
      <c r="B323">
        <v>1560438738.5</v>
      </c>
      <c r="C323">
        <v>646</v>
      </c>
      <c r="D323" t="s">
        <v>856</v>
      </c>
      <c r="E323" t="s">
        <v>857</v>
      </c>
      <c r="G323">
        <v>1560438728.1612899</v>
      </c>
      <c r="H323">
        <f t="shared" si="145"/>
        <v>7.9496387004163043E-6</v>
      </c>
      <c r="I323">
        <f t="shared" si="146"/>
        <v>15.260946456722172</v>
      </c>
      <c r="J323">
        <f t="shared" si="147"/>
        <v>1042.6125806451601</v>
      </c>
      <c r="K323">
        <f t="shared" si="148"/>
        <v>-29318.953505695463</v>
      </c>
      <c r="L323">
        <f t="shared" si="149"/>
        <v>-2919.1692983027742</v>
      </c>
      <c r="M323">
        <f t="shared" si="150"/>
        <v>103.80870636642396</v>
      </c>
      <c r="N323">
        <f t="shared" si="151"/>
        <v>7.9839249668476296E-4</v>
      </c>
      <c r="O323">
        <f t="shared" si="152"/>
        <v>3</v>
      </c>
      <c r="P323">
        <f t="shared" si="153"/>
        <v>7.9828627238974926E-4</v>
      </c>
      <c r="Q323">
        <f t="shared" si="154"/>
        <v>4.989384627453519E-4</v>
      </c>
      <c r="R323">
        <f t="shared" si="155"/>
        <v>215.0221438292057</v>
      </c>
      <c r="S323">
        <f t="shared" si="156"/>
        <v>23.94505141259766</v>
      </c>
      <c r="T323">
        <f t="shared" si="157"/>
        <v>23.199091935483899</v>
      </c>
      <c r="U323">
        <f t="shared" si="158"/>
        <v>2.8538796363787724</v>
      </c>
      <c r="V323">
        <f t="shared" si="159"/>
        <v>68.09812426413005</v>
      </c>
      <c r="W323">
        <f t="shared" si="160"/>
        <v>1.8859646316282428</v>
      </c>
      <c r="X323">
        <f t="shared" si="161"/>
        <v>2.7694810275731112</v>
      </c>
      <c r="Y323">
        <f t="shared" si="162"/>
        <v>0.96791500475052961</v>
      </c>
      <c r="Z323">
        <f t="shared" si="163"/>
        <v>-0.35057906668835903</v>
      </c>
      <c r="AA323">
        <f t="shared" si="164"/>
        <v>-80.187404477424167</v>
      </c>
      <c r="AB323">
        <f t="shared" si="165"/>
        <v>-5.538047956499212</v>
      </c>
      <c r="AC323">
        <f t="shared" si="166"/>
        <v>128.94611232859395</v>
      </c>
      <c r="AD323">
        <v>0</v>
      </c>
      <c r="AE323">
        <v>0</v>
      </c>
      <c r="AF323">
        <v>3</v>
      </c>
      <c r="AG323">
        <v>0</v>
      </c>
      <c r="AH323">
        <v>0</v>
      </c>
      <c r="AI323">
        <f t="shared" si="167"/>
        <v>1</v>
      </c>
      <c r="AJ323">
        <f t="shared" si="168"/>
        <v>0</v>
      </c>
      <c r="AK323">
        <f t="shared" si="169"/>
        <v>68049.630777187791</v>
      </c>
      <c r="AL323">
        <f t="shared" si="170"/>
        <v>1200.00225806452</v>
      </c>
      <c r="AM323">
        <f t="shared" si="171"/>
        <v>963.36178741931008</v>
      </c>
      <c r="AN323">
        <f t="shared" si="172"/>
        <v>0.80279997887096766</v>
      </c>
      <c r="AO323">
        <f t="shared" si="173"/>
        <v>0.22319978499999998</v>
      </c>
      <c r="AP323">
        <v>10</v>
      </c>
      <c r="AQ323">
        <v>1</v>
      </c>
      <c r="AR323" t="s">
        <v>235</v>
      </c>
      <c r="AS323">
        <v>1560438728.1612899</v>
      </c>
      <c r="AT323">
        <v>1042.6125806451601</v>
      </c>
      <c r="AU323">
        <v>1068.0580645161299</v>
      </c>
      <c r="AV323">
        <v>18.941864516129002</v>
      </c>
      <c r="AW323">
        <v>18.928867741935498</v>
      </c>
      <c r="AX323">
        <v>600.076419354839</v>
      </c>
      <c r="AY323">
        <v>99.465716129032302</v>
      </c>
      <c r="AZ323">
        <v>0.100228396774194</v>
      </c>
      <c r="BA323">
        <v>22.703299999999999</v>
      </c>
      <c r="BB323">
        <v>23.2431612903226</v>
      </c>
      <c r="BC323">
        <v>23.155022580645198</v>
      </c>
      <c r="BD323">
        <v>0</v>
      </c>
      <c r="BE323">
        <v>0</v>
      </c>
      <c r="BF323">
        <v>12996.0483870968</v>
      </c>
      <c r="BG323">
        <v>1038.8222580645199</v>
      </c>
      <c r="BH323">
        <v>20.075503225806401</v>
      </c>
      <c r="BI323">
        <v>1200.00225806452</v>
      </c>
      <c r="BJ323">
        <v>0.33000038709677398</v>
      </c>
      <c r="BK323">
        <v>0.32999522580645202</v>
      </c>
      <c r="BL323">
        <v>0.32999845161290298</v>
      </c>
      <c r="BM323">
        <v>1.00057903225806E-2</v>
      </c>
      <c r="BN323">
        <v>23</v>
      </c>
      <c r="BO323">
        <v>17743.190322580602</v>
      </c>
      <c r="BP323">
        <v>1560432001.5</v>
      </c>
      <c r="BQ323" t="s">
        <v>236</v>
      </c>
      <c r="BR323">
        <v>1</v>
      </c>
      <c r="BS323">
        <v>-1.3480000000000001</v>
      </c>
      <c r="BT323">
        <v>2.1000000000000001E-2</v>
      </c>
      <c r="BU323">
        <v>400</v>
      </c>
      <c r="BV323">
        <v>19</v>
      </c>
      <c r="BW323">
        <v>0.05</v>
      </c>
      <c r="BX323">
        <v>0.02</v>
      </c>
      <c r="BY323">
        <v>15.258191835559799</v>
      </c>
      <c r="BZ323">
        <v>-2.8021388465970801E-2</v>
      </c>
      <c r="CA323">
        <v>3.7371460605140502E-2</v>
      </c>
      <c r="CB323">
        <v>1</v>
      </c>
      <c r="CC323">
        <v>-25.440092682926799</v>
      </c>
      <c r="CD323">
        <v>-1.42912891985822E-2</v>
      </c>
      <c r="CE323">
        <v>6.48574624408427E-2</v>
      </c>
      <c r="CF323">
        <v>1</v>
      </c>
      <c r="CG323">
        <v>1.26714512195122E-2</v>
      </c>
      <c r="CH323">
        <v>2.0953004529617399E-2</v>
      </c>
      <c r="CI323">
        <v>2.2605318894575702E-3</v>
      </c>
      <c r="CJ323">
        <v>1</v>
      </c>
      <c r="CK323">
        <v>3</v>
      </c>
      <c r="CL323">
        <v>3</v>
      </c>
      <c r="CM323" t="s">
        <v>237</v>
      </c>
      <c r="CN323">
        <v>1.8608100000000001</v>
      </c>
      <c r="CO323">
        <v>1.8577399999999999</v>
      </c>
      <c r="CP323">
        <v>1.8605</v>
      </c>
      <c r="CQ323">
        <v>1.8533299999999999</v>
      </c>
      <c r="CR323">
        <v>1.8518600000000001</v>
      </c>
      <c r="CS323">
        <v>1.8527199999999999</v>
      </c>
      <c r="CT323">
        <v>1.85639</v>
      </c>
      <c r="CU323">
        <v>1.86267</v>
      </c>
      <c r="CV323" t="s">
        <v>238</v>
      </c>
      <c r="CW323" t="s">
        <v>19</v>
      </c>
      <c r="CX323" t="s">
        <v>19</v>
      </c>
      <c r="CY323" t="s">
        <v>19</v>
      </c>
      <c r="CZ323" t="s">
        <v>239</v>
      </c>
      <c r="DA323" t="s">
        <v>240</v>
      </c>
      <c r="DB323" t="s">
        <v>241</v>
      </c>
      <c r="DC323" t="s">
        <v>241</v>
      </c>
      <c r="DD323" t="s">
        <v>241</v>
      </c>
      <c r="DE323" t="s">
        <v>241</v>
      </c>
      <c r="DF323">
        <v>0</v>
      </c>
      <c r="DG323">
        <v>100</v>
      </c>
      <c r="DH323">
        <v>100</v>
      </c>
      <c r="DI323">
        <v>-1.3480000000000001</v>
      </c>
      <c r="DJ323">
        <v>2.1000000000000001E-2</v>
      </c>
      <c r="DK323">
        <v>3</v>
      </c>
      <c r="DL323">
        <v>637.37599999999998</v>
      </c>
      <c r="DM323">
        <v>291.21699999999998</v>
      </c>
      <c r="DN323">
        <v>23</v>
      </c>
      <c r="DO323">
        <v>23.6874</v>
      </c>
      <c r="DP323">
        <v>29.9998</v>
      </c>
      <c r="DQ323">
        <v>23.777999999999999</v>
      </c>
      <c r="DR323">
        <v>23.7879</v>
      </c>
      <c r="DS323">
        <v>43.168399999999998</v>
      </c>
      <c r="DT323">
        <v>23.6768</v>
      </c>
      <c r="DU323">
        <v>100</v>
      </c>
      <c r="DV323">
        <v>23</v>
      </c>
      <c r="DW323">
        <v>1093.33</v>
      </c>
      <c r="DX323">
        <v>19</v>
      </c>
      <c r="DY323">
        <v>101.264</v>
      </c>
      <c r="DZ323">
        <v>105.244</v>
      </c>
    </row>
    <row r="324" spans="1:130" x14ac:dyDescent="0.25">
      <c r="A324">
        <v>325</v>
      </c>
      <c r="B324">
        <v>1560438740.5</v>
      </c>
      <c r="C324">
        <v>648</v>
      </c>
      <c r="D324" t="s">
        <v>858</v>
      </c>
      <c r="E324" t="s">
        <v>859</v>
      </c>
      <c r="G324">
        <v>1560438730.1612899</v>
      </c>
      <c r="H324">
        <f t="shared" si="145"/>
        <v>8.4528000876599325E-6</v>
      </c>
      <c r="I324">
        <f t="shared" si="146"/>
        <v>15.260078777299077</v>
      </c>
      <c r="J324">
        <f t="shared" si="147"/>
        <v>1045.9441935483901</v>
      </c>
      <c r="K324">
        <f t="shared" si="148"/>
        <v>-27532.137528769104</v>
      </c>
      <c r="L324">
        <f t="shared" si="149"/>
        <v>-2741.2642253270847</v>
      </c>
      <c r="M324">
        <f t="shared" si="150"/>
        <v>104.14045754590477</v>
      </c>
      <c r="N324">
        <f t="shared" si="151"/>
        <v>8.4820087154511723E-4</v>
      </c>
      <c r="O324">
        <f t="shared" si="152"/>
        <v>3</v>
      </c>
      <c r="P324">
        <f t="shared" si="153"/>
        <v>8.4808098104057405E-4</v>
      </c>
      <c r="Q324">
        <f t="shared" si="154"/>
        <v>5.3006138325920483E-4</v>
      </c>
      <c r="R324">
        <f t="shared" si="155"/>
        <v>215.02200462002361</v>
      </c>
      <c r="S324">
        <f t="shared" si="156"/>
        <v>23.947687749255209</v>
      </c>
      <c r="T324">
        <f t="shared" si="157"/>
        <v>23.202569354838751</v>
      </c>
      <c r="U324">
        <f t="shared" si="158"/>
        <v>2.8544794540943399</v>
      </c>
      <c r="V324">
        <f t="shared" si="159"/>
        <v>68.078250888864915</v>
      </c>
      <c r="W324">
        <f t="shared" si="160"/>
        <v>1.8857308216514295</v>
      </c>
      <c r="X324">
        <f t="shared" si="161"/>
        <v>2.7699460503616802</v>
      </c>
      <c r="Y324">
        <f t="shared" si="162"/>
        <v>0.96874863244291043</v>
      </c>
      <c r="Z324">
        <f t="shared" si="163"/>
        <v>-0.37276848386580302</v>
      </c>
      <c r="AA324">
        <f t="shared" si="164"/>
        <v>-80.30218486452037</v>
      </c>
      <c r="AB324">
        <f t="shared" si="165"/>
        <v>-5.5461506874040118</v>
      </c>
      <c r="AC324">
        <f t="shared" si="166"/>
        <v>128.80090058423343</v>
      </c>
      <c r="AD324">
        <v>0</v>
      </c>
      <c r="AE324">
        <v>0</v>
      </c>
      <c r="AF324">
        <v>3</v>
      </c>
      <c r="AG324">
        <v>0</v>
      </c>
      <c r="AH324">
        <v>0</v>
      </c>
      <c r="AI324">
        <f t="shared" si="167"/>
        <v>1</v>
      </c>
      <c r="AJ324">
        <f t="shared" si="168"/>
        <v>0</v>
      </c>
      <c r="AK324">
        <f t="shared" si="169"/>
        <v>68047.04169983248</v>
      </c>
      <c r="AL324">
        <f t="shared" si="170"/>
        <v>1200.0016129032299</v>
      </c>
      <c r="AM324">
        <f t="shared" si="171"/>
        <v>963.36145819377066</v>
      </c>
      <c r="AN324">
        <f t="shared" si="172"/>
        <v>0.80280013612903178</v>
      </c>
      <c r="AO324">
        <f t="shared" si="173"/>
        <v>0.22319971677419345</v>
      </c>
      <c r="AP324">
        <v>10</v>
      </c>
      <c r="AQ324">
        <v>1</v>
      </c>
      <c r="AR324" t="s">
        <v>235</v>
      </c>
      <c r="AS324">
        <v>1560438730.1612899</v>
      </c>
      <c r="AT324">
        <v>1045.9441935483901</v>
      </c>
      <c r="AU324">
        <v>1071.3890322580601</v>
      </c>
      <c r="AV324">
        <v>18.939509677419402</v>
      </c>
      <c r="AW324">
        <v>18.9256903225806</v>
      </c>
      <c r="AX324">
        <v>600.07925806451601</v>
      </c>
      <c r="AY324">
        <v>99.465764516129099</v>
      </c>
      <c r="AZ324">
        <v>0.100214422580645</v>
      </c>
      <c r="BA324">
        <v>22.706067741935499</v>
      </c>
      <c r="BB324">
        <v>23.246622580645202</v>
      </c>
      <c r="BC324">
        <v>23.1585161290323</v>
      </c>
      <c r="BD324">
        <v>0</v>
      </c>
      <c r="BE324">
        <v>0</v>
      </c>
      <c r="BF324">
        <v>12995.625806451601</v>
      </c>
      <c r="BG324">
        <v>1038.8264516129</v>
      </c>
      <c r="BH324">
        <v>20.075503225806401</v>
      </c>
      <c r="BI324">
        <v>1200.0016129032299</v>
      </c>
      <c r="BJ324">
        <v>0.33000170967741899</v>
      </c>
      <c r="BK324">
        <v>0.32999425806451599</v>
      </c>
      <c r="BL324">
        <v>0.32999806451612901</v>
      </c>
      <c r="BM324">
        <v>1.0005870967741901E-2</v>
      </c>
      <c r="BN324">
        <v>23</v>
      </c>
      <c r="BO324">
        <v>17743.1870967742</v>
      </c>
      <c r="BP324">
        <v>1560432001.5</v>
      </c>
      <c r="BQ324" t="s">
        <v>236</v>
      </c>
      <c r="BR324">
        <v>1</v>
      </c>
      <c r="BS324">
        <v>-1.3480000000000001</v>
      </c>
      <c r="BT324">
        <v>2.1000000000000001E-2</v>
      </c>
      <c r="BU324">
        <v>400</v>
      </c>
      <c r="BV324">
        <v>19</v>
      </c>
      <c r="BW324">
        <v>0.05</v>
      </c>
      <c r="BX324">
        <v>0.02</v>
      </c>
      <c r="BY324">
        <v>15.2622204190057</v>
      </c>
      <c r="BZ324">
        <v>1.00390204289193E-2</v>
      </c>
      <c r="CA324">
        <v>3.8836099320383899E-2</v>
      </c>
      <c r="CB324">
        <v>1</v>
      </c>
      <c r="CC324">
        <v>-25.443480487804901</v>
      </c>
      <c r="CD324">
        <v>-9.6275958188148103E-2</v>
      </c>
      <c r="CE324">
        <v>6.5736878388389194E-2</v>
      </c>
      <c r="CF324">
        <v>1</v>
      </c>
      <c r="CG324">
        <v>1.35364114634146E-2</v>
      </c>
      <c r="CH324">
        <v>2.10024384669001E-2</v>
      </c>
      <c r="CI324">
        <v>2.2647557281273499E-3</v>
      </c>
      <c r="CJ324">
        <v>1</v>
      </c>
      <c r="CK324">
        <v>3</v>
      </c>
      <c r="CL324">
        <v>3</v>
      </c>
      <c r="CM324" t="s">
        <v>237</v>
      </c>
      <c r="CN324">
        <v>1.8608100000000001</v>
      </c>
      <c r="CO324">
        <v>1.8577399999999999</v>
      </c>
      <c r="CP324">
        <v>1.8605</v>
      </c>
      <c r="CQ324">
        <v>1.8533299999999999</v>
      </c>
      <c r="CR324">
        <v>1.8518399999999999</v>
      </c>
      <c r="CS324">
        <v>1.8527199999999999</v>
      </c>
      <c r="CT324">
        <v>1.8564000000000001</v>
      </c>
      <c r="CU324">
        <v>1.86266</v>
      </c>
      <c r="CV324" t="s">
        <v>238</v>
      </c>
      <c r="CW324" t="s">
        <v>19</v>
      </c>
      <c r="CX324" t="s">
        <v>19</v>
      </c>
      <c r="CY324" t="s">
        <v>19</v>
      </c>
      <c r="CZ324" t="s">
        <v>239</v>
      </c>
      <c r="DA324" t="s">
        <v>240</v>
      </c>
      <c r="DB324" t="s">
        <v>241</v>
      </c>
      <c r="DC324" t="s">
        <v>241</v>
      </c>
      <c r="DD324" t="s">
        <v>241</v>
      </c>
      <c r="DE324" t="s">
        <v>241</v>
      </c>
      <c r="DF324">
        <v>0</v>
      </c>
      <c r="DG324">
        <v>100</v>
      </c>
      <c r="DH324">
        <v>100</v>
      </c>
      <c r="DI324">
        <v>-1.3480000000000001</v>
      </c>
      <c r="DJ324">
        <v>2.1000000000000001E-2</v>
      </c>
      <c r="DK324">
        <v>3</v>
      </c>
      <c r="DL324">
        <v>637.55499999999995</v>
      </c>
      <c r="DM324">
        <v>291.339</v>
      </c>
      <c r="DN324">
        <v>23.000299999999999</v>
      </c>
      <c r="DO324">
        <v>23.686900000000001</v>
      </c>
      <c r="DP324">
        <v>29.9998</v>
      </c>
      <c r="DQ324">
        <v>23.777899999999999</v>
      </c>
      <c r="DR324">
        <v>23.7879</v>
      </c>
      <c r="DS324">
        <v>43.292000000000002</v>
      </c>
      <c r="DT324">
        <v>23.6768</v>
      </c>
      <c r="DU324">
        <v>100</v>
      </c>
      <c r="DV324">
        <v>23</v>
      </c>
      <c r="DW324">
        <v>1098.33</v>
      </c>
      <c r="DX324">
        <v>19</v>
      </c>
      <c r="DY324">
        <v>101.264</v>
      </c>
      <c r="DZ324">
        <v>105.244</v>
      </c>
    </row>
    <row r="325" spans="1:130" x14ac:dyDescent="0.25">
      <c r="A325">
        <v>326</v>
      </c>
      <c r="B325">
        <v>1560438742.5</v>
      </c>
      <c r="C325">
        <v>650</v>
      </c>
      <c r="D325" t="s">
        <v>860</v>
      </c>
      <c r="E325" t="s">
        <v>861</v>
      </c>
      <c r="G325">
        <v>1560438732.1612899</v>
      </c>
      <c r="H325">
        <f t="shared" si="145"/>
        <v>8.7210198010441526E-6</v>
      </c>
      <c r="I325">
        <f t="shared" si="146"/>
        <v>15.26636206752087</v>
      </c>
      <c r="J325">
        <f t="shared" si="147"/>
        <v>1049.26451612903</v>
      </c>
      <c r="K325">
        <f t="shared" si="148"/>
        <v>-26687.614895252271</v>
      </c>
      <c r="L325">
        <f t="shared" si="149"/>
        <v>-2657.1778061244236</v>
      </c>
      <c r="M325">
        <f t="shared" si="150"/>
        <v>104.4710213316193</v>
      </c>
      <c r="N325">
        <f t="shared" si="151"/>
        <v>8.7429916791205106E-4</v>
      </c>
      <c r="O325">
        <f t="shared" si="152"/>
        <v>3</v>
      </c>
      <c r="P325">
        <f t="shared" si="153"/>
        <v>8.7417178663443985E-4</v>
      </c>
      <c r="Q325">
        <f t="shared" si="154"/>
        <v>5.4636880963044676E-4</v>
      </c>
      <c r="R325">
        <f t="shared" si="155"/>
        <v>215.02177555149098</v>
      </c>
      <c r="S325">
        <f t="shared" si="156"/>
        <v>23.951460043012979</v>
      </c>
      <c r="T325">
        <f t="shared" si="157"/>
        <v>23.206580645161303</v>
      </c>
      <c r="U325">
        <f t="shared" si="158"/>
        <v>2.8551714958185945</v>
      </c>
      <c r="V325">
        <f t="shared" si="159"/>
        <v>68.054646799715485</v>
      </c>
      <c r="W325">
        <f t="shared" si="160"/>
        <v>1.8855167423634434</v>
      </c>
      <c r="X325">
        <f t="shared" si="161"/>
        <v>2.7705922093938868</v>
      </c>
      <c r="Y325">
        <f t="shared" si="162"/>
        <v>0.96965475345515117</v>
      </c>
      <c r="Z325">
        <f t="shared" si="163"/>
        <v>-0.38459697322604713</v>
      </c>
      <c r="AA325">
        <f t="shared" si="164"/>
        <v>-80.329053909680624</v>
      </c>
      <c r="AB325">
        <f t="shared" si="165"/>
        <v>-5.5482273477391377</v>
      </c>
      <c r="AC325">
        <f t="shared" si="166"/>
        <v>128.75989732084517</v>
      </c>
      <c r="AD325">
        <v>0</v>
      </c>
      <c r="AE325">
        <v>0</v>
      </c>
      <c r="AF325">
        <v>3</v>
      </c>
      <c r="AG325">
        <v>0</v>
      </c>
      <c r="AH325">
        <v>0</v>
      </c>
      <c r="AI325">
        <f t="shared" si="167"/>
        <v>1</v>
      </c>
      <c r="AJ325">
        <f t="shared" si="168"/>
        <v>0</v>
      </c>
      <c r="AK325">
        <f t="shared" si="169"/>
        <v>68045.895420021348</v>
      </c>
      <c r="AL325">
        <f t="shared" si="170"/>
        <v>1200.0003225806499</v>
      </c>
      <c r="AM325">
        <f t="shared" si="171"/>
        <v>963.36066580656495</v>
      </c>
      <c r="AN325">
        <f t="shared" si="172"/>
        <v>0.80280033903225823</v>
      </c>
      <c r="AO325">
        <f t="shared" si="173"/>
        <v>0.22319966258064516</v>
      </c>
      <c r="AP325">
        <v>10</v>
      </c>
      <c r="AQ325">
        <v>1</v>
      </c>
      <c r="AR325" t="s">
        <v>235</v>
      </c>
      <c r="AS325">
        <v>1560438732.1612899</v>
      </c>
      <c r="AT325">
        <v>1049.26451612903</v>
      </c>
      <c r="AU325">
        <v>1074.7206451612899</v>
      </c>
      <c r="AV325">
        <v>18.937364516129001</v>
      </c>
      <c r="AW325">
        <v>18.923106451612899</v>
      </c>
      <c r="AX325">
        <v>600.07209677419405</v>
      </c>
      <c r="AY325">
        <v>99.465803225806496</v>
      </c>
      <c r="AZ325">
        <v>0.100149616129032</v>
      </c>
      <c r="BA325">
        <v>22.709912903225799</v>
      </c>
      <c r="BB325">
        <v>23.2507612903226</v>
      </c>
      <c r="BC325">
        <v>23.162400000000002</v>
      </c>
      <c r="BD325">
        <v>0</v>
      </c>
      <c r="BE325">
        <v>0</v>
      </c>
      <c r="BF325">
        <v>12995.564516128999</v>
      </c>
      <c r="BG325">
        <v>1038.8348387096801</v>
      </c>
      <c r="BH325">
        <v>20.078822580645198</v>
      </c>
      <c r="BI325">
        <v>1200.0003225806499</v>
      </c>
      <c r="BJ325">
        <v>0.330002935483871</v>
      </c>
      <c r="BK325">
        <v>0.32999296774193498</v>
      </c>
      <c r="BL325">
        <v>0.32999809677419401</v>
      </c>
      <c r="BM325">
        <v>1.0005935483870999E-2</v>
      </c>
      <c r="BN325">
        <v>23</v>
      </c>
      <c r="BO325">
        <v>17743.174193548399</v>
      </c>
      <c r="BP325">
        <v>1560432001.5</v>
      </c>
      <c r="BQ325" t="s">
        <v>236</v>
      </c>
      <c r="BR325">
        <v>1</v>
      </c>
      <c r="BS325">
        <v>-1.3480000000000001</v>
      </c>
      <c r="BT325">
        <v>2.1000000000000001E-2</v>
      </c>
      <c r="BU325">
        <v>400</v>
      </c>
      <c r="BV325">
        <v>19</v>
      </c>
      <c r="BW325">
        <v>0.05</v>
      </c>
      <c r="BX325">
        <v>0.02</v>
      </c>
      <c r="BY325">
        <v>15.2617949804093</v>
      </c>
      <c r="BZ325">
        <v>0.190786198052566</v>
      </c>
      <c r="CA325">
        <v>3.8863858457733103E-2</v>
      </c>
      <c r="CB325">
        <v>1</v>
      </c>
      <c r="CC325">
        <v>-25.448473170731699</v>
      </c>
      <c r="CD325">
        <v>-0.417280139372809</v>
      </c>
      <c r="CE325">
        <v>7.1122289135668898E-2</v>
      </c>
      <c r="CF325">
        <v>1</v>
      </c>
      <c r="CG325">
        <v>1.41703512195122E-2</v>
      </c>
      <c r="CH325">
        <v>1.9516333797909399E-2</v>
      </c>
      <c r="CI325">
        <v>2.1712230985032701E-3</v>
      </c>
      <c r="CJ325">
        <v>1</v>
      </c>
      <c r="CK325">
        <v>3</v>
      </c>
      <c r="CL325">
        <v>3</v>
      </c>
      <c r="CM325" t="s">
        <v>237</v>
      </c>
      <c r="CN325">
        <v>1.8608100000000001</v>
      </c>
      <c r="CO325">
        <v>1.8577399999999999</v>
      </c>
      <c r="CP325">
        <v>1.8605</v>
      </c>
      <c r="CQ325">
        <v>1.8533299999999999</v>
      </c>
      <c r="CR325">
        <v>1.8518399999999999</v>
      </c>
      <c r="CS325">
        <v>1.8527199999999999</v>
      </c>
      <c r="CT325">
        <v>1.85639</v>
      </c>
      <c r="CU325">
        <v>1.86267</v>
      </c>
      <c r="CV325" t="s">
        <v>238</v>
      </c>
      <c r="CW325" t="s">
        <v>19</v>
      </c>
      <c r="CX325" t="s">
        <v>19</v>
      </c>
      <c r="CY325" t="s">
        <v>19</v>
      </c>
      <c r="CZ325" t="s">
        <v>239</v>
      </c>
      <c r="DA325" t="s">
        <v>240</v>
      </c>
      <c r="DB325" t="s">
        <v>241</v>
      </c>
      <c r="DC325" t="s">
        <v>241</v>
      </c>
      <c r="DD325" t="s">
        <v>241</v>
      </c>
      <c r="DE325" t="s">
        <v>241</v>
      </c>
      <c r="DF325">
        <v>0</v>
      </c>
      <c r="DG325">
        <v>100</v>
      </c>
      <c r="DH325">
        <v>100</v>
      </c>
      <c r="DI325">
        <v>-1.3480000000000001</v>
      </c>
      <c r="DJ325">
        <v>2.1000000000000001E-2</v>
      </c>
      <c r="DK325">
        <v>3</v>
      </c>
      <c r="DL325">
        <v>637.48299999999995</v>
      </c>
      <c r="DM325">
        <v>291.31700000000001</v>
      </c>
      <c r="DN325">
        <v>23.000399999999999</v>
      </c>
      <c r="DO325">
        <v>23.6859</v>
      </c>
      <c r="DP325">
        <v>29.9999</v>
      </c>
      <c r="DQ325">
        <v>23.777000000000001</v>
      </c>
      <c r="DR325">
        <v>23.7879</v>
      </c>
      <c r="DS325">
        <v>43.408000000000001</v>
      </c>
      <c r="DT325">
        <v>23.6768</v>
      </c>
      <c r="DU325">
        <v>100</v>
      </c>
      <c r="DV325">
        <v>23</v>
      </c>
      <c r="DW325">
        <v>1103.33</v>
      </c>
      <c r="DX325">
        <v>19</v>
      </c>
      <c r="DY325">
        <v>101.264</v>
      </c>
      <c r="DZ325">
        <v>105.244</v>
      </c>
    </row>
    <row r="326" spans="1:130" x14ac:dyDescent="0.25">
      <c r="A326">
        <v>327</v>
      </c>
      <c r="B326">
        <v>1560438744.5</v>
      </c>
      <c r="C326">
        <v>652</v>
      </c>
      <c r="D326" t="s">
        <v>862</v>
      </c>
      <c r="E326" t="s">
        <v>863</v>
      </c>
      <c r="G326">
        <v>1560438734.1612899</v>
      </c>
      <c r="H326">
        <f t="shared" si="145"/>
        <v>8.5352507178321905E-6</v>
      </c>
      <c r="I326">
        <f t="shared" si="146"/>
        <v>15.283443736864911</v>
      </c>
      <c r="J326">
        <f t="shared" si="147"/>
        <v>1052.57838709677</v>
      </c>
      <c r="K326">
        <f t="shared" si="148"/>
        <v>-27346.42999003072</v>
      </c>
      <c r="L326">
        <f t="shared" si="149"/>
        <v>-2722.7690291371077</v>
      </c>
      <c r="M326">
        <f t="shared" si="150"/>
        <v>104.80080340179553</v>
      </c>
      <c r="N326">
        <f t="shared" si="151"/>
        <v>8.5485138258391063E-4</v>
      </c>
      <c r="O326">
        <f t="shared" si="152"/>
        <v>3</v>
      </c>
      <c r="P326">
        <f t="shared" si="153"/>
        <v>8.547296047865129E-4</v>
      </c>
      <c r="Q326">
        <f t="shared" si="154"/>
        <v>5.3421694263098055E-4</v>
      </c>
      <c r="R326">
        <f t="shared" si="155"/>
        <v>215.02167707859763</v>
      </c>
      <c r="S326">
        <f t="shared" si="156"/>
        <v>23.956116019706929</v>
      </c>
      <c r="T326">
        <f t="shared" si="157"/>
        <v>23.210824193548397</v>
      </c>
      <c r="U326">
        <f t="shared" si="158"/>
        <v>2.8559037672581127</v>
      </c>
      <c r="V326">
        <f t="shared" si="159"/>
        <v>68.028568546219375</v>
      </c>
      <c r="W326">
        <f t="shared" si="160"/>
        <v>1.8853216784605187</v>
      </c>
      <c r="X326">
        <f t="shared" si="161"/>
        <v>2.7713675574102514</v>
      </c>
      <c r="Y326">
        <f t="shared" si="162"/>
        <v>0.970582088797594</v>
      </c>
      <c r="Z326">
        <f t="shared" si="163"/>
        <v>-0.3764045566563996</v>
      </c>
      <c r="AA326">
        <f t="shared" si="164"/>
        <v>-80.269315935487526</v>
      </c>
      <c r="AB326">
        <f t="shared" si="165"/>
        <v>-5.5443501764017578</v>
      </c>
      <c r="AC326">
        <f t="shared" si="166"/>
        <v>128.83160641005193</v>
      </c>
      <c r="AD326">
        <v>0</v>
      </c>
      <c r="AE326">
        <v>0</v>
      </c>
      <c r="AF326">
        <v>3</v>
      </c>
      <c r="AG326">
        <v>0</v>
      </c>
      <c r="AH326">
        <v>0</v>
      </c>
      <c r="AI326">
        <f t="shared" si="167"/>
        <v>1</v>
      </c>
      <c r="AJ326">
        <f t="shared" si="168"/>
        <v>0</v>
      </c>
      <c r="AK326">
        <f t="shared" si="169"/>
        <v>68040.657361952777</v>
      </c>
      <c r="AL326">
        <f t="shared" si="170"/>
        <v>1200</v>
      </c>
      <c r="AM326">
        <f t="shared" si="171"/>
        <v>963.36054735483879</v>
      </c>
      <c r="AN326">
        <f t="shared" si="172"/>
        <v>0.80280045612903228</v>
      </c>
      <c r="AO326">
        <f t="shared" si="173"/>
        <v>0.22319958780645163</v>
      </c>
      <c r="AP326">
        <v>10</v>
      </c>
      <c r="AQ326">
        <v>1</v>
      </c>
      <c r="AR326" t="s">
        <v>235</v>
      </c>
      <c r="AS326">
        <v>1560438734.1612899</v>
      </c>
      <c r="AT326">
        <v>1052.57838709677</v>
      </c>
      <c r="AU326">
        <v>1078.0635483870999</v>
      </c>
      <c r="AV326">
        <v>18.935435483871</v>
      </c>
      <c r="AW326">
        <v>18.921480645161299</v>
      </c>
      <c r="AX326">
        <v>600.05222580645204</v>
      </c>
      <c r="AY326">
        <v>99.465767741935494</v>
      </c>
      <c r="AZ326">
        <v>0.100026774193548</v>
      </c>
      <c r="BA326">
        <v>22.714525806451601</v>
      </c>
      <c r="BB326">
        <v>23.254512903225798</v>
      </c>
      <c r="BC326">
        <v>23.167135483871</v>
      </c>
      <c r="BD326">
        <v>0</v>
      </c>
      <c r="BE326">
        <v>0</v>
      </c>
      <c r="BF326">
        <v>12994.680645161299</v>
      </c>
      <c r="BG326">
        <v>1038.8480645161301</v>
      </c>
      <c r="BH326">
        <v>20.088545161290298</v>
      </c>
      <c r="BI326">
        <v>1200</v>
      </c>
      <c r="BJ326">
        <v>0.33000416129032301</v>
      </c>
      <c r="BK326">
        <v>0.32999190322580602</v>
      </c>
      <c r="BL326">
        <v>0.32999787096774202</v>
      </c>
      <c r="BM326">
        <v>1.00059741935484E-2</v>
      </c>
      <c r="BN326">
        <v>23</v>
      </c>
      <c r="BO326">
        <v>17743.174193548399</v>
      </c>
      <c r="BP326">
        <v>1560432001.5</v>
      </c>
      <c r="BQ326" t="s">
        <v>236</v>
      </c>
      <c r="BR326">
        <v>1</v>
      </c>
      <c r="BS326">
        <v>-1.3480000000000001</v>
      </c>
      <c r="BT326">
        <v>2.1000000000000001E-2</v>
      </c>
      <c r="BU326">
        <v>400</v>
      </c>
      <c r="BV326">
        <v>19</v>
      </c>
      <c r="BW326">
        <v>0.05</v>
      </c>
      <c r="BX326">
        <v>0.02</v>
      </c>
      <c r="BY326">
        <v>15.2741514520186</v>
      </c>
      <c r="BZ326">
        <v>0.35776991280704401</v>
      </c>
      <c r="CA326">
        <v>5.2809944528539897E-2</v>
      </c>
      <c r="CB326">
        <v>1</v>
      </c>
      <c r="CC326">
        <v>-25.471190243902399</v>
      </c>
      <c r="CD326">
        <v>-0.70715121951220705</v>
      </c>
      <c r="CE326">
        <v>9.5265482205993804E-2</v>
      </c>
      <c r="CF326">
        <v>1</v>
      </c>
      <c r="CG326">
        <v>1.4171746829268301E-2</v>
      </c>
      <c r="CH326">
        <v>8.4215874564452196E-3</v>
      </c>
      <c r="CI326">
        <v>2.25540482637622E-3</v>
      </c>
      <c r="CJ326">
        <v>1</v>
      </c>
      <c r="CK326">
        <v>3</v>
      </c>
      <c r="CL326">
        <v>3</v>
      </c>
      <c r="CM326" t="s">
        <v>237</v>
      </c>
      <c r="CN326">
        <v>1.8608100000000001</v>
      </c>
      <c r="CO326">
        <v>1.8577600000000001</v>
      </c>
      <c r="CP326">
        <v>1.8605100000000001</v>
      </c>
      <c r="CQ326">
        <v>1.8533299999999999</v>
      </c>
      <c r="CR326">
        <v>1.85185</v>
      </c>
      <c r="CS326">
        <v>1.8527199999999999</v>
      </c>
      <c r="CT326">
        <v>1.8563799999999999</v>
      </c>
      <c r="CU326">
        <v>1.86267</v>
      </c>
      <c r="CV326" t="s">
        <v>238</v>
      </c>
      <c r="CW326" t="s">
        <v>19</v>
      </c>
      <c r="CX326" t="s">
        <v>19</v>
      </c>
      <c r="CY326" t="s">
        <v>19</v>
      </c>
      <c r="CZ326" t="s">
        <v>239</v>
      </c>
      <c r="DA326" t="s">
        <v>240</v>
      </c>
      <c r="DB326" t="s">
        <v>241</v>
      </c>
      <c r="DC326" t="s">
        <v>241</v>
      </c>
      <c r="DD326" t="s">
        <v>241</v>
      </c>
      <c r="DE326" t="s">
        <v>241</v>
      </c>
      <c r="DF326">
        <v>0</v>
      </c>
      <c r="DG326">
        <v>100</v>
      </c>
      <c r="DH326">
        <v>100</v>
      </c>
      <c r="DI326">
        <v>-1.3480000000000001</v>
      </c>
      <c r="DJ326">
        <v>2.1000000000000001E-2</v>
      </c>
      <c r="DK326">
        <v>3</v>
      </c>
      <c r="DL326">
        <v>637.25099999999998</v>
      </c>
      <c r="DM326">
        <v>291.35000000000002</v>
      </c>
      <c r="DN326">
        <v>23.000299999999999</v>
      </c>
      <c r="DO326">
        <v>23.684999999999999</v>
      </c>
      <c r="DP326">
        <v>29.9999</v>
      </c>
      <c r="DQ326">
        <v>23.776</v>
      </c>
      <c r="DR326">
        <v>23.7879</v>
      </c>
      <c r="DS326">
        <v>43.4846</v>
      </c>
      <c r="DT326">
        <v>23.6768</v>
      </c>
      <c r="DU326">
        <v>100</v>
      </c>
      <c r="DV326">
        <v>23</v>
      </c>
      <c r="DW326">
        <v>1103.33</v>
      </c>
      <c r="DX326">
        <v>19</v>
      </c>
      <c r="DY326">
        <v>101.265</v>
      </c>
      <c r="DZ326">
        <v>105.245</v>
      </c>
    </row>
    <row r="327" spans="1:130" x14ac:dyDescent="0.25">
      <c r="A327">
        <v>328</v>
      </c>
      <c r="B327">
        <v>1560438746.5</v>
      </c>
      <c r="C327">
        <v>654</v>
      </c>
      <c r="D327" t="s">
        <v>864</v>
      </c>
      <c r="E327" t="s">
        <v>865</v>
      </c>
      <c r="G327">
        <v>1560438736.1612899</v>
      </c>
      <c r="H327">
        <f t="shared" si="145"/>
        <v>8.0852611005500092E-6</v>
      </c>
      <c r="I327">
        <f t="shared" si="146"/>
        <v>15.294679407998345</v>
      </c>
      <c r="J327">
        <f t="shared" si="147"/>
        <v>1055.9000000000001</v>
      </c>
      <c r="K327">
        <f t="shared" si="148"/>
        <v>-28970.886190751218</v>
      </c>
      <c r="L327">
        <f t="shared" si="149"/>
        <v>-2884.5031851971485</v>
      </c>
      <c r="M327">
        <f t="shared" si="150"/>
        <v>105.13129951206001</v>
      </c>
      <c r="N327">
        <f t="shared" si="151"/>
        <v>8.0906866248507572E-4</v>
      </c>
      <c r="O327">
        <f t="shared" si="152"/>
        <v>3</v>
      </c>
      <c r="P327">
        <f t="shared" si="153"/>
        <v>8.0895957851104391E-4</v>
      </c>
      <c r="Q327">
        <f t="shared" si="154"/>
        <v>5.0560953595124949E-4</v>
      </c>
      <c r="R327">
        <f t="shared" si="155"/>
        <v>215.02142946380721</v>
      </c>
      <c r="S327">
        <f t="shared" si="156"/>
        <v>23.960932005900077</v>
      </c>
      <c r="T327">
        <f t="shared" si="157"/>
        <v>23.2147306451613</v>
      </c>
      <c r="U327">
        <f t="shared" si="158"/>
        <v>2.8565780141193344</v>
      </c>
      <c r="V327">
        <f t="shared" si="159"/>
        <v>68.003016791001713</v>
      </c>
      <c r="W327">
        <f t="shared" si="160"/>
        <v>1.8851516311859087</v>
      </c>
      <c r="X327">
        <f t="shared" si="161"/>
        <v>2.7721588249234195</v>
      </c>
      <c r="Y327">
        <f t="shared" si="162"/>
        <v>0.97142638293342576</v>
      </c>
      <c r="Z327">
        <f t="shared" si="163"/>
        <v>-0.3565600145342554</v>
      </c>
      <c r="AA327">
        <f t="shared" si="164"/>
        <v>-80.139927135487824</v>
      </c>
      <c r="AB327">
        <f t="shared" si="165"/>
        <v>-5.535654675145123</v>
      </c>
      <c r="AC327">
        <f t="shared" si="166"/>
        <v>128.98928763864001</v>
      </c>
      <c r="AD327">
        <v>0</v>
      </c>
      <c r="AE327">
        <v>0</v>
      </c>
      <c r="AF327">
        <v>3</v>
      </c>
      <c r="AG327">
        <v>0</v>
      </c>
      <c r="AH327">
        <v>0</v>
      </c>
      <c r="AI327">
        <f t="shared" si="167"/>
        <v>1</v>
      </c>
      <c r="AJ327">
        <f t="shared" si="168"/>
        <v>0</v>
      </c>
      <c r="AK327">
        <f t="shared" si="169"/>
        <v>68036.349223554833</v>
      </c>
      <c r="AL327">
        <f t="shared" si="170"/>
        <v>1199.99903225806</v>
      </c>
      <c r="AM327">
        <f t="shared" si="171"/>
        <v>963.35979425760024</v>
      </c>
      <c r="AN327">
        <f t="shared" si="172"/>
        <v>0.80280047596774196</v>
      </c>
      <c r="AO327">
        <f t="shared" si="173"/>
        <v>0.22319950525806453</v>
      </c>
      <c r="AP327">
        <v>10</v>
      </c>
      <c r="AQ327">
        <v>1</v>
      </c>
      <c r="AR327" t="s">
        <v>235</v>
      </c>
      <c r="AS327">
        <v>1560438736.1612899</v>
      </c>
      <c r="AT327">
        <v>1055.9000000000001</v>
      </c>
      <c r="AU327">
        <v>1081.4035483871</v>
      </c>
      <c r="AV327">
        <v>18.933767741935501</v>
      </c>
      <c r="AW327">
        <v>18.920548387096801</v>
      </c>
      <c r="AX327">
        <v>600.04264516129001</v>
      </c>
      <c r="AY327">
        <v>99.465638709677407</v>
      </c>
      <c r="AZ327">
        <v>9.9944690322580604E-2</v>
      </c>
      <c r="BA327">
        <v>22.719232258064501</v>
      </c>
      <c r="BB327">
        <v>23.2581064516129</v>
      </c>
      <c r="BC327">
        <v>23.1713548387097</v>
      </c>
      <c r="BD327">
        <v>0</v>
      </c>
      <c r="BE327">
        <v>0</v>
      </c>
      <c r="BF327">
        <v>12994.012903225799</v>
      </c>
      <c r="BG327">
        <v>1038.85612903226</v>
      </c>
      <c r="BH327">
        <v>20.0981290322581</v>
      </c>
      <c r="BI327">
        <v>1199.99903225806</v>
      </c>
      <c r="BJ327">
        <v>0.33000525806451603</v>
      </c>
      <c r="BK327">
        <v>0.329991419354839</v>
      </c>
      <c r="BL327">
        <v>0.32999719354838702</v>
      </c>
      <c r="BM327">
        <v>1.00060096774194E-2</v>
      </c>
      <c r="BN327">
        <v>23</v>
      </c>
      <c r="BO327">
        <v>17743.1677419355</v>
      </c>
      <c r="BP327">
        <v>1560432001.5</v>
      </c>
      <c r="BQ327" t="s">
        <v>236</v>
      </c>
      <c r="BR327">
        <v>1</v>
      </c>
      <c r="BS327">
        <v>-1.3480000000000001</v>
      </c>
      <c r="BT327">
        <v>2.1000000000000001E-2</v>
      </c>
      <c r="BU327">
        <v>400</v>
      </c>
      <c r="BV327">
        <v>19</v>
      </c>
      <c r="BW327">
        <v>0.05</v>
      </c>
      <c r="BX327">
        <v>0.02</v>
      </c>
      <c r="BY327">
        <v>15.2890000622922</v>
      </c>
      <c r="BZ327">
        <v>0.46349386339829202</v>
      </c>
      <c r="CA327">
        <v>6.1243284990929202E-2</v>
      </c>
      <c r="CB327">
        <v>1</v>
      </c>
      <c r="CC327">
        <v>-25.4953024390244</v>
      </c>
      <c r="CD327">
        <v>-0.81964808362382702</v>
      </c>
      <c r="CE327">
        <v>0.103245035285598</v>
      </c>
      <c r="CF327">
        <v>0</v>
      </c>
      <c r="CG327">
        <v>1.35156651219512E-2</v>
      </c>
      <c r="CH327">
        <v>-7.3776911498260704E-3</v>
      </c>
      <c r="CI327">
        <v>3.3342390684204201E-3</v>
      </c>
      <c r="CJ327">
        <v>1</v>
      </c>
      <c r="CK327">
        <v>2</v>
      </c>
      <c r="CL327">
        <v>3</v>
      </c>
      <c r="CM327" t="s">
        <v>242</v>
      </c>
      <c r="CN327">
        <v>1.8608100000000001</v>
      </c>
      <c r="CO327">
        <v>1.8577600000000001</v>
      </c>
      <c r="CP327">
        <v>1.8605100000000001</v>
      </c>
      <c r="CQ327">
        <v>1.8533299999999999</v>
      </c>
      <c r="CR327">
        <v>1.8518600000000001</v>
      </c>
      <c r="CS327">
        <v>1.8527199999999999</v>
      </c>
      <c r="CT327">
        <v>1.8563799999999999</v>
      </c>
      <c r="CU327">
        <v>1.86267</v>
      </c>
      <c r="CV327" t="s">
        <v>238</v>
      </c>
      <c r="CW327" t="s">
        <v>19</v>
      </c>
      <c r="CX327" t="s">
        <v>19</v>
      </c>
      <c r="CY327" t="s">
        <v>19</v>
      </c>
      <c r="CZ327" t="s">
        <v>239</v>
      </c>
      <c r="DA327" t="s">
        <v>240</v>
      </c>
      <c r="DB327" t="s">
        <v>241</v>
      </c>
      <c r="DC327" t="s">
        <v>241</v>
      </c>
      <c r="DD327" t="s">
        <v>241</v>
      </c>
      <c r="DE327" t="s">
        <v>241</v>
      </c>
      <c r="DF327">
        <v>0</v>
      </c>
      <c r="DG327">
        <v>100</v>
      </c>
      <c r="DH327">
        <v>100</v>
      </c>
      <c r="DI327">
        <v>-1.3480000000000001</v>
      </c>
      <c r="DJ327">
        <v>2.1000000000000001E-2</v>
      </c>
      <c r="DK327">
        <v>3</v>
      </c>
      <c r="DL327">
        <v>637.05100000000004</v>
      </c>
      <c r="DM327">
        <v>291.42899999999997</v>
      </c>
      <c r="DN327">
        <v>23.0002</v>
      </c>
      <c r="DO327">
        <v>23.684899999999999</v>
      </c>
      <c r="DP327">
        <v>29.9999</v>
      </c>
      <c r="DQ327">
        <v>23.776</v>
      </c>
      <c r="DR327">
        <v>23.7879</v>
      </c>
      <c r="DS327">
        <v>43.611499999999999</v>
      </c>
      <c r="DT327">
        <v>23.4054</v>
      </c>
      <c r="DU327">
        <v>100</v>
      </c>
      <c r="DV327">
        <v>23</v>
      </c>
      <c r="DW327">
        <v>1108.33</v>
      </c>
      <c r="DX327">
        <v>19</v>
      </c>
      <c r="DY327">
        <v>101.265</v>
      </c>
      <c r="DZ327">
        <v>105.245</v>
      </c>
    </row>
    <row r="328" spans="1:130" x14ac:dyDescent="0.25">
      <c r="A328">
        <v>329</v>
      </c>
      <c r="B328">
        <v>1560438748.5</v>
      </c>
      <c r="C328">
        <v>656</v>
      </c>
      <c r="D328" t="s">
        <v>866</v>
      </c>
      <c r="E328" t="s">
        <v>867</v>
      </c>
      <c r="G328">
        <v>1560438738.1612899</v>
      </c>
      <c r="H328">
        <f t="shared" si="145"/>
        <v>7.5545390874454718E-6</v>
      </c>
      <c r="I328">
        <f t="shared" si="146"/>
        <v>15.298740765334264</v>
      </c>
      <c r="J328">
        <f t="shared" si="147"/>
        <v>1059.2248387096799</v>
      </c>
      <c r="K328">
        <f t="shared" si="148"/>
        <v>-31111.555182534135</v>
      </c>
      <c r="L328">
        <f t="shared" si="149"/>
        <v>-3097.6350058129042</v>
      </c>
      <c r="M328">
        <f t="shared" si="150"/>
        <v>105.46216414329619</v>
      </c>
      <c r="N328">
        <f t="shared" si="151"/>
        <v>7.5531208423993356E-4</v>
      </c>
      <c r="O328">
        <f t="shared" si="152"/>
        <v>3</v>
      </c>
      <c r="P328">
        <f t="shared" si="153"/>
        <v>7.5521701348384889E-4</v>
      </c>
      <c r="Q328">
        <f t="shared" si="154"/>
        <v>4.7201917402006275E-4</v>
      </c>
      <c r="R328">
        <f t="shared" si="155"/>
        <v>215.02135146505589</v>
      </c>
      <c r="S328">
        <f t="shared" si="156"/>
        <v>23.965334436198795</v>
      </c>
      <c r="T328">
        <f t="shared" si="157"/>
        <v>23.21858548387095</v>
      </c>
      <c r="U328">
        <f t="shared" si="158"/>
        <v>2.8572434891698677</v>
      </c>
      <c r="V328">
        <f t="shared" si="159"/>
        <v>67.979776651174376</v>
      </c>
      <c r="W328">
        <f t="shared" si="160"/>
        <v>1.8849956241880175</v>
      </c>
      <c r="X328">
        <f t="shared" si="161"/>
        <v>2.7728770482146818</v>
      </c>
      <c r="Y328">
        <f t="shared" si="162"/>
        <v>0.97224786498185023</v>
      </c>
      <c r="Z328">
        <f t="shared" si="163"/>
        <v>-0.33315517375634529</v>
      </c>
      <c r="AA328">
        <f t="shared" si="164"/>
        <v>-80.072624090327949</v>
      </c>
      <c r="AB328">
        <f t="shared" si="165"/>
        <v>-5.5312335044449306</v>
      </c>
      <c r="AC328">
        <f t="shared" si="166"/>
        <v>129.08433869652663</v>
      </c>
      <c r="AD328">
        <v>0</v>
      </c>
      <c r="AE328">
        <v>0</v>
      </c>
      <c r="AF328">
        <v>3</v>
      </c>
      <c r="AG328">
        <v>0</v>
      </c>
      <c r="AH328">
        <v>0</v>
      </c>
      <c r="AI328">
        <f t="shared" si="167"/>
        <v>1</v>
      </c>
      <c r="AJ328">
        <f t="shared" si="168"/>
        <v>0</v>
      </c>
      <c r="AK328">
        <f t="shared" si="169"/>
        <v>68036.864857522465</v>
      </c>
      <c r="AL328">
        <f t="shared" si="170"/>
        <v>1199.99903225806</v>
      </c>
      <c r="AM328">
        <f t="shared" si="171"/>
        <v>963.35966728996084</v>
      </c>
      <c r="AN328">
        <f t="shared" si="172"/>
        <v>0.80280037016129047</v>
      </c>
      <c r="AO328">
        <f t="shared" si="173"/>
        <v>0.22319945370967745</v>
      </c>
      <c r="AP328">
        <v>10</v>
      </c>
      <c r="AQ328">
        <v>1</v>
      </c>
      <c r="AR328" t="s">
        <v>235</v>
      </c>
      <c r="AS328">
        <v>1560438738.1612899</v>
      </c>
      <c r="AT328">
        <v>1059.2248387096799</v>
      </c>
      <c r="AU328">
        <v>1084.7341935483901</v>
      </c>
      <c r="AV328">
        <v>18.932232258064499</v>
      </c>
      <c r="AW328">
        <v>18.9198806451613</v>
      </c>
      <c r="AX328">
        <v>600.04429032258099</v>
      </c>
      <c r="AY328">
        <v>99.465480645161307</v>
      </c>
      <c r="AZ328">
        <v>9.9937658064516099E-2</v>
      </c>
      <c r="BA328">
        <v>22.7235032258064</v>
      </c>
      <c r="BB328">
        <v>23.2617193548387</v>
      </c>
      <c r="BC328">
        <v>23.175451612903199</v>
      </c>
      <c r="BD328">
        <v>0</v>
      </c>
      <c r="BE328">
        <v>0</v>
      </c>
      <c r="BF328">
        <v>12994.3548387097</v>
      </c>
      <c r="BG328">
        <v>1038.8699999999999</v>
      </c>
      <c r="BH328">
        <v>20.0920806451613</v>
      </c>
      <c r="BI328">
        <v>1199.99903225806</v>
      </c>
      <c r="BJ328">
        <v>0.330005612903226</v>
      </c>
      <c r="BK328">
        <v>0.32999167741935498</v>
      </c>
      <c r="BL328">
        <v>0.32999651612903202</v>
      </c>
      <c r="BM328">
        <v>1.00060161290323E-2</v>
      </c>
      <c r="BN328">
        <v>23</v>
      </c>
      <c r="BO328">
        <v>17743.164516129</v>
      </c>
      <c r="BP328">
        <v>1560432001.5</v>
      </c>
      <c r="BQ328" t="s">
        <v>236</v>
      </c>
      <c r="BR328">
        <v>1</v>
      </c>
      <c r="BS328">
        <v>-1.3480000000000001</v>
      </c>
      <c r="BT328">
        <v>2.1000000000000001E-2</v>
      </c>
      <c r="BU328">
        <v>400</v>
      </c>
      <c r="BV328">
        <v>19</v>
      </c>
      <c r="BW328">
        <v>0.05</v>
      </c>
      <c r="BX328">
        <v>0.02</v>
      </c>
      <c r="BY328">
        <v>15.299239841478601</v>
      </c>
      <c r="BZ328">
        <v>0.57301269270166399</v>
      </c>
      <c r="CA328">
        <v>6.6124640675421606E-2</v>
      </c>
      <c r="CB328">
        <v>1</v>
      </c>
      <c r="CC328">
        <v>-25.5093975609756</v>
      </c>
      <c r="CD328">
        <v>-0.87014843205595305</v>
      </c>
      <c r="CE328">
        <v>0.10682155050638301</v>
      </c>
      <c r="CF328">
        <v>0</v>
      </c>
      <c r="CG328">
        <v>1.2698018292682901E-2</v>
      </c>
      <c r="CH328">
        <v>-2.1572750383275101E-2</v>
      </c>
      <c r="CI328">
        <v>4.2275876450212297E-3</v>
      </c>
      <c r="CJ328">
        <v>1</v>
      </c>
      <c r="CK328">
        <v>2</v>
      </c>
      <c r="CL328">
        <v>3</v>
      </c>
      <c r="CM328" t="s">
        <v>242</v>
      </c>
      <c r="CN328">
        <v>1.8608100000000001</v>
      </c>
      <c r="CO328">
        <v>1.85775</v>
      </c>
      <c r="CP328">
        <v>1.8605</v>
      </c>
      <c r="CQ328">
        <v>1.8533299999999999</v>
      </c>
      <c r="CR328">
        <v>1.85185</v>
      </c>
      <c r="CS328">
        <v>1.8527199999999999</v>
      </c>
      <c r="CT328">
        <v>1.85639</v>
      </c>
      <c r="CU328">
        <v>1.8626499999999999</v>
      </c>
      <c r="CV328" t="s">
        <v>238</v>
      </c>
      <c r="CW328" t="s">
        <v>19</v>
      </c>
      <c r="CX328" t="s">
        <v>19</v>
      </c>
      <c r="CY328" t="s">
        <v>19</v>
      </c>
      <c r="CZ328" t="s">
        <v>239</v>
      </c>
      <c r="DA328" t="s">
        <v>240</v>
      </c>
      <c r="DB328" t="s">
        <v>241</v>
      </c>
      <c r="DC328" t="s">
        <v>241</v>
      </c>
      <c r="DD328" t="s">
        <v>241</v>
      </c>
      <c r="DE328" t="s">
        <v>241</v>
      </c>
      <c r="DF328">
        <v>0</v>
      </c>
      <c r="DG328">
        <v>100</v>
      </c>
      <c r="DH328">
        <v>100</v>
      </c>
      <c r="DI328">
        <v>-1.3480000000000001</v>
      </c>
      <c r="DJ328">
        <v>2.1000000000000001E-2</v>
      </c>
      <c r="DK328">
        <v>3</v>
      </c>
      <c r="DL328">
        <v>637.31100000000004</v>
      </c>
      <c r="DM328">
        <v>291.37900000000002</v>
      </c>
      <c r="DN328">
        <v>23.0001</v>
      </c>
      <c r="DO328">
        <v>23.683900000000001</v>
      </c>
      <c r="DP328">
        <v>29.9999</v>
      </c>
      <c r="DQ328">
        <v>23.776</v>
      </c>
      <c r="DR328">
        <v>23.786999999999999</v>
      </c>
      <c r="DS328">
        <v>43.728999999999999</v>
      </c>
      <c r="DT328">
        <v>23.4054</v>
      </c>
      <c r="DU328">
        <v>100</v>
      </c>
      <c r="DV328">
        <v>23</v>
      </c>
      <c r="DW328">
        <v>1113.33</v>
      </c>
      <c r="DX328">
        <v>19</v>
      </c>
      <c r="DY328">
        <v>101.265</v>
      </c>
      <c r="DZ328">
        <v>105.245</v>
      </c>
    </row>
    <row r="329" spans="1:130" x14ac:dyDescent="0.25">
      <c r="A329">
        <v>330</v>
      </c>
      <c r="B329">
        <v>1560438750.5</v>
      </c>
      <c r="C329">
        <v>658</v>
      </c>
      <c r="D329" t="s">
        <v>868</v>
      </c>
      <c r="E329" t="s">
        <v>869</v>
      </c>
      <c r="G329">
        <v>1560438740.1612899</v>
      </c>
      <c r="H329">
        <f t="shared" si="145"/>
        <v>6.9349605106941187E-6</v>
      </c>
      <c r="I329">
        <f t="shared" si="146"/>
        <v>15.303516305340452</v>
      </c>
      <c r="J329">
        <f t="shared" si="147"/>
        <v>1062.5490322580599</v>
      </c>
      <c r="K329">
        <f t="shared" si="148"/>
        <v>-34022.459559814364</v>
      </c>
      <c r="L329">
        <f t="shared" si="149"/>
        <v>-3387.4491548068877</v>
      </c>
      <c r="M329">
        <f t="shared" si="150"/>
        <v>105.79278711274571</v>
      </c>
      <c r="N329">
        <f t="shared" si="151"/>
        <v>6.9275081081232853E-4</v>
      </c>
      <c r="O329">
        <f t="shared" si="152"/>
        <v>3</v>
      </c>
      <c r="P329">
        <f t="shared" si="153"/>
        <v>6.9267083609843977E-4</v>
      </c>
      <c r="Q329">
        <f t="shared" si="154"/>
        <v>4.3292645707945478E-4</v>
      </c>
      <c r="R329">
        <f t="shared" si="155"/>
        <v>215.02133625468213</v>
      </c>
      <c r="S329">
        <f t="shared" si="156"/>
        <v>23.969144266583537</v>
      </c>
      <c r="T329">
        <f t="shared" si="157"/>
        <v>23.222606451612901</v>
      </c>
      <c r="U329">
        <f t="shared" si="158"/>
        <v>2.8579377881853247</v>
      </c>
      <c r="V329">
        <f t="shared" si="159"/>
        <v>67.959202421988579</v>
      </c>
      <c r="W329">
        <f t="shared" si="160"/>
        <v>1.8848428997325593</v>
      </c>
      <c r="X329">
        <f t="shared" si="161"/>
        <v>2.7734917900135745</v>
      </c>
      <c r="Y329">
        <f t="shared" si="162"/>
        <v>0.97309488845276548</v>
      </c>
      <c r="Z329">
        <f t="shared" si="163"/>
        <v>-0.30583175852161065</v>
      </c>
      <c r="AA329">
        <f t="shared" si="164"/>
        <v>-80.131840335488135</v>
      </c>
      <c r="AB329">
        <f t="shared" si="165"/>
        <v>-5.5355393677347822</v>
      </c>
      <c r="AC329">
        <f t="shared" si="166"/>
        <v>129.04812479293761</v>
      </c>
      <c r="AD329">
        <v>0</v>
      </c>
      <c r="AE329">
        <v>0</v>
      </c>
      <c r="AF329">
        <v>3</v>
      </c>
      <c r="AG329">
        <v>0</v>
      </c>
      <c r="AH329">
        <v>0</v>
      </c>
      <c r="AI329">
        <f t="shared" si="167"/>
        <v>1</v>
      </c>
      <c r="AJ329">
        <f t="shared" si="168"/>
        <v>0</v>
      </c>
      <c r="AK329">
        <f t="shared" si="169"/>
        <v>68034.681948215948</v>
      </c>
      <c r="AL329">
        <f t="shared" si="170"/>
        <v>1199.99903225806</v>
      </c>
      <c r="AM329">
        <f t="shared" si="171"/>
        <v>963.35957032229703</v>
      </c>
      <c r="AN329">
        <f t="shared" si="172"/>
        <v>0.80280028935483871</v>
      </c>
      <c r="AO329">
        <f t="shared" si="173"/>
        <v>0.22319946038709679</v>
      </c>
      <c r="AP329">
        <v>10</v>
      </c>
      <c r="AQ329">
        <v>1</v>
      </c>
      <c r="AR329" t="s">
        <v>235</v>
      </c>
      <c r="AS329">
        <v>1560438740.1612899</v>
      </c>
      <c r="AT329">
        <v>1062.5490322580599</v>
      </c>
      <c r="AU329">
        <v>1088.06548387097</v>
      </c>
      <c r="AV329">
        <v>18.9307612903226</v>
      </c>
      <c r="AW329">
        <v>18.9194225806452</v>
      </c>
      <c r="AX329">
        <v>600.03974193548402</v>
      </c>
      <c r="AY329">
        <v>99.465158064516103</v>
      </c>
      <c r="AZ329">
        <v>9.9929193548387099E-2</v>
      </c>
      <c r="BA329">
        <v>22.7271580645161</v>
      </c>
      <c r="BB329">
        <v>23.2659870967742</v>
      </c>
      <c r="BC329">
        <v>23.179225806451601</v>
      </c>
      <c r="BD329">
        <v>0</v>
      </c>
      <c r="BE329">
        <v>0</v>
      </c>
      <c r="BF329">
        <v>12994.1161290323</v>
      </c>
      <c r="BG329">
        <v>1038.8922580645201</v>
      </c>
      <c r="BH329">
        <v>20.073848387096799</v>
      </c>
      <c r="BI329">
        <v>1199.99903225806</v>
      </c>
      <c r="BJ329">
        <v>0.33000532258064502</v>
      </c>
      <c r="BK329">
        <v>0.32999216129032299</v>
      </c>
      <c r="BL329">
        <v>0.32999632258064499</v>
      </c>
      <c r="BM329">
        <v>1.0006006451612899E-2</v>
      </c>
      <c r="BN329">
        <v>23</v>
      </c>
      <c r="BO329">
        <v>17743.1677419355</v>
      </c>
      <c r="BP329">
        <v>1560432001.5</v>
      </c>
      <c r="BQ329" t="s">
        <v>236</v>
      </c>
      <c r="BR329">
        <v>1</v>
      </c>
      <c r="BS329">
        <v>-1.3480000000000001</v>
      </c>
      <c r="BT329">
        <v>2.1000000000000001E-2</v>
      </c>
      <c r="BU329">
        <v>400</v>
      </c>
      <c r="BV329">
        <v>19</v>
      </c>
      <c r="BW329">
        <v>0.05</v>
      </c>
      <c r="BX329">
        <v>0.02</v>
      </c>
      <c r="BY329">
        <v>15.302812749323699</v>
      </c>
      <c r="BZ329">
        <v>0.47130718725824</v>
      </c>
      <c r="CA329">
        <v>6.4763272705999006E-2</v>
      </c>
      <c r="CB329">
        <v>1</v>
      </c>
      <c r="CC329">
        <v>-25.513239024390199</v>
      </c>
      <c r="CD329">
        <v>-0.69956864111482797</v>
      </c>
      <c r="CE329">
        <v>0.105374780335503</v>
      </c>
      <c r="CF329">
        <v>0</v>
      </c>
      <c r="CG329">
        <v>1.1769603902439E-2</v>
      </c>
      <c r="CH329">
        <v>-3.5123474006966499E-2</v>
      </c>
      <c r="CI329">
        <v>5.0218592668122104E-3</v>
      </c>
      <c r="CJ329">
        <v>1</v>
      </c>
      <c r="CK329">
        <v>2</v>
      </c>
      <c r="CL329">
        <v>3</v>
      </c>
      <c r="CM329" t="s">
        <v>242</v>
      </c>
      <c r="CN329">
        <v>1.8608100000000001</v>
      </c>
      <c r="CO329">
        <v>1.85775</v>
      </c>
      <c r="CP329">
        <v>1.8605</v>
      </c>
      <c r="CQ329">
        <v>1.8533299999999999</v>
      </c>
      <c r="CR329">
        <v>1.8518600000000001</v>
      </c>
      <c r="CS329">
        <v>1.8527199999999999</v>
      </c>
      <c r="CT329">
        <v>1.85639</v>
      </c>
      <c r="CU329">
        <v>1.86266</v>
      </c>
      <c r="CV329" t="s">
        <v>238</v>
      </c>
      <c r="CW329" t="s">
        <v>19</v>
      </c>
      <c r="CX329" t="s">
        <v>19</v>
      </c>
      <c r="CY329" t="s">
        <v>19</v>
      </c>
      <c r="CZ329" t="s">
        <v>239</v>
      </c>
      <c r="DA329" t="s">
        <v>240</v>
      </c>
      <c r="DB329" t="s">
        <v>241</v>
      </c>
      <c r="DC329" t="s">
        <v>241</v>
      </c>
      <c r="DD329" t="s">
        <v>241</v>
      </c>
      <c r="DE329" t="s">
        <v>241</v>
      </c>
      <c r="DF329">
        <v>0</v>
      </c>
      <c r="DG329">
        <v>100</v>
      </c>
      <c r="DH329">
        <v>100</v>
      </c>
      <c r="DI329">
        <v>-1.3480000000000001</v>
      </c>
      <c r="DJ329">
        <v>2.1000000000000001E-2</v>
      </c>
      <c r="DK329">
        <v>3</v>
      </c>
      <c r="DL329">
        <v>637.51</v>
      </c>
      <c r="DM329">
        <v>291.32900000000001</v>
      </c>
      <c r="DN329">
        <v>23.0001</v>
      </c>
      <c r="DO329">
        <v>23.683</v>
      </c>
      <c r="DP329">
        <v>29.9998</v>
      </c>
      <c r="DQ329">
        <v>23.776</v>
      </c>
      <c r="DR329">
        <v>23.786000000000001</v>
      </c>
      <c r="DS329">
        <v>43.809600000000003</v>
      </c>
      <c r="DT329">
        <v>23.4054</v>
      </c>
      <c r="DU329">
        <v>100</v>
      </c>
      <c r="DV329">
        <v>23</v>
      </c>
      <c r="DW329">
        <v>1113.33</v>
      </c>
      <c r="DX329">
        <v>19</v>
      </c>
      <c r="DY329">
        <v>101.265</v>
      </c>
      <c r="DZ329">
        <v>105.245</v>
      </c>
    </row>
    <row r="330" spans="1:130" x14ac:dyDescent="0.25">
      <c r="A330">
        <v>331</v>
      </c>
      <c r="B330">
        <v>1560438752.5</v>
      </c>
      <c r="C330">
        <v>660</v>
      </c>
      <c r="D330" t="s">
        <v>870</v>
      </c>
      <c r="E330" t="s">
        <v>871</v>
      </c>
      <c r="G330">
        <v>1560438742.1612899</v>
      </c>
      <c r="H330">
        <f t="shared" si="145"/>
        <v>6.0214474237381556E-6</v>
      </c>
      <c r="I330">
        <f t="shared" si="146"/>
        <v>15.309050642677322</v>
      </c>
      <c r="J330">
        <f t="shared" si="147"/>
        <v>1065.8758064516101</v>
      </c>
      <c r="K330">
        <f t="shared" si="148"/>
        <v>-39385.053098055978</v>
      </c>
      <c r="L330">
        <f t="shared" si="149"/>
        <v>-3921.357211796606</v>
      </c>
      <c r="M330">
        <f t="shared" si="150"/>
        <v>106.12350248970087</v>
      </c>
      <c r="N330">
        <f t="shared" si="151"/>
        <v>6.0102393799907794E-4</v>
      </c>
      <c r="O330">
        <f t="shared" si="152"/>
        <v>3</v>
      </c>
      <c r="P330">
        <f t="shared" si="153"/>
        <v>6.009637390669032E-4</v>
      </c>
      <c r="Q330">
        <f t="shared" si="154"/>
        <v>3.7560774495077389E-4</v>
      </c>
      <c r="R330">
        <f t="shared" si="155"/>
        <v>215.02139155795044</v>
      </c>
      <c r="S330">
        <f t="shared" si="156"/>
        <v>23.972368730244433</v>
      </c>
      <c r="T330">
        <f t="shared" si="157"/>
        <v>23.22615967741935</v>
      </c>
      <c r="U330">
        <f t="shared" si="158"/>
        <v>2.8585514451920488</v>
      </c>
      <c r="V330">
        <f t="shared" si="159"/>
        <v>67.942135309691182</v>
      </c>
      <c r="W330">
        <f t="shared" si="160"/>
        <v>1.8847117027068632</v>
      </c>
      <c r="X330">
        <f t="shared" si="161"/>
        <v>2.7739953919847293</v>
      </c>
      <c r="Y330">
        <f t="shared" si="162"/>
        <v>0.97383974248518568</v>
      </c>
      <c r="Z330">
        <f t="shared" si="163"/>
        <v>-0.26554583138685267</v>
      </c>
      <c r="AA330">
        <f t="shared" si="164"/>
        <v>-80.222360322584109</v>
      </c>
      <c r="AB330">
        <f t="shared" si="165"/>
        <v>-5.5419764064657047</v>
      </c>
      <c r="AC330">
        <f t="shared" si="166"/>
        <v>128.99150899751379</v>
      </c>
      <c r="AD330">
        <v>0</v>
      </c>
      <c r="AE330">
        <v>0</v>
      </c>
      <c r="AF330">
        <v>3</v>
      </c>
      <c r="AG330">
        <v>0</v>
      </c>
      <c r="AH330">
        <v>0</v>
      </c>
      <c r="AI330">
        <f t="shared" si="167"/>
        <v>1</v>
      </c>
      <c r="AJ330">
        <f t="shared" si="168"/>
        <v>0</v>
      </c>
      <c r="AK330">
        <f t="shared" si="169"/>
        <v>68032.252974780029</v>
      </c>
      <c r="AL330">
        <f t="shared" si="170"/>
        <v>1199.9993548387099</v>
      </c>
      <c r="AM330">
        <f t="shared" si="171"/>
        <v>963.35982909658776</v>
      </c>
      <c r="AN330">
        <f t="shared" si="172"/>
        <v>0.8028002891935484</v>
      </c>
      <c r="AO330">
        <f t="shared" si="173"/>
        <v>0.22319945783870973</v>
      </c>
      <c r="AP330">
        <v>10</v>
      </c>
      <c r="AQ330">
        <v>1</v>
      </c>
      <c r="AR330" t="s">
        <v>235</v>
      </c>
      <c r="AS330">
        <v>1560438742.1612899</v>
      </c>
      <c r="AT330">
        <v>1065.8758064516101</v>
      </c>
      <c r="AU330">
        <v>1091.4000000000001</v>
      </c>
      <c r="AV330">
        <v>18.929535483871</v>
      </c>
      <c r="AW330">
        <v>18.9196903225806</v>
      </c>
      <c r="AX330">
        <v>600.03732258064497</v>
      </c>
      <c r="AY330">
        <v>99.464674193548404</v>
      </c>
      <c r="AZ330">
        <v>9.99297193548387E-2</v>
      </c>
      <c r="BA330">
        <v>22.7301516129032</v>
      </c>
      <c r="BB330">
        <v>23.270087096774201</v>
      </c>
      <c r="BC330">
        <v>23.182232258064499</v>
      </c>
      <c r="BD330">
        <v>0</v>
      </c>
      <c r="BE330">
        <v>0</v>
      </c>
      <c r="BF330">
        <v>12993.816129032301</v>
      </c>
      <c r="BG330">
        <v>1038.9077419354801</v>
      </c>
      <c r="BH330">
        <v>20.065158064516101</v>
      </c>
      <c r="BI330">
        <v>1199.9993548387099</v>
      </c>
      <c r="BJ330">
        <v>0.33000545161290301</v>
      </c>
      <c r="BK330">
        <v>0.32999248387096802</v>
      </c>
      <c r="BL330">
        <v>0.32999593548387102</v>
      </c>
      <c r="BM330">
        <v>1.00060096774194E-2</v>
      </c>
      <c r="BN330">
        <v>23</v>
      </c>
      <c r="BO330">
        <v>17743.170967741898</v>
      </c>
      <c r="BP330">
        <v>1560432001.5</v>
      </c>
      <c r="BQ330" t="s">
        <v>236</v>
      </c>
      <c r="BR330">
        <v>1</v>
      </c>
      <c r="BS330">
        <v>-1.3480000000000001</v>
      </c>
      <c r="BT330">
        <v>2.1000000000000001E-2</v>
      </c>
      <c r="BU330">
        <v>400</v>
      </c>
      <c r="BV330">
        <v>19</v>
      </c>
      <c r="BW330">
        <v>0.05</v>
      </c>
      <c r="BX330">
        <v>0.02</v>
      </c>
      <c r="BY330">
        <v>15.3066621208082</v>
      </c>
      <c r="BZ330">
        <v>0.28284387700219099</v>
      </c>
      <c r="CA330">
        <v>6.1489308126550998E-2</v>
      </c>
      <c r="CB330">
        <v>1</v>
      </c>
      <c r="CC330">
        <v>-25.519168292682899</v>
      </c>
      <c r="CD330">
        <v>-0.35092682926817698</v>
      </c>
      <c r="CE330">
        <v>9.9744049126298501E-2</v>
      </c>
      <c r="CF330">
        <v>1</v>
      </c>
      <c r="CG330">
        <v>1.0484702195122E-2</v>
      </c>
      <c r="CH330">
        <v>-5.2587773979094803E-2</v>
      </c>
      <c r="CI330">
        <v>6.2029627437848699E-3</v>
      </c>
      <c r="CJ330">
        <v>1</v>
      </c>
      <c r="CK330">
        <v>3</v>
      </c>
      <c r="CL330">
        <v>3</v>
      </c>
      <c r="CM330" t="s">
        <v>237</v>
      </c>
      <c r="CN330">
        <v>1.8608100000000001</v>
      </c>
      <c r="CO330">
        <v>1.85775</v>
      </c>
      <c r="CP330">
        <v>1.8605</v>
      </c>
      <c r="CQ330">
        <v>1.8533299999999999</v>
      </c>
      <c r="CR330">
        <v>1.8518699999999999</v>
      </c>
      <c r="CS330">
        <v>1.8527199999999999</v>
      </c>
      <c r="CT330">
        <v>1.85639</v>
      </c>
      <c r="CU330">
        <v>1.8626799999999999</v>
      </c>
      <c r="CV330" t="s">
        <v>238</v>
      </c>
      <c r="CW330" t="s">
        <v>19</v>
      </c>
      <c r="CX330" t="s">
        <v>19</v>
      </c>
      <c r="CY330" t="s">
        <v>19</v>
      </c>
      <c r="CZ330" t="s">
        <v>239</v>
      </c>
      <c r="DA330" t="s">
        <v>240</v>
      </c>
      <c r="DB330" t="s">
        <v>241</v>
      </c>
      <c r="DC330" t="s">
        <v>241</v>
      </c>
      <c r="DD330" t="s">
        <v>241</v>
      </c>
      <c r="DE330" t="s">
        <v>241</v>
      </c>
      <c r="DF330">
        <v>0</v>
      </c>
      <c r="DG330">
        <v>100</v>
      </c>
      <c r="DH330">
        <v>100</v>
      </c>
      <c r="DI330">
        <v>-1.3480000000000001</v>
      </c>
      <c r="DJ330">
        <v>2.1000000000000001E-2</v>
      </c>
      <c r="DK330">
        <v>3</v>
      </c>
      <c r="DL330">
        <v>637.24300000000005</v>
      </c>
      <c r="DM330">
        <v>291.45100000000002</v>
      </c>
      <c r="DN330">
        <v>23.0001</v>
      </c>
      <c r="DO330">
        <v>23.682400000000001</v>
      </c>
      <c r="DP330">
        <v>29.9998</v>
      </c>
      <c r="DQ330">
        <v>23.775500000000001</v>
      </c>
      <c r="DR330">
        <v>23.786000000000001</v>
      </c>
      <c r="DS330">
        <v>43.935099999999998</v>
      </c>
      <c r="DT330">
        <v>23.4054</v>
      </c>
      <c r="DU330">
        <v>100</v>
      </c>
      <c r="DV330">
        <v>23</v>
      </c>
      <c r="DW330">
        <v>1118.33</v>
      </c>
      <c r="DX330">
        <v>19</v>
      </c>
      <c r="DY330">
        <v>101.265</v>
      </c>
      <c r="DZ330">
        <v>105.245</v>
      </c>
    </row>
    <row r="331" spans="1:130" x14ac:dyDescent="0.25">
      <c r="A331">
        <v>332</v>
      </c>
      <c r="B331">
        <v>1560438754.5</v>
      </c>
      <c r="C331">
        <v>662</v>
      </c>
      <c r="D331" t="s">
        <v>872</v>
      </c>
      <c r="E331" t="s">
        <v>873</v>
      </c>
      <c r="G331">
        <v>1560438744.1612899</v>
      </c>
      <c r="H331">
        <f t="shared" si="145"/>
        <v>4.5496375006405226E-6</v>
      </c>
      <c r="I331">
        <f t="shared" si="146"/>
        <v>15.319371332668652</v>
      </c>
      <c r="J331">
        <f t="shared" si="147"/>
        <v>1069.2035483871</v>
      </c>
      <c r="K331">
        <f t="shared" si="148"/>
        <v>-52533.124234599905</v>
      </c>
      <c r="L331">
        <f t="shared" si="149"/>
        <v>-5230.4148461868108</v>
      </c>
      <c r="M331">
        <f t="shared" si="150"/>
        <v>106.45432181237372</v>
      </c>
      <c r="N331">
        <f t="shared" si="151"/>
        <v>4.5380968797610832E-4</v>
      </c>
      <c r="O331">
        <f t="shared" si="152"/>
        <v>3</v>
      </c>
      <c r="P331">
        <f t="shared" si="153"/>
        <v>4.5377536669984617E-4</v>
      </c>
      <c r="Q331">
        <f t="shared" si="154"/>
        <v>2.8361268753988254E-4</v>
      </c>
      <c r="R331">
        <f t="shared" si="155"/>
        <v>215.0215126489484</v>
      </c>
      <c r="S331">
        <f t="shared" si="156"/>
        <v>23.975300858405895</v>
      </c>
      <c r="T331">
        <f t="shared" si="157"/>
        <v>23.229111290322599</v>
      </c>
      <c r="U331">
        <f t="shared" si="158"/>
        <v>2.8590612887591793</v>
      </c>
      <c r="V331">
        <f t="shared" si="159"/>
        <v>67.927313297865197</v>
      </c>
      <c r="W331">
        <f t="shared" si="160"/>
        <v>1.8845929028606143</v>
      </c>
      <c r="X331">
        <f t="shared" si="161"/>
        <v>2.7744257962869301</v>
      </c>
      <c r="Y331">
        <f t="shared" si="162"/>
        <v>0.97446838589856499</v>
      </c>
      <c r="Z331">
        <f t="shared" si="163"/>
        <v>-0.20063901377824706</v>
      </c>
      <c r="AA331">
        <f t="shared" si="164"/>
        <v>-80.286011264511799</v>
      </c>
      <c r="AB331">
        <f t="shared" si="165"/>
        <v>-5.5465284621269513</v>
      </c>
      <c r="AC331">
        <f t="shared" si="166"/>
        <v>128.98833390853139</v>
      </c>
      <c r="AD331">
        <v>0</v>
      </c>
      <c r="AE331">
        <v>0</v>
      </c>
      <c r="AF331">
        <v>3</v>
      </c>
      <c r="AG331">
        <v>0</v>
      </c>
      <c r="AH331">
        <v>0</v>
      </c>
      <c r="AI331">
        <f t="shared" si="167"/>
        <v>1</v>
      </c>
      <c r="AJ331">
        <f t="shared" si="168"/>
        <v>0</v>
      </c>
      <c r="AK331">
        <f t="shared" si="169"/>
        <v>68033.874666424934</v>
      </c>
      <c r="AL331">
        <f t="shared" si="170"/>
        <v>1200</v>
      </c>
      <c r="AM331">
        <f t="shared" si="171"/>
        <v>963.36040587096795</v>
      </c>
      <c r="AN331">
        <f t="shared" si="172"/>
        <v>0.80280033822580665</v>
      </c>
      <c r="AO331">
        <f t="shared" si="173"/>
        <v>0.22319944990322582</v>
      </c>
      <c r="AP331">
        <v>10</v>
      </c>
      <c r="AQ331">
        <v>1</v>
      </c>
      <c r="AR331" t="s">
        <v>235</v>
      </c>
      <c r="AS331">
        <v>1560438744.1612899</v>
      </c>
      <c r="AT331">
        <v>1069.2035483871</v>
      </c>
      <c r="AU331">
        <v>1094.74225806452</v>
      </c>
      <c r="AV331">
        <v>18.9284322580645</v>
      </c>
      <c r="AW331">
        <v>18.920993548387099</v>
      </c>
      <c r="AX331">
        <v>600.03954838709706</v>
      </c>
      <c r="AY331">
        <v>99.464161290322593</v>
      </c>
      <c r="AZ331">
        <v>9.9969387096774207E-2</v>
      </c>
      <c r="BA331">
        <v>22.7327096774194</v>
      </c>
      <c r="BB331">
        <v>23.2736548387097</v>
      </c>
      <c r="BC331">
        <v>23.184567741935499</v>
      </c>
      <c r="BD331">
        <v>0</v>
      </c>
      <c r="BE331">
        <v>0</v>
      </c>
      <c r="BF331">
        <v>12994.3612903226</v>
      </c>
      <c r="BG331">
        <v>1038.9222580645201</v>
      </c>
      <c r="BH331">
        <v>20.066009677419402</v>
      </c>
      <c r="BI331">
        <v>1200</v>
      </c>
      <c r="BJ331">
        <v>0.33000587096774198</v>
      </c>
      <c r="BK331">
        <v>0.32999283870967699</v>
      </c>
      <c r="BL331">
        <v>0.32999529032258101</v>
      </c>
      <c r="BM331">
        <v>1.00060225806452E-2</v>
      </c>
      <c r="BN331">
        <v>23</v>
      </c>
      <c r="BO331">
        <v>17743.183870967699</v>
      </c>
      <c r="BP331">
        <v>1560432001.5</v>
      </c>
      <c r="BQ331" t="s">
        <v>236</v>
      </c>
      <c r="BR331">
        <v>1</v>
      </c>
      <c r="BS331">
        <v>-1.3480000000000001</v>
      </c>
      <c r="BT331">
        <v>2.1000000000000001E-2</v>
      </c>
      <c r="BU331">
        <v>400</v>
      </c>
      <c r="BV331">
        <v>19</v>
      </c>
      <c r="BW331">
        <v>0.05</v>
      </c>
      <c r="BX331">
        <v>0.02</v>
      </c>
      <c r="BY331">
        <v>15.3146990029833</v>
      </c>
      <c r="BZ331">
        <v>0.12644099765602199</v>
      </c>
      <c r="CA331">
        <v>5.4992860774145197E-2</v>
      </c>
      <c r="CB331">
        <v>1</v>
      </c>
      <c r="CC331">
        <v>-25.5334585365854</v>
      </c>
      <c r="CD331">
        <v>-2.0855749128902E-2</v>
      </c>
      <c r="CE331">
        <v>8.4093435188252602E-2</v>
      </c>
      <c r="CF331">
        <v>1</v>
      </c>
      <c r="CG331">
        <v>8.3869882926829297E-3</v>
      </c>
      <c r="CH331">
        <v>-7.8439774118462993E-2</v>
      </c>
      <c r="CI331">
        <v>8.3876621316870108E-3</v>
      </c>
      <c r="CJ331">
        <v>1</v>
      </c>
      <c r="CK331">
        <v>3</v>
      </c>
      <c r="CL331">
        <v>3</v>
      </c>
      <c r="CM331" t="s">
        <v>237</v>
      </c>
      <c r="CN331">
        <v>1.8608100000000001</v>
      </c>
      <c r="CO331">
        <v>1.8577399999999999</v>
      </c>
      <c r="CP331">
        <v>1.8605</v>
      </c>
      <c r="CQ331">
        <v>1.8533299999999999</v>
      </c>
      <c r="CR331">
        <v>1.8518600000000001</v>
      </c>
      <c r="CS331">
        <v>1.8527199999999999</v>
      </c>
      <c r="CT331">
        <v>1.8563799999999999</v>
      </c>
      <c r="CU331">
        <v>1.8626799999999999</v>
      </c>
      <c r="CV331" t="s">
        <v>238</v>
      </c>
      <c r="CW331" t="s">
        <v>19</v>
      </c>
      <c r="CX331" t="s">
        <v>19</v>
      </c>
      <c r="CY331" t="s">
        <v>19</v>
      </c>
      <c r="CZ331" t="s">
        <v>239</v>
      </c>
      <c r="DA331" t="s">
        <v>240</v>
      </c>
      <c r="DB331" t="s">
        <v>241</v>
      </c>
      <c r="DC331" t="s">
        <v>241</v>
      </c>
      <c r="DD331" t="s">
        <v>241</v>
      </c>
      <c r="DE331" t="s">
        <v>241</v>
      </c>
      <c r="DF331">
        <v>0</v>
      </c>
      <c r="DG331">
        <v>100</v>
      </c>
      <c r="DH331">
        <v>100</v>
      </c>
      <c r="DI331">
        <v>-1.3480000000000001</v>
      </c>
      <c r="DJ331">
        <v>2.1000000000000001E-2</v>
      </c>
      <c r="DK331">
        <v>3</v>
      </c>
      <c r="DL331">
        <v>637.39200000000005</v>
      </c>
      <c r="DM331">
        <v>291.351</v>
      </c>
      <c r="DN331">
        <v>23.0002</v>
      </c>
      <c r="DO331">
        <v>23.6814</v>
      </c>
      <c r="DP331">
        <v>29.9999</v>
      </c>
      <c r="DQ331">
        <v>23.7745</v>
      </c>
      <c r="DR331">
        <v>23.786000000000001</v>
      </c>
      <c r="DS331">
        <v>44.006900000000002</v>
      </c>
      <c r="DT331">
        <v>23.4054</v>
      </c>
      <c r="DU331">
        <v>100</v>
      </c>
      <c r="DV331">
        <v>23</v>
      </c>
      <c r="DW331">
        <v>1120</v>
      </c>
      <c r="DX331">
        <v>19</v>
      </c>
      <c r="DY331">
        <v>101.265</v>
      </c>
      <c r="DZ331">
        <v>105.245</v>
      </c>
    </row>
    <row r="332" spans="1:130" x14ac:dyDescent="0.25">
      <c r="A332">
        <v>333</v>
      </c>
      <c r="B332">
        <v>1560438756.5</v>
      </c>
      <c r="C332">
        <v>664</v>
      </c>
      <c r="D332" t="s">
        <v>874</v>
      </c>
      <c r="E332" t="s">
        <v>875</v>
      </c>
      <c r="G332">
        <v>1560438746.1612899</v>
      </c>
      <c r="H332">
        <f t="shared" si="145"/>
        <v>2.8410739273807165E-6</v>
      </c>
      <c r="I332">
        <f t="shared" si="146"/>
        <v>15.332712667012116</v>
      </c>
      <c r="J332">
        <f t="shared" si="147"/>
        <v>1072.5316129032301</v>
      </c>
      <c r="K332">
        <f t="shared" si="148"/>
        <v>-84876.385874206244</v>
      </c>
      <c r="L332">
        <f t="shared" si="149"/>
        <v>-8450.6016119951564</v>
      </c>
      <c r="M332">
        <f t="shared" si="150"/>
        <v>106.78514740659088</v>
      </c>
      <c r="N332">
        <f t="shared" si="151"/>
        <v>2.8322462323777768E-4</v>
      </c>
      <c r="O332">
        <f t="shared" si="152"/>
        <v>3</v>
      </c>
      <c r="P332">
        <f t="shared" si="153"/>
        <v>2.8321125450430203E-4</v>
      </c>
      <c r="Q332">
        <f t="shared" si="154"/>
        <v>1.7700823511379238E-4</v>
      </c>
      <c r="R332">
        <f t="shared" si="155"/>
        <v>215.02150874868994</v>
      </c>
      <c r="S332">
        <f t="shared" si="156"/>
        <v>23.978160504707503</v>
      </c>
      <c r="T332">
        <f t="shared" si="157"/>
        <v>23.231577419354799</v>
      </c>
      <c r="U332">
        <f t="shared" si="158"/>
        <v>2.8594873338015399</v>
      </c>
      <c r="V332">
        <f t="shared" si="159"/>
        <v>67.913811860101887</v>
      </c>
      <c r="W332">
        <f t="shared" si="160"/>
        <v>1.8844955432972172</v>
      </c>
      <c r="X332">
        <f t="shared" si="161"/>
        <v>2.7748340016301212</v>
      </c>
      <c r="Y332">
        <f t="shared" si="162"/>
        <v>0.97499179050432261</v>
      </c>
      <c r="Z332">
        <f t="shared" si="163"/>
        <v>-0.1252913601974896</v>
      </c>
      <c r="AA332">
        <f t="shared" si="164"/>
        <v>-80.292532877407538</v>
      </c>
      <c r="AB332">
        <f t="shared" si="165"/>
        <v>-5.5471165266350928</v>
      </c>
      <c r="AC332">
        <f t="shared" si="166"/>
        <v>129.05656798444983</v>
      </c>
      <c r="AD332">
        <v>0</v>
      </c>
      <c r="AE332">
        <v>0</v>
      </c>
      <c r="AF332">
        <v>3</v>
      </c>
      <c r="AG332">
        <v>0</v>
      </c>
      <c r="AH332">
        <v>0</v>
      </c>
      <c r="AI332">
        <f t="shared" si="167"/>
        <v>1</v>
      </c>
      <c r="AJ332">
        <f t="shared" si="168"/>
        <v>0</v>
      </c>
      <c r="AK332">
        <f t="shared" si="169"/>
        <v>68037.046122351181</v>
      </c>
      <c r="AL332">
        <f t="shared" si="170"/>
        <v>1200</v>
      </c>
      <c r="AM332">
        <f t="shared" si="171"/>
        <v>963.36039619354881</v>
      </c>
      <c r="AN332">
        <f t="shared" si="172"/>
        <v>0.80280033016129071</v>
      </c>
      <c r="AO332">
        <f t="shared" si="173"/>
        <v>0.22319944809677431</v>
      </c>
      <c r="AP332">
        <v>10</v>
      </c>
      <c r="AQ332">
        <v>1</v>
      </c>
      <c r="AR332" t="s">
        <v>235</v>
      </c>
      <c r="AS332">
        <v>1560438746.1612899</v>
      </c>
      <c r="AT332">
        <v>1072.5316129032301</v>
      </c>
      <c r="AU332">
        <v>1098.0893548387101</v>
      </c>
      <c r="AV332">
        <v>18.927548387096799</v>
      </c>
      <c r="AW332">
        <v>18.9229032258065</v>
      </c>
      <c r="AX332">
        <v>600.04361290322595</v>
      </c>
      <c r="AY332">
        <v>99.463632258064493</v>
      </c>
      <c r="AZ332">
        <v>0.100004022580645</v>
      </c>
      <c r="BA332">
        <v>22.735135483871002</v>
      </c>
      <c r="BB332">
        <v>23.276703225806401</v>
      </c>
      <c r="BC332">
        <v>23.186451612903198</v>
      </c>
      <c r="BD332">
        <v>0</v>
      </c>
      <c r="BE332">
        <v>0</v>
      </c>
      <c r="BF332">
        <v>12995.2322580645</v>
      </c>
      <c r="BG332">
        <v>1038.94</v>
      </c>
      <c r="BH332">
        <v>20.0669516129032</v>
      </c>
      <c r="BI332">
        <v>1200</v>
      </c>
      <c r="BJ332">
        <v>0.33000593548387103</v>
      </c>
      <c r="BK332">
        <v>0.32999309677419397</v>
      </c>
      <c r="BL332">
        <v>0.32999499999999998</v>
      </c>
      <c r="BM332">
        <v>1.0006035483871E-2</v>
      </c>
      <c r="BN332">
        <v>23</v>
      </c>
      <c r="BO332">
        <v>17743.183870967699</v>
      </c>
      <c r="BP332">
        <v>1560432001.5</v>
      </c>
      <c r="BQ332" t="s">
        <v>236</v>
      </c>
      <c r="BR332">
        <v>1</v>
      </c>
      <c r="BS332">
        <v>-1.3480000000000001</v>
      </c>
      <c r="BT332">
        <v>2.1000000000000001E-2</v>
      </c>
      <c r="BU332">
        <v>400</v>
      </c>
      <c r="BV332">
        <v>19</v>
      </c>
      <c r="BW332">
        <v>0.05</v>
      </c>
      <c r="BX332">
        <v>0.02</v>
      </c>
      <c r="BY332">
        <v>15.327952963749301</v>
      </c>
      <c r="BZ332">
        <v>2.8560967689158199E-2</v>
      </c>
      <c r="CA332">
        <v>4.8413785690881297E-2</v>
      </c>
      <c r="CB332">
        <v>1</v>
      </c>
      <c r="CC332">
        <v>-25.550673170731699</v>
      </c>
      <c r="CD332">
        <v>3.7881533101034197E-2</v>
      </c>
      <c r="CE332">
        <v>8.0591341980026293E-2</v>
      </c>
      <c r="CF332">
        <v>1</v>
      </c>
      <c r="CG332">
        <v>5.6206809756097599E-3</v>
      </c>
      <c r="CH332">
        <v>-0.10025951795122399</v>
      </c>
      <c r="CI332">
        <v>1.0268948176505E-2</v>
      </c>
      <c r="CJ332">
        <v>1</v>
      </c>
      <c r="CK332">
        <v>3</v>
      </c>
      <c r="CL332">
        <v>3</v>
      </c>
      <c r="CM332" t="s">
        <v>237</v>
      </c>
      <c r="CN332">
        <v>1.8608100000000001</v>
      </c>
      <c r="CO332">
        <v>1.8577399999999999</v>
      </c>
      <c r="CP332">
        <v>1.8605</v>
      </c>
      <c r="CQ332">
        <v>1.8533299999999999</v>
      </c>
      <c r="CR332">
        <v>1.85185</v>
      </c>
      <c r="CS332">
        <v>1.8527199999999999</v>
      </c>
      <c r="CT332">
        <v>1.8563799999999999</v>
      </c>
      <c r="CU332">
        <v>1.8626799999999999</v>
      </c>
      <c r="CV332" t="s">
        <v>238</v>
      </c>
      <c r="CW332" t="s">
        <v>19</v>
      </c>
      <c r="CX332" t="s">
        <v>19</v>
      </c>
      <c r="CY332" t="s">
        <v>19</v>
      </c>
      <c r="CZ332" t="s">
        <v>239</v>
      </c>
      <c r="DA332" t="s">
        <v>240</v>
      </c>
      <c r="DB332" t="s">
        <v>241</v>
      </c>
      <c r="DC332" t="s">
        <v>241</v>
      </c>
      <c r="DD332" t="s">
        <v>241</v>
      </c>
      <c r="DE332" t="s">
        <v>241</v>
      </c>
      <c r="DF332">
        <v>0</v>
      </c>
      <c r="DG332">
        <v>100</v>
      </c>
      <c r="DH332">
        <v>100</v>
      </c>
      <c r="DI332">
        <v>-1.3480000000000001</v>
      </c>
      <c r="DJ332">
        <v>2.1000000000000001E-2</v>
      </c>
      <c r="DK332">
        <v>3</v>
      </c>
      <c r="DL332">
        <v>637.52499999999998</v>
      </c>
      <c r="DM332">
        <v>291.262</v>
      </c>
      <c r="DN332">
        <v>23.0002</v>
      </c>
      <c r="DO332">
        <v>23.681000000000001</v>
      </c>
      <c r="DP332">
        <v>30</v>
      </c>
      <c r="DQ332">
        <v>23.774000000000001</v>
      </c>
      <c r="DR332">
        <v>23.786000000000001</v>
      </c>
      <c r="DS332">
        <v>44.032800000000002</v>
      </c>
      <c r="DT332">
        <v>23.4054</v>
      </c>
      <c r="DU332">
        <v>100</v>
      </c>
      <c r="DV332">
        <v>23</v>
      </c>
      <c r="DW332">
        <v>1120</v>
      </c>
      <c r="DX332">
        <v>19</v>
      </c>
      <c r="DY332">
        <v>101.265</v>
      </c>
      <c r="DZ332">
        <v>105.245</v>
      </c>
    </row>
    <row r="333" spans="1:130" x14ac:dyDescent="0.25">
      <c r="A333">
        <v>334</v>
      </c>
      <c r="B333">
        <v>1560438758.5</v>
      </c>
      <c r="C333">
        <v>666</v>
      </c>
      <c r="D333" t="s">
        <v>876</v>
      </c>
      <c r="E333" t="s">
        <v>877</v>
      </c>
      <c r="G333">
        <v>1560438748.1612899</v>
      </c>
      <c r="H333">
        <f t="shared" si="145"/>
        <v>1.1897120176615125E-6</v>
      </c>
      <c r="I333">
        <f t="shared" si="146"/>
        <v>15.332324436050902</v>
      </c>
      <c r="J333">
        <f t="shared" si="147"/>
        <v>1075.8567741935501</v>
      </c>
      <c r="K333">
        <f t="shared" si="148"/>
        <v>-204224.9442993358</v>
      </c>
      <c r="L333">
        <f t="shared" si="149"/>
        <v>-20333.307392059651</v>
      </c>
      <c r="M333">
        <f t="shared" si="150"/>
        <v>107.11584020531575</v>
      </c>
      <c r="N333">
        <f t="shared" si="151"/>
        <v>1.1855180109530891E-4</v>
      </c>
      <c r="O333">
        <f t="shared" si="152"/>
        <v>3</v>
      </c>
      <c r="P333">
        <f t="shared" si="153"/>
        <v>1.1854945872000055E-4</v>
      </c>
      <c r="Q333">
        <f t="shared" si="154"/>
        <v>7.4093622144221595E-5</v>
      </c>
      <c r="R333">
        <f t="shared" si="155"/>
        <v>215.0214937524141</v>
      </c>
      <c r="S333">
        <f t="shared" si="156"/>
        <v>23.980953923063584</v>
      </c>
      <c r="T333">
        <f t="shared" si="157"/>
        <v>23.233404838709649</v>
      </c>
      <c r="U333">
        <f t="shared" si="158"/>
        <v>2.8598030720635927</v>
      </c>
      <c r="V333">
        <f t="shared" si="159"/>
        <v>67.901807240545125</v>
      </c>
      <c r="W333">
        <f t="shared" si="160"/>
        <v>1.884433750966318</v>
      </c>
      <c r="X333">
        <f t="shared" si="161"/>
        <v>2.7752335726361874</v>
      </c>
      <c r="Y333">
        <f t="shared" si="162"/>
        <v>0.9753693210972747</v>
      </c>
      <c r="Z333">
        <f t="shared" si="163"/>
        <v>-5.2466299978872699E-2</v>
      </c>
      <c r="AA333">
        <f t="shared" si="164"/>
        <v>-80.204099806439814</v>
      </c>
      <c r="AB333">
        <f t="shared" si="165"/>
        <v>-5.5411249879185185</v>
      </c>
      <c r="AC333">
        <f t="shared" si="166"/>
        <v>129.22380265807689</v>
      </c>
      <c r="AD333">
        <v>0</v>
      </c>
      <c r="AE333">
        <v>0</v>
      </c>
      <c r="AF333">
        <v>3</v>
      </c>
      <c r="AG333">
        <v>0</v>
      </c>
      <c r="AH333">
        <v>0</v>
      </c>
      <c r="AI333">
        <f t="shared" si="167"/>
        <v>1</v>
      </c>
      <c r="AJ333">
        <f t="shared" si="168"/>
        <v>0</v>
      </c>
      <c r="AK333">
        <f t="shared" si="169"/>
        <v>68037.083688498547</v>
      </c>
      <c r="AL333">
        <f t="shared" si="170"/>
        <v>1200</v>
      </c>
      <c r="AM333">
        <f t="shared" si="171"/>
        <v>963.36019548387048</v>
      </c>
      <c r="AN333">
        <f t="shared" si="172"/>
        <v>0.80280016290322542</v>
      </c>
      <c r="AO333">
        <f t="shared" si="173"/>
        <v>0.22319947903225798</v>
      </c>
      <c r="AP333">
        <v>10</v>
      </c>
      <c r="AQ333">
        <v>1</v>
      </c>
      <c r="AR333" t="s">
        <v>235</v>
      </c>
      <c r="AS333">
        <v>1560438748.1612899</v>
      </c>
      <c r="AT333">
        <v>1075.8567741935501</v>
      </c>
      <c r="AU333">
        <v>1101.4106451612899</v>
      </c>
      <c r="AV333">
        <v>18.926993548387099</v>
      </c>
      <c r="AW333">
        <v>18.925048387096801</v>
      </c>
      <c r="AX333">
        <v>600.05016129032197</v>
      </c>
      <c r="AY333">
        <v>99.463245161290303</v>
      </c>
      <c r="AZ333">
        <v>0.100045022580645</v>
      </c>
      <c r="BA333">
        <v>22.7375096774194</v>
      </c>
      <c r="BB333">
        <v>23.279090322580601</v>
      </c>
      <c r="BC333">
        <v>23.187719354838698</v>
      </c>
      <c r="BD333">
        <v>0</v>
      </c>
      <c r="BE333">
        <v>0</v>
      </c>
      <c r="BF333">
        <v>12995.412903225801</v>
      </c>
      <c r="BG333">
        <v>1038.95483870968</v>
      </c>
      <c r="BH333">
        <v>20.067399999999999</v>
      </c>
      <c r="BI333">
        <v>1200</v>
      </c>
      <c r="BJ333">
        <v>0.33000506451612899</v>
      </c>
      <c r="BK333">
        <v>0.32999403225806401</v>
      </c>
      <c r="BL333">
        <v>0.32999487096774199</v>
      </c>
      <c r="BM333">
        <v>1.0006064516128999E-2</v>
      </c>
      <c r="BN333">
        <v>23</v>
      </c>
      <c r="BO333">
        <v>17743.180645161301</v>
      </c>
      <c r="BP333">
        <v>1560432001.5</v>
      </c>
      <c r="BQ333" t="s">
        <v>236</v>
      </c>
      <c r="BR333">
        <v>1</v>
      </c>
      <c r="BS333">
        <v>-1.3480000000000001</v>
      </c>
      <c r="BT333">
        <v>2.1000000000000001E-2</v>
      </c>
      <c r="BU333">
        <v>400</v>
      </c>
      <c r="BV333">
        <v>19</v>
      </c>
      <c r="BW333">
        <v>0.05</v>
      </c>
      <c r="BX333">
        <v>0.02</v>
      </c>
      <c r="BY333">
        <v>15.338611792392101</v>
      </c>
      <c r="BZ333">
        <v>0.102581662895566</v>
      </c>
      <c r="CA333">
        <v>5.3040455503643003E-2</v>
      </c>
      <c r="CB333">
        <v>1</v>
      </c>
      <c r="CC333">
        <v>-25.560551219512199</v>
      </c>
      <c r="CD333">
        <v>-1.4859930313608201E-2</v>
      </c>
      <c r="CE333">
        <v>8.4511869918073204E-2</v>
      </c>
      <c r="CF333">
        <v>1</v>
      </c>
      <c r="CG333">
        <v>2.8188809756097598E-3</v>
      </c>
      <c r="CH333">
        <v>-0.106292548891986</v>
      </c>
      <c r="CI333">
        <v>1.0739050443845301E-2</v>
      </c>
      <c r="CJ333">
        <v>1</v>
      </c>
      <c r="CK333">
        <v>3</v>
      </c>
      <c r="CL333">
        <v>3</v>
      </c>
      <c r="CM333" t="s">
        <v>237</v>
      </c>
      <c r="CN333">
        <v>1.8608100000000001</v>
      </c>
      <c r="CO333">
        <v>1.8577399999999999</v>
      </c>
      <c r="CP333">
        <v>1.8605</v>
      </c>
      <c r="CQ333">
        <v>1.8533299999999999</v>
      </c>
      <c r="CR333">
        <v>1.85185</v>
      </c>
      <c r="CS333">
        <v>1.8527199999999999</v>
      </c>
      <c r="CT333">
        <v>1.8563799999999999</v>
      </c>
      <c r="CU333">
        <v>1.86266</v>
      </c>
      <c r="CV333" t="s">
        <v>238</v>
      </c>
      <c r="CW333" t="s">
        <v>19</v>
      </c>
      <c r="CX333" t="s">
        <v>19</v>
      </c>
      <c r="CY333" t="s">
        <v>19</v>
      </c>
      <c r="CZ333" t="s">
        <v>239</v>
      </c>
      <c r="DA333" t="s">
        <v>240</v>
      </c>
      <c r="DB333" t="s">
        <v>241</v>
      </c>
      <c r="DC333" t="s">
        <v>241</v>
      </c>
      <c r="DD333" t="s">
        <v>241</v>
      </c>
      <c r="DE333" t="s">
        <v>241</v>
      </c>
      <c r="DF333">
        <v>0</v>
      </c>
      <c r="DG333">
        <v>100</v>
      </c>
      <c r="DH333">
        <v>100</v>
      </c>
      <c r="DI333">
        <v>-1.3480000000000001</v>
      </c>
      <c r="DJ333">
        <v>2.1000000000000001E-2</v>
      </c>
      <c r="DK333">
        <v>3</v>
      </c>
      <c r="DL333">
        <v>637.66499999999996</v>
      </c>
      <c r="DM333">
        <v>291.29500000000002</v>
      </c>
      <c r="DN333">
        <v>23.0001</v>
      </c>
      <c r="DO333">
        <v>23.680900000000001</v>
      </c>
      <c r="DP333">
        <v>30</v>
      </c>
      <c r="DQ333">
        <v>23.774000000000001</v>
      </c>
      <c r="DR333">
        <v>23.786000000000001</v>
      </c>
      <c r="DS333">
        <v>44.0321</v>
      </c>
      <c r="DT333">
        <v>23.4054</v>
      </c>
      <c r="DU333">
        <v>100</v>
      </c>
      <c r="DV333">
        <v>23</v>
      </c>
      <c r="DW333">
        <v>1120</v>
      </c>
      <c r="DX333">
        <v>19</v>
      </c>
      <c r="DY333">
        <v>101.26600000000001</v>
      </c>
      <c r="DZ333">
        <v>105.245</v>
      </c>
    </row>
    <row r="334" spans="1:130" x14ac:dyDescent="0.25">
      <c r="A334">
        <v>335</v>
      </c>
      <c r="B334">
        <v>1560438760.5</v>
      </c>
      <c r="C334">
        <v>668</v>
      </c>
      <c r="D334" t="s">
        <v>878</v>
      </c>
      <c r="E334" t="s">
        <v>879</v>
      </c>
      <c r="G334">
        <v>1560438750.1612899</v>
      </c>
      <c r="H334">
        <f t="shared" si="145"/>
        <v>-3.3738363063023424E-7</v>
      </c>
      <c r="I334">
        <f t="shared" si="146"/>
        <v>15.272922781676032</v>
      </c>
      <c r="J334">
        <f t="shared" si="147"/>
        <v>1079.1809677419401</v>
      </c>
      <c r="K334">
        <f t="shared" si="148"/>
        <v>722301.82310998812</v>
      </c>
      <c r="L334">
        <f t="shared" si="149"/>
        <v>71914.545554912809</v>
      </c>
      <c r="M334">
        <f t="shared" si="150"/>
        <v>107.44650834815184</v>
      </c>
      <c r="N334">
        <f t="shared" si="151"/>
        <v>-3.3611416543903408E-5</v>
      </c>
      <c r="O334">
        <f t="shared" si="152"/>
        <v>3</v>
      </c>
      <c r="P334">
        <f t="shared" si="153"/>
        <v>-3.3611604832845199E-5</v>
      </c>
      <c r="Q334">
        <f t="shared" si="154"/>
        <v>-2.1007236103862488E-5</v>
      </c>
      <c r="R334">
        <f t="shared" si="155"/>
        <v>215.02158083144673</v>
      </c>
      <c r="S334">
        <f t="shared" si="156"/>
        <v>23.983671107258299</v>
      </c>
      <c r="T334">
        <f t="shared" si="157"/>
        <v>23.234462903225797</v>
      </c>
      <c r="U334">
        <f t="shared" si="158"/>
        <v>2.8599858965059841</v>
      </c>
      <c r="V334">
        <f t="shared" si="159"/>
        <v>67.89144923014571</v>
      </c>
      <c r="W334">
        <f t="shared" si="160"/>
        <v>1.8844124396256849</v>
      </c>
      <c r="X334">
        <f t="shared" si="161"/>
        <v>2.7756255920207296</v>
      </c>
      <c r="Y334">
        <f t="shared" si="162"/>
        <v>0.97557345688029917</v>
      </c>
      <c r="Z334">
        <f t="shared" si="163"/>
        <v>1.4878618110793329E-2</v>
      </c>
      <c r="AA334">
        <f t="shared" si="164"/>
        <v>-79.998538567743523</v>
      </c>
      <c r="AB334">
        <f t="shared" si="165"/>
        <v>-5.5270180650092131</v>
      </c>
      <c r="AC334">
        <f t="shared" si="166"/>
        <v>129.51090281680479</v>
      </c>
      <c r="AD334">
        <v>0</v>
      </c>
      <c r="AE334">
        <v>0</v>
      </c>
      <c r="AF334">
        <v>3</v>
      </c>
      <c r="AG334">
        <v>0</v>
      </c>
      <c r="AH334">
        <v>0</v>
      </c>
      <c r="AI334">
        <f t="shared" si="167"/>
        <v>1</v>
      </c>
      <c r="AJ334">
        <f t="shared" si="168"/>
        <v>0</v>
      </c>
      <c r="AK334">
        <f t="shared" si="169"/>
        <v>68041.82782380702</v>
      </c>
      <c r="AL334">
        <f t="shared" si="170"/>
        <v>1200.0003225806499</v>
      </c>
      <c r="AM334">
        <f t="shared" si="171"/>
        <v>963.36032651615108</v>
      </c>
      <c r="AN334">
        <f t="shared" si="172"/>
        <v>0.80280005629032258</v>
      </c>
      <c r="AO334">
        <f t="shared" si="173"/>
        <v>0.22319953906451617</v>
      </c>
      <c r="AP334">
        <v>10</v>
      </c>
      <c r="AQ334">
        <v>1</v>
      </c>
      <c r="AR334" t="s">
        <v>235</v>
      </c>
      <c r="AS334">
        <v>1560438750.1612899</v>
      </c>
      <c r="AT334">
        <v>1079.1809677419401</v>
      </c>
      <c r="AU334">
        <v>1104.63290322581</v>
      </c>
      <c r="AV334">
        <v>18.926832258064501</v>
      </c>
      <c r="AW334">
        <v>18.927383870967699</v>
      </c>
      <c r="AX334">
        <v>600.05490322580602</v>
      </c>
      <c r="AY334">
        <v>99.462945161290307</v>
      </c>
      <c r="AZ334">
        <v>0.100067493548387</v>
      </c>
      <c r="BA334">
        <v>22.7398387096774</v>
      </c>
      <c r="BB334">
        <v>23.280038709677399</v>
      </c>
      <c r="BC334">
        <v>23.188887096774199</v>
      </c>
      <c r="BD334">
        <v>0</v>
      </c>
      <c r="BE334">
        <v>0</v>
      </c>
      <c r="BF334">
        <v>12996.580645161301</v>
      </c>
      <c r="BG334">
        <v>1038.9638709677399</v>
      </c>
      <c r="BH334">
        <v>20.067441935483899</v>
      </c>
      <c r="BI334">
        <v>1200.0003225806499</v>
      </c>
      <c r="BJ334">
        <v>0.33000400000000002</v>
      </c>
      <c r="BK334">
        <v>0.329994838709677</v>
      </c>
      <c r="BL334">
        <v>0.32999509677419397</v>
      </c>
      <c r="BM334">
        <v>1.00061E-2</v>
      </c>
      <c r="BN334">
        <v>23</v>
      </c>
      <c r="BO334">
        <v>17743.177419354801</v>
      </c>
      <c r="BP334">
        <v>1560432001.5</v>
      </c>
      <c r="BQ334" t="s">
        <v>236</v>
      </c>
      <c r="BR334">
        <v>1</v>
      </c>
      <c r="BS334">
        <v>-1.3480000000000001</v>
      </c>
      <c r="BT334">
        <v>2.1000000000000001E-2</v>
      </c>
      <c r="BU334">
        <v>400</v>
      </c>
      <c r="BV334">
        <v>19</v>
      </c>
      <c r="BW334">
        <v>0.05</v>
      </c>
      <c r="BX334">
        <v>0.02</v>
      </c>
      <c r="BY334">
        <v>15.3210274295727</v>
      </c>
      <c r="BZ334">
        <v>-0.27169918277525001</v>
      </c>
      <c r="CA334">
        <v>9.4288846852939395E-2</v>
      </c>
      <c r="CB334">
        <v>1</v>
      </c>
      <c r="CC334">
        <v>-25.5051243902439</v>
      </c>
      <c r="CD334">
        <v>1.0733289198607301</v>
      </c>
      <c r="CE334">
        <v>0.22895276515781299</v>
      </c>
      <c r="CF334">
        <v>0</v>
      </c>
      <c r="CG334">
        <v>2.23815609756097E-4</v>
      </c>
      <c r="CH334">
        <v>-9.7990859414635798E-2</v>
      </c>
      <c r="CI334">
        <v>1.01415435725323E-2</v>
      </c>
      <c r="CJ334">
        <v>1</v>
      </c>
      <c r="CK334">
        <v>2</v>
      </c>
      <c r="CL334">
        <v>3</v>
      </c>
      <c r="CM334" t="s">
        <v>242</v>
      </c>
      <c r="CN334">
        <v>1.8608100000000001</v>
      </c>
      <c r="CO334">
        <v>1.8577399999999999</v>
      </c>
      <c r="CP334">
        <v>1.8605100000000001</v>
      </c>
      <c r="CQ334">
        <v>1.8533299999999999</v>
      </c>
      <c r="CR334">
        <v>1.8518600000000001</v>
      </c>
      <c r="CS334">
        <v>1.8527199999999999</v>
      </c>
      <c r="CT334">
        <v>1.85639</v>
      </c>
      <c r="CU334">
        <v>1.86267</v>
      </c>
      <c r="CV334" t="s">
        <v>238</v>
      </c>
      <c r="CW334" t="s">
        <v>19</v>
      </c>
      <c r="CX334" t="s">
        <v>19</v>
      </c>
      <c r="CY334" t="s">
        <v>19</v>
      </c>
      <c r="CZ334" t="s">
        <v>239</v>
      </c>
      <c r="DA334" t="s">
        <v>240</v>
      </c>
      <c r="DB334" t="s">
        <v>241</v>
      </c>
      <c r="DC334" t="s">
        <v>241</v>
      </c>
      <c r="DD334" t="s">
        <v>241</v>
      </c>
      <c r="DE334" t="s">
        <v>241</v>
      </c>
      <c r="DF334">
        <v>0</v>
      </c>
      <c r="DG334">
        <v>100</v>
      </c>
      <c r="DH334">
        <v>100</v>
      </c>
      <c r="DI334">
        <v>-1.3480000000000001</v>
      </c>
      <c r="DJ334">
        <v>2.1000000000000001E-2</v>
      </c>
      <c r="DK334">
        <v>3</v>
      </c>
      <c r="DL334">
        <v>637.56600000000003</v>
      </c>
      <c r="DM334">
        <v>291.40699999999998</v>
      </c>
      <c r="DN334">
        <v>23.0002</v>
      </c>
      <c r="DO334">
        <v>23.6799</v>
      </c>
      <c r="DP334">
        <v>30</v>
      </c>
      <c r="DQ334">
        <v>23.774000000000001</v>
      </c>
      <c r="DR334">
        <v>23.786000000000001</v>
      </c>
      <c r="DS334">
        <v>44.022500000000001</v>
      </c>
      <c r="DT334">
        <v>23.4054</v>
      </c>
      <c r="DU334">
        <v>100</v>
      </c>
      <c r="DV334">
        <v>23</v>
      </c>
      <c r="DW334">
        <v>1120</v>
      </c>
      <c r="DX334">
        <v>19</v>
      </c>
      <c r="DY334">
        <v>101.26600000000001</v>
      </c>
      <c r="DZ334">
        <v>105.246</v>
      </c>
    </row>
    <row r="335" spans="1:130" x14ac:dyDescent="0.25">
      <c r="A335">
        <v>336</v>
      </c>
      <c r="B335">
        <v>1560438762.5</v>
      </c>
      <c r="C335">
        <v>670</v>
      </c>
      <c r="D335" t="s">
        <v>880</v>
      </c>
      <c r="E335" t="s">
        <v>881</v>
      </c>
      <c r="G335">
        <v>1560438752.1612899</v>
      </c>
      <c r="H335">
        <f t="shared" si="145"/>
        <v>-1.617855925532791E-6</v>
      </c>
      <c r="I335">
        <f t="shared" si="146"/>
        <v>15.084544684522326</v>
      </c>
      <c r="J335">
        <f t="shared" si="147"/>
        <v>1082.4938709677399</v>
      </c>
      <c r="K335">
        <f t="shared" si="148"/>
        <v>149659.47667851811</v>
      </c>
      <c r="L335">
        <f t="shared" si="149"/>
        <v>14900.475854167336</v>
      </c>
      <c r="M335">
        <f t="shared" si="150"/>
        <v>107.77582646027099</v>
      </c>
      <c r="N335">
        <f t="shared" si="151"/>
        <v>-1.6112602053016501E-4</v>
      </c>
      <c r="O335">
        <f t="shared" si="152"/>
        <v>3</v>
      </c>
      <c r="P335">
        <f t="shared" si="153"/>
        <v>-1.6113034757878034E-4</v>
      </c>
      <c r="Q335">
        <f t="shared" si="154"/>
        <v>-1.0070607846952436E-4</v>
      </c>
      <c r="R335">
        <f t="shared" si="155"/>
        <v>215.02177108759821</v>
      </c>
      <c r="S335">
        <f t="shared" si="156"/>
        <v>23.986287298547445</v>
      </c>
      <c r="T335">
        <f t="shared" si="157"/>
        <v>23.236196774193552</v>
      </c>
      <c r="U335">
        <f t="shared" si="158"/>
        <v>2.8602855165907251</v>
      </c>
      <c r="V335">
        <f t="shared" si="159"/>
        <v>67.882707761448486</v>
      </c>
      <c r="W335">
        <f t="shared" si="160"/>
        <v>1.8844315316929614</v>
      </c>
      <c r="X335">
        <f t="shared" si="161"/>
        <v>2.7760111430957912</v>
      </c>
      <c r="Y335">
        <f t="shared" si="162"/>
        <v>0.97585398489776365</v>
      </c>
      <c r="Z335">
        <f t="shared" si="163"/>
        <v>7.1347446315996085E-2</v>
      </c>
      <c r="AA335">
        <f t="shared" si="164"/>
        <v>-79.908540309672418</v>
      </c>
      <c r="AB335">
        <f t="shared" si="165"/>
        <v>-5.5209127583532398</v>
      </c>
      <c r="AC335">
        <f t="shared" si="166"/>
        <v>129.66366546588856</v>
      </c>
      <c r="AD335">
        <v>0</v>
      </c>
      <c r="AE335">
        <v>0</v>
      </c>
      <c r="AF335">
        <v>3</v>
      </c>
      <c r="AG335">
        <v>0</v>
      </c>
      <c r="AH335">
        <v>0</v>
      </c>
      <c r="AI335">
        <f t="shared" si="167"/>
        <v>1</v>
      </c>
      <c r="AJ335">
        <f t="shared" si="168"/>
        <v>0</v>
      </c>
      <c r="AK335">
        <f t="shared" si="169"/>
        <v>68046.370497005919</v>
      </c>
      <c r="AL335">
        <f t="shared" si="170"/>
        <v>1200.00129032258</v>
      </c>
      <c r="AM335">
        <f t="shared" si="171"/>
        <v>963.36097258057612</v>
      </c>
      <c r="AN335">
        <f t="shared" si="172"/>
        <v>0.80279994725806414</v>
      </c>
      <c r="AO335">
        <f t="shared" si="173"/>
        <v>0.22319958687096766</v>
      </c>
      <c r="AP335">
        <v>10</v>
      </c>
      <c r="AQ335">
        <v>1</v>
      </c>
      <c r="AR335" t="s">
        <v>235</v>
      </c>
      <c r="AS335">
        <v>1560438752.1612899</v>
      </c>
      <c r="AT335">
        <v>1082.4938709677399</v>
      </c>
      <c r="AU335">
        <v>1107.6296774193499</v>
      </c>
      <c r="AV335">
        <v>18.927116129032299</v>
      </c>
      <c r="AW335">
        <v>18.929761290322599</v>
      </c>
      <c r="AX335">
        <v>600.05209677419396</v>
      </c>
      <c r="AY335">
        <v>99.462470967741893</v>
      </c>
      <c r="AZ335">
        <v>0.10005714516129</v>
      </c>
      <c r="BA335">
        <v>22.742129032258099</v>
      </c>
      <c r="BB335">
        <v>23.2809225806452</v>
      </c>
      <c r="BC335">
        <v>23.1914709677419</v>
      </c>
      <c r="BD335">
        <v>0</v>
      </c>
      <c r="BE335">
        <v>0</v>
      </c>
      <c r="BF335">
        <v>12997.729032258099</v>
      </c>
      <c r="BG335">
        <v>1038.9741935483901</v>
      </c>
      <c r="BH335">
        <v>20.067441935483899</v>
      </c>
      <c r="BI335">
        <v>1200.00129032258</v>
      </c>
      <c r="BJ335">
        <v>0.33000309677419298</v>
      </c>
      <c r="BK335">
        <v>0.32999564516128999</v>
      </c>
      <c r="BL335">
        <v>0.32999516129032302</v>
      </c>
      <c r="BM335">
        <v>1.00061387096774E-2</v>
      </c>
      <c r="BN335">
        <v>23</v>
      </c>
      <c r="BO335">
        <v>17743.1870967742</v>
      </c>
      <c r="BP335">
        <v>1560432001.5</v>
      </c>
      <c r="BQ335" t="s">
        <v>236</v>
      </c>
      <c r="BR335">
        <v>1</v>
      </c>
      <c r="BS335">
        <v>-1.3480000000000001</v>
      </c>
      <c r="BT335">
        <v>2.1000000000000001E-2</v>
      </c>
      <c r="BU335">
        <v>400</v>
      </c>
      <c r="BV335">
        <v>19</v>
      </c>
      <c r="BW335">
        <v>0.05</v>
      </c>
      <c r="BX335">
        <v>0.02</v>
      </c>
      <c r="BY335">
        <v>15.2182699426737</v>
      </c>
      <c r="BZ335">
        <v>-2.0494258809741499</v>
      </c>
      <c r="CA335">
        <v>0.35357929488072698</v>
      </c>
      <c r="CB335">
        <v>0</v>
      </c>
      <c r="CC335">
        <v>-25.274819512195101</v>
      </c>
      <c r="CD335">
        <v>4.6752083623693297</v>
      </c>
      <c r="CE335">
        <v>0.75250441769046394</v>
      </c>
      <c r="CF335">
        <v>0</v>
      </c>
      <c r="CG335">
        <v>-2.0798907317073202E-3</v>
      </c>
      <c r="CH335">
        <v>-7.5729657533101999E-2</v>
      </c>
      <c r="CI335">
        <v>8.5550266375253297E-3</v>
      </c>
      <c r="CJ335">
        <v>1</v>
      </c>
      <c r="CK335">
        <v>1</v>
      </c>
      <c r="CL335">
        <v>3</v>
      </c>
      <c r="CM335" t="s">
        <v>243</v>
      </c>
      <c r="CN335">
        <v>1.8608100000000001</v>
      </c>
      <c r="CO335">
        <v>1.8577399999999999</v>
      </c>
      <c r="CP335">
        <v>1.8605</v>
      </c>
      <c r="CQ335">
        <v>1.8533299999999999</v>
      </c>
      <c r="CR335">
        <v>1.85188</v>
      </c>
      <c r="CS335">
        <v>1.8527199999999999</v>
      </c>
      <c r="CT335">
        <v>1.85639</v>
      </c>
      <c r="CU335">
        <v>1.86267</v>
      </c>
      <c r="CV335" t="s">
        <v>238</v>
      </c>
      <c r="CW335" t="s">
        <v>19</v>
      </c>
      <c r="CX335" t="s">
        <v>19</v>
      </c>
      <c r="CY335" t="s">
        <v>19</v>
      </c>
      <c r="CZ335" t="s">
        <v>239</v>
      </c>
      <c r="DA335" t="s">
        <v>240</v>
      </c>
      <c r="DB335" t="s">
        <v>241</v>
      </c>
      <c r="DC335" t="s">
        <v>241</v>
      </c>
      <c r="DD335" t="s">
        <v>241</v>
      </c>
      <c r="DE335" t="s">
        <v>241</v>
      </c>
      <c r="DF335">
        <v>0</v>
      </c>
      <c r="DG335">
        <v>100</v>
      </c>
      <c r="DH335">
        <v>100</v>
      </c>
      <c r="DI335">
        <v>-1.3480000000000001</v>
      </c>
      <c r="DJ335">
        <v>2.1000000000000001E-2</v>
      </c>
      <c r="DK335">
        <v>3</v>
      </c>
      <c r="DL335">
        <v>637.346</v>
      </c>
      <c r="DM335">
        <v>291.44099999999997</v>
      </c>
      <c r="DN335">
        <v>23.0001</v>
      </c>
      <c r="DO335">
        <v>23.678999999999998</v>
      </c>
      <c r="DP335">
        <v>30</v>
      </c>
      <c r="DQ335">
        <v>23.774000000000001</v>
      </c>
      <c r="DR335">
        <v>23.786000000000001</v>
      </c>
      <c r="DS335">
        <v>44.017899999999997</v>
      </c>
      <c r="DT335">
        <v>23.4054</v>
      </c>
      <c r="DU335">
        <v>100</v>
      </c>
      <c r="DV335">
        <v>23</v>
      </c>
      <c r="DW335">
        <v>1120</v>
      </c>
      <c r="DX335">
        <v>19</v>
      </c>
      <c r="DY335">
        <v>101.26600000000001</v>
      </c>
      <c r="DZ335">
        <v>105.246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Coursolle, Carole</cp:lastModifiedBy>
  <dcterms:created xsi:type="dcterms:W3CDTF">2019-06-12T11:16:01Z</dcterms:created>
  <dcterms:modified xsi:type="dcterms:W3CDTF">2019-06-13T15:09:50Z</dcterms:modified>
</cp:coreProperties>
</file>